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app_grilla\"/>
    </mc:Choice>
  </mc:AlternateContent>
  <xr:revisionPtr revIDLastSave="0" documentId="13_ncr:1_{4E5AF962-A7FB-472F-ACCC-57D04BAE5C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" sheetId="7" r:id="rId1"/>
    <sheet name="materias clave" sheetId="8" r:id="rId2"/>
    <sheet name="Lunes" sheetId="1" r:id="rId3"/>
    <sheet name="Martes" sheetId="2" r:id="rId4"/>
    <sheet name="Miércoles" sheetId="3" r:id="rId5"/>
    <sheet name="Jueves" sheetId="4" r:id="rId6"/>
    <sheet name="Viernes" sheetId="5" r:id="rId7"/>
    <sheet name="Sábado" sheetId="6" r:id="rId8"/>
  </sheets>
  <definedNames>
    <definedName name="_xlnm._FilterDatabase" localSheetId="0" hidden="1">consolidado!$A$1:$K$982</definedName>
    <definedName name="_xlnm._FilterDatabase" localSheetId="3" hidden="1">Martes!$A$1:$S$221</definedName>
    <definedName name="_xlnm._FilterDatabase" localSheetId="4" hidden="1">Miércoles!$C$1:$C$198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2" i="7" l="1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2" i="8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J128" i="7"/>
  <c r="J129" i="7"/>
  <c r="J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J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J234" i="7"/>
  <c r="K234" i="7"/>
  <c r="J235" i="7"/>
  <c r="K235" i="7"/>
  <c r="J236" i="7"/>
  <c r="K236" i="7"/>
  <c r="J237" i="7"/>
  <c r="K237" i="7"/>
  <c r="J238" i="7"/>
  <c r="K238" i="7"/>
  <c r="J239" i="7"/>
  <c r="K239" i="7"/>
  <c r="J240" i="7"/>
  <c r="J241" i="7"/>
  <c r="K241" i="7"/>
  <c r="J242" i="7"/>
  <c r="K242" i="7"/>
  <c r="J243" i="7"/>
  <c r="K243" i="7"/>
  <c r="J244" i="7"/>
  <c r="K244" i="7"/>
  <c r="J245" i="7"/>
  <c r="K245" i="7"/>
  <c r="J246" i="7"/>
  <c r="K246" i="7"/>
  <c r="J247" i="7"/>
  <c r="K247" i="7"/>
  <c r="J248" i="7"/>
  <c r="K248" i="7"/>
  <c r="J249" i="7"/>
  <c r="K249" i="7"/>
  <c r="J250" i="7"/>
  <c r="K250" i="7"/>
  <c r="J251" i="7"/>
  <c r="K251" i="7"/>
  <c r="J252" i="7"/>
  <c r="K252" i="7"/>
  <c r="J253" i="7"/>
  <c r="K253" i="7"/>
  <c r="J254" i="7"/>
  <c r="K254" i="7"/>
  <c r="J255" i="7"/>
  <c r="K255" i="7"/>
  <c r="J256" i="7"/>
  <c r="K256" i="7"/>
  <c r="J257" i="7"/>
  <c r="K257" i="7"/>
  <c r="J258" i="7"/>
  <c r="K258" i="7"/>
  <c r="J259" i="7"/>
  <c r="K259" i="7"/>
  <c r="J260" i="7"/>
  <c r="K260" i="7"/>
  <c r="J261" i="7"/>
  <c r="K261" i="7"/>
  <c r="J262" i="7"/>
  <c r="K262" i="7"/>
  <c r="J263" i="7"/>
  <c r="K263" i="7"/>
  <c r="J264" i="7"/>
  <c r="K264" i="7"/>
  <c r="J265" i="7"/>
  <c r="K265" i="7"/>
  <c r="J266" i="7"/>
  <c r="K266" i="7"/>
  <c r="J267" i="7"/>
  <c r="K267" i="7"/>
  <c r="J268" i="7"/>
  <c r="K268" i="7"/>
  <c r="J269" i="7"/>
  <c r="K269" i="7"/>
  <c r="J270" i="7"/>
  <c r="K270" i="7"/>
  <c r="J271" i="7"/>
  <c r="K271" i="7"/>
  <c r="J272" i="7"/>
  <c r="K272" i="7"/>
  <c r="J273" i="7"/>
  <c r="K273" i="7"/>
  <c r="J274" i="7"/>
  <c r="K274" i="7"/>
  <c r="J275" i="7"/>
  <c r="K275" i="7"/>
  <c r="J276" i="7"/>
  <c r="K276" i="7"/>
  <c r="J277" i="7"/>
  <c r="K277" i="7"/>
  <c r="J278" i="7"/>
  <c r="K278" i="7"/>
  <c r="J279" i="7"/>
  <c r="K279" i="7"/>
  <c r="J280" i="7"/>
  <c r="K280" i="7"/>
  <c r="J281" i="7"/>
  <c r="K281" i="7"/>
  <c r="J282" i="7"/>
  <c r="K282" i="7"/>
  <c r="J283" i="7"/>
  <c r="K283" i="7"/>
  <c r="J284" i="7"/>
  <c r="K284" i="7"/>
  <c r="J285" i="7"/>
  <c r="K285" i="7"/>
  <c r="J286" i="7"/>
  <c r="K286" i="7"/>
  <c r="J287" i="7"/>
  <c r="K287" i="7"/>
  <c r="J288" i="7"/>
  <c r="K288" i="7"/>
  <c r="J289" i="7"/>
  <c r="K289" i="7"/>
  <c r="J290" i="7"/>
  <c r="K290" i="7"/>
  <c r="J291" i="7"/>
  <c r="K291" i="7"/>
  <c r="J292" i="7"/>
  <c r="K292" i="7"/>
  <c r="J293" i="7"/>
  <c r="K293" i="7"/>
  <c r="J294" i="7"/>
  <c r="K294" i="7"/>
  <c r="J295" i="7"/>
  <c r="K295" i="7"/>
  <c r="J296" i="7"/>
  <c r="K296" i="7"/>
  <c r="J297" i="7"/>
  <c r="K297" i="7"/>
  <c r="J298" i="7"/>
  <c r="K298" i="7"/>
  <c r="J299" i="7"/>
  <c r="K299" i="7"/>
  <c r="J300" i="7"/>
  <c r="K300" i="7"/>
  <c r="J301" i="7"/>
  <c r="K301" i="7"/>
  <c r="J302" i="7"/>
  <c r="K302" i="7"/>
  <c r="J303" i="7"/>
  <c r="K303" i="7"/>
  <c r="J304" i="7"/>
  <c r="K304" i="7"/>
  <c r="J305" i="7"/>
  <c r="K305" i="7"/>
  <c r="J306" i="7"/>
  <c r="K306" i="7"/>
  <c r="J307" i="7"/>
  <c r="K307" i="7"/>
  <c r="J308" i="7"/>
  <c r="K308" i="7"/>
  <c r="J309" i="7"/>
  <c r="K309" i="7"/>
  <c r="J310" i="7"/>
  <c r="K310" i="7"/>
  <c r="J311" i="7"/>
  <c r="K311" i="7"/>
  <c r="J312" i="7"/>
  <c r="K312" i="7"/>
  <c r="J313" i="7"/>
  <c r="K313" i="7"/>
  <c r="J314" i="7"/>
  <c r="K314" i="7"/>
  <c r="J315" i="7"/>
  <c r="K315" i="7"/>
  <c r="J316" i="7"/>
  <c r="K316" i="7"/>
  <c r="J317" i="7"/>
  <c r="K317" i="7"/>
  <c r="J318" i="7"/>
  <c r="K318" i="7"/>
  <c r="J319" i="7"/>
  <c r="K319" i="7"/>
  <c r="J320" i="7"/>
  <c r="K320" i="7"/>
  <c r="J321" i="7"/>
  <c r="K321" i="7"/>
  <c r="J322" i="7"/>
  <c r="K322" i="7"/>
  <c r="J323" i="7"/>
  <c r="K323" i="7"/>
  <c r="J324" i="7"/>
  <c r="K324" i="7"/>
  <c r="J325" i="7"/>
  <c r="K325" i="7"/>
  <c r="J326" i="7"/>
  <c r="K326" i="7"/>
  <c r="J327" i="7"/>
  <c r="K327" i="7"/>
  <c r="J328" i="7"/>
  <c r="K328" i="7"/>
  <c r="J329" i="7"/>
  <c r="K329" i="7"/>
  <c r="J330" i="7"/>
  <c r="K330" i="7"/>
  <c r="J331" i="7"/>
  <c r="K331" i="7"/>
  <c r="J332" i="7"/>
  <c r="K332" i="7"/>
  <c r="J333" i="7"/>
  <c r="K333" i="7"/>
  <c r="J334" i="7"/>
  <c r="K334" i="7"/>
  <c r="J335" i="7"/>
  <c r="K335" i="7"/>
  <c r="J336" i="7"/>
  <c r="K336" i="7"/>
  <c r="J337" i="7"/>
  <c r="K337" i="7"/>
  <c r="J338" i="7"/>
  <c r="K338" i="7"/>
  <c r="J339" i="7"/>
  <c r="K339" i="7"/>
  <c r="J340" i="7"/>
  <c r="K340" i="7"/>
  <c r="J341" i="7"/>
  <c r="K341" i="7"/>
  <c r="J342" i="7"/>
  <c r="K342" i="7"/>
  <c r="J343" i="7"/>
  <c r="K343" i="7"/>
  <c r="J344" i="7"/>
  <c r="K344" i="7"/>
  <c r="J345" i="7"/>
  <c r="K345" i="7"/>
  <c r="J346" i="7"/>
  <c r="K346" i="7"/>
  <c r="J347" i="7"/>
  <c r="K347" i="7"/>
  <c r="J348" i="7"/>
  <c r="K348" i="7"/>
  <c r="J349" i="7"/>
  <c r="K349" i="7"/>
  <c r="J350" i="7"/>
  <c r="K350" i="7"/>
  <c r="J351" i="7"/>
  <c r="K351" i="7"/>
  <c r="J352" i="7"/>
  <c r="K352" i="7"/>
  <c r="J353" i="7"/>
  <c r="K353" i="7"/>
  <c r="J354" i="7"/>
  <c r="K354" i="7"/>
  <c r="J355" i="7"/>
  <c r="J356" i="7"/>
  <c r="J357" i="7"/>
  <c r="K357" i="7"/>
  <c r="J358" i="7"/>
  <c r="K358" i="7"/>
  <c r="J359" i="7"/>
  <c r="K359" i="7"/>
  <c r="J360" i="7"/>
  <c r="K360" i="7"/>
  <c r="J361" i="7"/>
  <c r="K361" i="7"/>
  <c r="J362" i="7"/>
  <c r="K362" i="7"/>
  <c r="J363" i="7"/>
  <c r="K363" i="7"/>
  <c r="J364" i="7"/>
  <c r="K364" i="7"/>
  <c r="J365" i="7"/>
  <c r="K365" i="7"/>
  <c r="J366" i="7"/>
  <c r="K366" i="7"/>
  <c r="J367" i="7"/>
  <c r="K367" i="7"/>
  <c r="J368" i="7"/>
  <c r="K368" i="7"/>
  <c r="J369" i="7"/>
  <c r="K369" i="7"/>
  <c r="J370" i="7"/>
  <c r="K370" i="7"/>
  <c r="J371" i="7"/>
  <c r="K371" i="7"/>
  <c r="J372" i="7"/>
  <c r="K372" i="7"/>
  <c r="J373" i="7"/>
  <c r="K373" i="7"/>
  <c r="J374" i="7"/>
  <c r="K374" i="7"/>
  <c r="J375" i="7"/>
  <c r="K375" i="7"/>
  <c r="J376" i="7"/>
  <c r="K376" i="7"/>
  <c r="J377" i="7"/>
  <c r="K377" i="7"/>
  <c r="J378" i="7"/>
  <c r="K378" i="7"/>
  <c r="J379" i="7"/>
  <c r="K379" i="7"/>
  <c r="J380" i="7"/>
  <c r="K380" i="7"/>
  <c r="J381" i="7"/>
  <c r="K381" i="7"/>
  <c r="J382" i="7"/>
  <c r="K382" i="7"/>
  <c r="J383" i="7"/>
  <c r="K383" i="7"/>
  <c r="J384" i="7"/>
  <c r="K384" i="7"/>
  <c r="J385" i="7"/>
  <c r="K385" i="7"/>
  <c r="J386" i="7"/>
  <c r="K386" i="7"/>
  <c r="J387" i="7"/>
  <c r="K387" i="7"/>
  <c r="J388" i="7"/>
  <c r="K388" i="7"/>
  <c r="J389" i="7"/>
  <c r="K389" i="7"/>
  <c r="J390" i="7"/>
  <c r="K390" i="7"/>
  <c r="J391" i="7"/>
  <c r="K391" i="7"/>
  <c r="J392" i="7"/>
  <c r="K392" i="7"/>
  <c r="J393" i="7"/>
  <c r="K393" i="7"/>
  <c r="J394" i="7"/>
  <c r="K394" i="7"/>
  <c r="J395" i="7"/>
  <c r="K395" i="7"/>
  <c r="J396" i="7"/>
  <c r="K396" i="7"/>
  <c r="J397" i="7"/>
  <c r="K397" i="7"/>
  <c r="J398" i="7"/>
  <c r="K398" i="7"/>
  <c r="J399" i="7"/>
  <c r="K399" i="7"/>
  <c r="J400" i="7"/>
  <c r="K400" i="7"/>
  <c r="J401" i="7"/>
  <c r="K401" i="7"/>
  <c r="J402" i="7"/>
  <c r="K402" i="7"/>
  <c r="J403" i="7"/>
  <c r="K403" i="7"/>
  <c r="J404" i="7"/>
  <c r="K404" i="7"/>
  <c r="J405" i="7"/>
  <c r="K405" i="7"/>
  <c r="J406" i="7"/>
  <c r="K406" i="7"/>
  <c r="J407" i="7"/>
  <c r="K407" i="7"/>
  <c r="J408" i="7"/>
  <c r="K408" i="7"/>
  <c r="J409" i="7"/>
  <c r="K409" i="7"/>
  <c r="J410" i="7"/>
  <c r="K410" i="7"/>
  <c r="J411" i="7"/>
  <c r="K411" i="7"/>
  <c r="J412" i="7"/>
  <c r="K412" i="7"/>
  <c r="J413" i="7"/>
  <c r="K413" i="7"/>
  <c r="J414" i="7"/>
  <c r="K414" i="7"/>
  <c r="J415" i="7"/>
  <c r="K415" i="7"/>
  <c r="J416" i="7"/>
  <c r="K416" i="7"/>
  <c r="J417" i="7"/>
  <c r="K417" i="7"/>
  <c r="J418" i="7"/>
  <c r="K418" i="7"/>
  <c r="J419" i="7"/>
  <c r="K419" i="7"/>
  <c r="J420" i="7"/>
  <c r="K420" i="7"/>
  <c r="J421" i="7"/>
  <c r="K421" i="7"/>
  <c r="J422" i="7"/>
  <c r="K422" i="7"/>
  <c r="J423" i="7"/>
  <c r="K423" i="7"/>
  <c r="J424" i="7"/>
  <c r="K424" i="7"/>
  <c r="J425" i="7"/>
  <c r="K425" i="7"/>
  <c r="J426" i="7"/>
  <c r="K426" i="7"/>
  <c r="J427" i="7"/>
  <c r="K427" i="7"/>
  <c r="J428" i="7"/>
  <c r="K428" i="7"/>
  <c r="J429" i="7"/>
  <c r="K429" i="7"/>
  <c r="J430" i="7"/>
  <c r="K430" i="7"/>
  <c r="J431" i="7"/>
  <c r="K431" i="7"/>
  <c r="J432" i="7"/>
  <c r="K432" i="7"/>
  <c r="J433" i="7"/>
  <c r="K433" i="7"/>
  <c r="J434" i="7"/>
  <c r="K434" i="7"/>
  <c r="J435" i="7"/>
  <c r="K435" i="7"/>
  <c r="J436" i="7"/>
  <c r="K436" i="7"/>
  <c r="J437" i="7"/>
  <c r="K437" i="7"/>
  <c r="J438" i="7"/>
  <c r="K438" i="7"/>
  <c r="J439" i="7"/>
  <c r="K439" i="7"/>
  <c r="J440" i="7"/>
  <c r="K440" i="7"/>
  <c r="J441" i="7"/>
  <c r="K441" i="7"/>
  <c r="J442" i="7"/>
  <c r="K442" i="7"/>
  <c r="J443" i="7"/>
  <c r="K443" i="7"/>
  <c r="J444" i="7"/>
  <c r="K444" i="7"/>
  <c r="J445" i="7"/>
  <c r="K445" i="7"/>
  <c r="J446" i="7"/>
  <c r="K446" i="7"/>
  <c r="J447" i="7"/>
  <c r="K447" i="7"/>
  <c r="J448" i="7"/>
  <c r="K448" i="7"/>
  <c r="J449" i="7"/>
  <c r="K449" i="7"/>
  <c r="J450" i="7"/>
  <c r="K450" i="7"/>
  <c r="J451" i="7"/>
  <c r="K451" i="7"/>
  <c r="J452" i="7"/>
  <c r="K452" i="7"/>
  <c r="J453" i="7"/>
  <c r="K453" i="7"/>
  <c r="J454" i="7"/>
  <c r="K454" i="7"/>
  <c r="J455" i="7"/>
  <c r="K455" i="7"/>
  <c r="J456" i="7"/>
  <c r="K456" i="7"/>
  <c r="J457" i="7"/>
  <c r="K457" i="7"/>
  <c r="J458" i="7"/>
  <c r="K458" i="7"/>
  <c r="J459" i="7"/>
  <c r="K459" i="7"/>
  <c r="J460" i="7"/>
  <c r="K460" i="7"/>
  <c r="J461" i="7"/>
  <c r="K461" i="7"/>
  <c r="J462" i="7"/>
  <c r="K462" i="7"/>
  <c r="J463" i="7"/>
  <c r="K463" i="7"/>
  <c r="J464" i="7"/>
  <c r="K464" i="7"/>
  <c r="J465" i="7"/>
  <c r="K465" i="7"/>
  <c r="J466" i="7"/>
  <c r="K466" i="7"/>
  <c r="J467" i="7"/>
  <c r="K467" i="7"/>
  <c r="J468" i="7"/>
  <c r="K468" i="7"/>
  <c r="J469" i="7"/>
  <c r="K469" i="7"/>
  <c r="J470" i="7"/>
  <c r="K470" i="7"/>
  <c r="J471" i="7"/>
  <c r="K471" i="7"/>
  <c r="J472" i="7"/>
  <c r="K472" i="7"/>
  <c r="J473" i="7"/>
  <c r="K473" i="7"/>
  <c r="J474" i="7"/>
  <c r="K474" i="7"/>
  <c r="J475" i="7"/>
  <c r="K475" i="7"/>
  <c r="J476" i="7"/>
  <c r="K476" i="7"/>
  <c r="J477" i="7"/>
  <c r="K477" i="7"/>
  <c r="J478" i="7"/>
  <c r="K478" i="7"/>
  <c r="J479" i="7"/>
  <c r="K479" i="7"/>
  <c r="J480" i="7"/>
  <c r="K480" i="7"/>
  <c r="J481" i="7"/>
  <c r="K481" i="7"/>
  <c r="J482" i="7"/>
  <c r="K482" i="7"/>
  <c r="J483" i="7"/>
  <c r="K483" i="7"/>
  <c r="J484" i="7"/>
  <c r="K484" i="7"/>
  <c r="J485" i="7"/>
  <c r="K485" i="7"/>
  <c r="J486" i="7"/>
  <c r="K486" i="7"/>
  <c r="J487" i="7"/>
  <c r="K487" i="7"/>
  <c r="J488" i="7"/>
  <c r="K488" i="7"/>
  <c r="J489" i="7"/>
  <c r="K489" i="7"/>
  <c r="J490" i="7"/>
  <c r="K490" i="7"/>
  <c r="J491" i="7"/>
  <c r="K491" i="7"/>
  <c r="J492" i="7"/>
  <c r="K492" i="7"/>
  <c r="J493" i="7"/>
  <c r="K493" i="7"/>
  <c r="J494" i="7"/>
  <c r="K494" i="7"/>
  <c r="J495" i="7"/>
  <c r="K495" i="7"/>
  <c r="J496" i="7"/>
  <c r="K496" i="7"/>
  <c r="J497" i="7"/>
  <c r="K497" i="7"/>
  <c r="J498" i="7"/>
  <c r="K498" i="7"/>
  <c r="J499" i="7"/>
  <c r="K499" i="7"/>
  <c r="J500" i="7"/>
  <c r="K500" i="7"/>
  <c r="J501" i="7"/>
  <c r="K501" i="7"/>
  <c r="J502" i="7"/>
  <c r="K502" i="7"/>
  <c r="J503" i="7"/>
  <c r="K503" i="7"/>
  <c r="J504" i="7"/>
  <c r="K504" i="7"/>
  <c r="J505" i="7"/>
  <c r="K505" i="7"/>
  <c r="J506" i="7"/>
  <c r="K506" i="7"/>
  <c r="J507" i="7"/>
  <c r="K507" i="7"/>
  <c r="J508" i="7"/>
  <c r="K508" i="7"/>
  <c r="J509" i="7"/>
  <c r="K509" i="7"/>
  <c r="J510" i="7"/>
  <c r="K510" i="7"/>
  <c r="J511" i="7"/>
  <c r="K511" i="7"/>
  <c r="J512" i="7"/>
  <c r="K512" i="7"/>
  <c r="J513" i="7"/>
  <c r="K513" i="7"/>
  <c r="J514" i="7"/>
  <c r="K514" i="7"/>
  <c r="J515" i="7"/>
  <c r="K515" i="7"/>
  <c r="J516" i="7"/>
  <c r="K516" i="7"/>
  <c r="J517" i="7"/>
  <c r="K517" i="7"/>
  <c r="J518" i="7"/>
  <c r="K518" i="7"/>
  <c r="J519" i="7"/>
  <c r="K519" i="7"/>
  <c r="J520" i="7"/>
  <c r="K520" i="7"/>
  <c r="J521" i="7"/>
  <c r="K521" i="7"/>
  <c r="J522" i="7"/>
  <c r="K522" i="7"/>
  <c r="J523" i="7"/>
  <c r="K523" i="7"/>
  <c r="J524" i="7"/>
  <c r="K524" i="7"/>
  <c r="J525" i="7"/>
  <c r="K525" i="7"/>
  <c r="J526" i="7"/>
  <c r="K526" i="7"/>
  <c r="J527" i="7"/>
  <c r="J528" i="7"/>
  <c r="K528" i="7"/>
  <c r="J529" i="7"/>
  <c r="K529" i="7"/>
  <c r="J530" i="7"/>
  <c r="K530" i="7"/>
  <c r="J531" i="7"/>
  <c r="K531" i="7"/>
  <c r="J532" i="7"/>
  <c r="K532" i="7"/>
  <c r="J533" i="7"/>
  <c r="K533" i="7"/>
  <c r="J534" i="7"/>
  <c r="J535" i="7"/>
  <c r="K535" i="7"/>
  <c r="J536" i="7"/>
  <c r="K536" i="7"/>
  <c r="J537" i="7"/>
  <c r="K537" i="7"/>
  <c r="J538" i="7"/>
  <c r="K538" i="7"/>
  <c r="J539" i="7"/>
  <c r="K539" i="7"/>
  <c r="J540" i="7"/>
  <c r="K540" i="7"/>
  <c r="J541" i="7"/>
  <c r="K541" i="7"/>
  <c r="J542" i="7"/>
  <c r="K542" i="7"/>
  <c r="J543" i="7"/>
  <c r="K543" i="7"/>
  <c r="J544" i="7"/>
  <c r="K544" i="7"/>
  <c r="J545" i="7"/>
  <c r="K545" i="7"/>
  <c r="J546" i="7"/>
  <c r="K546" i="7"/>
  <c r="J547" i="7"/>
  <c r="K547" i="7"/>
  <c r="J548" i="7"/>
  <c r="K548" i="7"/>
  <c r="J549" i="7"/>
  <c r="K549" i="7"/>
  <c r="J550" i="7"/>
  <c r="K550" i="7"/>
  <c r="J551" i="7"/>
  <c r="K551" i="7"/>
  <c r="J552" i="7"/>
  <c r="K552" i="7"/>
  <c r="J553" i="7"/>
  <c r="K553" i="7"/>
  <c r="J554" i="7"/>
  <c r="K554" i="7"/>
  <c r="J555" i="7"/>
  <c r="K555" i="7"/>
  <c r="J556" i="7"/>
  <c r="K556" i="7"/>
  <c r="J557" i="7"/>
  <c r="K557" i="7"/>
  <c r="J558" i="7"/>
  <c r="K558" i="7"/>
  <c r="J559" i="7"/>
  <c r="K559" i="7"/>
  <c r="J560" i="7"/>
  <c r="K560" i="7"/>
  <c r="J561" i="7"/>
  <c r="K561" i="7"/>
  <c r="J562" i="7"/>
  <c r="K562" i="7"/>
  <c r="J563" i="7"/>
  <c r="K563" i="7"/>
  <c r="J564" i="7"/>
  <c r="K564" i="7"/>
  <c r="J565" i="7"/>
  <c r="K565" i="7"/>
  <c r="J566" i="7"/>
  <c r="K566" i="7"/>
  <c r="J567" i="7"/>
  <c r="K567" i="7"/>
  <c r="J568" i="7"/>
  <c r="K568" i="7"/>
  <c r="J569" i="7"/>
  <c r="K569" i="7"/>
  <c r="J570" i="7"/>
  <c r="K570" i="7"/>
  <c r="J571" i="7"/>
  <c r="K571" i="7"/>
  <c r="J572" i="7"/>
  <c r="K572" i="7"/>
  <c r="J573" i="7"/>
  <c r="K573" i="7"/>
  <c r="J574" i="7"/>
  <c r="K574" i="7"/>
  <c r="J575" i="7"/>
  <c r="K575" i="7"/>
  <c r="J576" i="7"/>
  <c r="K576" i="7"/>
  <c r="J577" i="7"/>
  <c r="K577" i="7"/>
  <c r="J578" i="7"/>
  <c r="K578" i="7"/>
  <c r="J579" i="7"/>
  <c r="K579" i="7"/>
  <c r="J580" i="7"/>
  <c r="K580" i="7"/>
  <c r="J581" i="7"/>
  <c r="K581" i="7"/>
  <c r="J582" i="7"/>
  <c r="K582" i="7"/>
  <c r="J583" i="7"/>
  <c r="K583" i="7"/>
  <c r="J584" i="7"/>
  <c r="K584" i="7"/>
  <c r="J585" i="7"/>
  <c r="K585" i="7"/>
  <c r="J586" i="7"/>
  <c r="K586" i="7"/>
  <c r="J587" i="7"/>
  <c r="K587" i="7"/>
  <c r="J588" i="7"/>
  <c r="K588" i="7"/>
  <c r="J589" i="7"/>
  <c r="K589" i="7"/>
  <c r="J590" i="7"/>
  <c r="K590" i="7"/>
  <c r="J591" i="7"/>
  <c r="K591" i="7"/>
  <c r="J592" i="7"/>
  <c r="K592" i="7"/>
  <c r="J593" i="7"/>
  <c r="K593" i="7"/>
  <c r="J594" i="7"/>
  <c r="K594" i="7"/>
  <c r="J595" i="7"/>
  <c r="K595" i="7"/>
  <c r="J596" i="7"/>
  <c r="K596" i="7"/>
  <c r="J597" i="7"/>
  <c r="K597" i="7"/>
  <c r="J598" i="7"/>
  <c r="K598" i="7"/>
  <c r="J599" i="7"/>
  <c r="K599" i="7"/>
  <c r="J600" i="7"/>
  <c r="K600" i="7"/>
  <c r="J601" i="7"/>
  <c r="K601" i="7"/>
  <c r="J602" i="7"/>
  <c r="K602" i="7"/>
  <c r="J603" i="7"/>
  <c r="K603" i="7"/>
  <c r="J604" i="7"/>
  <c r="K604" i="7"/>
  <c r="J605" i="7"/>
  <c r="K605" i="7"/>
  <c r="J606" i="7"/>
  <c r="K606" i="7"/>
  <c r="J607" i="7"/>
  <c r="K607" i="7"/>
  <c r="J608" i="7"/>
  <c r="K608" i="7"/>
  <c r="J609" i="7"/>
  <c r="K609" i="7"/>
  <c r="J610" i="7"/>
  <c r="K610" i="7"/>
  <c r="J611" i="7"/>
  <c r="K611" i="7"/>
  <c r="J612" i="7"/>
  <c r="K612" i="7"/>
  <c r="J613" i="7"/>
  <c r="K613" i="7"/>
  <c r="J614" i="7"/>
  <c r="K614" i="7"/>
  <c r="J615" i="7"/>
  <c r="K615" i="7"/>
  <c r="J616" i="7"/>
  <c r="K616" i="7"/>
  <c r="J617" i="7"/>
  <c r="K617" i="7"/>
  <c r="J618" i="7"/>
  <c r="K618" i="7"/>
  <c r="J619" i="7"/>
  <c r="K619" i="7"/>
  <c r="J620" i="7"/>
  <c r="K620" i="7"/>
  <c r="J621" i="7"/>
  <c r="K621" i="7"/>
  <c r="J622" i="7"/>
  <c r="K622" i="7"/>
  <c r="J623" i="7"/>
  <c r="K623" i="7"/>
  <c r="J624" i="7"/>
  <c r="K624" i="7"/>
  <c r="J625" i="7"/>
  <c r="K625" i="7"/>
  <c r="J626" i="7"/>
  <c r="K626" i="7"/>
  <c r="J627" i="7"/>
  <c r="K627" i="7"/>
  <c r="J628" i="7"/>
  <c r="K628" i="7"/>
  <c r="J629" i="7"/>
  <c r="K629" i="7"/>
  <c r="J630" i="7"/>
  <c r="K630" i="7"/>
  <c r="J631" i="7"/>
  <c r="K631" i="7"/>
  <c r="J632" i="7"/>
  <c r="K632" i="7"/>
  <c r="J633" i="7"/>
  <c r="K633" i="7"/>
  <c r="J634" i="7"/>
  <c r="K634" i="7"/>
  <c r="J635" i="7"/>
  <c r="K635" i="7"/>
  <c r="J636" i="7"/>
  <c r="K636" i="7"/>
  <c r="J637" i="7"/>
  <c r="K637" i="7"/>
  <c r="J638" i="7"/>
  <c r="K638" i="7"/>
  <c r="J639" i="7"/>
  <c r="K639" i="7"/>
  <c r="J640" i="7"/>
  <c r="K640" i="7"/>
  <c r="J641" i="7"/>
  <c r="K641" i="7"/>
  <c r="J642" i="7"/>
  <c r="K642" i="7"/>
  <c r="J643" i="7"/>
  <c r="K643" i="7"/>
  <c r="J644" i="7"/>
  <c r="K644" i="7"/>
  <c r="J645" i="7"/>
  <c r="K645" i="7"/>
  <c r="J646" i="7"/>
  <c r="K646" i="7"/>
  <c r="J647" i="7"/>
  <c r="K647" i="7"/>
  <c r="J648" i="7"/>
  <c r="K648" i="7"/>
  <c r="J649" i="7"/>
  <c r="K649" i="7"/>
  <c r="J650" i="7"/>
  <c r="K650" i="7"/>
  <c r="J651" i="7"/>
  <c r="K651" i="7"/>
  <c r="J652" i="7"/>
  <c r="K652" i="7"/>
  <c r="J653" i="7"/>
  <c r="K653" i="7"/>
  <c r="J654" i="7"/>
  <c r="K654" i="7"/>
  <c r="J655" i="7"/>
  <c r="K655" i="7"/>
  <c r="J656" i="7"/>
  <c r="K656" i="7"/>
  <c r="J657" i="7"/>
  <c r="K657" i="7"/>
  <c r="J658" i="7"/>
  <c r="K658" i="7"/>
  <c r="J659" i="7"/>
  <c r="K659" i="7"/>
  <c r="J660" i="7"/>
  <c r="K660" i="7"/>
  <c r="J661" i="7"/>
  <c r="K661" i="7"/>
  <c r="J662" i="7"/>
  <c r="K662" i="7"/>
  <c r="J663" i="7"/>
  <c r="K663" i="7"/>
  <c r="J664" i="7"/>
  <c r="K664" i="7"/>
  <c r="J665" i="7"/>
  <c r="K665" i="7"/>
  <c r="J666" i="7"/>
  <c r="K666" i="7"/>
  <c r="J667" i="7"/>
  <c r="K667" i="7"/>
  <c r="J668" i="7"/>
  <c r="K668" i="7"/>
  <c r="J669" i="7"/>
  <c r="K669" i="7"/>
  <c r="J670" i="7"/>
  <c r="K670" i="7"/>
  <c r="J671" i="7"/>
  <c r="K671" i="7"/>
  <c r="J672" i="7"/>
  <c r="K672" i="7"/>
  <c r="J673" i="7"/>
  <c r="K673" i="7"/>
  <c r="J674" i="7"/>
  <c r="K674" i="7"/>
  <c r="J675" i="7"/>
  <c r="K675" i="7"/>
  <c r="J676" i="7"/>
  <c r="K676" i="7"/>
  <c r="J677" i="7"/>
  <c r="K677" i="7"/>
  <c r="J678" i="7"/>
  <c r="K678" i="7"/>
  <c r="J679" i="7"/>
  <c r="K679" i="7"/>
  <c r="J680" i="7"/>
  <c r="K680" i="7"/>
  <c r="J681" i="7"/>
  <c r="K681" i="7"/>
  <c r="J682" i="7"/>
  <c r="K682" i="7"/>
  <c r="J683" i="7"/>
  <c r="K683" i="7"/>
  <c r="J684" i="7"/>
  <c r="K684" i="7"/>
  <c r="J685" i="7"/>
  <c r="K685" i="7"/>
  <c r="J686" i="7"/>
  <c r="K686" i="7"/>
  <c r="J687" i="7"/>
  <c r="K687" i="7"/>
  <c r="J688" i="7"/>
  <c r="K688" i="7"/>
  <c r="J689" i="7"/>
  <c r="K689" i="7"/>
  <c r="J690" i="7"/>
  <c r="K690" i="7"/>
  <c r="J691" i="7"/>
  <c r="K691" i="7"/>
  <c r="J692" i="7"/>
  <c r="K692" i="7"/>
  <c r="J693" i="7"/>
  <c r="K693" i="7"/>
  <c r="J694" i="7"/>
  <c r="K694" i="7"/>
  <c r="J695" i="7"/>
  <c r="K695" i="7"/>
  <c r="J696" i="7"/>
  <c r="K696" i="7"/>
  <c r="J697" i="7"/>
  <c r="K697" i="7"/>
  <c r="J698" i="7"/>
  <c r="K698" i="7"/>
  <c r="J699" i="7"/>
  <c r="K699" i="7"/>
  <c r="J700" i="7"/>
  <c r="K700" i="7"/>
  <c r="J701" i="7"/>
  <c r="K701" i="7"/>
  <c r="J702" i="7"/>
  <c r="K702" i="7"/>
  <c r="J703" i="7"/>
  <c r="K703" i="7"/>
  <c r="J704" i="7"/>
  <c r="K704" i="7"/>
  <c r="J705" i="7"/>
  <c r="K705" i="7"/>
  <c r="J706" i="7"/>
  <c r="K706" i="7"/>
  <c r="J707" i="7"/>
  <c r="K707" i="7"/>
  <c r="J708" i="7"/>
  <c r="K708" i="7"/>
  <c r="J709" i="7"/>
  <c r="K709" i="7"/>
  <c r="J710" i="7"/>
  <c r="K710" i="7"/>
  <c r="J711" i="7"/>
  <c r="K711" i="7"/>
  <c r="J712" i="7"/>
  <c r="K712" i="7"/>
  <c r="J713" i="7"/>
  <c r="K713" i="7"/>
  <c r="J714" i="7"/>
  <c r="K714" i="7"/>
  <c r="J715" i="7"/>
  <c r="K715" i="7"/>
  <c r="J716" i="7"/>
  <c r="K716" i="7"/>
  <c r="J717" i="7"/>
  <c r="K717" i="7"/>
  <c r="J718" i="7"/>
  <c r="K718" i="7"/>
  <c r="J719" i="7"/>
  <c r="K719" i="7"/>
  <c r="J720" i="7"/>
  <c r="K720" i="7"/>
  <c r="J721" i="7"/>
  <c r="K721" i="7"/>
  <c r="J722" i="7"/>
  <c r="K722" i="7"/>
  <c r="J723" i="7"/>
  <c r="K723" i="7"/>
  <c r="J724" i="7"/>
  <c r="K724" i="7"/>
  <c r="J725" i="7"/>
  <c r="K725" i="7"/>
  <c r="J726" i="7"/>
  <c r="K726" i="7"/>
  <c r="J727" i="7"/>
  <c r="K727" i="7"/>
  <c r="J728" i="7"/>
  <c r="K728" i="7"/>
  <c r="J729" i="7"/>
  <c r="K729" i="7"/>
  <c r="J730" i="7"/>
  <c r="K730" i="7"/>
  <c r="J731" i="7"/>
  <c r="K731" i="7"/>
  <c r="J732" i="7"/>
  <c r="K732" i="7"/>
  <c r="J733" i="7"/>
  <c r="K733" i="7"/>
  <c r="J734" i="7"/>
  <c r="K734" i="7"/>
  <c r="J735" i="7"/>
  <c r="K735" i="7"/>
  <c r="J736" i="7"/>
  <c r="K736" i="7"/>
  <c r="J737" i="7"/>
  <c r="K737" i="7"/>
  <c r="J738" i="7"/>
  <c r="K738" i="7"/>
  <c r="J739" i="7"/>
  <c r="K739" i="7"/>
  <c r="J740" i="7"/>
  <c r="K740" i="7"/>
  <c r="J741" i="7"/>
  <c r="K741" i="7"/>
  <c r="J742" i="7"/>
  <c r="K742" i="7"/>
  <c r="J743" i="7"/>
  <c r="K743" i="7"/>
  <c r="J744" i="7"/>
  <c r="K744" i="7"/>
  <c r="J745" i="7"/>
  <c r="K745" i="7"/>
  <c r="J746" i="7"/>
  <c r="K746" i="7"/>
  <c r="J747" i="7"/>
  <c r="K747" i="7"/>
  <c r="J748" i="7"/>
  <c r="K748" i="7"/>
  <c r="J749" i="7"/>
  <c r="K749" i="7"/>
  <c r="J750" i="7"/>
  <c r="K750" i="7"/>
  <c r="J751" i="7"/>
  <c r="K751" i="7"/>
  <c r="J752" i="7"/>
  <c r="K752" i="7"/>
  <c r="J753" i="7"/>
  <c r="K753" i="7"/>
  <c r="J754" i="7"/>
  <c r="K754" i="7"/>
  <c r="J755" i="7"/>
  <c r="K755" i="7"/>
  <c r="J756" i="7"/>
  <c r="K756" i="7"/>
  <c r="J757" i="7"/>
  <c r="K757" i="7"/>
  <c r="J758" i="7"/>
  <c r="K758" i="7"/>
  <c r="J759" i="7"/>
  <c r="K759" i="7"/>
  <c r="J760" i="7"/>
  <c r="K760" i="7"/>
  <c r="J761" i="7"/>
  <c r="K761" i="7"/>
  <c r="J762" i="7"/>
  <c r="K762" i="7"/>
  <c r="J763" i="7"/>
  <c r="K763" i="7"/>
  <c r="J764" i="7"/>
  <c r="K764" i="7"/>
  <c r="J765" i="7"/>
  <c r="K765" i="7"/>
  <c r="J766" i="7"/>
  <c r="K766" i="7"/>
  <c r="J767" i="7"/>
  <c r="K767" i="7"/>
  <c r="J768" i="7"/>
  <c r="K768" i="7"/>
  <c r="J769" i="7"/>
  <c r="K769" i="7"/>
  <c r="J770" i="7"/>
  <c r="K770" i="7"/>
  <c r="J771" i="7"/>
  <c r="K771" i="7"/>
  <c r="J772" i="7"/>
  <c r="K772" i="7"/>
  <c r="J773" i="7"/>
  <c r="K773" i="7"/>
  <c r="J774" i="7"/>
  <c r="K774" i="7"/>
  <c r="J775" i="7"/>
  <c r="K775" i="7"/>
  <c r="J776" i="7"/>
  <c r="K776" i="7"/>
  <c r="J777" i="7"/>
  <c r="K777" i="7"/>
  <c r="J778" i="7"/>
  <c r="K778" i="7"/>
  <c r="J779" i="7"/>
  <c r="K779" i="7"/>
  <c r="J780" i="7"/>
  <c r="K780" i="7"/>
  <c r="J781" i="7"/>
  <c r="K781" i="7"/>
  <c r="J782" i="7"/>
  <c r="K782" i="7"/>
  <c r="J783" i="7"/>
  <c r="K783" i="7"/>
  <c r="J784" i="7"/>
  <c r="K784" i="7"/>
  <c r="J785" i="7"/>
  <c r="K785" i="7"/>
  <c r="J786" i="7"/>
  <c r="K786" i="7"/>
  <c r="J787" i="7"/>
  <c r="K787" i="7"/>
  <c r="J788" i="7"/>
  <c r="K788" i="7"/>
  <c r="J789" i="7"/>
  <c r="K789" i="7"/>
  <c r="J790" i="7"/>
  <c r="K790" i="7"/>
  <c r="J791" i="7"/>
  <c r="K791" i="7"/>
  <c r="J792" i="7"/>
  <c r="J793" i="7"/>
  <c r="K793" i="7"/>
  <c r="J794" i="7"/>
  <c r="K794" i="7"/>
  <c r="J795" i="7"/>
  <c r="K795" i="7"/>
  <c r="J796" i="7"/>
  <c r="K796" i="7"/>
  <c r="J797" i="7"/>
  <c r="K797" i="7"/>
  <c r="J798" i="7"/>
  <c r="K798" i="7"/>
  <c r="J799" i="7"/>
  <c r="K799" i="7"/>
  <c r="J800" i="7"/>
  <c r="K800" i="7"/>
  <c r="J801" i="7"/>
  <c r="K801" i="7"/>
  <c r="J802" i="7"/>
  <c r="K802" i="7"/>
  <c r="J803" i="7"/>
  <c r="K803" i="7"/>
  <c r="J804" i="7"/>
  <c r="K804" i="7"/>
  <c r="J805" i="7"/>
  <c r="K805" i="7"/>
  <c r="J806" i="7"/>
  <c r="K806" i="7"/>
  <c r="J807" i="7"/>
  <c r="K807" i="7"/>
  <c r="J808" i="7"/>
  <c r="K808" i="7"/>
  <c r="J809" i="7"/>
  <c r="K809" i="7"/>
  <c r="J810" i="7"/>
  <c r="K810" i="7"/>
  <c r="J811" i="7"/>
  <c r="K811" i="7"/>
  <c r="J812" i="7"/>
  <c r="K812" i="7"/>
  <c r="J813" i="7"/>
  <c r="K813" i="7"/>
  <c r="J814" i="7"/>
  <c r="K814" i="7"/>
  <c r="J815" i="7"/>
  <c r="K815" i="7"/>
  <c r="J816" i="7"/>
  <c r="K816" i="7"/>
  <c r="J817" i="7"/>
  <c r="K817" i="7"/>
  <c r="J818" i="7"/>
  <c r="K818" i="7"/>
  <c r="J819" i="7"/>
  <c r="K819" i="7"/>
  <c r="J820" i="7"/>
  <c r="K820" i="7"/>
  <c r="J821" i="7"/>
  <c r="K821" i="7"/>
  <c r="J822" i="7"/>
  <c r="K822" i="7"/>
  <c r="J823" i="7"/>
  <c r="K823" i="7"/>
  <c r="J824" i="7"/>
  <c r="K824" i="7"/>
  <c r="J825" i="7"/>
  <c r="K825" i="7"/>
  <c r="J826" i="7"/>
  <c r="K826" i="7"/>
  <c r="J827" i="7"/>
  <c r="K827" i="7"/>
  <c r="J828" i="7"/>
  <c r="K828" i="7"/>
  <c r="J829" i="7"/>
  <c r="K829" i="7"/>
  <c r="J830" i="7"/>
  <c r="K830" i="7"/>
  <c r="J831" i="7"/>
  <c r="K831" i="7"/>
  <c r="J832" i="7"/>
  <c r="K832" i="7"/>
  <c r="J833" i="7"/>
  <c r="K833" i="7"/>
  <c r="J834" i="7"/>
  <c r="K834" i="7"/>
  <c r="J835" i="7"/>
  <c r="K835" i="7"/>
  <c r="J836" i="7"/>
  <c r="K836" i="7"/>
  <c r="J837" i="7"/>
  <c r="K837" i="7"/>
  <c r="J838" i="7"/>
  <c r="K838" i="7"/>
  <c r="J839" i="7"/>
  <c r="K839" i="7"/>
  <c r="J840" i="7"/>
  <c r="K840" i="7"/>
  <c r="J841" i="7"/>
  <c r="K841" i="7"/>
  <c r="J842" i="7"/>
  <c r="K842" i="7"/>
  <c r="J843" i="7"/>
  <c r="K843" i="7"/>
  <c r="J844" i="7"/>
  <c r="K844" i="7"/>
  <c r="J845" i="7"/>
  <c r="K845" i="7"/>
  <c r="J846" i="7"/>
  <c r="K846" i="7"/>
  <c r="J847" i="7"/>
  <c r="K847" i="7"/>
  <c r="J848" i="7"/>
  <c r="K848" i="7"/>
  <c r="J849" i="7"/>
  <c r="K849" i="7"/>
  <c r="J850" i="7"/>
  <c r="K850" i="7"/>
  <c r="J851" i="7"/>
  <c r="K851" i="7"/>
  <c r="J852" i="7"/>
  <c r="K852" i="7"/>
  <c r="J853" i="7"/>
  <c r="K853" i="7"/>
  <c r="J854" i="7"/>
  <c r="K854" i="7"/>
  <c r="J855" i="7"/>
  <c r="K855" i="7"/>
  <c r="J856" i="7"/>
  <c r="K856" i="7"/>
  <c r="J857" i="7"/>
  <c r="K857" i="7"/>
  <c r="J858" i="7"/>
  <c r="K858" i="7"/>
  <c r="J859" i="7"/>
  <c r="K859" i="7"/>
  <c r="J860" i="7"/>
  <c r="K860" i="7"/>
  <c r="J861" i="7"/>
  <c r="K861" i="7"/>
  <c r="J862" i="7"/>
  <c r="K862" i="7"/>
  <c r="J863" i="7"/>
  <c r="K863" i="7"/>
  <c r="J864" i="7"/>
  <c r="K864" i="7"/>
  <c r="J865" i="7"/>
  <c r="K865" i="7"/>
  <c r="J866" i="7"/>
  <c r="K866" i="7"/>
  <c r="J867" i="7"/>
  <c r="K867" i="7"/>
  <c r="J868" i="7"/>
  <c r="K868" i="7"/>
  <c r="J869" i="7"/>
  <c r="K869" i="7"/>
  <c r="J870" i="7"/>
  <c r="K870" i="7"/>
  <c r="J871" i="7"/>
  <c r="K871" i="7"/>
  <c r="J872" i="7"/>
  <c r="K872" i="7"/>
  <c r="J873" i="7"/>
  <c r="K873" i="7"/>
  <c r="J874" i="7"/>
  <c r="K874" i="7"/>
  <c r="J875" i="7"/>
  <c r="K875" i="7"/>
  <c r="J876" i="7"/>
  <c r="K876" i="7"/>
  <c r="J877" i="7"/>
  <c r="K877" i="7"/>
  <c r="J878" i="7"/>
  <c r="K878" i="7"/>
  <c r="J879" i="7"/>
  <c r="K879" i="7"/>
  <c r="J880" i="7"/>
  <c r="K880" i="7"/>
  <c r="J881" i="7"/>
  <c r="K881" i="7"/>
  <c r="J882" i="7"/>
  <c r="K882" i="7"/>
  <c r="J883" i="7"/>
  <c r="K883" i="7"/>
  <c r="J884" i="7"/>
  <c r="K884" i="7"/>
  <c r="J885" i="7"/>
  <c r="K885" i="7"/>
  <c r="J886" i="7"/>
  <c r="K886" i="7"/>
  <c r="J887" i="7"/>
  <c r="K887" i="7"/>
  <c r="J888" i="7"/>
  <c r="K888" i="7"/>
  <c r="J889" i="7"/>
  <c r="K889" i="7"/>
  <c r="J890" i="7"/>
  <c r="K890" i="7"/>
  <c r="J891" i="7"/>
  <c r="K891" i="7"/>
  <c r="J892" i="7"/>
  <c r="K892" i="7"/>
  <c r="J893" i="7"/>
  <c r="K893" i="7"/>
  <c r="J894" i="7"/>
  <c r="K894" i="7"/>
  <c r="J895" i="7"/>
  <c r="K895" i="7"/>
  <c r="J896" i="7"/>
  <c r="K896" i="7"/>
  <c r="J897" i="7"/>
  <c r="K897" i="7"/>
  <c r="J898" i="7"/>
  <c r="K898" i="7"/>
  <c r="J899" i="7"/>
  <c r="K899" i="7"/>
  <c r="J900" i="7"/>
  <c r="K900" i="7"/>
  <c r="J901" i="7"/>
  <c r="K901" i="7"/>
  <c r="J902" i="7"/>
  <c r="K902" i="7"/>
  <c r="J903" i="7"/>
  <c r="K903" i="7"/>
  <c r="J904" i="7"/>
  <c r="K904" i="7"/>
  <c r="J905" i="7"/>
  <c r="K905" i="7"/>
  <c r="J906" i="7"/>
  <c r="K906" i="7"/>
  <c r="J907" i="7"/>
  <c r="K907" i="7"/>
  <c r="J908" i="7"/>
  <c r="K908" i="7"/>
  <c r="J909" i="7"/>
  <c r="K909" i="7"/>
  <c r="J910" i="7"/>
  <c r="K910" i="7"/>
  <c r="J911" i="7"/>
  <c r="K911" i="7"/>
  <c r="J912" i="7"/>
  <c r="K912" i="7"/>
  <c r="J913" i="7"/>
  <c r="K913" i="7"/>
  <c r="J914" i="7"/>
  <c r="K914" i="7"/>
  <c r="J915" i="7"/>
  <c r="K915" i="7"/>
  <c r="J916" i="7"/>
  <c r="K916" i="7"/>
  <c r="J917" i="7"/>
  <c r="K917" i="7"/>
  <c r="J918" i="7"/>
  <c r="K918" i="7"/>
  <c r="J919" i="7"/>
  <c r="K919" i="7"/>
  <c r="J920" i="7"/>
  <c r="K920" i="7"/>
  <c r="J921" i="7"/>
  <c r="K921" i="7"/>
  <c r="J922" i="7"/>
  <c r="K922" i="7"/>
  <c r="J923" i="7"/>
  <c r="K923" i="7"/>
  <c r="J924" i="7"/>
  <c r="K924" i="7"/>
  <c r="J925" i="7"/>
  <c r="K925" i="7"/>
  <c r="J926" i="7"/>
  <c r="K926" i="7"/>
  <c r="J927" i="7"/>
  <c r="K927" i="7"/>
  <c r="J928" i="7"/>
  <c r="K928" i="7"/>
  <c r="J929" i="7"/>
  <c r="K929" i="7"/>
  <c r="J930" i="7"/>
  <c r="K930" i="7"/>
  <c r="J931" i="7"/>
  <c r="K931" i="7"/>
  <c r="J932" i="7"/>
  <c r="K932" i="7"/>
  <c r="J933" i="7"/>
  <c r="K933" i="7"/>
  <c r="J934" i="7"/>
  <c r="K934" i="7"/>
  <c r="J935" i="7"/>
  <c r="K935" i="7"/>
  <c r="J936" i="7"/>
  <c r="K936" i="7"/>
  <c r="J937" i="7"/>
  <c r="K937" i="7"/>
  <c r="J938" i="7"/>
  <c r="K938" i="7"/>
  <c r="J939" i="7"/>
  <c r="K939" i="7"/>
  <c r="J940" i="7"/>
  <c r="K940" i="7"/>
  <c r="J941" i="7"/>
  <c r="K941" i="7"/>
  <c r="J942" i="7"/>
  <c r="K942" i="7"/>
  <c r="J943" i="7"/>
  <c r="K943" i="7"/>
  <c r="J944" i="7"/>
  <c r="K944" i="7"/>
  <c r="J945" i="7"/>
  <c r="K945" i="7"/>
  <c r="J946" i="7"/>
  <c r="K946" i="7"/>
  <c r="J947" i="7"/>
  <c r="K947" i="7"/>
  <c r="J948" i="7"/>
  <c r="K948" i="7"/>
  <c r="J949" i="7"/>
  <c r="K949" i="7"/>
  <c r="J950" i="7"/>
  <c r="K950" i="7"/>
  <c r="J951" i="7"/>
  <c r="K951" i="7"/>
  <c r="J952" i="7"/>
  <c r="K952" i="7"/>
  <c r="J953" i="7"/>
  <c r="K953" i="7"/>
  <c r="J954" i="7"/>
  <c r="K954" i="7"/>
  <c r="J955" i="7"/>
  <c r="K955" i="7"/>
  <c r="J956" i="7"/>
  <c r="K956" i="7"/>
  <c r="J957" i="7"/>
  <c r="K957" i="7"/>
  <c r="J958" i="7"/>
  <c r="K958" i="7"/>
  <c r="J959" i="7"/>
  <c r="K959" i="7"/>
  <c r="J960" i="7"/>
  <c r="K960" i="7"/>
  <c r="J961" i="7"/>
  <c r="K961" i="7"/>
  <c r="J962" i="7"/>
  <c r="K962" i="7"/>
  <c r="J963" i="7"/>
  <c r="K963" i="7"/>
  <c r="J964" i="7"/>
  <c r="K964" i="7"/>
  <c r="J965" i="7"/>
  <c r="K965" i="7"/>
  <c r="J966" i="7"/>
  <c r="K966" i="7"/>
  <c r="J967" i="7"/>
  <c r="K967" i="7"/>
  <c r="J968" i="7"/>
  <c r="K968" i="7"/>
  <c r="J969" i="7"/>
  <c r="K969" i="7"/>
  <c r="J970" i="7"/>
  <c r="K970" i="7"/>
  <c r="J971" i="7"/>
  <c r="K971" i="7"/>
  <c r="J972" i="7"/>
  <c r="K972" i="7"/>
  <c r="J973" i="7"/>
  <c r="K973" i="7"/>
  <c r="J974" i="7"/>
  <c r="K974" i="7"/>
  <c r="J975" i="7"/>
  <c r="K975" i="7"/>
  <c r="J976" i="7"/>
  <c r="K976" i="7"/>
  <c r="J977" i="7"/>
  <c r="K977" i="7"/>
  <c r="J978" i="7"/>
  <c r="K978" i="7"/>
  <c r="J979" i="7"/>
  <c r="K979" i="7"/>
  <c r="J980" i="7"/>
  <c r="K980" i="7"/>
  <c r="J981" i="7"/>
  <c r="K981" i="7"/>
  <c r="J982" i="7"/>
  <c r="K982" i="7"/>
  <c r="K2" i="7"/>
  <c r="J2" i="7"/>
</calcChain>
</file>

<file path=xl/sharedStrings.xml><?xml version="1.0" encoding="utf-8"?>
<sst xmlns="http://schemas.openxmlformats.org/spreadsheetml/2006/main" count="17043" uniqueCount="854">
  <si>
    <t>Hs comienzo</t>
  </si>
  <si>
    <t>Aula</t>
  </si>
  <si>
    <t>Carrera</t>
  </si>
  <si>
    <t>Nombre</t>
  </si>
  <si>
    <t>Catedra</t>
  </si>
  <si>
    <t>Tipo clase</t>
  </si>
  <si>
    <t>Tipo materia</t>
  </si>
  <si>
    <t>SJ100</t>
  </si>
  <si>
    <t>CP</t>
  </si>
  <si>
    <t>Administración y Políticas Públicas</t>
  </si>
  <si>
    <t>ESTEVEZ</t>
  </si>
  <si>
    <t>TEO</t>
  </si>
  <si>
    <t>Obligatoria</t>
  </si>
  <si>
    <t>SG213</t>
  </si>
  <si>
    <t>Teoría Política y Social I</t>
  </si>
  <si>
    <t>VÁRNAGY/DEMIRDJIAN</t>
  </si>
  <si>
    <t>PRA</t>
  </si>
  <si>
    <t>SG103</t>
  </si>
  <si>
    <t>Política latinoamericana</t>
  </si>
  <si>
    <t>BAVASTRO</t>
  </si>
  <si>
    <t>SG008</t>
  </si>
  <si>
    <t>SOCIO</t>
  </si>
  <si>
    <t>Historia Social Moderna y Contemporanea</t>
  </si>
  <si>
    <t>ROFÉ</t>
  </si>
  <si>
    <t>HU002</t>
  </si>
  <si>
    <t>Análisis institucional</t>
  </si>
  <si>
    <t>STRAW</t>
  </si>
  <si>
    <t>T/P</t>
  </si>
  <si>
    <t>Seminario</t>
  </si>
  <si>
    <t>HU004</t>
  </si>
  <si>
    <t>La Construcción Social de la Memoria Colectiva</t>
  </si>
  <si>
    <t>CRENZEL</t>
  </si>
  <si>
    <t>Sociología Especial</t>
  </si>
  <si>
    <t>HU100</t>
  </si>
  <si>
    <t>Problemas de política internacional</t>
  </si>
  <si>
    <t>VILLAGRAN</t>
  </si>
  <si>
    <t>Electiva</t>
  </si>
  <si>
    <t>SJ101</t>
  </si>
  <si>
    <t>Teoría Sociológica</t>
  </si>
  <si>
    <t>DUFOUR</t>
  </si>
  <si>
    <t>SG107</t>
  </si>
  <si>
    <t>TS</t>
  </si>
  <si>
    <t>Problemáticas de las juventudes</t>
  </si>
  <si>
    <t>TOUZÉ</t>
  </si>
  <si>
    <t>SG101</t>
  </si>
  <si>
    <t>La Adopción de Niños en Perspectiva Social</t>
  </si>
  <si>
    <t>TRAMA</t>
  </si>
  <si>
    <t>SG104</t>
  </si>
  <si>
    <t>Análisis de la Sociedad Argentina</t>
  </si>
  <si>
    <t>CASTELLANI</t>
  </si>
  <si>
    <t>SG106</t>
  </si>
  <si>
    <t>Fundamentos e Historia del Trabajo Social II</t>
  </si>
  <si>
    <t>RIVAS</t>
  </si>
  <si>
    <t>SG200</t>
  </si>
  <si>
    <t>Historia Contemporánea</t>
  </si>
  <si>
    <t>DE PRIVITELLIO</t>
  </si>
  <si>
    <t>SG204</t>
  </si>
  <si>
    <t>Teoría Politica y Social II</t>
  </si>
  <si>
    <t>VÁRNAGY/ABDO FEREZ</t>
  </si>
  <si>
    <t>SG214</t>
  </si>
  <si>
    <t>TS/CP</t>
  </si>
  <si>
    <t>Idioma Portugués - Nivel I</t>
  </si>
  <si>
    <t>DE BRUM</t>
  </si>
  <si>
    <t>Idioma</t>
  </si>
  <si>
    <t>SG212</t>
  </si>
  <si>
    <t>Taller Relaciones internacionales</t>
  </si>
  <si>
    <t>CORREA/CATANIA</t>
  </si>
  <si>
    <t>Taller de Orientación</t>
  </si>
  <si>
    <t>SG211</t>
  </si>
  <si>
    <t>Teorías de la acción colectiva</t>
  </si>
  <si>
    <t>NATALUCCI</t>
  </si>
  <si>
    <t>SG210</t>
  </si>
  <si>
    <t>Filosofía y Métodos de las Ciencias Sociales</t>
  </si>
  <si>
    <t>SCHUSTER</t>
  </si>
  <si>
    <t>SG208</t>
  </si>
  <si>
    <t>Idioma Portugués - Nivel III</t>
  </si>
  <si>
    <t>SG207</t>
  </si>
  <si>
    <t>Historia Social Argentina</t>
  </si>
  <si>
    <t>MALLIMACI</t>
  </si>
  <si>
    <t>SG206</t>
  </si>
  <si>
    <t>Comu</t>
  </si>
  <si>
    <t>Políticas y Planificación de la Comunicación</t>
  </si>
  <si>
    <t>MASTRINI</t>
  </si>
  <si>
    <t>SG205</t>
  </si>
  <si>
    <t>Historia Social Argentina y Latinoamericana</t>
  </si>
  <si>
    <t>PELAZAS</t>
  </si>
  <si>
    <t>HU200</t>
  </si>
  <si>
    <t>Taller Política latinoamericana</t>
  </si>
  <si>
    <t>BARRIENTOS</t>
  </si>
  <si>
    <t>HU207</t>
  </si>
  <si>
    <t>Trabajo Social y planificación social</t>
  </si>
  <si>
    <t>BRANCOLI, J. (EX CLEMENTE)</t>
  </si>
  <si>
    <t>SG304</t>
  </si>
  <si>
    <t>ROSSI</t>
  </si>
  <si>
    <t>SG306</t>
  </si>
  <si>
    <t>Historia Social Latinoamericana</t>
  </si>
  <si>
    <t>FUNES</t>
  </si>
  <si>
    <t>SG307</t>
  </si>
  <si>
    <t>Historia Social General</t>
  </si>
  <si>
    <t>PASINO</t>
  </si>
  <si>
    <t>SG111</t>
  </si>
  <si>
    <t>Política Argentina</t>
  </si>
  <si>
    <t>DE PIERO</t>
  </si>
  <si>
    <t>A Confirmar</t>
  </si>
  <si>
    <t>Pensamiento Político Argentino</t>
  </si>
  <si>
    <t>AJMECHET</t>
  </si>
  <si>
    <t>SG006</t>
  </si>
  <si>
    <t>SG003</t>
  </si>
  <si>
    <t>HU107</t>
  </si>
  <si>
    <t>Economía II</t>
  </si>
  <si>
    <t>KENNEDY</t>
  </si>
  <si>
    <t>HU308</t>
  </si>
  <si>
    <t>Economía</t>
  </si>
  <si>
    <t>ACEVEDO</t>
  </si>
  <si>
    <t>Sociología Sistemática</t>
  </si>
  <si>
    <t>DE MARINIS</t>
  </si>
  <si>
    <t>Fundamentos de Ciencia Política II</t>
  </si>
  <si>
    <t>BERTINO</t>
  </si>
  <si>
    <t>SG108</t>
  </si>
  <si>
    <t>Historia del Conocimiento Sociologíco II</t>
  </si>
  <si>
    <t>IPAR</t>
  </si>
  <si>
    <t>SG113</t>
  </si>
  <si>
    <t>SG201</t>
  </si>
  <si>
    <t>Seminario de Diseño Gráfico y Publicidad</t>
  </si>
  <si>
    <t>VARELA</t>
  </si>
  <si>
    <t>SG202</t>
  </si>
  <si>
    <t>Principales Corrientes del Pensamiento Contemporáneo</t>
  </si>
  <si>
    <t>GUTIERREZ</t>
  </si>
  <si>
    <t>Teoría y Derecho Constitucional</t>
  </si>
  <si>
    <t>SOLA</t>
  </si>
  <si>
    <t>SG301A</t>
  </si>
  <si>
    <t>Historia del Conocimiento Sociológico I</t>
  </si>
  <si>
    <t>DEL RIO</t>
  </si>
  <si>
    <t>Taller de Radiofonía (Modulo de Radio)</t>
  </si>
  <si>
    <t>ALIVERTI</t>
  </si>
  <si>
    <t>Historia Argentina</t>
  </si>
  <si>
    <t>MIGUEZ</t>
  </si>
  <si>
    <t>SG305</t>
  </si>
  <si>
    <t>HU304</t>
  </si>
  <si>
    <t>Populismo y peronismo</t>
  </si>
  <si>
    <t>KRYSKOWSKI</t>
  </si>
  <si>
    <t>HU006</t>
  </si>
  <si>
    <t>Comunicación y discurso político</t>
  </si>
  <si>
    <t>MINARDI</t>
  </si>
  <si>
    <t>SG110</t>
  </si>
  <si>
    <t>CIRFEM</t>
  </si>
  <si>
    <t>Estado y Políticas Públicas con Perspectiva de Género. Relecturas desde la Teoría Feminista</t>
  </si>
  <si>
    <t>SACOMANI</t>
  </si>
  <si>
    <t>TOER- MONTERO</t>
  </si>
  <si>
    <t>SG004</t>
  </si>
  <si>
    <t>Psicología del desarrollo y de la subjetividad</t>
  </si>
  <si>
    <t>BERENBAUM</t>
  </si>
  <si>
    <t>SG102</t>
  </si>
  <si>
    <t>LULO</t>
  </si>
  <si>
    <t>SG109</t>
  </si>
  <si>
    <t>Filosofía</t>
  </si>
  <si>
    <t>NAISHTAT</t>
  </si>
  <si>
    <t>Técnicas de Investigación de Opinión Pública y Mercado</t>
  </si>
  <si>
    <t>EX PETRACCI</t>
  </si>
  <si>
    <t>Orientación</t>
  </si>
  <si>
    <t>HU103</t>
  </si>
  <si>
    <t>Introducción a la problemática de la violencia familiar</t>
  </si>
  <si>
    <t>HUBEZ</t>
  </si>
  <si>
    <t>ECHEVARRIA</t>
  </si>
  <si>
    <t>HU206</t>
  </si>
  <si>
    <t>Teoría Social Latinoamericana</t>
  </si>
  <si>
    <t>SZPILBARG</t>
  </si>
  <si>
    <t>Psicología y Comunicación</t>
  </si>
  <si>
    <t>KAUFMAN</t>
  </si>
  <si>
    <t>SG302</t>
  </si>
  <si>
    <t>BUCHBINDER</t>
  </si>
  <si>
    <t>HU007</t>
  </si>
  <si>
    <t>Población y sociedad: Mujeres, cuidados, salud y familias</t>
  </si>
  <si>
    <t>LOPEZ-LEHNER</t>
  </si>
  <si>
    <t>Horas de Investigación</t>
  </si>
  <si>
    <t>HU201</t>
  </si>
  <si>
    <t>Taller Política comparada</t>
  </si>
  <si>
    <t>GOYBURU</t>
  </si>
  <si>
    <t>HU203</t>
  </si>
  <si>
    <t>Teoría sobre la ideología</t>
  </si>
  <si>
    <t>LAVERGNE</t>
  </si>
  <si>
    <t>Fundamentos de Ciencia Política I</t>
  </si>
  <si>
    <t>RODRIGUEZ</t>
  </si>
  <si>
    <t>Comunicación y Educación</t>
  </si>
  <si>
    <t>CARLI</t>
  </si>
  <si>
    <t>SG002</t>
  </si>
  <si>
    <t>Problemas Sociales Argentinos</t>
  </si>
  <si>
    <t>VALLONE</t>
  </si>
  <si>
    <t>SG005</t>
  </si>
  <si>
    <t>Historia Latinoamericana</t>
  </si>
  <si>
    <t>PAZ</t>
  </si>
  <si>
    <t>Estado y Políticas Públicas</t>
  </si>
  <si>
    <t>RAUS</t>
  </si>
  <si>
    <t>Datos y género: la transversalización de la perspectiva de género en la recolección, la producción y el análisis de los datos para políticas públicas basadas en evidencia</t>
  </si>
  <si>
    <t>GARCÍA</t>
  </si>
  <si>
    <t>HU101</t>
  </si>
  <si>
    <t>Historia General de los Medios y Sistemas de Comunicación</t>
  </si>
  <si>
    <t>REY, ANA LIA</t>
  </si>
  <si>
    <t>HU102</t>
  </si>
  <si>
    <t>ARONSON</t>
  </si>
  <si>
    <t>HU104</t>
  </si>
  <si>
    <t>Epistemología de las Ciencias Sociales</t>
  </si>
  <si>
    <t>MARTINI</t>
  </si>
  <si>
    <t>HU105</t>
  </si>
  <si>
    <t>Taller de Comunicación Comunitaria</t>
  </si>
  <si>
    <t>CARDOSO</t>
  </si>
  <si>
    <t>HU106</t>
  </si>
  <si>
    <t>Subjetividades, violencia y política en la cultura argentina contemporánea</t>
  </si>
  <si>
    <t>OBERTI</t>
  </si>
  <si>
    <t>SG100</t>
  </si>
  <si>
    <t>VERNIK</t>
  </si>
  <si>
    <t>Metodología I</t>
  </si>
  <si>
    <t>INFESTA DOMING</t>
  </si>
  <si>
    <t>Diseño de la Información Periodística</t>
  </si>
  <si>
    <t>PAUWELS</t>
  </si>
  <si>
    <t>Comercialización</t>
  </si>
  <si>
    <t>COSTA</t>
  </si>
  <si>
    <t>Política Social</t>
  </si>
  <si>
    <t>YOVAN</t>
  </si>
  <si>
    <t>SG114</t>
  </si>
  <si>
    <t>SG115</t>
  </si>
  <si>
    <t>CAO</t>
  </si>
  <si>
    <t>Teorías del Conflicto Social</t>
  </si>
  <si>
    <t>BONAVENA</t>
  </si>
  <si>
    <t>TODAS</t>
  </si>
  <si>
    <t>Idioma Inglés - Nivel II</t>
  </si>
  <si>
    <t>PAMPILLO</t>
  </si>
  <si>
    <t>D´ALESSANDRO</t>
  </si>
  <si>
    <t>Promoción de Actividades Comunitarias</t>
  </si>
  <si>
    <t>AMATI</t>
  </si>
  <si>
    <t>HU202</t>
  </si>
  <si>
    <t>Sociología II</t>
  </si>
  <si>
    <t>NIEVAS</t>
  </si>
  <si>
    <t>HU204</t>
  </si>
  <si>
    <t>Perspectivas Teórico Metodologicas en el Campo de la Salud</t>
  </si>
  <si>
    <t>PECHENY/GRIGAIT</t>
  </si>
  <si>
    <t>Teorías del Estado y la Planificación</t>
  </si>
  <si>
    <t>BULLA</t>
  </si>
  <si>
    <t>HU300</t>
  </si>
  <si>
    <t>HU301</t>
  </si>
  <si>
    <t>FANLO</t>
  </si>
  <si>
    <t>HU302</t>
  </si>
  <si>
    <t>Sociedad y envejecimiento. Nuevo desafíos profesionales</t>
  </si>
  <si>
    <t>MANES</t>
  </si>
  <si>
    <t>HU303</t>
  </si>
  <si>
    <t>Sociología General</t>
  </si>
  <si>
    <t>RUBINICH</t>
  </si>
  <si>
    <t>HU305</t>
  </si>
  <si>
    <t>Política criminal, prevención del delito y Trabajo Social</t>
  </si>
  <si>
    <t>CARIOLA</t>
  </si>
  <si>
    <t>HU306</t>
  </si>
  <si>
    <t>Economía de la Información</t>
  </si>
  <si>
    <t>HERNANDEZ</t>
  </si>
  <si>
    <t>HU307</t>
  </si>
  <si>
    <t>Teorías contemporáneas del Estado capitalista</t>
  </si>
  <si>
    <t>BONNET</t>
  </si>
  <si>
    <t>HU400</t>
  </si>
  <si>
    <t>HU403</t>
  </si>
  <si>
    <t>Aportes desde el Trabajo Social para la Protección y Promoción de Derechos Humanos de las Personas Privadas de la Libertad</t>
  </si>
  <si>
    <t>BALLESTEROS</t>
  </si>
  <si>
    <t>Optativa</t>
  </si>
  <si>
    <t>SG301B</t>
  </si>
  <si>
    <t>Psicología Social</t>
  </si>
  <si>
    <t>SIMKIN</t>
  </si>
  <si>
    <t>SG303</t>
  </si>
  <si>
    <t>BOSETTI</t>
  </si>
  <si>
    <t>DE GORI (EX DEPINO)</t>
  </si>
  <si>
    <t>SG309</t>
  </si>
  <si>
    <t>PEDROSA</t>
  </si>
  <si>
    <t>SG310</t>
  </si>
  <si>
    <t>Derecho a la Información</t>
  </si>
  <si>
    <t>LORETI</t>
  </si>
  <si>
    <t>SGS5</t>
  </si>
  <si>
    <t>Taller Estado, administración y políticas públicas</t>
  </si>
  <si>
    <t>CAMPOS RIOS</t>
  </si>
  <si>
    <t>SG300</t>
  </si>
  <si>
    <t>MAYER</t>
  </si>
  <si>
    <t>Teorías sobre el poder</t>
  </si>
  <si>
    <t>NOSETTO</t>
  </si>
  <si>
    <t>PALLERES</t>
  </si>
  <si>
    <t>Sociología de la Educación. Teoría y Práctica de la Educación Contemporánea</t>
  </si>
  <si>
    <t>PLANES</t>
  </si>
  <si>
    <t>Taller de Introducción a la Informática, Telemática y al Procesamiento de Datos</t>
  </si>
  <si>
    <t>BECERRA</t>
  </si>
  <si>
    <t>DE LUCA</t>
  </si>
  <si>
    <t>SG001</t>
  </si>
  <si>
    <t>Metodología de la Investigación en Ciencia Política II</t>
  </si>
  <si>
    <t>ROTMAN</t>
  </si>
  <si>
    <t>HU001</t>
  </si>
  <si>
    <t>HU005</t>
  </si>
  <si>
    <t>NOCERA</t>
  </si>
  <si>
    <t>Elementos de Economía y Concepciones del Desarrollo</t>
  </si>
  <si>
    <t>EX CÁRCAMO</t>
  </si>
  <si>
    <t>Carácter social de los procesos económicos II</t>
  </si>
  <si>
    <t>SCHORR</t>
  </si>
  <si>
    <t>SG105</t>
  </si>
  <si>
    <t>Metodología de análisis en opinión pública</t>
  </si>
  <si>
    <t>OLEGO</t>
  </si>
  <si>
    <t>IGLESIAS</t>
  </si>
  <si>
    <t>HU205</t>
  </si>
  <si>
    <t>Planificación de la Actividad Periodistica II</t>
  </si>
  <si>
    <t>LUCHESSI</t>
  </si>
  <si>
    <t>Mobbing Laboral.Su abordaje y consecuencias</t>
  </si>
  <si>
    <t>ZURITA</t>
  </si>
  <si>
    <t>Gestión de políticas públicas y desarrollo de capacidades estatales</t>
  </si>
  <si>
    <t>IORIO</t>
  </si>
  <si>
    <t>HU401</t>
  </si>
  <si>
    <t>THWAITES REY</t>
  </si>
  <si>
    <t>HU402</t>
  </si>
  <si>
    <t>Teorías y Prácticas de la Comunicación III (La Investigación en Comunicación)</t>
  </si>
  <si>
    <t>ROME</t>
  </si>
  <si>
    <t>TONELLI</t>
  </si>
  <si>
    <t>SG308</t>
  </si>
  <si>
    <t>Seminario de Cultura Popular y Cultura Masiva</t>
  </si>
  <si>
    <t>ALABARCES</t>
  </si>
  <si>
    <t>Comportamiento político y electoral</t>
  </si>
  <si>
    <t>AVA</t>
  </si>
  <si>
    <t>Teoría Política Contemporánea</t>
  </si>
  <si>
    <t>TIRENNI</t>
  </si>
  <si>
    <t>KRMPOTIC (EX LUCUIX)</t>
  </si>
  <si>
    <t>RODRIGUEZ/SIMONE</t>
  </si>
  <si>
    <t>Trabajo Social, procesos grupales e institucionales</t>
  </si>
  <si>
    <t>ROBLES</t>
  </si>
  <si>
    <t>Sociología Política</t>
  </si>
  <si>
    <t>Sistemas Políticos Comparados</t>
  </si>
  <si>
    <t>LEIRAS-SAGUIR</t>
  </si>
  <si>
    <t>SGS9</t>
  </si>
  <si>
    <t>Dimensión instrumental del Trabajo Social</t>
  </si>
  <si>
    <t>LATTANZI</t>
  </si>
  <si>
    <t>Planificación en escenarios regionales y nacionales</t>
  </si>
  <si>
    <t>STIGAARD</t>
  </si>
  <si>
    <t>Psicología Institucional</t>
  </si>
  <si>
    <t>BIANCO DUBINI</t>
  </si>
  <si>
    <t>Antropología Social y Cultural</t>
  </si>
  <si>
    <t>HALPERN</t>
  </si>
  <si>
    <t>Sociología</t>
  </si>
  <si>
    <t>ANNUNZIATA</t>
  </si>
  <si>
    <t>HU003</t>
  </si>
  <si>
    <t>HILB</t>
  </si>
  <si>
    <t>Sociología del arte. Producción y circulación de artes visuales y literatura en Argentina</t>
  </si>
  <si>
    <t>CERVIÑO</t>
  </si>
  <si>
    <t>Taller de Comunicación Publicitaria</t>
  </si>
  <si>
    <t>ROSENTHAL</t>
  </si>
  <si>
    <t>Semiótica II (Semiótica de los Medios)</t>
  </si>
  <si>
    <t>CENTOCCHI</t>
  </si>
  <si>
    <t>SOCIO/COMU</t>
  </si>
  <si>
    <t>GLUZ</t>
  </si>
  <si>
    <t>Teoría sociológica contemporánea: la esfera de la cultura en el capitalismo tardío</t>
  </si>
  <si>
    <t>WORTMAN</t>
  </si>
  <si>
    <t>Metodología de la Investigación II</t>
  </si>
  <si>
    <t>BETTANIN</t>
  </si>
  <si>
    <t>Metodología de la Investigación I</t>
  </si>
  <si>
    <t>ESQUIVEL JC</t>
  </si>
  <si>
    <t>SG112</t>
  </si>
  <si>
    <t>FIDALGO</t>
  </si>
  <si>
    <t>Metodología y Técnicas de la Investigación Social</t>
  </si>
  <si>
    <t>SALVIA</t>
  </si>
  <si>
    <t>SG203</t>
  </si>
  <si>
    <t>Idioma Inglés - Nivel I</t>
  </si>
  <si>
    <t>RAFFIN</t>
  </si>
  <si>
    <t>Migraciones y Derechos Humanos - Abordaje desde el Trabajo Social</t>
  </si>
  <si>
    <t>LIGUORI</t>
  </si>
  <si>
    <t>Economía política</t>
  </si>
  <si>
    <t>VAZQUEZ BLANCO</t>
  </si>
  <si>
    <t>FORTE</t>
  </si>
  <si>
    <t>Teorías y Prácticas de la Comunicación II (Comunicación y Cultura)</t>
  </si>
  <si>
    <t>CONTURSI</t>
  </si>
  <si>
    <t>Globalización, regionalización e integración regional</t>
  </si>
  <si>
    <t>VAZQUEZ</t>
  </si>
  <si>
    <t>Tecnología, Individuo, Cultura y Sociedad: perspectivas para pensar la transición digital</t>
  </si>
  <si>
    <t>DANZA</t>
  </si>
  <si>
    <t>Teoría de las Relaciones Internacionales</t>
  </si>
  <si>
    <t>LLENDERROZAS</t>
  </si>
  <si>
    <t>Idioma Inglés - Nivel III</t>
  </si>
  <si>
    <t>NARVAEZ</t>
  </si>
  <si>
    <t>Métodos avanzados de investigación Socio-Laboral. Estrategias y diseños cuantitativos</t>
  </si>
  <si>
    <t>El neoliberalismo y yo: sujeto, tiempo y política</t>
  </si>
  <si>
    <t>RÉ CAROLINA</t>
  </si>
  <si>
    <t>Taller de Comunicación Periodistica</t>
  </si>
  <si>
    <t>PÉREZ</t>
  </si>
  <si>
    <t>Las ciencias como objeto de estudio sociológico. Temas y problemas</t>
  </si>
  <si>
    <t>ESTEBANEZ, MA. ELINA</t>
  </si>
  <si>
    <t>NOVARO</t>
  </si>
  <si>
    <t>MARTYNIUK</t>
  </si>
  <si>
    <t>Antropología Social II</t>
  </si>
  <si>
    <t>LACARRIEU</t>
  </si>
  <si>
    <t>HU008</t>
  </si>
  <si>
    <t>EPELE</t>
  </si>
  <si>
    <t>La política social en la Argentina actual</t>
  </si>
  <si>
    <t>CAAMAÑO</t>
  </si>
  <si>
    <t>Cultura para la Paz y Derechos Humanos</t>
  </si>
  <si>
    <t>PEREZ ESQUIVEL</t>
  </si>
  <si>
    <t>AYOS</t>
  </si>
  <si>
    <t>Comu/CP</t>
  </si>
  <si>
    <t>Idioma Italiano -Nivel I-</t>
  </si>
  <si>
    <t>BIONDI</t>
  </si>
  <si>
    <t>Consumo problemático de drogas</t>
  </si>
  <si>
    <t>GOLTZMAN</t>
  </si>
  <si>
    <t>Explorando la periferia. Sociabilidad y representaciones sociales en los barrios segregados del Gran Buenos Aires</t>
  </si>
  <si>
    <t>MANEIRO</t>
  </si>
  <si>
    <t>Derecho</t>
  </si>
  <si>
    <t>DEL MAZO</t>
  </si>
  <si>
    <t>Sociología Rural</t>
  </si>
  <si>
    <t>GIARRACCA</t>
  </si>
  <si>
    <t>Metodología III</t>
  </si>
  <si>
    <t>GOMEZ ROJAS</t>
  </si>
  <si>
    <t>Antropología Social I</t>
  </si>
  <si>
    <t>CARMAN</t>
  </si>
  <si>
    <t>Consultoría y comunicación política aplicada</t>
  </si>
  <si>
    <t>BARBIERI</t>
  </si>
  <si>
    <t>PETRONE</t>
  </si>
  <si>
    <t>RIEZNIK</t>
  </si>
  <si>
    <t>Análisis Institucional</t>
  </si>
  <si>
    <t>GHITIA</t>
  </si>
  <si>
    <t>Opinión Pública</t>
  </si>
  <si>
    <t>AMADEO</t>
  </si>
  <si>
    <t>Estudios socio-demográficos</t>
  </si>
  <si>
    <t>MOLINA DERTEANO</t>
  </si>
  <si>
    <t>Políticas sociales y sociedad: lecturas sociológicas desde sus diseños y abordajes</t>
  </si>
  <si>
    <t>DE SENA</t>
  </si>
  <si>
    <t>Las Empresas recuperadas</t>
  </si>
  <si>
    <t>FAJN</t>
  </si>
  <si>
    <t>Metodologia de la Investigación Social: El Ambito de la Opinión Pública</t>
  </si>
  <si>
    <t>MOREIRA</t>
  </si>
  <si>
    <t>Legislación Comparada</t>
  </si>
  <si>
    <t>AGUIAR</t>
  </si>
  <si>
    <t>Metodología de Investigación en Ciencia Política I</t>
  </si>
  <si>
    <t>LAGO MARTINEZ</t>
  </si>
  <si>
    <t>Procesos Sociales y Urbanos. La Ciudad en la Teoría</t>
  </si>
  <si>
    <t>Trabajo Social, territorio y comunidad</t>
  </si>
  <si>
    <t>JALAVE</t>
  </si>
  <si>
    <t>Estado y Derechos Humanos en América Latina</t>
  </si>
  <si>
    <t>GOMEZ TORTOSA</t>
  </si>
  <si>
    <t>Historia del Arte y su Relación con los Medios Masivos de Comunicación</t>
  </si>
  <si>
    <t>FORSTER/KAUFMAN</t>
  </si>
  <si>
    <t>Política subnacional</t>
  </si>
  <si>
    <t>QUILICI</t>
  </si>
  <si>
    <t>ABAL MEDINA</t>
  </si>
  <si>
    <t>BATTALEME</t>
  </si>
  <si>
    <t>Técnicas Avanzadas de Investigación y Análisis Multivariado de Datos -Nivel II</t>
  </si>
  <si>
    <t>PHILIPP</t>
  </si>
  <si>
    <t>SGS1</t>
  </si>
  <si>
    <t>Seminario de Informática y Sociedad</t>
  </si>
  <si>
    <t>RODRÍGUEZ</t>
  </si>
  <si>
    <t>Planificación de la Actividad Periodistica I</t>
  </si>
  <si>
    <t>CÁNEPA</t>
  </si>
  <si>
    <t>Defensa y seguridad internacional</t>
  </si>
  <si>
    <t>EISSA</t>
  </si>
  <si>
    <t>Metodología II</t>
  </si>
  <si>
    <t>ARCHENTI</t>
  </si>
  <si>
    <t>Instituciones políticas y procesos gubernamentales</t>
  </si>
  <si>
    <t>GILIO</t>
  </si>
  <si>
    <t>Pensamiento Social Latinoamericano</t>
  </si>
  <si>
    <t>GONZALEZ-NAHMIAS</t>
  </si>
  <si>
    <t>Campañas Publicitarias</t>
  </si>
  <si>
    <t>PONFERRADA</t>
  </si>
  <si>
    <t>Enfoques, actores y agendas de la Política Internacional</t>
  </si>
  <si>
    <t>PORCELLI</t>
  </si>
  <si>
    <t>Herramientas de gestión para las organizaciones públicas</t>
  </si>
  <si>
    <t>RUBINSTEIN</t>
  </si>
  <si>
    <t>CICERCHIA</t>
  </si>
  <si>
    <t>TESIO</t>
  </si>
  <si>
    <t>CABRERA</t>
  </si>
  <si>
    <t>SAUTU</t>
  </si>
  <si>
    <t>DURO</t>
  </si>
  <si>
    <t>Regímenes políticos en América Latina</t>
  </si>
  <si>
    <t>TCHINTIAN</t>
  </si>
  <si>
    <t>COMU/SOCIO</t>
  </si>
  <si>
    <t>Seminario TIF: Análisis de datos, desigualdades digitales y sociales en el nuevo capitalismo informacional</t>
  </si>
  <si>
    <t>PLA</t>
  </si>
  <si>
    <t>Sociología del Individuo</t>
  </si>
  <si>
    <t>DI LEO</t>
  </si>
  <si>
    <t>MEREÑUK, ALENKA</t>
  </si>
  <si>
    <t>QUEVEDO</t>
  </si>
  <si>
    <t>Teoría Estetica y Teoría Política</t>
  </si>
  <si>
    <t>RINESI</t>
  </si>
  <si>
    <t>Educación Popular y Movimientos Sociales en América Latina</t>
  </si>
  <si>
    <t>WAHREN</t>
  </si>
  <si>
    <t>Elecciones y partidos políticos</t>
  </si>
  <si>
    <t>MOCCA</t>
  </si>
  <si>
    <t>Gobierno local</t>
  </si>
  <si>
    <t>PRAGIER</t>
  </si>
  <si>
    <t>Liderazgo político en América Latina</t>
  </si>
  <si>
    <t>FRASCHINI / TERESCHUK</t>
  </si>
  <si>
    <t>INGLES</t>
  </si>
  <si>
    <t>Cuidados Paliativos: Intervenciones sociales ante enfermedades que amenazan la vida</t>
  </si>
  <si>
    <t>BENAVIDEZ NADAL</t>
  </si>
  <si>
    <t>Derecho a la Salud</t>
  </si>
  <si>
    <t>GARCIA GODOY</t>
  </si>
  <si>
    <t>Desafíos y tensiones de la intervención del Trabajo Social en el campo del cannabis terapéutico</t>
  </si>
  <si>
    <t>MAIER</t>
  </si>
  <si>
    <t>CÁRCAMO PÉREZ</t>
  </si>
  <si>
    <t>Filosofía Social</t>
  </si>
  <si>
    <t>DIGILIO</t>
  </si>
  <si>
    <t>Trabajo Social, familias y vida cotidiana</t>
  </si>
  <si>
    <t>VILCHES</t>
  </si>
  <si>
    <t>GONZALEZ MARTIN EX LAHITTE</t>
  </si>
  <si>
    <t>LUCI</t>
  </si>
  <si>
    <t>Delito y Sociedad: Sociología del Sistema Penal</t>
  </si>
  <si>
    <t>PEGORARO</t>
  </si>
  <si>
    <t>La sociología y los estudios poscoloniales. Género, etnia y sujetos subalternos</t>
  </si>
  <si>
    <t>BIDASECA</t>
  </si>
  <si>
    <t>MERLINSKY</t>
  </si>
  <si>
    <t>INFESTA DOMINGU</t>
  </si>
  <si>
    <t>Políticas económicas argentinas en el período democrático</t>
  </si>
  <si>
    <t>ARONSKIND / GUIMENEZ</t>
  </si>
  <si>
    <t>Problemática de la Salud Mental en la Argentina</t>
  </si>
  <si>
    <t>FARAONE</t>
  </si>
  <si>
    <t>Procesos de cambio social en América latina en el siglo XXI. Las Ciencias Sociales frente a los nuevos desafíos</t>
  </si>
  <si>
    <t>SOLER</t>
  </si>
  <si>
    <t>MEO</t>
  </si>
  <si>
    <t>GAMALLO (EX ISUANI)</t>
  </si>
  <si>
    <t>ALTAVILLA EX FERRARI</t>
  </si>
  <si>
    <t>Demografía Social II</t>
  </si>
  <si>
    <t>MAZZEO</t>
  </si>
  <si>
    <t>CP/TS</t>
  </si>
  <si>
    <t>SGS6</t>
  </si>
  <si>
    <t>Islamismo, nacionalismo y movilización popular en Medio Oriente</t>
  </si>
  <si>
    <t>Planificación de Medios</t>
  </si>
  <si>
    <t>SARDEGNA</t>
  </si>
  <si>
    <t>Sala de Informática</t>
  </si>
  <si>
    <t>ARGUMEDO</t>
  </si>
  <si>
    <t>Tipo de materia</t>
  </si>
  <si>
    <t>La cuestión de la unidad entre relaciones económicas y relaciones políticas e ideológicas, y su desarrollo respecto a la sociedad argentina</t>
  </si>
  <si>
    <t>IÑIGO CARRERA,J</t>
  </si>
  <si>
    <t>Fotografía y sociología</t>
  </si>
  <si>
    <t>PEREZ FERNANDEZ</t>
  </si>
  <si>
    <t>Políticas públicas y Universidades. Una mirada sociológica y jurídica sobre las transformaciones recientes</t>
  </si>
  <si>
    <t>TORRES</t>
  </si>
  <si>
    <t>Seminario TIF: comunicación política y las fake news</t>
  </si>
  <si>
    <t>ZANARINI</t>
  </si>
  <si>
    <t>Metodología del Planeamiento en Comunicación: El Proceso de la Planificación</t>
  </si>
  <si>
    <t>ZUCCHELLI</t>
  </si>
  <si>
    <t>Fundamentos e Historia del Trabajo Social I</t>
  </si>
  <si>
    <t>STAFFOLANI</t>
  </si>
  <si>
    <t>RUSSO</t>
  </si>
  <si>
    <t>Seminario de Trabajo de Investigación Final</t>
  </si>
  <si>
    <t>LUXARDO</t>
  </si>
  <si>
    <t>Economía Internacional</t>
  </si>
  <si>
    <t>FILADORO</t>
  </si>
  <si>
    <t>Taller Opinión pública</t>
  </si>
  <si>
    <t>GARCIA BEAUDOUX</t>
  </si>
  <si>
    <t>Fronteras, otredades y territorios. Reflexiones y metodologías de estudio de las representaciones de la alteridad</t>
  </si>
  <si>
    <t>VÁZQUEZ, MAURO</t>
  </si>
  <si>
    <t>Seminario TIF: Estudiar la ciudad. Herramientas teóricas y metodológicas para la elaboración de TIF sobre procesos urbano-territoriales desde una mirada comunicacional</t>
  </si>
  <si>
    <t>GONZALEZ REDONDO</t>
  </si>
  <si>
    <t>Seminario TIF: Comunicación y salud: Medios, Políticas y Territorios. Una mirada introductoria en el campo</t>
  </si>
  <si>
    <t>LUPI</t>
  </si>
  <si>
    <t>Sociología de los Procesos Revolucionarios</t>
  </si>
  <si>
    <t>CASTILLO</t>
  </si>
  <si>
    <t>Sociología de los cuerpos y las emociones: una mirada teórica</t>
  </si>
  <si>
    <t>SCRIBANO, ADRIAN</t>
  </si>
  <si>
    <t>Saber, Poder y Gobernabilidad. Foucault y la Teoría Crítica</t>
  </si>
  <si>
    <t>MURILLO</t>
  </si>
  <si>
    <t>Estudios Sociales de la Ciencia y la Tecnología</t>
  </si>
  <si>
    <t>OTEIZA</t>
  </si>
  <si>
    <t>MONTAÑEZ</t>
  </si>
  <si>
    <t>BRUNO</t>
  </si>
  <si>
    <t>Trabajo Social, Derechos Humanos y Políticas de Memoria: aportes teórico-metodológicos para la intervención profesional en un campo emergente</t>
  </si>
  <si>
    <t>LIJTERMAN</t>
  </si>
  <si>
    <t>Sociología ambiental</t>
  </si>
  <si>
    <t>Sociología de la Cultura</t>
  </si>
  <si>
    <t>URRESTI</t>
  </si>
  <si>
    <t>El lado "B" de la Sociología. Nuevas sociologías pragmático-pragmatistas y su reencuentro con viejas tradiciones</t>
  </si>
  <si>
    <t>NARDACCHIONE</t>
  </si>
  <si>
    <t>CARRILLO</t>
  </si>
  <si>
    <t>GAMARDO EX CLEMENTE</t>
  </si>
  <si>
    <t>TATAY</t>
  </si>
  <si>
    <t>Niñez, Familia y Derechos Humanos</t>
  </si>
  <si>
    <t>FACCIUTO</t>
  </si>
  <si>
    <t>El sistema de campos de concentración en Argentina: aportes a los procesos de juzgamiento de crímenes de Estado</t>
  </si>
  <si>
    <t>FEIERSTEIN</t>
  </si>
  <si>
    <t>La Construcción Histórica de la Subjetividad Moderna</t>
  </si>
  <si>
    <t>ROZITCHNER</t>
  </si>
  <si>
    <t>Relaciones de Trabajo y Derechos Humanos en la Argentina</t>
  </si>
  <si>
    <t>CIEZA</t>
  </si>
  <si>
    <t>Vida urbana y producción social del espacio: Usos y apropiaciones diferenciales de la ciudad</t>
  </si>
  <si>
    <t>MARCÚS</t>
  </si>
  <si>
    <t>SGS3</t>
  </si>
  <si>
    <t>SGS8</t>
  </si>
  <si>
    <t>TONKONOFF</t>
  </si>
  <si>
    <t>Energía y Desarrollo - Desafíos energéticos: ¿cuánto sabemos les politólogues de Vaca Muerta y Energías Renovables?</t>
  </si>
  <si>
    <t>CARBAJALES</t>
  </si>
  <si>
    <t>Informática y Relaciones Sociales: Lazos Sociales y Virtuales</t>
  </si>
  <si>
    <t>CAFASSI</t>
  </si>
  <si>
    <t>Sociología Urbana</t>
  </si>
  <si>
    <t>TREGIERMAN</t>
  </si>
  <si>
    <t>Aporte de la Teoría del Género al Análisis de lo Social</t>
  </si>
  <si>
    <t>JONES</t>
  </si>
  <si>
    <t>Lenguaje, deseo, cultura.Teorías sociales estructuralistas y posestructuralistas</t>
  </si>
  <si>
    <t>Georg Simmel. La Cosificación de las Sociedades Modernas</t>
  </si>
  <si>
    <t>Teoría y Métodos para el análisis de las clases sociales</t>
  </si>
  <si>
    <t>DALLE</t>
  </si>
  <si>
    <t>Leyendo a Gramsci. Herramientas para el análisis de coyuntura en la Argentina contemporánea</t>
  </si>
  <si>
    <t>PIERBATTISTI</t>
  </si>
  <si>
    <t>Teoría del Modo de Producción Capitalista: El Capital</t>
  </si>
  <si>
    <t>Seminario de Migraciones</t>
  </si>
  <si>
    <t>ARUJ</t>
  </si>
  <si>
    <t>Pobreza, Habitat y Gestión Ambiental</t>
  </si>
  <si>
    <t>SCHEINSOHN</t>
  </si>
  <si>
    <t>Sociedad y Religión</t>
  </si>
  <si>
    <t>GIMENEZ BELIVEAU</t>
  </si>
  <si>
    <t>Los trabajadores en la Argentina postdevaluación. Recomposición social y conflictividad sindical de 2003 en adelante</t>
  </si>
  <si>
    <t>Sujetos, identidades y proyectos políticos en la historia reciente: las transformaciones del peronismo (1955-1976)</t>
  </si>
  <si>
    <t>FRIEDEMANN</t>
  </si>
  <si>
    <t>Seminario TIF: De los científicos de datos a los influencers: una exploración en clave política de los saberes expertos de la escena comunicacional actual</t>
  </si>
  <si>
    <t>MÓNACO</t>
  </si>
  <si>
    <t>Idioma Italiano -Nivel III-</t>
  </si>
  <si>
    <t>Cultura Popular</t>
  </si>
  <si>
    <t>TIERNO</t>
  </si>
  <si>
    <t>Idioma Portugués - Nivel II</t>
  </si>
  <si>
    <t>Discapacidad, Políticas y ciudadanía</t>
  </si>
  <si>
    <t>GAROS</t>
  </si>
  <si>
    <t>Intervenciones en Hábitat y Vivienda</t>
  </si>
  <si>
    <t>Laboratorio de políticas públicas</t>
  </si>
  <si>
    <t>MILANESE</t>
  </si>
  <si>
    <t>Políticas públicas de Educación Superior Universitaria en Argentina y Latinoamérica</t>
  </si>
  <si>
    <t>CURRA</t>
  </si>
  <si>
    <t>Ciudades del futuro y políticas públicas</t>
  </si>
  <si>
    <t>SEOANE-CABRAL-ROVELLO</t>
  </si>
  <si>
    <t>Comunicación y Estrategia Política</t>
  </si>
  <si>
    <t>GRIBAUDO</t>
  </si>
  <si>
    <t>Religión, modernidad y política en América Latina contemporánea</t>
  </si>
  <si>
    <t>TOURIS</t>
  </si>
  <si>
    <t>El Rol de las Organizaciones de la Sociedad Civil en la Construcción de Políticas Públicas</t>
  </si>
  <si>
    <t>WASSER-ROISMAN</t>
  </si>
  <si>
    <t>Del Gobierno electrónico al Gobierno Abierto</t>
  </si>
  <si>
    <t>DIEGUEZ</t>
  </si>
  <si>
    <t>Gestión de la Seguridad Pública</t>
  </si>
  <si>
    <t>NEUSTADT- FERNANDEZ CIATTI</t>
  </si>
  <si>
    <t>Cambios en el sistema económico y crisis mundial</t>
  </si>
  <si>
    <t>SALGUEIRO</t>
  </si>
  <si>
    <t>Sociología de los bienes simbólicos</t>
  </si>
  <si>
    <t>PAGLIONE</t>
  </si>
  <si>
    <t>Idioma Italiano -Nivel II-</t>
  </si>
  <si>
    <t>KRMPOTIC</t>
  </si>
  <si>
    <t>Taller Teoría y Filosofía Política</t>
  </si>
  <si>
    <t>ILLARRAGA</t>
  </si>
  <si>
    <t>La Ecología en disputa: Una mirada hacia el Estado y los movimientos sociales desde la Ecología Política</t>
  </si>
  <si>
    <t>PERELMUTER</t>
  </si>
  <si>
    <t>Seminario TIF: Comunicación Política y Opinión Pública</t>
  </si>
  <si>
    <t>GÓMEZ</t>
  </si>
  <si>
    <t>Fútbol y (medios de) Comunicación</t>
  </si>
  <si>
    <t>PALMA</t>
  </si>
  <si>
    <t>Dia</t>
  </si>
  <si>
    <t>lunes</t>
  </si>
  <si>
    <t>martes</t>
  </si>
  <si>
    <t>miercoles</t>
  </si>
  <si>
    <t>jueves</t>
  </si>
  <si>
    <t>viernes</t>
  </si>
  <si>
    <t>sabado</t>
  </si>
  <si>
    <t>Materia clave</t>
  </si>
  <si>
    <t>ala</t>
  </si>
  <si>
    <t>aula</t>
  </si>
  <si>
    <t>no</t>
  </si>
  <si>
    <t>SEIRA</t>
  </si>
  <si>
    <t>FONTANA</t>
  </si>
  <si>
    <t>si</t>
  </si>
  <si>
    <t>Taller de Expresión I</t>
  </si>
  <si>
    <t>SETTON</t>
  </si>
  <si>
    <t>Sociología de las Migraciones Internacionales</t>
  </si>
  <si>
    <t>MERA</t>
  </si>
  <si>
    <t>Envejecimiento y Sociedad</t>
  </si>
  <si>
    <t>MARILUZ</t>
  </si>
  <si>
    <t>Taller de Expresión III (Multimedios)</t>
  </si>
  <si>
    <t>EL JABER</t>
  </si>
  <si>
    <t>RODEIRO</t>
  </si>
  <si>
    <t>Planeamiento estratégico en gestión pública</t>
  </si>
  <si>
    <t>PIETRUSZKA</t>
  </si>
  <si>
    <t>ALEN</t>
  </si>
  <si>
    <t>Teorías sobre el Periodismo</t>
  </si>
  <si>
    <t>CASINI</t>
  </si>
  <si>
    <t>La Educación como Campo de Intervención Profesional</t>
  </si>
  <si>
    <t>IBARRA EX BENEGAS</t>
  </si>
  <si>
    <t>Estado y derecho</t>
  </si>
  <si>
    <t>DALLORSO</t>
  </si>
  <si>
    <t>PALLERES EX HIDALGO</t>
  </si>
  <si>
    <t>LETTIERI</t>
  </si>
  <si>
    <t>VERNINO</t>
  </si>
  <si>
    <t>Discriminación y violencia de género en el ámbito laboral. Aportes desde el derecho del trabajo. Armonización con la ley 26.485</t>
  </si>
  <si>
    <t>BALDIVIEZO</t>
  </si>
  <si>
    <t>Teorías y Prácticas de la Comunicación I (Comunicaciones de Masas)</t>
  </si>
  <si>
    <t>SANTAGADA</t>
  </si>
  <si>
    <t>FORSTER</t>
  </si>
  <si>
    <t>ROCHA ALONSO</t>
  </si>
  <si>
    <t>PETRACCI</t>
  </si>
  <si>
    <t>Trabajo Social y la perspectiva de la corporalidad</t>
  </si>
  <si>
    <t>GONZÁLEZ</t>
  </si>
  <si>
    <t>SGS7</t>
  </si>
  <si>
    <t>SEGHEZZO</t>
  </si>
  <si>
    <t>BOTTO</t>
  </si>
  <si>
    <t>Políticas de salud</t>
  </si>
  <si>
    <t>PECHENY</t>
  </si>
  <si>
    <t>Internet y Sociedad: Comunicación y cultura digital</t>
  </si>
  <si>
    <t>LAGO MARTÍNEZ</t>
  </si>
  <si>
    <t>Sociología de la Religión I</t>
  </si>
  <si>
    <t>DRI</t>
  </si>
  <si>
    <t>Capitalismo y política en la modernidad: La perspectiva de Max Weber</t>
  </si>
  <si>
    <t>WEISZ, EDUARDO</t>
  </si>
  <si>
    <t>Identidades, discursos sociales y tecnologías de género. Debates contemporáneos</t>
  </si>
  <si>
    <t>GARCIA VALVERDE</t>
  </si>
  <si>
    <t>LOPREITE</t>
  </si>
  <si>
    <t>BRANCOLI J EX CLEMENTE</t>
  </si>
  <si>
    <t>ECHEVARRIA, ANDREA</t>
  </si>
  <si>
    <t>Muestreo Aplicado a las Ciencias Sociales</t>
  </si>
  <si>
    <t>ALVAREZ</t>
  </si>
  <si>
    <t>Idioma Francés -Nivel II-</t>
  </si>
  <si>
    <t>DORIN</t>
  </si>
  <si>
    <t>Taller de Investigación sobre Cambio Social</t>
  </si>
  <si>
    <t>REBÓN</t>
  </si>
  <si>
    <t>LUTZKY</t>
  </si>
  <si>
    <t>GASSMANN</t>
  </si>
  <si>
    <t>POSTOLSKI</t>
  </si>
  <si>
    <t>FERRER</t>
  </si>
  <si>
    <t>PIPKIN</t>
  </si>
  <si>
    <t>PAGANO</t>
  </si>
  <si>
    <t>LUCUIX</t>
  </si>
  <si>
    <t>MARTURET</t>
  </si>
  <si>
    <t>Estudios territoriales de las clases sociales contemporáneas. La economía popular del Conurbano bonaerense</t>
  </si>
  <si>
    <t>CABRERA, CLAUDIA</t>
  </si>
  <si>
    <t>Teoría Marxista: El Capital</t>
  </si>
  <si>
    <t>Idioma Francés -Nivel I-</t>
  </si>
  <si>
    <t>Energía, Civilización y Poder: Geopolítica de la Transición Energética y del Cambio Climático</t>
  </si>
  <si>
    <t>BRONSTEIN, VICTOR</t>
  </si>
  <si>
    <t>Taller de Expresión II (Audiovisual)</t>
  </si>
  <si>
    <t>SEL</t>
  </si>
  <si>
    <t>ARIAS</t>
  </si>
  <si>
    <t>GAZTAÑAGA</t>
  </si>
  <si>
    <t>Seminario TIF: Medios y política. Usos vanguardistas de los medios a izquierdas y derechas. Siglos XX y XXI</t>
  </si>
  <si>
    <t>RAMÍREZ LLORENS</t>
  </si>
  <si>
    <t>GANDARA</t>
  </si>
  <si>
    <t>GALVAN</t>
  </si>
  <si>
    <t>SALAS OROÑO</t>
  </si>
  <si>
    <t>Dinámica de las políticas de seguridad en el contexto democrático</t>
  </si>
  <si>
    <t>CORDERO</t>
  </si>
  <si>
    <t>La política social en la Argentina: conceptualización, gestión y contexto</t>
  </si>
  <si>
    <t>ALBARRACÍN</t>
  </si>
  <si>
    <t>Seminario de iniciación a la investigación social</t>
  </si>
  <si>
    <t>MULERAS</t>
  </si>
  <si>
    <t>Semiótica I (Análisis de los Géneros Contemporáneos)</t>
  </si>
  <si>
    <t>KOLDOBSKY</t>
  </si>
  <si>
    <t>Política, Nueva Subjetividad y Discurso: Problemas Teorícos y Debates Contemporaneos</t>
  </si>
  <si>
    <t>ARFUCH / CATANZARO</t>
  </si>
  <si>
    <t>Desafíos en la investigación de las agencias de control social penal en Argentina</t>
  </si>
  <si>
    <t>GUEMUREMAN-DARO</t>
  </si>
  <si>
    <t>MORENO</t>
  </si>
  <si>
    <t>Política y conflicto en Medio Oriente</t>
  </si>
  <si>
    <t>DENOT, CECILIA</t>
  </si>
  <si>
    <t>Análisis de las Prácticas Sociales Genocidas</t>
  </si>
  <si>
    <t>BARANCHUK</t>
  </si>
  <si>
    <t>Taller de Orientación en Políticas y Planificación de la Comunicación</t>
  </si>
  <si>
    <t>EX URANGA</t>
  </si>
  <si>
    <t>LOPEZ</t>
  </si>
  <si>
    <t>CONDE</t>
  </si>
  <si>
    <t>Taller de Orientación en Comunicación y Promoción Comunitaria</t>
  </si>
  <si>
    <t>EX-MAGAROLA</t>
  </si>
  <si>
    <t>MOYANO</t>
  </si>
  <si>
    <t>CARLON</t>
  </si>
  <si>
    <t>EX-CAMPOLONGO</t>
  </si>
  <si>
    <t>Acciones colectivas, protestas y movimientos sociales en el interior del país. El contexto de América Latina</t>
  </si>
  <si>
    <t>Economía de gobierno</t>
  </si>
  <si>
    <t>RAZZARI</t>
  </si>
  <si>
    <t>Sociología económica: Los servicios públicos en la Argentina reciente</t>
  </si>
  <si>
    <t>PEREZ</t>
  </si>
  <si>
    <t>NEIMAN</t>
  </si>
  <si>
    <t>Ecología Política</t>
  </si>
  <si>
    <t>DOMINGUEZ</t>
  </si>
  <si>
    <t>De la teoría social de Marx a la teoría crítica latinoamericana</t>
  </si>
  <si>
    <t>KOHAN</t>
  </si>
  <si>
    <t>Las reconfiguraciones de la subjetividad social</t>
  </si>
  <si>
    <t>VEGA MARTINEZ</t>
  </si>
  <si>
    <t>Seminario TIF: Genealogías y significaciones del cambio climático y del extractivismo. Cuestión ambiental, neoliberalismo y comunicación</t>
  </si>
  <si>
    <t>SEOANE</t>
  </si>
  <si>
    <t>CATANZARO</t>
  </si>
  <si>
    <t>GARCIA GODOY EX LAREO</t>
  </si>
  <si>
    <t>) Trabajo Social, familias y vida cotidiana</t>
  </si>
  <si>
    <t>VILCHES (EX CABALLERO)</t>
  </si>
  <si>
    <t>DI VIRGILIO</t>
  </si>
  <si>
    <t>Sociología del Medio Oriente</t>
  </si>
  <si>
    <t>BRIEGER</t>
  </si>
  <si>
    <t>CARIOLA EX APARICIO</t>
  </si>
  <si>
    <t>GOMEZ MARIA ROS</t>
  </si>
  <si>
    <t>Economía Política Argentina</t>
  </si>
  <si>
    <t>ARONSKIND/GUIME</t>
  </si>
  <si>
    <t>Taller de Orientación en Comunicación y Procesos Educativos</t>
  </si>
  <si>
    <t>MINZI</t>
  </si>
  <si>
    <t>SANTOS</t>
  </si>
  <si>
    <t>Filosofía / Filosofia Social</t>
  </si>
  <si>
    <t>Sociología de la Guerra</t>
  </si>
  <si>
    <t>Gramsci: Discurso Hegemónico y Reconstrucción de la Sociedad Civil en América Latina</t>
  </si>
  <si>
    <t>CALELLO</t>
  </si>
  <si>
    <t>Seminario TIF: De fantasmas y espectros. Una indagación de figuraciones imaginarias en la narrativa argentina contemporánea</t>
  </si>
  <si>
    <t>SOSA</t>
  </si>
  <si>
    <t>CAFFERATA</t>
  </si>
  <si>
    <t>Trabajo y trabajadores/as en el agro argentino</t>
  </si>
  <si>
    <t>CROVETTO</t>
  </si>
  <si>
    <t>TATAY EX COPPOLA</t>
  </si>
  <si>
    <t>GAMALLO</t>
  </si>
  <si>
    <t>Taller de Investigación de sociología histórica de América Latina</t>
  </si>
  <si>
    <t>GIORDANO</t>
  </si>
  <si>
    <t>Seminario TIF: Producción de discursos académicos y de la comunicación social</t>
  </si>
  <si>
    <t>BITONTE</t>
  </si>
  <si>
    <t>Análisis político y opinión en medios de comunicación</t>
  </si>
  <si>
    <t>LLORET, RODRIGO</t>
  </si>
  <si>
    <t>Seminario TIF: Desaparecer y morir en democracia</t>
  </si>
  <si>
    <t>MEYER</t>
  </si>
  <si>
    <t>La trama real: tácticas, técnicas, trucos y el detrás de escena de la investigación en opinión pública y de mercado</t>
  </si>
  <si>
    <t>GITELMAN</t>
  </si>
  <si>
    <t>Violencia, sexismo y Derechos Humanos</t>
  </si>
  <si>
    <t>Tecnologías Educativas</t>
  </si>
  <si>
    <t>LANDAU</t>
  </si>
  <si>
    <t>Peronismo: centralidad y persistencia 1943-2015</t>
  </si>
  <si>
    <t>ALVAREZ-AMESTOY</t>
  </si>
  <si>
    <t>Cuestión Social, Gubernamentalidad y Construcción de Subjetividad</t>
  </si>
  <si>
    <t>Teoría y praxis de los ecofeminismos. Imaginaciones socio-ecológicas para la postpandemia</t>
  </si>
  <si>
    <t>FERNÁNDEZ BOUZO</t>
  </si>
  <si>
    <t>Sociología de la Infancia, Adolescencia y Juventud. Revisión Crítica</t>
  </si>
  <si>
    <t>Procesos sociales de trabajo: actores, subjetividad y conocimiento</t>
  </si>
  <si>
    <t>HERMO</t>
  </si>
  <si>
    <t>Taller Nivel IV</t>
  </si>
  <si>
    <t>DIREC. CARRERA</t>
  </si>
  <si>
    <t>Taller Nivel II</t>
  </si>
  <si>
    <t>Políticas Públicas de Empleo. Fundamentos, agenda, políticas e instituciones de empleo</t>
  </si>
  <si>
    <t>SCONFIENZA- BOGANI</t>
  </si>
  <si>
    <t>Taller Nivel III</t>
  </si>
  <si>
    <t>Políticas exteriores en perspectiva comparada</t>
  </si>
  <si>
    <t>LUSTIG-RODRIGUEZ</t>
  </si>
  <si>
    <t>Sociología de las Organizaciones</t>
  </si>
  <si>
    <t>Seminario TIF: Comunicación ambiental intercultural. Discursos japonistas e indigenistas frente a la crisis civilizatoria de Occidente</t>
  </si>
  <si>
    <t>GAVIRATI</t>
  </si>
  <si>
    <t>Taller Nivel I</t>
  </si>
  <si>
    <t>BOUZADA</t>
  </si>
  <si>
    <t>Saberes expertos, discursos y la construcción de "problemas sociales": Herramientas para la investigación sociológica en el archivo</t>
  </si>
  <si>
    <t>GRONDONA</t>
  </si>
  <si>
    <t>Conflicto y cambio social en la Argentina Contemporánea: los años ´70</t>
  </si>
  <si>
    <t>CASTILLO/BONAVE</t>
  </si>
  <si>
    <t>Educación popular. Del voluntariado a la política pública. Acompañamiento de trayectos de estudiantes de sectores vulnerados para el ingreso a la universidad</t>
  </si>
  <si>
    <t>SCORZELLI, MARIANO</t>
  </si>
  <si>
    <t>La idea de nación</t>
  </si>
  <si>
    <t>Trabajo, género y economía del cuidado</t>
  </si>
  <si>
    <t>FREDES, LUDMILA</t>
  </si>
  <si>
    <t>Sociología de la Economía Social y Solidaria</t>
  </si>
  <si>
    <t>SALGADO</t>
  </si>
  <si>
    <t>Educación Sexual Integral, Salud Sexual y Aborto: teorías y abordajes feministas</t>
  </si>
  <si>
    <t>CHAPPERO</t>
  </si>
  <si>
    <t>SG3</t>
  </si>
  <si>
    <t>Introducción a los sistemas políticos contemporáneos de Asia</t>
  </si>
  <si>
    <t>POVSE</t>
  </si>
  <si>
    <t>El marxismo sociológico contemporáneo: Conceptos, metodologías y temáticas de investigación</t>
  </si>
  <si>
    <t>ELBERT</t>
  </si>
  <si>
    <t>id</t>
  </si>
  <si>
    <t>COMU</t>
  </si>
  <si>
    <t>COMU/CP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</si>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</sst>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rgb="FF333333"/>
      <name val="&quot;Helvetica Neue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333333"/>
      <name val="&quot;Helvetica Neue&quot;"/>
    </font>
    <font>
      <sz val="10"/>
      <color rgb="FF333333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000000"/>
      </bottom>
      <diagonal/>
    </border>
    <border>
      <left/>
      <right style="thin">
        <color rgb="FFDDDDDD"/>
      </right>
      <top/>
      <bottom style="thin">
        <color rgb="FF000000"/>
      </bottom>
      <diagonal/>
    </border>
    <border>
      <left/>
      <right style="thin">
        <color rgb="FFDDDDDD"/>
      </right>
      <top/>
      <bottom style="thin">
        <color rgb="FFDDDDDD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2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2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20" fontId="1" fillId="0" borderId="4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2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2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20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20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0" fontId="4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20" fontId="4" fillId="3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20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0" fontId="4" fillId="4" borderId="1" xfId="0" applyNumberFormat="1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20" fontId="4" fillId="3" borderId="0" xfId="0" applyNumberFormat="1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/>
    </xf>
    <xf numFmtId="0" fontId="6" fillId="0" borderId="0" xfId="0" applyFont="1"/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BA08-4419-4D56-B3CD-5F927A8AC235}">
  <dimension ref="A1:K982"/>
  <sheetViews>
    <sheetView tabSelected="1" workbookViewId="0">
      <selection activeCell="K10" sqref="K10"/>
    </sheetView>
  </sheetViews>
  <sheetFormatPr baseColWidth="10" defaultRowHeight="13.2"/>
  <cols>
    <col min="1" max="8" width="11.5546875" style="63"/>
  </cols>
  <sheetData>
    <row r="1" spans="1:11">
      <c r="A1" s="61" t="s">
        <v>853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644</v>
      </c>
      <c r="I1" t="s">
        <v>651</v>
      </c>
      <c r="J1" t="s">
        <v>652</v>
      </c>
      <c r="K1" t="s">
        <v>653</v>
      </c>
    </row>
    <row r="2" spans="1:11">
      <c r="A2" s="65">
        <v>7</v>
      </c>
      <c r="B2" s="61" t="s">
        <v>7</v>
      </c>
      <c r="C2" s="61" t="s">
        <v>8</v>
      </c>
      <c r="D2" s="61" t="s">
        <v>9</v>
      </c>
      <c r="E2" s="61" t="s">
        <v>10</v>
      </c>
      <c r="F2" s="61" t="s">
        <v>11</v>
      </c>
      <c r="G2" s="61" t="s">
        <v>12</v>
      </c>
      <c r="H2" s="61" t="s">
        <v>645</v>
      </c>
      <c r="I2" t="str">
        <f>IFERROR(VLOOKUP(_xlfn.CONCAT(E2,D2),'materias clave'!$E$1:$F$850,2,FALSE),"no")</f>
        <v>no</v>
      </c>
      <c r="J2" t="str">
        <f>LEFT(B2,2)</f>
        <v>SJ</v>
      </c>
      <c r="K2" t="str">
        <f>RIGHT(B2,LEN(B2)-2)</f>
        <v>100</v>
      </c>
    </row>
    <row r="3" spans="1:11">
      <c r="A3" s="65">
        <v>7</v>
      </c>
      <c r="B3" s="61" t="s">
        <v>13</v>
      </c>
      <c r="C3" s="61" t="s">
        <v>8</v>
      </c>
      <c r="D3" s="61" t="s">
        <v>14</v>
      </c>
      <c r="E3" s="61" t="s">
        <v>15</v>
      </c>
      <c r="F3" s="61" t="s">
        <v>16</v>
      </c>
      <c r="G3" s="61" t="s">
        <v>12</v>
      </c>
      <c r="H3" s="61" t="s">
        <v>645</v>
      </c>
      <c r="I3" t="str">
        <f>IFERROR(VLOOKUP(_xlfn.CONCAT(E3,D3),'materias clave'!$E$1:$F$850,2,FALSE),"no")</f>
        <v>no</v>
      </c>
      <c r="J3" t="str">
        <f t="shared" ref="J3:J66" si="0">LEFT(B3,2)</f>
        <v>SG</v>
      </c>
      <c r="K3" t="str">
        <f t="shared" ref="K3:K66" si="1">RIGHT(B3,LEN(B3)-2)</f>
        <v>213</v>
      </c>
    </row>
    <row r="4" spans="1:11">
      <c r="A4" s="65">
        <v>8</v>
      </c>
      <c r="B4" s="61" t="s">
        <v>17</v>
      </c>
      <c r="C4" s="61" t="s">
        <v>8</v>
      </c>
      <c r="D4" s="61" t="s">
        <v>18</v>
      </c>
      <c r="E4" s="61" t="s">
        <v>19</v>
      </c>
      <c r="F4" s="61" t="s">
        <v>11</v>
      </c>
      <c r="G4" s="61" t="s">
        <v>12</v>
      </c>
      <c r="H4" s="61" t="s">
        <v>645</v>
      </c>
      <c r="I4" t="str">
        <f>IFERROR(VLOOKUP(_xlfn.CONCAT(E4,D4),'materias clave'!$E$1:$F$850,2,FALSE),"no")</f>
        <v>no</v>
      </c>
      <c r="J4" t="str">
        <f t="shared" si="0"/>
        <v>SG</v>
      </c>
      <c r="K4" t="str">
        <f t="shared" si="1"/>
        <v>103</v>
      </c>
    </row>
    <row r="5" spans="1:11">
      <c r="A5" s="65">
        <v>9</v>
      </c>
      <c r="B5" s="61" t="s">
        <v>20</v>
      </c>
      <c r="C5" s="61" t="s">
        <v>21</v>
      </c>
      <c r="D5" s="61" t="s">
        <v>22</v>
      </c>
      <c r="E5" s="61" t="s">
        <v>23</v>
      </c>
      <c r="F5" s="61" t="s">
        <v>11</v>
      </c>
      <c r="G5" s="61" t="s">
        <v>12</v>
      </c>
      <c r="H5" s="61" t="s">
        <v>645</v>
      </c>
      <c r="I5" t="str">
        <f>IFERROR(VLOOKUP(_xlfn.CONCAT(E5,D5),'materias clave'!$E$1:$F$850,2,FALSE),"no")</f>
        <v>si</v>
      </c>
      <c r="J5" t="str">
        <f t="shared" si="0"/>
        <v>SG</v>
      </c>
      <c r="K5" t="str">
        <f t="shared" si="1"/>
        <v>008</v>
      </c>
    </row>
    <row r="6" spans="1:11">
      <c r="A6" s="65">
        <v>9</v>
      </c>
      <c r="B6" s="61" t="s">
        <v>24</v>
      </c>
      <c r="C6" s="61" t="s">
        <v>8</v>
      </c>
      <c r="D6" s="61" t="s">
        <v>25</v>
      </c>
      <c r="E6" s="61" t="s">
        <v>26</v>
      </c>
      <c r="F6" s="61" t="s">
        <v>27</v>
      </c>
      <c r="G6" s="61" t="s">
        <v>28</v>
      </c>
      <c r="H6" s="61" t="s">
        <v>645</v>
      </c>
      <c r="I6" t="str">
        <f>IFERROR(VLOOKUP(_xlfn.CONCAT(E6,D6),'materias clave'!$E$1:$F$850,2,FALSE),"no")</f>
        <v>no</v>
      </c>
      <c r="J6" t="str">
        <f t="shared" si="0"/>
        <v>HU</v>
      </c>
      <c r="K6" t="str">
        <f t="shared" si="1"/>
        <v>002</v>
      </c>
    </row>
    <row r="7" spans="1:11">
      <c r="A7" s="65">
        <v>9</v>
      </c>
      <c r="B7" s="61" t="s">
        <v>29</v>
      </c>
      <c r="C7" s="61" t="s">
        <v>21</v>
      </c>
      <c r="D7" s="61" t="s">
        <v>30</v>
      </c>
      <c r="E7" s="61" t="s">
        <v>31</v>
      </c>
      <c r="F7" s="61" t="s">
        <v>27</v>
      </c>
      <c r="G7" s="61" t="s">
        <v>32</v>
      </c>
      <c r="H7" s="61" t="s">
        <v>645</v>
      </c>
      <c r="I7" t="str">
        <f>IFERROR(VLOOKUP(_xlfn.CONCAT(E7,D7),'materias clave'!$E$1:$F$850,2,FALSE),"no")</f>
        <v>no</v>
      </c>
      <c r="J7" t="str">
        <f t="shared" si="0"/>
        <v>HU</v>
      </c>
      <c r="K7" t="str">
        <f t="shared" si="1"/>
        <v>004</v>
      </c>
    </row>
    <row r="8" spans="1:11">
      <c r="A8" s="65">
        <v>9</v>
      </c>
      <c r="B8" s="61" t="s">
        <v>33</v>
      </c>
      <c r="C8" s="61" t="s">
        <v>8</v>
      </c>
      <c r="D8" s="61" t="s">
        <v>34</v>
      </c>
      <c r="E8" s="61" t="s">
        <v>35</v>
      </c>
      <c r="F8" s="61" t="s">
        <v>27</v>
      </c>
      <c r="G8" s="61" t="s">
        <v>36</v>
      </c>
      <c r="H8" s="61" t="s">
        <v>645</v>
      </c>
      <c r="I8" t="str">
        <f>IFERROR(VLOOKUP(_xlfn.CONCAT(E8,D8),'materias clave'!$E$1:$F$850,2,FALSE),"no")</f>
        <v>no</v>
      </c>
      <c r="J8" t="str">
        <f t="shared" si="0"/>
        <v>HU</v>
      </c>
      <c r="K8" t="str">
        <f t="shared" si="1"/>
        <v>100</v>
      </c>
    </row>
    <row r="9" spans="1:11">
      <c r="A9" s="65">
        <v>9</v>
      </c>
      <c r="B9" s="61" t="s">
        <v>37</v>
      </c>
      <c r="C9" s="61" t="s">
        <v>8</v>
      </c>
      <c r="D9" s="61" t="s">
        <v>38</v>
      </c>
      <c r="E9" s="61" t="s">
        <v>39</v>
      </c>
      <c r="F9" s="61" t="s">
        <v>11</v>
      </c>
      <c r="G9" s="61" t="s">
        <v>12</v>
      </c>
      <c r="H9" s="61" t="s">
        <v>645</v>
      </c>
      <c r="I9" t="str">
        <f>IFERROR(VLOOKUP(_xlfn.CONCAT(E9,D9),'materias clave'!$E$1:$F$850,2,FALSE),"no")</f>
        <v>si</v>
      </c>
      <c r="J9" t="str">
        <f t="shared" si="0"/>
        <v>SJ</v>
      </c>
      <c r="K9" t="str">
        <f t="shared" si="1"/>
        <v>101</v>
      </c>
    </row>
    <row r="10" spans="1:11">
      <c r="A10" s="65">
        <v>9</v>
      </c>
      <c r="B10" s="61" t="s">
        <v>40</v>
      </c>
      <c r="C10" s="61" t="s">
        <v>41</v>
      </c>
      <c r="D10" s="61" t="s">
        <v>42</v>
      </c>
      <c r="E10" s="61" t="s">
        <v>43</v>
      </c>
      <c r="F10" s="61" t="s">
        <v>27</v>
      </c>
      <c r="G10" s="61" t="s">
        <v>36</v>
      </c>
      <c r="H10" s="61" t="s">
        <v>645</v>
      </c>
      <c r="I10" t="str">
        <f>IFERROR(VLOOKUP(_xlfn.CONCAT(E10,D10),'materias clave'!$E$1:$F$850,2,FALSE),"no")</f>
        <v>si</v>
      </c>
      <c r="J10" t="str">
        <f t="shared" si="0"/>
        <v>SG</v>
      </c>
      <c r="K10" t="str">
        <f t="shared" si="1"/>
        <v>107</v>
      </c>
    </row>
    <row r="11" spans="1:11">
      <c r="A11" s="65">
        <v>9</v>
      </c>
      <c r="B11" s="61" t="s">
        <v>44</v>
      </c>
      <c r="C11" s="61" t="s">
        <v>41</v>
      </c>
      <c r="D11" s="61" t="s">
        <v>45</v>
      </c>
      <c r="E11" s="61" t="s">
        <v>46</v>
      </c>
      <c r="F11" s="61" t="s">
        <v>27</v>
      </c>
      <c r="G11" s="61" t="s">
        <v>36</v>
      </c>
      <c r="H11" s="61" t="s">
        <v>645</v>
      </c>
      <c r="I11" t="str">
        <f>IFERROR(VLOOKUP(_xlfn.CONCAT(E11,D11),'materias clave'!$E$1:$F$850,2,FALSE),"no")</f>
        <v>si</v>
      </c>
      <c r="J11" t="str">
        <f t="shared" si="0"/>
        <v>SG</v>
      </c>
      <c r="K11" t="str">
        <f t="shared" si="1"/>
        <v>101</v>
      </c>
    </row>
    <row r="12" spans="1:11">
      <c r="A12" s="65">
        <v>9</v>
      </c>
      <c r="B12" s="61" t="s">
        <v>47</v>
      </c>
      <c r="C12" s="61" t="s">
        <v>21</v>
      </c>
      <c r="D12" s="61" t="s">
        <v>48</v>
      </c>
      <c r="E12" s="61" t="s">
        <v>49</v>
      </c>
      <c r="F12" s="61" t="s">
        <v>27</v>
      </c>
      <c r="G12" s="61" t="s">
        <v>12</v>
      </c>
      <c r="H12" s="61" t="s">
        <v>645</v>
      </c>
      <c r="I12" t="str">
        <f>IFERROR(VLOOKUP(_xlfn.CONCAT(E12,D12),'materias clave'!$E$1:$F$850,2,FALSE),"no")</f>
        <v>si</v>
      </c>
      <c r="J12" t="str">
        <f t="shared" si="0"/>
        <v>SG</v>
      </c>
      <c r="K12" t="str">
        <f t="shared" si="1"/>
        <v>104</v>
      </c>
    </row>
    <row r="13" spans="1:11">
      <c r="A13" s="65">
        <v>9</v>
      </c>
      <c r="B13" s="61" t="s">
        <v>50</v>
      </c>
      <c r="C13" s="61" t="s">
        <v>41</v>
      </c>
      <c r="D13" s="61" t="s">
        <v>51</v>
      </c>
      <c r="E13" s="61" t="s">
        <v>52</v>
      </c>
      <c r="F13" s="61" t="s">
        <v>11</v>
      </c>
      <c r="G13" s="61" t="s">
        <v>12</v>
      </c>
      <c r="H13" s="61" t="s">
        <v>645</v>
      </c>
      <c r="I13" t="str">
        <f>IFERROR(VLOOKUP(_xlfn.CONCAT(E13,D13),'materias clave'!$E$1:$F$850,2,FALSE),"no")</f>
        <v>no</v>
      </c>
      <c r="J13" t="str">
        <f t="shared" si="0"/>
        <v>SG</v>
      </c>
      <c r="K13" t="str">
        <f t="shared" si="1"/>
        <v>106</v>
      </c>
    </row>
    <row r="14" spans="1:11">
      <c r="A14" s="65">
        <v>9</v>
      </c>
      <c r="B14" s="61" t="s">
        <v>53</v>
      </c>
      <c r="C14" s="61" t="s">
        <v>8</v>
      </c>
      <c r="D14" s="61" t="s">
        <v>54</v>
      </c>
      <c r="E14" s="61" t="s">
        <v>55</v>
      </c>
      <c r="F14" s="61" t="s">
        <v>11</v>
      </c>
      <c r="G14" s="61" t="s">
        <v>12</v>
      </c>
      <c r="H14" s="61" t="s">
        <v>645</v>
      </c>
      <c r="I14" t="str">
        <f>IFERROR(VLOOKUP(_xlfn.CONCAT(E14,D14),'materias clave'!$E$1:$F$850,2,FALSE),"no")</f>
        <v>si</v>
      </c>
      <c r="J14" t="str">
        <f t="shared" si="0"/>
        <v>SG</v>
      </c>
      <c r="K14" t="str">
        <f t="shared" si="1"/>
        <v>200</v>
      </c>
    </row>
    <row r="15" spans="1:11">
      <c r="A15" s="65">
        <v>9</v>
      </c>
      <c r="B15" s="61" t="s">
        <v>56</v>
      </c>
      <c r="C15" s="61" t="s">
        <v>8</v>
      </c>
      <c r="D15" s="61" t="s">
        <v>57</v>
      </c>
      <c r="E15" s="61" t="s">
        <v>58</v>
      </c>
      <c r="F15" s="61" t="s">
        <v>16</v>
      </c>
      <c r="G15" s="61" t="s">
        <v>12</v>
      </c>
      <c r="H15" s="61" t="s">
        <v>645</v>
      </c>
      <c r="I15" t="str">
        <f>IFERROR(VLOOKUP(_xlfn.CONCAT(E15,D15),'materias clave'!$E$1:$F$850,2,FALSE),"no")</f>
        <v>no</v>
      </c>
      <c r="J15" t="str">
        <f t="shared" si="0"/>
        <v>SG</v>
      </c>
      <c r="K15" t="str">
        <f t="shared" si="1"/>
        <v>204</v>
      </c>
    </row>
    <row r="16" spans="1:11">
      <c r="A16" s="65">
        <v>9</v>
      </c>
      <c r="B16" s="61" t="s">
        <v>59</v>
      </c>
      <c r="C16" s="61" t="s">
        <v>60</v>
      </c>
      <c r="D16" s="61" t="s">
        <v>61</v>
      </c>
      <c r="E16" s="61" t="s">
        <v>62</v>
      </c>
      <c r="F16" s="61" t="s">
        <v>27</v>
      </c>
      <c r="G16" s="61" t="s">
        <v>63</v>
      </c>
      <c r="H16" s="61" t="s">
        <v>645</v>
      </c>
      <c r="I16" t="str">
        <f>IFERROR(VLOOKUP(_xlfn.CONCAT(E16,D16),'materias clave'!$E$1:$F$850,2,FALSE),"no")</f>
        <v>no</v>
      </c>
      <c r="J16" t="str">
        <f t="shared" si="0"/>
        <v>SG</v>
      </c>
      <c r="K16" t="str">
        <f t="shared" si="1"/>
        <v>214</v>
      </c>
    </row>
    <row r="17" spans="1:11">
      <c r="A17" s="65">
        <v>9</v>
      </c>
      <c r="B17" s="61" t="s">
        <v>64</v>
      </c>
      <c r="C17" s="61" t="s">
        <v>8</v>
      </c>
      <c r="D17" s="61" t="s">
        <v>65</v>
      </c>
      <c r="E17" s="61" t="s">
        <v>66</v>
      </c>
      <c r="F17" s="61" t="s">
        <v>27</v>
      </c>
      <c r="G17" s="61" t="s">
        <v>67</v>
      </c>
      <c r="H17" s="61" t="s">
        <v>645</v>
      </c>
      <c r="I17" t="str">
        <f>IFERROR(VLOOKUP(_xlfn.CONCAT(E17,D17),'materias clave'!$E$1:$F$850,2,FALSE),"no")</f>
        <v>no</v>
      </c>
      <c r="J17" t="str">
        <f t="shared" si="0"/>
        <v>SG</v>
      </c>
      <c r="K17" t="str">
        <f t="shared" si="1"/>
        <v>212</v>
      </c>
    </row>
    <row r="18" spans="1:11">
      <c r="A18" s="65">
        <v>9</v>
      </c>
      <c r="B18" s="61" t="s">
        <v>68</v>
      </c>
      <c r="C18" s="61" t="s">
        <v>8</v>
      </c>
      <c r="D18" s="61" t="s">
        <v>69</v>
      </c>
      <c r="E18" s="61" t="s">
        <v>70</v>
      </c>
      <c r="F18" s="61" t="s">
        <v>27</v>
      </c>
      <c r="G18" s="61" t="s">
        <v>36</v>
      </c>
      <c r="H18" s="61" t="s">
        <v>645</v>
      </c>
      <c r="I18" t="str">
        <f>IFERROR(VLOOKUP(_xlfn.CONCAT(E18,D18),'materias clave'!$E$1:$F$850,2,FALSE),"no")</f>
        <v>no</v>
      </c>
      <c r="J18" t="str">
        <f t="shared" si="0"/>
        <v>SG</v>
      </c>
      <c r="K18" t="str">
        <f t="shared" si="1"/>
        <v>211</v>
      </c>
    </row>
    <row r="19" spans="1:11">
      <c r="A19" s="65">
        <v>9</v>
      </c>
      <c r="B19" s="61" t="s">
        <v>71</v>
      </c>
      <c r="C19" s="61" t="s">
        <v>8</v>
      </c>
      <c r="D19" s="61" t="s">
        <v>72</v>
      </c>
      <c r="E19" s="61" t="s">
        <v>73</v>
      </c>
      <c r="F19" s="61" t="s">
        <v>16</v>
      </c>
      <c r="G19" s="61" t="s">
        <v>12</v>
      </c>
      <c r="H19" s="61" t="s">
        <v>645</v>
      </c>
      <c r="I19" t="str">
        <f>IFERROR(VLOOKUP(_xlfn.CONCAT(E19,D19),'materias clave'!$E$1:$F$850,2,FALSE),"no")</f>
        <v>no</v>
      </c>
      <c r="J19" t="str">
        <f t="shared" si="0"/>
        <v>SG</v>
      </c>
      <c r="K19" t="str">
        <f t="shared" si="1"/>
        <v>210</v>
      </c>
    </row>
    <row r="20" spans="1:11">
      <c r="A20" s="65">
        <v>9</v>
      </c>
      <c r="B20" s="61" t="s">
        <v>74</v>
      </c>
      <c r="C20" s="61" t="s">
        <v>60</v>
      </c>
      <c r="D20" s="61" t="s">
        <v>75</v>
      </c>
      <c r="E20" s="61" t="s">
        <v>62</v>
      </c>
      <c r="F20" s="61" t="s">
        <v>27</v>
      </c>
      <c r="G20" s="61" t="s">
        <v>63</v>
      </c>
      <c r="H20" s="61" t="s">
        <v>645</v>
      </c>
      <c r="I20" t="str">
        <f>IFERROR(VLOOKUP(_xlfn.CONCAT(E20,D20),'materias clave'!$E$1:$F$850,2,FALSE),"no")</f>
        <v>no</v>
      </c>
      <c r="J20" t="str">
        <f t="shared" si="0"/>
        <v>SG</v>
      </c>
      <c r="K20" t="str">
        <f t="shared" si="1"/>
        <v>208</v>
      </c>
    </row>
    <row r="21" spans="1:11">
      <c r="A21" s="65">
        <v>9</v>
      </c>
      <c r="B21" s="61" t="s">
        <v>76</v>
      </c>
      <c r="C21" s="61" t="s">
        <v>21</v>
      </c>
      <c r="D21" s="61" t="s">
        <v>77</v>
      </c>
      <c r="E21" s="61" t="s">
        <v>78</v>
      </c>
      <c r="F21" s="61" t="s">
        <v>16</v>
      </c>
      <c r="G21" s="61" t="s">
        <v>12</v>
      </c>
      <c r="H21" s="61" t="s">
        <v>645</v>
      </c>
      <c r="I21" t="str">
        <f>IFERROR(VLOOKUP(_xlfn.CONCAT(E21,D21),'materias clave'!$E$1:$F$850,2,FALSE),"no")</f>
        <v>no</v>
      </c>
      <c r="J21" t="str">
        <f t="shared" si="0"/>
        <v>SG</v>
      </c>
      <c r="K21" t="str">
        <f t="shared" si="1"/>
        <v>207</v>
      </c>
    </row>
    <row r="22" spans="1:11">
      <c r="A22" s="65">
        <v>9</v>
      </c>
      <c r="B22" s="61" t="s">
        <v>79</v>
      </c>
      <c r="C22" s="61" t="s">
        <v>851</v>
      </c>
      <c r="D22" s="61" t="s">
        <v>81</v>
      </c>
      <c r="E22" s="61" t="s">
        <v>82</v>
      </c>
      <c r="F22" s="61" t="s">
        <v>16</v>
      </c>
      <c r="G22" s="61" t="s">
        <v>12</v>
      </c>
      <c r="H22" s="61" t="s">
        <v>645</v>
      </c>
      <c r="I22" t="str">
        <f>IFERROR(VLOOKUP(_xlfn.CONCAT(E22,D22),'materias clave'!$E$1:$F$850,2,FALSE),"no")</f>
        <v>no</v>
      </c>
      <c r="J22" t="str">
        <f t="shared" si="0"/>
        <v>SG</v>
      </c>
      <c r="K22" t="str">
        <f t="shared" si="1"/>
        <v>206</v>
      </c>
    </row>
    <row r="23" spans="1:11">
      <c r="A23" s="65">
        <v>9</v>
      </c>
      <c r="B23" s="61" t="s">
        <v>83</v>
      </c>
      <c r="C23" s="61" t="s">
        <v>851</v>
      </c>
      <c r="D23" s="61" t="s">
        <v>84</v>
      </c>
      <c r="E23" s="61" t="s">
        <v>85</v>
      </c>
      <c r="F23" s="61" t="s">
        <v>16</v>
      </c>
      <c r="G23" s="61" t="s">
        <v>12</v>
      </c>
      <c r="H23" s="61" t="s">
        <v>645</v>
      </c>
      <c r="I23" t="str">
        <f>IFERROR(VLOOKUP(_xlfn.CONCAT(E23,D23),'materias clave'!$E$1:$F$850,2,FALSE),"no")</f>
        <v>no</v>
      </c>
      <c r="J23" t="str">
        <f t="shared" si="0"/>
        <v>SG</v>
      </c>
      <c r="K23" t="str">
        <f t="shared" si="1"/>
        <v>205</v>
      </c>
    </row>
    <row r="24" spans="1:11">
      <c r="A24" s="65">
        <v>9</v>
      </c>
      <c r="B24" s="61" t="s">
        <v>86</v>
      </c>
      <c r="C24" s="61" t="s">
        <v>8</v>
      </c>
      <c r="D24" s="61" t="s">
        <v>87</v>
      </c>
      <c r="E24" s="61" t="s">
        <v>88</v>
      </c>
      <c r="F24" s="61" t="s">
        <v>27</v>
      </c>
      <c r="G24" s="61" t="s">
        <v>67</v>
      </c>
      <c r="H24" s="61" t="s">
        <v>645</v>
      </c>
      <c r="I24" t="str">
        <f>IFERROR(VLOOKUP(_xlfn.CONCAT(E24,D24),'materias clave'!$E$1:$F$850,2,FALSE),"no")</f>
        <v>no</v>
      </c>
      <c r="J24" t="str">
        <f t="shared" si="0"/>
        <v>HU</v>
      </c>
      <c r="K24" t="str">
        <f t="shared" si="1"/>
        <v>200</v>
      </c>
    </row>
    <row r="25" spans="1:11">
      <c r="A25" s="65">
        <v>9</v>
      </c>
      <c r="B25" s="61" t="s">
        <v>89</v>
      </c>
      <c r="C25" s="61" t="s">
        <v>41</v>
      </c>
      <c r="D25" s="61" t="s">
        <v>90</v>
      </c>
      <c r="E25" s="61" t="s">
        <v>91</v>
      </c>
      <c r="F25" s="61" t="s">
        <v>27</v>
      </c>
      <c r="G25" s="61" t="s">
        <v>12</v>
      </c>
      <c r="H25" s="61" t="s">
        <v>645</v>
      </c>
      <c r="I25" t="str">
        <f>IFERROR(VLOOKUP(_xlfn.CONCAT(E25,D25),'materias clave'!$E$1:$F$850,2,FALSE),"no")</f>
        <v>no</v>
      </c>
      <c r="J25" t="str">
        <f t="shared" si="0"/>
        <v>HU</v>
      </c>
      <c r="K25" t="str">
        <f t="shared" si="1"/>
        <v>207</v>
      </c>
    </row>
    <row r="26" spans="1:11">
      <c r="A26" s="65">
        <v>9</v>
      </c>
      <c r="B26" s="61" t="s">
        <v>92</v>
      </c>
      <c r="C26" s="61" t="s">
        <v>8</v>
      </c>
      <c r="D26" s="61" t="s">
        <v>14</v>
      </c>
      <c r="E26" s="61" t="s">
        <v>93</v>
      </c>
      <c r="F26" s="61" t="s">
        <v>16</v>
      </c>
      <c r="G26" s="61" t="s">
        <v>12</v>
      </c>
      <c r="H26" s="61" t="s">
        <v>645</v>
      </c>
      <c r="I26" t="str">
        <f>IFERROR(VLOOKUP(_xlfn.CONCAT(E26,D26),'materias clave'!$E$1:$F$850,2,FALSE),"no")</f>
        <v>no</v>
      </c>
      <c r="J26" t="str">
        <f t="shared" si="0"/>
        <v>SG</v>
      </c>
      <c r="K26" t="str">
        <f t="shared" si="1"/>
        <v>304</v>
      </c>
    </row>
    <row r="27" spans="1:11">
      <c r="A27" s="65">
        <v>9</v>
      </c>
      <c r="B27" s="61" t="s">
        <v>94</v>
      </c>
      <c r="C27" s="61" t="s">
        <v>21</v>
      </c>
      <c r="D27" s="61" t="s">
        <v>95</v>
      </c>
      <c r="E27" s="61" t="s">
        <v>96</v>
      </c>
      <c r="F27" s="61" t="s">
        <v>16</v>
      </c>
      <c r="G27" s="61" t="s">
        <v>12</v>
      </c>
      <c r="H27" s="61" t="s">
        <v>645</v>
      </c>
      <c r="I27" t="str">
        <f>IFERROR(VLOOKUP(_xlfn.CONCAT(E27,D27),'materias clave'!$E$1:$F$850,2,FALSE),"no")</f>
        <v>no</v>
      </c>
      <c r="J27" t="str">
        <f t="shared" si="0"/>
        <v>SG</v>
      </c>
      <c r="K27" t="str">
        <f t="shared" si="1"/>
        <v>306</v>
      </c>
    </row>
    <row r="28" spans="1:11">
      <c r="A28" s="65">
        <v>9</v>
      </c>
      <c r="B28" s="61" t="s">
        <v>97</v>
      </c>
      <c r="C28" s="61" t="s">
        <v>851</v>
      </c>
      <c r="D28" s="61" t="s">
        <v>98</v>
      </c>
      <c r="E28" s="61" t="s">
        <v>99</v>
      </c>
      <c r="F28" s="61" t="s">
        <v>16</v>
      </c>
      <c r="G28" s="61" t="s">
        <v>12</v>
      </c>
      <c r="H28" s="61" t="s">
        <v>645</v>
      </c>
      <c r="I28" t="str">
        <f>IFERROR(VLOOKUP(_xlfn.CONCAT(E28,D28),'materias clave'!$E$1:$F$850,2,FALSE),"no")</f>
        <v>no</v>
      </c>
      <c r="J28" t="str">
        <f t="shared" si="0"/>
        <v>SG</v>
      </c>
      <c r="K28" t="str">
        <f t="shared" si="1"/>
        <v>307</v>
      </c>
    </row>
    <row r="29" spans="1:11">
      <c r="A29" s="65">
        <v>10</v>
      </c>
      <c r="B29" s="61" t="s">
        <v>100</v>
      </c>
      <c r="C29" s="61" t="s">
        <v>8</v>
      </c>
      <c r="D29" s="61" t="s">
        <v>101</v>
      </c>
      <c r="E29" s="61" t="s">
        <v>102</v>
      </c>
      <c r="F29" s="61" t="s">
        <v>27</v>
      </c>
      <c r="G29" s="61" t="s">
        <v>12</v>
      </c>
      <c r="H29" s="61" t="s">
        <v>645</v>
      </c>
      <c r="I29" t="str">
        <f>IFERROR(VLOOKUP(_xlfn.CONCAT(E29,D29),'materias clave'!$E$1:$F$850,2,FALSE),"no")</f>
        <v>si</v>
      </c>
      <c r="J29" t="str">
        <f t="shared" si="0"/>
        <v>SG</v>
      </c>
      <c r="K29" t="str">
        <f t="shared" si="1"/>
        <v>111</v>
      </c>
    </row>
    <row r="30" spans="1:11">
      <c r="A30" s="65">
        <v>10</v>
      </c>
      <c r="B30" s="61"/>
      <c r="C30" s="61" t="s">
        <v>8</v>
      </c>
      <c r="D30" s="61" t="s">
        <v>104</v>
      </c>
      <c r="E30" s="61" t="s">
        <v>105</v>
      </c>
      <c r="F30" s="61" t="s">
        <v>27</v>
      </c>
      <c r="G30" s="61" t="s">
        <v>36</v>
      </c>
      <c r="H30" s="61" t="s">
        <v>645</v>
      </c>
      <c r="I30" t="str">
        <f>IFERROR(VLOOKUP(_xlfn.CONCAT(E30,D30),'materias clave'!$E$1:$F$850,2,FALSE),"no")</f>
        <v>no</v>
      </c>
      <c r="J30" t="str">
        <f t="shared" si="0"/>
        <v/>
      </c>
      <c r="K30" t="e">
        <f t="shared" si="1"/>
        <v>#VALUE!</v>
      </c>
    </row>
    <row r="31" spans="1:11">
      <c r="A31" s="65">
        <v>11</v>
      </c>
      <c r="B31" s="61" t="s">
        <v>106</v>
      </c>
      <c r="C31" s="61" t="s">
        <v>41</v>
      </c>
      <c r="D31" s="61" t="s">
        <v>51</v>
      </c>
      <c r="E31" s="61" t="s">
        <v>52</v>
      </c>
      <c r="F31" s="61" t="s">
        <v>16</v>
      </c>
      <c r="G31" s="61" t="s">
        <v>12</v>
      </c>
      <c r="H31" s="61" t="s">
        <v>645</v>
      </c>
      <c r="I31" t="str">
        <f>IFERROR(VLOOKUP(_xlfn.CONCAT(E31,D31),'materias clave'!$E$1:$F$850,2,FALSE),"no")</f>
        <v>no</v>
      </c>
      <c r="J31" t="str">
        <f t="shared" si="0"/>
        <v>SG</v>
      </c>
      <c r="K31" t="str">
        <f t="shared" si="1"/>
        <v>006</v>
      </c>
    </row>
    <row r="32" spans="1:11">
      <c r="A32" s="65">
        <v>11</v>
      </c>
      <c r="B32" s="61" t="s">
        <v>107</v>
      </c>
      <c r="C32" s="61" t="s">
        <v>851</v>
      </c>
      <c r="D32" s="61" t="s">
        <v>98</v>
      </c>
      <c r="E32" s="61" t="s">
        <v>99</v>
      </c>
      <c r="F32" s="61" t="s">
        <v>11</v>
      </c>
      <c r="G32" s="61" t="s">
        <v>12</v>
      </c>
      <c r="H32" s="61" t="s">
        <v>645</v>
      </c>
      <c r="I32" t="str">
        <f>IFERROR(VLOOKUP(_xlfn.CONCAT(E32,D32),'materias clave'!$E$1:$F$850,2,FALSE),"no")</f>
        <v>no</v>
      </c>
      <c r="J32" t="str">
        <f t="shared" si="0"/>
        <v>SG</v>
      </c>
      <c r="K32" t="str">
        <f t="shared" si="1"/>
        <v>003</v>
      </c>
    </row>
    <row r="33" spans="1:11">
      <c r="A33" s="65">
        <v>11</v>
      </c>
      <c r="B33" s="61" t="s">
        <v>108</v>
      </c>
      <c r="C33" s="61" t="s">
        <v>21</v>
      </c>
      <c r="D33" s="61" t="s">
        <v>109</v>
      </c>
      <c r="E33" s="61" t="s">
        <v>110</v>
      </c>
      <c r="F33" s="61" t="s">
        <v>11</v>
      </c>
      <c r="G33" s="61" t="s">
        <v>12</v>
      </c>
      <c r="H33" s="61" t="s">
        <v>645</v>
      </c>
      <c r="I33" t="str">
        <f>IFERROR(VLOOKUP(_xlfn.CONCAT(E33,D33),'materias clave'!$E$1:$F$850,2,FALSE),"no")</f>
        <v>si</v>
      </c>
      <c r="J33" t="str">
        <f t="shared" si="0"/>
        <v>HU</v>
      </c>
      <c r="K33" t="str">
        <f t="shared" si="1"/>
        <v>107</v>
      </c>
    </row>
    <row r="34" spans="1:11">
      <c r="A34" s="65">
        <v>11</v>
      </c>
      <c r="B34" s="61" t="s">
        <v>111</v>
      </c>
      <c r="C34" s="61" t="s">
        <v>8</v>
      </c>
      <c r="D34" s="61" t="s">
        <v>112</v>
      </c>
      <c r="E34" s="61" t="s">
        <v>113</v>
      </c>
      <c r="F34" s="61" t="s">
        <v>11</v>
      </c>
      <c r="G34" s="61" t="s">
        <v>12</v>
      </c>
      <c r="H34" s="61" t="s">
        <v>645</v>
      </c>
      <c r="I34" t="str">
        <f>IFERROR(VLOOKUP(_xlfn.CONCAT(E34,D34),'materias clave'!$E$1:$F$850,2,FALSE),"no")</f>
        <v>si</v>
      </c>
      <c r="J34" t="str">
        <f t="shared" si="0"/>
        <v>HU</v>
      </c>
      <c r="K34" t="str">
        <f t="shared" si="1"/>
        <v>308</v>
      </c>
    </row>
    <row r="35" spans="1:11">
      <c r="A35" s="65">
        <v>11</v>
      </c>
      <c r="B35" s="61" t="s">
        <v>17</v>
      </c>
      <c r="C35" s="61" t="s">
        <v>21</v>
      </c>
      <c r="D35" s="61" t="s">
        <v>114</v>
      </c>
      <c r="E35" s="61" t="s">
        <v>115</v>
      </c>
      <c r="F35" s="61" t="s">
        <v>16</v>
      </c>
      <c r="G35" s="61" t="s">
        <v>12</v>
      </c>
      <c r="H35" s="61" t="s">
        <v>645</v>
      </c>
      <c r="I35" t="str">
        <f>IFERROR(VLOOKUP(_xlfn.CONCAT(E35,D35),'materias clave'!$E$1:$F$850,2,FALSE),"no")</f>
        <v>si</v>
      </c>
      <c r="J35" t="str">
        <f t="shared" si="0"/>
        <v>SG</v>
      </c>
      <c r="K35" t="str">
        <f t="shared" si="1"/>
        <v>103</v>
      </c>
    </row>
    <row r="36" spans="1:11">
      <c r="A36" s="65">
        <v>11</v>
      </c>
      <c r="B36" s="61" t="s">
        <v>50</v>
      </c>
      <c r="C36" s="61" t="s">
        <v>8</v>
      </c>
      <c r="D36" s="61" t="s">
        <v>116</v>
      </c>
      <c r="E36" s="61" t="s">
        <v>117</v>
      </c>
      <c r="F36" s="61" t="s">
        <v>11</v>
      </c>
      <c r="G36" s="61" t="s">
        <v>12</v>
      </c>
      <c r="H36" s="61" t="s">
        <v>645</v>
      </c>
      <c r="I36" t="str">
        <f>IFERROR(VLOOKUP(_xlfn.CONCAT(E36,D36),'materias clave'!$E$1:$F$850,2,FALSE),"no")</f>
        <v>si</v>
      </c>
      <c r="J36" t="str">
        <f t="shared" si="0"/>
        <v>SG</v>
      </c>
      <c r="K36" t="str">
        <f t="shared" si="1"/>
        <v>106</v>
      </c>
    </row>
    <row r="37" spans="1:11">
      <c r="A37" s="65">
        <v>11</v>
      </c>
      <c r="B37" s="61" t="s">
        <v>118</v>
      </c>
      <c r="C37" s="61" t="s">
        <v>21</v>
      </c>
      <c r="D37" s="61" t="s">
        <v>119</v>
      </c>
      <c r="E37" s="61" t="s">
        <v>120</v>
      </c>
      <c r="F37" s="61" t="s">
        <v>16</v>
      </c>
      <c r="G37" s="61" t="s">
        <v>12</v>
      </c>
      <c r="H37" s="61" t="s">
        <v>645</v>
      </c>
      <c r="I37" t="str">
        <f>IFERROR(VLOOKUP(_xlfn.CONCAT(E37,D37),'materias clave'!$E$1:$F$850,2,FALSE),"no")</f>
        <v>si</v>
      </c>
      <c r="J37" t="str">
        <f t="shared" si="0"/>
        <v>SG</v>
      </c>
      <c r="K37" t="str">
        <f t="shared" si="1"/>
        <v>108</v>
      </c>
    </row>
    <row r="38" spans="1:11">
      <c r="A38" s="65">
        <v>11</v>
      </c>
      <c r="B38" s="61" t="s">
        <v>121</v>
      </c>
      <c r="C38" s="61" t="s">
        <v>8</v>
      </c>
      <c r="D38" s="61" t="s">
        <v>57</v>
      </c>
      <c r="E38" s="61" t="s">
        <v>58</v>
      </c>
      <c r="F38" s="61" t="s">
        <v>16</v>
      </c>
      <c r="G38" s="61" t="s">
        <v>12</v>
      </c>
      <c r="H38" s="61" t="s">
        <v>645</v>
      </c>
      <c r="I38" t="str">
        <f>IFERROR(VLOOKUP(_xlfn.CONCAT(E38,D38),'materias clave'!$E$1:$F$850,2,FALSE),"no")</f>
        <v>no</v>
      </c>
      <c r="J38" t="str">
        <f t="shared" si="0"/>
        <v>SG</v>
      </c>
      <c r="K38" t="str">
        <f t="shared" si="1"/>
        <v>113</v>
      </c>
    </row>
    <row r="39" spans="1:11">
      <c r="A39" s="65">
        <v>11</v>
      </c>
      <c r="B39" s="61" t="s">
        <v>122</v>
      </c>
      <c r="C39" s="61" t="s">
        <v>851</v>
      </c>
      <c r="D39" s="61" t="s">
        <v>123</v>
      </c>
      <c r="E39" s="61" t="s">
        <v>124</v>
      </c>
      <c r="F39" s="61" t="s">
        <v>16</v>
      </c>
      <c r="G39" s="61" t="s">
        <v>12</v>
      </c>
      <c r="H39" s="61" t="s">
        <v>645</v>
      </c>
      <c r="I39" t="str">
        <f>IFERROR(VLOOKUP(_xlfn.CONCAT(E39,D39),'materias clave'!$E$1:$F$850,2,FALSE),"no")</f>
        <v>no</v>
      </c>
      <c r="J39" t="str">
        <f t="shared" si="0"/>
        <v>SG</v>
      </c>
      <c r="K39" t="str">
        <f t="shared" si="1"/>
        <v>201</v>
      </c>
    </row>
    <row r="40" spans="1:11">
      <c r="A40" s="65">
        <v>11</v>
      </c>
      <c r="B40" s="61" t="s">
        <v>125</v>
      </c>
      <c r="C40" s="61" t="s">
        <v>851</v>
      </c>
      <c r="D40" s="61" t="s">
        <v>126</v>
      </c>
      <c r="E40" s="61" t="s">
        <v>127</v>
      </c>
      <c r="F40" s="61" t="s">
        <v>16</v>
      </c>
      <c r="G40" s="61" t="s">
        <v>12</v>
      </c>
      <c r="H40" s="61" t="s">
        <v>645</v>
      </c>
      <c r="I40" t="str">
        <f>IFERROR(VLOOKUP(_xlfn.CONCAT(E40,D40),'materias clave'!$E$1:$F$850,2,FALSE),"no")</f>
        <v>no</v>
      </c>
      <c r="J40" t="str">
        <f t="shared" si="0"/>
        <v>SG</v>
      </c>
      <c r="K40" t="str">
        <f t="shared" si="1"/>
        <v>202</v>
      </c>
    </row>
    <row r="41" spans="1:11">
      <c r="A41" s="65">
        <v>11</v>
      </c>
      <c r="B41" s="61" t="s">
        <v>83</v>
      </c>
      <c r="C41" s="61" t="s">
        <v>21</v>
      </c>
      <c r="D41" s="61" t="s">
        <v>22</v>
      </c>
      <c r="E41" s="61" t="s">
        <v>23</v>
      </c>
      <c r="F41" s="61" t="s">
        <v>16</v>
      </c>
      <c r="G41" s="61" t="s">
        <v>12</v>
      </c>
      <c r="H41" s="61" t="s">
        <v>645</v>
      </c>
      <c r="I41" t="str">
        <f>IFERROR(VLOOKUP(_xlfn.CONCAT(E41,D41),'materias clave'!$E$1:$F$850,2,FALSE),"no")</f>
        <v>si</v>
      </c>
      <c r="J41" t="str">
        <f t="shared" si="0"/>
        <v>SG</v>
      </c>
      <c r="K41" t="str">
        <f t="shared" si="1"/>
        <v>205</v>
      </c>
    </row>
    <row r="42" spans="1:11">
      <c r="A42" s="65">
        <v>11</v>
      </c>
      <c r="B42" s="61" t="s">
        <v>79</v>
      </c>
      <c r="C42" s="61" t="s">
        <v>21</v>
      </c>
      <c r="D42" s="61" t="s">
        <v>22</v>
      </c>
      <c r="E42" s="61" t="s">
        <v>23</v>
      </c>
      <c r="F42" s="61" t="s">
        <v>16</v>
      </c>
      <c r="G42" s="61" t="s">
        <v>12</v>
      </c>
      <c r="H42" s="61" t="s">
        <v>645</v>
      </c>
      <c r="I42" t="str">
        <f>IFERROR(VLOOKUP(_xlfn.CONCAT(E42,D42),'materias clave'!$E$1:$F$850,2,FALSE),"no")</f>
        <v>si</v>
      </c>
      <c r="J42" t="str">
        <f t="shared" si="0"/>
        <v>SG</v>
      </c>
      <c r="K42" t="str">
        <f t="shared" si="1"/>
        <v>206</v>
      </c>
    </row>
    <row r="43" spans="1:11">
      <c r="A43" s="65">
        <v>11</v>
      </c>
      <c r="B43" s="61" t="s">
        <v>76</v>
      </c>
      <c r="C43" s="61" t="s">
        <v>8</v>
      </c>
      <c r="D43" s="61" t="s">
        <v>128</v>
      </c>
      <c r="E43" s="61" t="s">
        <v>129</v>
      </c>
      <c r="F43" s="61" t="s">
        <v>27</v>
      </c>
      <c r="G43" s="61" t="s">
        <v>12</v>
      </c>
      <c r="H43" s="61" t="s">
        <v>645</v>
      </c>
      <c r="I43" t="str">
        <f>IFERROR(VLOOKUP(_xlfn.CONCAT(E43,D43),'materias clave'!$E$1:$F$850,2,FALSE),"no")</f>
        <v>si</v>
      </c>
      <c r="J43" t="str">
        <f t="shared" si="0"/>
        <v>SG</v>
      </c>
      <c r="K43" t="str">
        <f t="shared" si="1"/>
        <v>207</v>
      </c>
    </row>
    <row r="44" spans="1:11">
      <c r="A44" s="65">
        <v>11</v>
      </c>
      <c r="B44" s="61" t="s">
        <v>130</v>
      </c>
      <c r="C44" s="61" t="s">
        <v>21</v>
      </c>
      <c r="D44" s="61" t="s">
        <v>131</v>
      </c>
      <c r="E44" s="61" t="s">
        <v>132</v>
      </c>
      <c r="F44" s="61" t="s">
        <v>16</v>
      </c>
      <c r="G44" s="61" t="s">
        <v>12</v>
      </c>
      <c r="H44" s="61" t="s">
        <v>645</v>
      </c>
      <c r="I44" t="str">
        <f>IFERROR(VLOOKUP(_xlfn.CONCAT(E44,D44),'materias clave'!$E$1:$F$850,2,FALSE),"no")</f>
        <v>no</v>
      </c>
      <c r="J44" t="str">
        <f t="shared" si="0"/>
        <v>SG</v>
      </c>
      <c r="K44" t="str">
        <f t="shared" si="1"/>
        <v>301A</v>
      </c>
    </row>
    <row r="45" spans="1:11">
      <c r="A45" s="65">
        <v>13</v>
      </c>
      <c r="B45" s="61" t="s">
        <v>44</v>
      </c>
      <c r="C45" s="61" t="s">
        <v>851</v>
      </c>
      <c r="D45" s="61" t="s">
        <v>133</v>
      </c>
      <c r="E45" s="61" t="s">
        <v>134</v>
      </c>
      <c r="F45" s="61" t="s">
        <v>16</v>
      </c>
      <c r="G45" s="61" t="s">
        <v>12</v>
      </c>
      <c r="H45" s="61" t="s">
        <v>645</v>
      </c>
      <c r="I45" t="str">
        <f>IFERROR(VLOOKUP(_xlfn.CONCAT(E45,D45),'materias clave'!$E$1:$F$850,2,FALSE),"no")</f>
        <v>no</v>
      </c>
      <c r="J45" t="str">
        <f t="shared" si="0"/>
        <v>SG</v>
      </c>
      <c r="K45" t="str">
        <f t="shared" si="1"/>
        <v>101</v>
      </c>
    </row>
    <row r="46" spans="1:11">
      <c r="A46" s="65">
        <v>13</v>
      </c>
      <c r="B46" s="61" t="s">
        <v>17</v>
      </c>
      <c r="C46" s="61" t="s">
        <v>8</v>
      </c>
      <c r="D46" s="61" t="s">
        <v>135</v>
      </c>
      <c r="E46" s="61" t="s">
        <v>136</v>
      </c>
      <c r="F46" s="61" t="s">
        <v>16</v>
      </c>
      <c r="G46" s="61" t="s">
        <v>12</v>
      </c>
      <c r="H46" s="61" t="s">
        <v>645</v>
      </c>
      <c r="I46" t="str">
        <f>IFERROR(VLOOKUP(_xlfn.CONCAT(E46,D46),'materias clave'!$E$1:$F$850,2,FALSE),"no")</f>
        <v>no</v>
      </c>
      <c r="J46" t="str">
        <f t="shared" si="0"/>
        <v>SG</v>
      </c>
      <c r="K46" t="str">
        <f t="shared" si="1"/>
        <v>103</v>
      </c>
    </row>
    <row r="47" spans="1:11">
      <c r="A47" s="65">
        <v>13</v>
      </c>
      <c r="B47" s="61" t="s">
        <v>122</v>
      </c>
      <c r="C47" s="61" t="s">
        <v>851</v>
      </c>
      <c r="D47" s="61" t="s">
        <v>98</v>
      </c>
      <c r="E47" s="61" t="s">
        <v>99</v>
      </c>
      <c r="F47" s="61" t="s">
        <v>16</v>
      </c>
      <c r="G47" s="61" t="s">
        <v>12</v>
      </c>
      <c r="H47" s="61" t="s">
        <v>645</v>
      </c>
      <c r="I47" t="str">
        <f>IFERROR(VLOOKUP(_xlfn.CONCAT(E47,D47),'materias clave'!$E$1:$F$850,2,FALSE),"no")</f>
        <v>no</v>
      </c>
      <c r="J47" t="str">
        <f t="shared" si="0"/>
        <v>SG</v>
      </c>
      <c r="K47" t="str">
        <f t="shared" si="1"/>
        <v>201</v>
      </c>
    </row>
    <row r="48" spans="1:11">
      <c r="A48" s="65">
        <v>13</v>
      </c>
      <c r="B48" s="61" t="s">
        <v>125</v>
      </c>
      <c r="C48" s="61" t="s">
        <v>851</v>
      </c>
      <c r="D48" s="61" t="s">
        <v>98</v>
      </c>
      <c r="E48" s="61" t="s">
        <v>99</v>
      </c>
      <c r="F48" s="61" t="s">
        <v>16</v>
      </c>
      <c r="G48" s="61" t="s">
        <v>12</v>
      </c>
      <c r="H48" s="61" t="s">
        <v>645</v>
      </c>
      <c r="I48" t="str">
        <f>IFERROR(VLOOKUP(_xlfn.CONCAT(E48,D48),'materias clave'!$E$1:$F$850,2,FALSE),"no")</f>
        <v>no</v>
      </c>
      <c r="J48" t="str">
        <f t="shared" si="0"/>
        <v>SG</v>
      </c>
      <c r="K48" t="str">
        <f t="shared" si="1"/>
        <v>202</v>
      </c>
    </row>
    <row r="49" spans="1:11">
      <c r="A49" s="65">
        <v>13</v>
      </c>
      <c r="B49" s="61" t="s">
        <v>137</v>
      </c>
      <c r="C49" s="61" t="s">
        <v>8</v>
      </c>
      <c r="D49" s="61" t="s">
        <v>128</v>
      </c>
      <c r="E49" s="61" t="s">
        <v>129</v>
      </c>
      <c r="F49" s="61" t="s">
        <v>27</v>
      </c>
      <c r="G49" s="61" t="s">
        <v>12</v>
      </c>
      <c r="H49" s="61" t="s">
        <v>645</v>
      </c>
      <c r="I49" t="str">
        <f>IFERROR(VLOOKUP(_xlfn.CONCAT(E49,D49),'materias clave'!$E$1:$F$850,2,FALSE),"no")</f>
        <v>si</v>
      </c>
      <c r="J49" t="str">
        <f t="shared" si="0"/>
        <v>SG</v>
      </c>
      <c r="K49" t="str">
        <f t="shared" si="1"/>
        <v>305</v>
      </c>
    </row>
    <row r="50" spans="1:11">
      <c r="A50" s="65">
        <v>13</v>
      </c>
      <c r="B50" s="61" t="s">
        <v>94</v>
      </c>
      <c r="C50" s="61" t="s">
        <v>8</v>
      </c>
      <c r="D50" s="61" t="s">
        <v>128</v>
      </c>
      <c r="E50" s="61" t="s">
        <v>129</v>
      </c>
      <c r="F50" s="61" t="s">
        <v>27</v>
      </c>
      <c r="G50" s="61" t="s">
        <v>12</v>
      </c>
      <c r="H50" s="61" t="s">
        <v>645</v>
      </c>
      <c r="I50" t="str">
        <f>IFERROR(VLOOKUP(_xlfn.CONCAT(E50,D50),'materias clave'!$E$1:$F$850,2,FALSE),"no")</f>
        <v>si</v>
      </c>
      <c r="J50" t="str">
        <f t="shared" si="0"/>
        <v>SG</v>
      </c>
      <c r="K50" t="str">
        <f t="shared" si="1"/>
        <v>306</v>
      </c>
    </row>
    <row r="51" spans="1:11">
      <c r="A51" s="65">
        <v>13</v>
      </c>
      <c r="B51" s="61" t="s">
        <v>138</v>
      </c>
      <c r="C51" s="61" t="s">
        <v>8</v>
      </c>
      <c r="D51" s="61" t="s">
        <v>139</v>
      </c>
      <c r="E51" s="61" t="s">
        <v>140</v>
      </c>
      <c r="F51" s="61" t="s">
        <v>27</v>
      </c>
      <c r="G51" s="61" t="s">
        <v>28</v>
      </c>
      <c r="H51" s="61" t="s">
        <v>645</v>
      </c>
      <c r="I51" t="str">
        <f>IFERROR(VLOOKUP(_xlfn.CONCAT(E51,D51),'materias clave'!$E$1:$F$850,2,FALSE),"no")</f>
        <v>no</v>
      </c>
      <c r="J51" t="str">
        <f t="shared" si="0"/>
        <v>HU</v>
      </c>
      <c r="K51" t="str">
        <f t="shared" si="1"/>
        <v>304</v>
      </c>
    </row>
    <row r="52" spans="1:11">
      <c r="A52" s="65">
        <v>14</v>
      </c>
      <c r="B52" s="61" t="s">
        <v>141</v>
      </c>
      <c r="C52" s="61" t="s">
        <v>8</v>
      </c>
      <c r="D52" s="61" t="s">
        <v>142</v>
      </c>
      <c r="E52" s="61" t="s">
        <v>143</v>
      </c>
      <c r="F52" s="61" t="s">
        <v>27</v>
      </c>
      <c r="G52" s="61" t="s">
        <v>36</v>
      </c>
      <c r="H52" s="61" t="s">
        <v>645</v>
      </c>
      <c r="I52" t="str">
        <f>IFERROR(VLOOKUP(_xlfn.CONCAT(E52,D52),'materias clave'!$E$1:$F$850,2,FALSE),"no")</f>
        <v>no</v>
      </c>
      <c r="J52" t="str">
        <f t="shared" si="0"/>
        <v>HU</v>
      </c>
      <c r="K52" t="str">
        <f t="shared" si="1"/>
        <v>006</v>
      </c>
    </row>
    <row r="53" spans="1:11">
      <c r="A53" s="65">
        <v>14</v>
      </c>
      <c r="B53" s="61" t="s">
        <v>144</v>
      </c>
      <c r="C53" s="61" t="s">
        <v>145</v>
      </c>
      <c r="D53" s="61" t="s">
        <v>146</v>
      </c>
      <c r="E53" s="61" t="s">
        <v>147</v>
      </c>
      <c r="F53" s="61" t="s">
        <v>27</v>
      </c>
      <c r="G53" s="61" t="s">
        <v>32</v>
      </c>
      <c r="H53" s="61" t="s">
        <v>645</v>
      </c>
      <c r="I53" t="str">
        <f>IFERROR(VLOOKUP(_xlfn.CONCAT(E53,D53),'materias clave'!$E$1:$F$850,2,FALSE),"no")</f>
        <v>no</v>
      </c>
      <c r="J53" t="str">
        <f t="shared" si="0"/>
        <v>SG</v>
      </c>
      <c r="K53" t="str">
        <f t="shared" si="1"/>
        <v>110</v>
      </c>
    </row>
    <row r="54" spans="1:11">
      <c r="A54" s="65">
        <v>14</v>
      </c>
      <c r="B54" s="61" t="s">
        <v>92</v>
      </c>
      <c r="C54" s="61" t="s">
        <v>8</v>
      </c>
      <c r="D54" s="61" t="s">
        <v>18</v>
      </c>
      <c r="E54" s="61" t="s">
        <v>148</v>
      </c>
      <c r="F54" s="61" t="s">
        <v>16</v>
      </c>
      <c r="G54" s="61" t="s">
        <v>12</v>
      </c>
      <c r="H54" s="61" t="s">
        <v>645</v>
      </c>
      <c r="I54" t="str">
        <f>IFERROR(VLOOKUP(_xlfn.CONCAT(E54,D54),'materias clave'!$E$1:$F$850,2,FALSE),"no")</f>
        <v>si</v>
      </c>
      <c r="J54" t="str">
        <f t="shared" si="0"/>
        <v>SG</v>
      </c>
      <c r="K54" t="str">
        <f t="shared" si="1"/>
        <v>304</v>
      </c>
    </row>
    <row r="55" spans="1:11">
      <c r="A55" s="65">
        <v>15</v>
      </c>
      <c r="B55" s="61" t="s">
        <v>149</v>
      </c>
      <c r="C55" s="61" t="s">
        <v>41</v>
      </c>
      <c r="D55" s="61" t="s">
        <v>150</v>
      </c>
      <c r="E55" s="61" t="s">
        <v>151</v>
      </c>
      <c r="F55" s="61" t="s">
        <v>16</v>
      </c>
      <c r="G55" s="61" t="s">
        <v>12</v>
      </c>
      <c r="H55" s="61" t="s">
        <v>645</v>
      </c>
      <c r="I55" t="str">
        <f>IFERROR(VLOOKUP(_xlfn.CONCAT(E55,D55),'materias clave'!$E$1:$F$850,2,FALSE),"no")</f>
        <v>no</v>
      </c>
      <c r="J55" t="str">
        <f t="shared" si="0"/>
        <v>SG</v>
      </c>
      <c r="K55" t="str">
        <f t="shared" si="1"/>
        <v>004</v>
      </c>
    </row>
    <row r="56" spans="1:11">
      <c r="A56" s="65">
        <v>15</v>
      </c>
      <c r="B56" s="61" t="s">
        <v>106</v>
      </c>
      <c r="C56" s="61" t="s">
        <v>41</v>
      </c>
      <c r="D56" s="61" t="s">
        <v>51</v>
      </c>
      <c r="E56" s="61" t="s">
        <v>52</v>
      </c>
      <c r="F56" s="61" t="s">
        <v>16</v>
      </c>
      <c r="G56" s="61" t="s">
        <v>12</v>
      </c>
      <c r="H56" s="61" t="s">
        <v>645</v>
      </c>
      <c r="I56" t="str">
        <f>IFERROR(VLOOKUP(_xlfn.CONCAT(E56,D56),'materias clave'!$E$1:$F$850,2,FALSE),"no")</f>
        <v>no</v>
      </c>
      <c r="J56" t="str">
        <f t="shared" si="0"/>
        <v>SG</v>
      </c>
      <c r="K56" t="str">
        <f t="shared" si="1"/>
        <v>006</v>
      </c>
    </row>
    <row r="57" spans="1:11">
      <c r="A57" s="65">
        <v>15</v>
      </c>
      <c r="B57" s="61" t="s">
        <v>44</v>
      </c>
      <c r="C57" s="61" t="s">
        <v>41</v>
      </c>
      <c r="D57" s="61" t="s">
        <v>90</v>
      </c>
      <c r="E57" s="61" t="s">
        <v>91</v>
      </c>
      <c r="F57" s="61" t="s">
        <v>16</v>
      </c>
      <c r="G57" s="61" t="s">
        <v>12</v>
      </c>
      <c r="H57" s="61" t="s">
        <v>645</v>
      </c>
      <c r="I57" t="str">
        <f>IFERROR(VLOOKUP(_xlfn.CONCAT(E57,D57),'materias clave'!$E$1:$F$850,2,FALSE),"no")</f>
        <v>no</v>
      </c>
      <c r="J57" t="str">
        <f t="shared" si="0"/>
        <v>SG</v>
      </c>
      <c r="K57" t="str">
        <f t="shared" si="1"/>
        <v>101</v>
      </c>
    </row>
    <row r="58" spans="1:11">
      <c r="A58" s="65">
        <v>15</v>
      </c>
      <c r="B58" s="61" t="s">
        <v>152</v>
      </c>
      <c r="C58" s="61" t="s">
        <v>851</v>
      </c>
      <c r="D58" s="61" t="s">
        <v>133</v>
      </c>
      <c r="E58" s="61" t="s">
        <v>134</v>
      </c>
      <c r="F58" s="61" t="s">
        <v>16</v>
      </c>
      <c r="G58" s="61" t="s">
        <v>12</v>
      </c>
      <c r="H58" s="61" t="s">
        <v>645</v>
      </c>
      <c r="I58" t="str">
        <f>IFERROR(VLOOKUP(_xlfn.CONCAT(E58,D58),'materias clave'!$E$1:$F$850,2,FALSE),"no")</f>
        <v>no</v>
      </c>
      <c r="J58" t="str">
        <f t="shared" si="0"/>
        <v>SG</v>
      </c>
      <c r="K58" t="str">
        <f t="shared" si="1"/>
        <v>102</v>
      </c>
    </row>
    <row r="59" spans="1:11">
      <c r="A59" s="65">
        <v>15</v>
      </c>
      <c r="B59" s="61" t="s">
        <v>50</v>
      </c>
      <c r="C59" s="61" t="s">
        <v>8</v>
      </c>
      <c r="D59" s="61" t="s">
        <v>72</v>
      </c>
      <c r="E59" s="61" t="s">
        <v>153</v>
      </c>
      <c r="F59" s="61" t="s">
        <v>16</v>
      </c>
      <c r="G59" s="61" t="s">
        <v>12</v>
      </c>
      <c r="H59" s="61" t="s">
        <v>645</v>
      </c>
      <c r="I59" t="str">
        <f>IFERROR(VLOOKUP(_xlfn.CONCAT(E59,D59),'materias clave'!$E$1:$F$850,2,FALSE),"no")</f>
        <v>no</v>
      </c>
      <c r="J59" t="str">
        <f t="shared" si="0"/>
        <v>SG</v>
      </c>
      <c r="K59" t="str">
        <f t="shared" si="1"/>
        <v>106</v>
      </c>
    </row>
    <row r="60" spans="1:11">
      <c r="A60" s="65">
        <v>15</v>
      </c>
      <c r="B60" s="61" t="s">
        <v>154</v>
      </c>
      <c r="C60" s="61" t="s">
        <v>8</v>
      </c>
      <c r="D60" s="61" t="s">
        <v>155</v>
      </c>
      <c r="E60" s="61" t="s">
        <v>156</v>
      </c>
      <c r="F60" s="61" t="s">
        <v>16</v>
      </c>
      <c r="G60" s="61" t="s">
        <v>12</v>
      </c>
      <c r="H60" s="61" t="s">
        <v>645</v>
      </c>
      <c r="I60" t="str">
        <f>IFERROR(VLOOKUP(_xlfn.CONCAT(E60,D60),'materias clave'!$E$1:$F$850,2,FALSE),"no")</f>
        <v>no</v>
      </c>
      <c r="J60" t="str">
        <f t="shared" si="0"/>
        <v>SG</v>
      </c>
      <c r="K60" t="str">
        <f t="shared" si="1"/>
        <v>109</v>
      </c>
    </row>
    <row r="61" spans="1:11">
      <c r="A61" s="65">
        <v>15</v>
      </c>
      <c r="B61" s="61" t="s">
        <v>121</v>
      </c>
      <c r="C61" s="61" t="s">
        <v>851</v>
      </c>
      <c r="D61" s="61" t="s">
        <v>157</v>
      </c>
      <c r="E61" s="61" t="s">
        <v>158</v>
      </c>
      <c r="F61" s="61" t="s">
        <v>16</v>
      </c>
      <c r="G61" s="61" t="s">
        <v>159</v>
      </c>
      <c r="H61" s="61" t="s">
        <v>645</v>
      </c>
      <c r="I61" t="str">
        <f>IFERROR(VLOOKUP(_xlfn.CONCAT(E61,D61),'materias clave'!$E$1:$F$850,2,FALSE),"no")</f>
        <v>no</v>
      </c>
      <c r="J61" t="str">
        <f t="shared" si="0"/>
        <v>SG</v>
      </c>
      <c r="K61" t="str">
        <f t="shared" si="1"/>
        <v>113</v>
      </c>
    </row>
    <row r="62" spans="1:11">
      <c r="A62" s="65">
        <v>15</v>
      </c>
      <c r="B62" s="61" t="s">
        <v>160</v>
      </c>
      <c r="C62" s="61" t="s">
        <v>41</v>
      </c>
      <c r="D62" s="61" t="s">
        <v>161</v>
      </c>
      <c r="E62" s="61" t="s">
        <v>162</v>
      </c>
      <c r="F62" s="61" t="s">
        <v>27</v>
      </c>
      <c r="G62" s="61" t="s">
        <v>36</v>
      </c>
      <c r="H62" s="61" t="s">
        <v>645</v>
      </c>
      <c r="I62" t="str">
        <f>IFERROR(VLOOKUP(_xlfn.CONCAT(E62,D62),'materias clave'!$E$1:$F$850,2,FALSE),"no")</f>
        <v>si</v>
      </c>
      <c r="J62" t="str">
        <f t="shared" si="0"/>
        <v>HU</v>
      </c>
      <c r="K62" t="str">
        <f t="shared" si="1"/>
        <v>103</v>
      </c>
    </row>
    <row r="63" spans="1:11">
      <c r="A63" s="65">
        <v>15</v>
      </c>
      <c r="B63" s="61" t="s">
        <v>108</v>
      </c>
      <c r="C63" s="61" t="s">
        <v>41</v>
      </c>
      <c r="D63" s="61" t="s">
        <v>90</v>
      </c>
      <c r="E63" s="61" t="s">
        <v>163</v>
      </c>
      <c r="F63" s="61" t="s">
        <v>16</v>
      </c>
      <c r="G63" s="61" t="s">
        <v>12</v>
      </c>
      <c r="H63" s="61" t="s">
        <v>645</v>
      </c>
      <c r="I63" t="str">
        <f>IFERROR(VLOOKUP(_xlfn.CONCAT(E63,D63),'materias clave'!$E$1:$F$850,2,FALSE),"no")</f>
        <v>no</v>
      </c>
      <c r="J63" t="str">
        <f t="shared" si="0"/>
        <v>HU</v>
      </c>
      <c r="K63" t="str">
        <f t="shared" si="1"/>
        <v>107</v>
      </c>
    </row>
    <row r="64" spans="1:11">
      <c r="A64" s="65">
        <v>15</v>
      </c>
      <c r="B64" s="61" t="s">
        <v>164</v>
      </c>
      <c r="C64" s="61" t="s">
        <v>41</v>
      </c>
      <c r="D64" s="61" t="s">
        <v>165</v>
      </c>
      <c r="E64" s="61" t="s">
        <v>166</v>
      </c>
      <c r="F64" s="61" t="s">
        <v>16</v>
      </c>
      <c r="G64" s="61" t="s">
        <v>12</v>
      </c>
      <c r="H64" s="61" t="s">
        <v>645</v>
      </c>
      <c r="I64" t="str">
        <f>IFERROR(VLOOKUP(_xlfn.CONCAT(E64,D64),'materias clave'!$E$1:$F$850,2,FALSE),"no")</f>
        <v>no</v>
      </c>
      <c r="J64" t="str">
        <f t="shared" si="0"/>
        <v>HU</v>
      </c>
      <c r="K64" t="str">
        <f t="shared" si="1"/>
        <v>206</v>
      </c>
    </row>
    <row r="65" spans="1:11">
      <c r="A65" s="65">
        <v>15</v>
      </c>
      <c r="B65" s="61" t="s">
        <v>89</v>
      </c>
      <c r="C65" s="61" t="s">
        <v>41</v>
      </c>
      <c r="D65" s="61" t="s">
        <v>165</v>
      </c>
      <c r="E65" s="61" t="s">
        <v>166</v>
      </c>
      <c r="F65" s="61" t="s">
        <v>16</v>
      </c>
      <c r="G65" s="61" t="s">
        <v>12</v>
      </c>
      <c r="H65" s="61" t="s">
        <v>645</v>
      </c>
      <c r="I65" t="str">
        <f>IFERROR(VLOOKUP(_xlfn.CONCAT(E65,D65),'materias clave'!$E$1:$F$850,2,FALSE),"no")</f>
        <v>no</v>
      </c>
      <c r="J65" t="str">
        <f t="shared" si="0"/>
        <v>HU</v>
      </c>
      <c r="K65" t="str">
        <f t="shared" si="1"/>
        <v>207</v>
      </c>
    </row>
    <row r="66" spans="1:11">
      <c r="A66" s="65">
        <v>15</v>
      </c>
      <c r="B66" s="61" t="s">
        <v>122</v>
      </c>
      <c r="C66" s="61" t="s">
        <v>851</v>
      </c>
      <c r="D66" s="61" t="s">
        <v>98</v>
      </c>
      <c r="E66" s="61" t="s">
        <v>99</v>
      </c>
      <c r="F66" s="61" t="s">
        <v>16</v>
      </c>
      <c r="G66" s="61" t="s">
        <v>12</v>
      </c>
      <c r="H66" s="61" t="s">
        <v>645</v>
      </c>
      <c r="I66" t="str">
        <f>IFERROR(VLOOKUP(_xlfn.CONCAT(E66,D66),'materias clave'!$E$1:$F$850,2,FALSE),"no")</f>
        <v>no</v>
      </c>
      <c r="J66" t="str">
        <f t="shared" si="0"/>
        <v>SG</v>
      </c>
      <c r="K66" t="str">
        <f t="shared" si="1"/>
        <v>201</v>
      </c>
    </row>
    <row r="67" spans="1:11">
      <c r="A67" s="65">
        <v>15</v>
      </c>
      <c r="B67" s="61" t="s">
        <v>125</v>
      </c>
      <c r="C67" s="61" t="s">
        <v>851</v>
      </c>
      <c r="D67" s="61" t="s">
        <v>167</v>
      </c>
      <c r="E67" s="61" t="s">
        <v>168</v>
      </c>
      <c r="F67" s="61" t="s">
        <v>16</v>
      </c>
      <c r="G67" s="61" t="s">
        <v>12</v>
      </c>
      <c r="H67" s="61" t="s">
        <v>645</v>
      </c>
      <c r="I67" t="str">
        <f>IFERROR(VLOOKUP(_xlfn.CONCAT(E67,D67),'materias clave'!$E$1:$F$850,2,FALSE),"no")</f>
        <v>no</v>
      </c>
      <c r="J67" t="str">
        <f t="shared" ref="J67:J130" si="2">LEFT(B67,2)</f>
        <v>SG</v>
      </c>
      <c r="K67" t="str">
        <f t="shared" ref="K67:K130" si="3">RIGHT(B67,LEN(B67)-2)</f>
        <v>202</v>
      </c>
    </row>
    <row r="68" spans="1:11">
      <c r="A68" s="65">
        <v>15</v>
      </c>
      <c r="B68" s="61" t="s">
        <v>169</v>
      </c>
      <c r="C68" s="61" t="s">
        <v>21</v>
      </c>
      <c r="D68" s="61" t="s">
        <v>22</v>
      </c>
      <c r="E68" s="61" t="s">
        <v>170</v>
      </c>
      <c r="F68" s="61" t="s">
        <v>16</v>
      </c>
      <c r="G68" s="61" t="s">
        <v>12</v>
      </c>
      <c r="H68" s="61" t="s">
        <v>645</v>
      </c>
      <c r="I68" t="str">
        <f>IFERROR(VLOOKUP(_xlfn.CONCAT(E68,D68),'materias clave'!$E$1:$F$850,2,FALSE),"no")</f>
        <v>no</v>
      </c>
      <c r="J68" t="str">
        <f t="shared" si="2"/>
        <v>SG</v>
      </c>
      <c r="K68" t="str">
        <f t="shared" si="3"/>
        <v>302</v>
      </c>
    </row>
    <row r="69" spans="1:11">
      <c r="A69" s="65">
        <v>16</v>
      </c>
      <c r="B69" s="61" t="s">
        <v>171</v>
      </c>
      <c r="C69" s="61" t="s">
        <v>21</v>
      </c>
      <c r="D69" s="61" t="s">
        <v>172</v>
      </c>
      <c r="E69" s="61" t="s">
        <v>173</v>
      </c>
      <c r="F69" s="61" t="s">
        <v>27</v>
      </c>
      <c r="G69" s="61" t="s">
        <v>174</v>
      </c>
      <c r="H69" s="61" t="s">
        <v>645</v>
      </c>
      <c r="I69" t="str">
        <f>IFERROR(VLOOKUP(_xlfn.CONCAT(E69,D69),'materias clave'!$E$1:$F$850,2,FALSE),"no")</f>
        <v>no</v>
      </c>
      <c r="J69" t="str">
        <f t="shared" si="2"/>
        <v>HU</v>
      </c>
      <c r="K69" t="str">
        <f t="shared" si="3"/>
        <v>007</v>
      </c>
    </row>
    <row r="70" spans="1:11">
      <c r="A70" s="65">
        <v>16</v>
      </c>
      <c r="B70" s="61" t="s">
        <v>175</v>
      </c>
      <c r="C70" s="61" t="s">
        <v>8</v>
      </c>
      <c r="D70" s="61" t="s">
        <v>176</v>
      </c>
      <c r="E70" s="61" t="s">
        <v>177</v>
      </c>
      <c r="F70" s="61" t="s">
        <v>27</v>
      </c>
      <c r="G70" s="61" t="s">
        <v>67</v>
      </c>
      <c r="H70" s="61" t="s">
        <v>645</v>
      </c>
      <c r="I70" t="str">
        <f>IFERROR(VLOOKUP(_xlfn.CONCAT(E70,D70),'materias clave'!$E$1:$F$850,2,FALSE),"no")</f>
        <v>no</v>
      </c>
      <c r="J70" t="str">
        <f t="shared" si="2"/>
        <v>HU</v>
      </c>
      <c r="K70" t="str">
        <f t="shared" si="3"/>
        <v>201</v>
      </c>
    </row>
    <row r="71" spans="1:11">
      <c r="A71" s="65">
        <v>16</v>
      </c>
      <c r="B71" s="61" t="s">
        <v>178</v>
      </c>
      <c r="C71" s="61" t="s">
        <v>8</v>
      </c>
      <c r="D71" s="61" t="s">
        <v>179</v>
      </c>
      <c r="E71" s="61" t="s">
        <v>180</v>
      </c>
      <c r="F71" s="61" t="s">
        <v>27</v>
      </c>
      <c r="G71" s="61" t="s">
        <v>36</v>
      </c>
      <c r="H71" s="61" t="s">
        <v>645</v>
      </c>
      <c r="I71" t="str">
        <f>IFERROR(VLOOKUP(_xlfn.CONCAT(E71,D71),'materias clave'!$E$1:$F$850,2,FALSE),"no")</f>
        <v>no</v>
      </c>
      <c r="J71" t="str">
        <f t="shared" si="2"/>
        <v>HU</v>
      </c>
      <c r="K71" t="str">
        <f t="shared" si="3"/>
        <v>203</v>
      </c>
    </row>
    <row r="72" spans="1:11">
      <c r="A72" s="65">
        <v>16</v>
      </c>
      <c r="B72" s="61" t="s">
        <v>94</v>
      </c>
      <c r="C72" s="61" t="s">
        <v>8</v>
      </c>
      <c r="D72" s="61" t="s">
        <v>181</v>
      </c>
      <c r="E72" s="61" t="s">
        <v>182</v>
      </c>
      <c r="F72" s="61" t="s">
        <v>16</v>
      </c>
      <c r="G72" s="61" t="s">
        <v>12</v>
      </c>
      <c r="H72" s="61" t="s">
        <v>645</v>
      </c>
      <c r="I72" t="str">
        <f>IFERROR(VLOOKUP(_xlfn.CONCAT(E72,D72),'materias clave'!$E$1:$F$850,2,FALSE),"no")</f>
        <v>no</v>
      </c>
      <c r="J72" t="str">
        <f t="shared" si="2"/>
        <v>SG</v>
      </c>
      <c r="K72" t="str">
        <f t="shared" si="3"/>
        <v>306</v>
      </c>
    </row>
    <row r="73" spans="1:11">
      <c r="A73" s="65">
        <v>16</v>
      </c>
      <c r="B73" s="61"/>
      <c r="C73" s="61" t="s">
        <v>851</v>
      </c>
      <c r="D73" s="61" t="s">
        <v>183</v>
      </c>
      <c r="E73" s="61" t="s">
        <v>184</v>
      </c>
      <c r="F73" s="61" t="s">
        <v>27</v>
      </c>
      <c r="G73" s="61" t="s">
        <v>159</v>
      </c>
      <c r="H73" s="61" t="s">
        <v>645</v>
      </c>
      <c r="I73" t="str">
        <f>IFERROR(VLOOKUP(_xlfn.CONCAT(E73,D73),'materias clave'!$E$1:$F$850,2,FALSE),"no")</f>
        <v>si</v>
      </c>
      <c r="J73" t="str">
        <f t="shared" si="2"/>
        <v/>
      </c>
    </row>
    <row r="74" spans="1:11">
      <c r="A74" s="65">
        <v>17</v>
      </c>
      <c r="B74" s="61" t="s">
        <v>185</v>
      </c>
      <c r="C74" s="61" t="s">
        <v>41</v>
      </c>
      <c r="D74" s="61" t="s">
        <v>186</v>
      </c>
      <c r="E74" s="61" t="s">
        <v>187</v>
      </c>
      <c r="F74" s="61" t="s">
        <v>11</v>
      </c>
      <c r="G74" s="61" t="s">
        <v>12</v>
      </c>
      <c r="H74" s="61" t="s">
        <v>645</v>
      </c>
      <c r="I74" t="str">
        <f>IFERROR(VLOOKUP(_xlfn.CONCAT(E74,D74),'materias clave'!$E$1:$F$850,2,FALSE),"no")</f>
        <v>si</v>
      </c>
      <c r="J74" t="str">
        <f t="shared" si="2"/>
        <v>SG</v>
      </c>
      <c r="K74" t="str">
        <f t="shared" si="3"/>
        <v>002</v>
      </c>
    </row>
    <row r="75" spans="1:11">
      <c r="A75" s="65">
        <v>17</v>
      </c>
      <c r="B75" s="61" t="s">
        <v>188</v>
      </c>
      <c r="C75" s="61" t="s">
        <v>8</v>
      </c>
      <c r="D75" s="61" t="s">
        <v>189</v>
      </c>
      <c r="E75" s="61" t="s">
        <v>190</v>
      </c>
      <c r="F75" s="61" t="s">
        <v>16</v>
      </c>
      <c r="G75" s="61" t="s">
        <v>12</v>
      </c>
      <c r="H75" s="61" t="s">
        <v>645</v>
      </c>
      <c r="I75" t="str">
        <f>IFERROR(VLOOKUP(_xlfn.CONCAT(E75,D75),'materias clave'!$E$1:$F$850,2,FALSE),"no")</f>
        <v>no</v>
      </c>
      <c r="J75" t="str">
        <f t="shared" si="2"/>
        <v>SG</v>
      </c>
      <c r="K75" t="str">
        <f t="shared" si="3"/>
        <v>005</v>
      </c>
    </row>
    <row r="76" spans="1:11">
      <c r="A76" s="65">
        <v>17</v>
      </c>
      <c r="B76" s="61" t="s">
        <v>106</v>
      </c>
      <c r="C76" s="61" t="s">
        <v>41</v>
      </c>
      <c r="D76" s="61" t="s">
        <v>191</v>
      </c>
      <c r="E76" s="61" t="s">
        <v>192</v>
      </c>
      <c r="F76" s="61" t="s">
        <v>16</v>
      </c>
      <c r="G76" s="61" t="s">
        <v>12</v>
      </c>
      <c r="H76" s="61" t="s">
        <v>645</v>
      </c>
      <c r="I76" t="str">
        <f>IFERROR(VLOOKUP(_xlfn.CONCAT(E76,D76),'materias clave'!$E$1:$F$850,2,FALSE),"no")</f>
        <v>si</v>
      </c>
      <c r="J76" t="str">
        <f t="shared" si="2"/>
        <v>SG</v>
      </c>
      <c r="K76" t="str">
        <f t="shared" si="3"/>
        <v>006</v>
      </c>
    </row>
    <row r="77" spans="1:11">
      <c r="A77" s="65">
        <v>17</v>
      </c>
      <c r="B77" s="61" t="s">
        <v>107</v>
      </c>
      <c r="C77" s="61" t="s">
        <v>8</v>
      </c>
      <c r="D77" s="61" t="s">
        <v>112</v>
      </c>
      <c r="E77" s="61" t="s">
        <v>113</v>
      </c>
      <c r="F77" s="61" t="s">
        <v>11</v>
      </c>
      <c r="G77" s="61" t="s">
        <v>12</v>
      </c>
      <c r="H77" s="61" t="s">
        <v>645</v>
      </c>
      <c r="I77" t="str">
        <f>IFERROR(VLOOKUP(_xlfn.CONCAT(E77,D77),'materias clave'!$E$1:$F$850,2,FALSE),"no")</f>
        <v>si</v>
      </c>
      <c r="J77" t="str">
        <f t="shared" si="2"/>
        <v>SG</v>
      </c>
      <c r="K77" t="str">
        <f t="shared" si="3"/>
        <v>003</v>
      </c>
    </row>
    <row r="78" spans="1:11">
      <c r="A78" s="65">
        <v>17</v>
      </c>
      <c r="B78" s="61" t="s">
        <v>141</v>
      </c>
      <c r="C78" s="61" t="s">
        <v>145</v>
      </c>
      <c r="D78" s="61" t="s">
        <v>193</v>
      </c>
      <c r="E78" s="61" t="s">
        <v>194</v>
      </c>
      <c r="F78" s="61" t="s">
        <v>27</v>
      </c>
      <c r="G78" s="61" t="s">
        <v>32</v>
      </c>
      <c r="H78" s="61" t="s">
        <v>645</v>
      </c>
      <c r="I78" t="str">
        <f>IFERROR(VLOOKUP(_xlfn.CONCAT(E78,D78),'materias clave'!$E$1:$F$850,2,FALSE),"no")</f>
        <v>no</v>
      </c>
      <c r="J78" t="str">
        <f t="shared" si="2"/>
        <v>HU</v>
      </c>
      <c r="K78" t="str">
        <f t="shared" si="3"/>
        <v>006</v>
      </c>
    </row>
    <row r="79" spans="1:11">
      <c r="A79" s="65">
        <v>17</v>
      </c>
      <c r="B79" s="61" t="s">
        <v>195</v>
      </c>
      <c r="C79" s="61" t="s">
        <v>851</v>
      </c>
      <c r="D79" s="61" t="s">
        <v>196</v>
      </c>
      <c r="E79" s="61" t="s">
        <v>197</v>
      </c>
      <c r="F79" s="61" t="s">
        <v>16</v>
      </c>
      <c r="G79" s="61" t="s">
        <v>12</v>
      </c>
      <c r="H79" s="61" t="s">
        <v>645</v>
      </c>
      <c r="I79" t="str">
        <f>IFERROR(VLOOKUP(_xlfn.CONCAT(E79,D79),'materias clave'!$E$1:$F$850,2,FALSE),"no")</f>
        <v>no</v>
      </c>
      <c r="J79" t="str">
        <f t="shared" si="2"/>
        <v>HU</v>
      </c>
      <c r="K79" t="str">
        <f t="shared" si="3"/>
        <v>101</v>
      </c>
    </row>
    <row r="80" spans="1:11">
      <c r="A80" s="65">
        <v>17</v>
      </c>
      <c r="B80" s="61" t="s">
        <v>198</v>
      </c>
      <c r="C80" s="61" t="s">
        <v>21</v>
      </c>
      <c r="D80" s="61" t="s">
        <v>119</v>
      </c>
      <c r="E80" s="61" t="s">
        <v>199</v>
      </c>
      <c r="F80" s="61" t="s">
        <v>16</v>
      </c>
      <c r="G80" s="61" t="s">
        <v>12</v>
      </c>
      <c r="H80" s="61" t="s">
        <v>645</v>
      </c>
      <c r="I80" t="str">
        <f>IFERROR(VLOOKUP(_xlfn.CONCAT(E80,D80),'materias clave'!$E$1:$F$850,2,FALSE),"no")</f>
        <v>si</v>
      </c>
      <c r="J80" t="str">
        <f t="shared" si="2"/>
        <v>HU</v>
      </c>
      <c r="K80" t="str">
        <f t="shared" si="3"/>
        <v>102</v>
      </c>
    </row>
    <row r="81" spans="1:11">
      <c r="A81" s="65">
        <v>17</v>
      </c>
      <c r="B81" s="61" t="s">
        <v>200</v>
      </c>
      <c r="C81" s="61" t="s">
        <v>21</v>
      </c>
      <c r="D81" s="61" t="s">
        <v>201</v>
      </c>
      <c r="E81" s="61" t="s">
        <v>202</v>
      </c>
      <c r="F81" s="61" t="s">
        <v>16</v>
      </c>
      <c r="G81" s="61" t="s">
        <v>12</v>
      </c>
      <c r="H81" s="61" t="s">
        <v>645</v>
      </c>
      <c r="I81" t="str">
        <f>IFERROR(VLOOKUP(_xlfn.CONCAT(E81,D81),'materias clave'!$E$1:$F$850,2,FALSE),"no")</f>
        <v>no</v>
      </c>
      <c r="J81" t="str">
        <f t="shared" si="2"/>
        <v>HU</v>
      </c>
      <c r="K81" t="str">
        <f t="shared" si="3"/>
        <v>104</v>
      </c>
    </row>
    <row r="82" spans="1:11">
      <c r="A82" s="65">
        <v>17</v>
      </c>
      <c r="B82" s="61" t="s">
        <v>203</v>
      </c>
      <c r="C82" s="61" t="s">
        <v>851</v>
      </c>
      <c r="D82" s="61" t="s">
        <v>204</v>
      </c>
      <c r="E82" s="61" t="s">
        <v>205</v>
      </c>
      <c r="F82" s="61" t="s">
        <v>27</v>
      </c>
      <c r="G82" s="61" t="s">
        <v>12</v>
      </c>
      <c r="H82" s="61" t="s">
        <v>645</v>
      </c>
      <c r="I82" t="str">
        <f>IFERROR(VLOOKUP(_xlfn.CONCAT(E82,D82),'materias clave'!$E$1:$F$850,2,FALSE),"no")</f>
        <v>no</v>
      </c>
      <c r="J82" t="str">
        <f t="shared" si="2"/>
        <v>HU</v>
      </c>
      <c r="K82" t="str">
        <f t="shared" si="3"/>
        <v>105</v>
      </c>
    </row>
    <row r="83" spans="1:11">
      <c r="A83" s="65">
        <v>17</v>
      </c>
      <c r="B83" s="61" t="s">
        <v>206</v>
      </c>
      <c r="C83" s="61" t="s">
        <v>21</v>
      </c>
      <c r="D83" s="61" t="s">
        <v>207</v>
      </c>
      <c r="E83" s="61" t="s">
        <v>208</v>
      </c>
      <c r="F83" s="61" t="s">
        <v>27</v>
      </c>
      <c r="G83" s="61" t="s">
        <v>174</v>
      </c>
      <c r="H83" s="61" t="s">
        <v>645</v>
      </c>
      <c r="I83" t="str">
        <f>IFERROR(VLOOKUP(_xlfn.CONCAT(E83,D83),'materias clave'!$E$1:$F$850,2,FALSE),"no")</f>
        <v>no</v>
      </c>
      <c r="J83" t="str">
        <f t="shared" si="2"/>
        <v>HU</v>
      </c>
      <c r="K83" t="str">
        <f t="shared" si="3"/>
        <v>106</v>
      </c>
    </row>
    <row r="84" spans="1:11">
      <c r="A84" s="65">
        <v>17</v>
      </c>
      <c r="B84" s="61" t="s">
        <v>108</v>
      </c>
      <c r="C84" s="61" t="s">
        <v>41</v>
      </c>
      <c r="D84" s="61" t="s">
        <v>90</v>
      </c>
      <c r="E84" s="61" t="s">
        <v>163</v>
      </c>
      <c r="F84" s="61" t="s">
        <v>11</v>
      </c>
      <c r="G84" s="61" t="s">
        <v>12</v>
      </c>
      <c r="H84" s="61" t="s">
        <v>645</v>
      </c>
      <c r="I84" t="str">
        <f>IFERROR(VLOOKUP(_xlfn.CONCAT(E84,D84),'materias clave'!$E$1:$F$850,2,FALSE),"no")</f>
        <v>no</v>
      </c>
      <c r="J84" t="str">
        <f t="shared" si="2"/>
        <v>HU</v>
      </c>
      <c r="K84" t="str">
        <f t="shared" si="3"/>
        <v>107</v>
      </c>
    </row>
    <row r="85" spans="1:11">
      <c r="A85" s="65">
        <v>17</v>
      </c>
      <c r="B85" s="61" t="s">
        <v>7</v>
      </c>
      <c r="C85" s="61" t="s">
        <v>8</v>
      </c>
      <c r="D85" s="61" t="s">
        <v>18</v>
      </c>
      <c r="E85" s="61" t="s">
        <v>148</v>
      </c>
      <c r="F85" s="61" t="s">
        <v>11</v>
      </c>
      <c r="G85" s="61" t="s">
        <v>12</v>
      </c>
      <c r="H85" s="61" t="s">
        <v>645</v>
      </c>
      <c r="I85" t="str">
        <f>IFERROR(VLOOKUP(_xlfn.CONCAT(E85,D85),'materias clave'!$E$1:$F$850,2,FALSE),"no")</f>
        <v>si</v>
      </c>
      <c r="J85" t="str">
        <f t="shared" si="2"/>
        <v>SJ</v>
      </c>
      <c r="K85" t="str">
        <f t="shared" si="3"/>
        <v>100</v>
      </c>
    </row>
    <row r="86" spans="1:11">
      <c r="A86" s="65">
        <v>17</v>
      </c>
      <c r="B86" s="61" t="s">
        <v>37</v>
      </c>
      <c r="C86" s="61" t="s">
        <v>851</v>
      </c>
      <c r="D86" s="61" t="s">
        <v>167</v>
      </c>
      <c r="E86" s="61" t="s">
        <v>168</v>
      </c>
      <c r="F86" s="61" t="s">
        <v>11</v>
      </c>
      <c r="G86" s="61" t="s">
        <v>12</v>
      </c>
      <c r="H86" s="61" t="s">
        <v>645</v>
      </c>
      <c r="I86" t="str">
        <f>IFERROR(VLOOKUP(_xlfn.CONCAT(E86,D86),'materias clave'!$E$1:$F$850,2,FALSE),"no")</f>
        <v>no</v>
      </c>
      <c r="J86" t="str">
        <f t="shared" si="2"/>
        <v>SJ</v>
      </c>
      <c r="K86" t="str">
        <f t="shared" si="3"/>
        <v>101</v>
      </c>
    </row>
    <row r="87" spans="1:11">
      <c r="A87" s="65">
        <v>17</v>
      </c>
      <c r="B87" s="61" t="s">
        <v>209</v>
      </c>
      <c r="C87" s="61" t="s">
        <v>21</v>
      </c>
      <c r="D87" s="61" t="s">
        <v>114</v>
      </c>
      <c r="E87" s="61" t="s">
        <v>210</v>
      </c>
      <c r="F87" s="61" t="s">
        <v>11</v>
      </c>
      <c r="G87" s="61" t="s">
        <v>12</v>
      </c>
      <c r="H87" s="61" t="s">
        <v>645</v>
      </c>
      <c r="I87" t="str">
        <f>IFERROR(VLOOKUP(_xlfn.CONCAT(E87,D87),'materias clave'!$E$1:$F$850,2,FALSE),"no")</f>
        <v>si</v>
      </c>
      <c r="J87" t="str">
        <f t="shared" si="2"/>
        <v>SG</v>
      </c>
      <c r="K87" t="str">
        <f t="shared" si="3"/>
        <v>100</v>
      </c>
    </row>
    <row r="88" spans="1:11">
      <c r="A88" s="65">
        <v>17</v>
      </c>
      <c r="B88" s="61" t="s">
        <v>44</v>
      </c>
      <c r="C88" s="61" t="s">
        <v>21</v>
      </c>
      <c r="D88" s="61" t="s">
        <v>211</v>
      </c>
      <c r="E88" s="61" t="s">
        <v>212</v>
      </c>
      <c r="F88" s="61" t="s">
        <v>11</v>
      </c>
      <c r="G88" s="61" t="s">
        <v>12</v>
      </c>
      <c r="H88" s="61" t="s">
        <v>645</v>
      </c>
      <c r="I88" t="str">
        <f>IFERROR(VLOOKUP(_xlfn.CONCAT(E88,D88),'materias clave'!$E$1:$F$850,2,FALSE),"no")</f>
        <v>no</v>
      </c>
      <c r="J88" t="str">
        <f t="shared" si="2"/>
        <v>SG</v>
      </c>
      <c r="K88" t="str">
        <f t="shared" si="3"/>
        <v>101</v>
      </c>
    </row>
    <row r="89" spans="1:11">
      <c r="A89" s="65">
        <v>17</v>
      </c>
      <c r="B89" s="61" t="s">
        <v>17</v>
      </c>
      <c r="C89" s="61" t="s">
        <v>851</v>
      </c>
      <c r="D89" s="61" t="s">
        <v>213</v>
      </c>
      <c r="E89" s="61" t="s">
        <v>214</v>
      </c>
      <c r="F89" s="61" t="s">
        <v>16</v>
      </c>
      <c r="G89" s="61" t="s">
        <v>159</v>
      </c>
      <c r="H89" s="61" t="s">
        <v>645</v>
      </c>
      <c r="I89" t="str">
        <f>IFERROR(VLOOKUP(_xlfn.CONCAT(E89,D89),'materias clave'!$E$1:$F$850,2,FALSE),"no")</f>
        <v>si</v>
      </c>
      <c r="J89" t="str">
        <f t="shared" si="2"/>
        <v>SG</v>
      </c>
      <c r="K89" t="str">
        <f t="shared" si="3"/>
        <v>103</v>
      </c>
    </row>
    <row r="90" spans="1:11">
      <c r="A90" s="65">
        <v>17</v>
      </c>
      <c r="B90" s="61" t="s">
        <v>50</v>
      </c>
      <c r="C90" s="61" t="s">
        <v>851</v>
      </c>
      <c r="D90" s="61" t="s">
        <v>215</v>
      </c>
      <c r="E90" s="61" t="s">
        <v>216</v>
      </c>
      <c r="F90" s="61" t="s">
        <v>16</v>
      </c>
      <c r="G90" s="61" t="s">
        <v>159</v>
      </c>
      <c r="H90" s="61" t="s">
        <v>645</v>
      </c>
      <c r="I90" t="str">
        <f>IFERROR(VLOOKUP(_xlfn.CONCAT(E90,D90),'materias clave'!$E$1:$F$850,2,FALSE),"no")</f>
        <v>si</v>
      </c>
      <c r="J90" t="str">
        <f t="shared" si="2"/>
        <v>SG</v>
      </c>
      <c r="K90" t="str">
        <f t="shared" si="3"/>
        <v>106</v>
      </c>
    </row>
    <row r="91" spans="1:11">
      <c r="A91" s="65">
        <v>17</v>
      </c>
      <c r="B91" s="61" t="s">
        <v>40</v>
      </c>
      <c r="C91" s="61" t="s">
        <v>851</v>
      </c>
      <c r="D91" s="61" t="s">
        <v>196</v>
      </c>
      <c r="E91" s="61" t="s">
        <v>197</v>
      </c>
      <c r="F91" s="61" t="s">
        <v>16</v>
      </c>
      <c r="G91" s="61" t="s">
        <v>12</v>
      </c>
      <c r="H91" s="61" t="s">
        <v>645</v>
      </c>
      <c r="I91" t="str">
        <f>IFERROR(VLOOKUP(_xlfn.CONCAT(E91,D91),'materias clave'!$E$1:$F$850,2,FALSE),"no")</f>
        <v>no</v>
      </c>
      <c r="J91" t="str">
        <f t="shared" si="2"/>
        <v>SG</v>
      </c>
      <c r="K91" t="str">
        <f t="shared" si="3"/>
        <v>107</v>
      </c>
    </row>
    <row r="92" spans="1:11">
      <c r="A92" s="65">
        <v>17</v>
      </c>
      <c r="B92" s="61" t="s">
        <v>154</v>
      </c>
      <c r="C92" s="61" t="s">
        <v>41</v>
      </c>
      <c r="D92" s="61" t="s">
        <v>51</v>
      </c>
      <c r="E92" s="61" t="s">
        <v>52</v>
      </c>
      <c r="F92" s="61" t="s">
        <v>11</v>
      </c>
      <c r="G92" s="61" t="s">
        <v>12</v>
      </c>
      <c r="H92" s="61" t="s">
        <v>645</v>
      </c>
      <c r="I92" t="str">
        <f>IFERROR(VLOOKUP(_xlfn.CONCAT(E92,D92),'materias clave'!$E$1:$F$850,2,FALSE),"no")</f>
        <v>no</v>
      </c>
      <c r="J92" t="str">
        <f t="shared" si="2"/>
        <v>SG</v>
      </c>
      <c r="K92" t="str">
        <f t="shared" si="3"/>
        <v>109</v>
      </c>
    </row>
    <row r="93" spans="1:11">
      <c r="A93" s="65">
        <v>17</v>
      </c>
      <c r="B93" s="61" t="s">
        <v>121</v>
      </c>
      <c r="C93" s="61" t="s">
        <v>41</v>
      </c>
      <c r="D93" s="61" t="s">
        <v>217</v>
      </c>
      <c r="E93" s="61" t="s">
        <v>218</v>
      </c>
      <c r="F93" s="61" t="s">
        <v>27</v>
      </c>
      <c r="G93" s="61" t="s">
        <v>12</v>
      </c>
      <c r="H93" s="61" t="s">
        <v>645</v>
      </c>
      <c r="I93" t="str">
        <f>IFERROR(VLOOKUP(_xlfn.CONCAT(E93,D93),'materias clave'!$E$1:$F$850,2,FALSE),"no")</f>
        <v>no</v>
      </c>
      <c r="J93" t="str">
        <f t="shared" si="2"/>
        <v>SG</v>
      </c>
      <c r="K93" t="str">
        <f t="shared" si="3"/>
        <v>113</v>
      </c>
    </row>
    <row r="94" spans="1:11">
      <c r="A94" s="65">
        <v>17</v>
      </c>
      <c r="B94" s="61" t="s">
        <v>219</v>
      </c>
      <c r="C94" s="61" t="s">
        <v>851</v>
      </c>
      <c r="D94" s="61" t="s">
        <v>157</v>
      </c>
      <c r="E94" s="61" t="s">
        <v>158</v>
      </c>
      <c r="F94" s="61" t="s">
        <v>11</v>
      </c>
      <c r="G94" s="61" t="s">
        <v>159</v>
      </c>
      <c r="H94" s="61" t="s">
        <v>645</v>
      </c>
      <c r="I94" t="str">
        <f>IFERROR(VLOOKUP(_xlfn.CONCAT(E94,D94),'materias clave'!$E$1:$F$850,2,FALSE),"no")</f>
        <v>no</v>
      </c>
      <c r="J94" t="str">
        <f t="shared" si="2"/>
        <v>SG</v>
      </c>
      <c r="K94" t="str">
        <f t="shared" si="3"/>
        <v>114</v>
      </c>
    </row>
    <row r="95" spans="1:11">
      <c r="A95" s="65">
        <v>17</v>
      </c>
      <c r="B95" s="61" t="s">
        <v>220</v>
      </c>
      <c r="C95" s="61" t="s">
        <v>41</v>
      </c>
      <c r="D95" s="61" t="s">
        <v>90</v>
      </c>
      <c r="E95" s="61" t="s">
        <v>91</v>
      </c>
      <c r="F95" s="61" t="s">
        <v>11</v>
      </c>
      <c r="G95" s="61" t="s">
        <v>12</v>
      </c>
      <c r="H95" s="61" t="s">
        <v>645</v>
      </c>
      <c r="I95" t="str">
        <f>IFERROR(VLOOKUP(_xlfn.CONCAT(E95,D95),'materias clave'!$E$1:$F$850,2,FALSE),"no")</f>
        <v>no</v>
      </c>
      <c r="J95" t="str">
        <f t="shared" si="2"/>
        <v>SG</v>
      </c>
      <c r="K95" t="str">
        <f t="shared" si="3"/>
        <v>115</v>
      </c>
    </row>
    <row r="96" spans="1:11">
      <c r="A96" s="65">
        <v>17</v>
      </c>
      <c r="B96" s="61" t="s">
        <v>79</v>
      </c>
      <c r="C96" s="61" t="s">
        <v>8</v>
      </c>
      <c r="D96" s="61" t="s">
        <v>128</v>
      </c>
      <c r="E96" s="61" t="s">
        <v>221</v>
      </c>
      <c r="F96" s="61" t="s">
        <v>27</v>
      </c>
      <c r="G96" s="61" t="s">
        <v>12</v>
      </c>
      <c r="H96" s="61" t="s">
        <v>645</v>
      </c>
      <c r="I96" t="str">
        <f>IFERROR(VLOOKUP(_xlfn.CONCAT(E96,D96),'materias clave'!$E$1:$F$850,2,FALSE),"no")</f>
        <v>no</v>
      </c>
      <c r="J96" t="str">
        <f t="shared" si="2"/>
        <v>SG</v>
      </c>
      <c r="K96" t="str">
        <f t="shared" si="3"/>
        <v>206</v>
      </c>
    </row>
    <row r="97" spans="1:11">
      <c r="A97" s="65">
        <v>17</v>
      </c>
      <c r="B97" s="61" t="s">
        <v>74</v>
      </c>
      <c r="C97" s="61" t="s">
        <v>21</v>
      </c>
      <c r="D97" s="61" t="s">
        <v>222</v>
      </c>
      <c r="E97" s="61" t="s">
        <v>223</v>
      </c>
      <c r="F97" s="61" t="s">
        <v>16</v>
      </c>
      <c r="G97" s="61" t="s">
        <v>38</v>
      </c>
      <c r="H97" s="61" t="s">
        <v>645</v>
      </c>
      <c r="I97" t="str">
        <f>IFERROR(VLOOKUP(_xlfn.CONCAT(E97,D97),'materias clave'!$E$1:$F$850,2,FALSE),"no")</f>
        <v>no</v>
      </c>
      <c r="J97" t="str">
        <f t="shared" si="2"/>
        <v>SG</v>
      </c>
      <c r="K97" t="str">
        <f t="shared" si="3"/>
        <v>208</v>
      </c>
    </row>
    <row r="98" spans="1:11">
      <c r="A98" s="65">
        <v>17</v>
      </c>
      <c r="B98" s="61" t="s">
        <v>71</v>
      </c>
      <c r="C98" s="61" t="s">
        <v>851</v>
      </c>
      <c r="D98" s="61" t="s">
        <v>196</v>
      </c>
      <c r="E98" s="61" t="s">
        <v>197</v>
      </c>
      <c r="F98" s="61" t="s">
        <v>16</v>
      </c>
      <c r="G98" s="61" t="s">
        <v>12</v>
      </c>
      <c r="H98" s="61" t="s">
        <v>645</v>
      </c>
      <c r="I98" t="str">
        <f>IFERROR(VLOOKUP(_xlfn.CONCAT(E98,D98),'materias clave'!$E$1:$F$850,2,FALSE),"no")</f>
        <v>no</v>
      </c>
      <c r="J98" t="str">
        <f t="shared" si="2"/>
        <v>SG</v>
      </c>
      <c r="K98" t="str">
        <f t="shared" si="3"/>
        <v>210</v>
      </c>
    </row>
    <row r="99" spans="1:11">
      <c r="A99" s="65">
        <v>17</v>
      </c>
      <c r="B99" s="61" t="s">
        <v>13</v>
      </c>
      <c r="C99" s="61" t="s">
        <v>224</v>
      </c>
      <c r="D99" s="61" t="s">
        <v>225</v>
      </c>
      <c r="E99" s="61" t="s">
        <v>226</v>
      </c>
      <c r="F99" s="61" t="s">
        <v>27</v>
      </c>
      <c r="G99" s="61" t="s">
        <v>63</v>
      </c>
      <c r="H99" s="61" t="s">
        <v>645</v>
      </c>
      <c r="I99" t="str">
        <f>IFERROR(VLOOKUP(_xlfn.CONCAT(E99,D99),'materias clave'!$E$1:$F$850,2,FALSE),"no")</f>
        <v>no</v>
      </c>
      <c r="J99" t="str">
        <f t="shared" si="2"/>
        <v>SG</v>
      </c>
      <c r="K99" t="str">
        <f t="shared" si="3"/>
        <v>213</v>
      </c>
    </row>
    <row r="100" spans="1:11">
      <c r="A100" s="65">
        <v>17</v>
      </c>
      <c r="B100" s="61" t="s">
        <v>59</v>
      </c>
      <c r="C100" s="61" t="s">
        <v>8</v>
      </c>
      <c r="D100" s="61" t="s">
        <v>116</v>
      </c>
      <c r="E100" s="61" t="s">
        <v>227</v>
      </c>
      <c r="F100" s="61" t="s">
        <v>16</v>
      </c>
      <c r="G100" s="61" t="s">
        <v>12</v>
      </c>
      <c r="H100" s="61" t="s">
        <v>645</v>
      </c>
      <c r="I100" t="str">
        <f>IFERROR(VLOOKUP(_xlfn.CONCAT(E100,D100),'materias clave'!$E$1:$F$850,2,FALSE),"no")</f>
        <v>no</v>
      </c>
      <c r="J100" t="str">
        <f t="shared" si="2"/>
        <v>SG</v>
      </c>
      <c r="K100" t="str">
        <f t="shared" si="3"/>
        <v>214</v>
      </c>
    </row>
    <row r="101" spans="1:11">
      <c r="A101" s="65">
        <v>17</v>
      </c>
      <c r="B101" s="61" t="s">
        <v>175</v>
      </c>
      <c r="C101" s="61" t="s">
        <v>851</v>
      </c>
      <c r="D101" s="61" t="s">
        <v>228</v>
      </c>
      <c r="E101" s="61" t="s">
        <v>229</v>
      </c>
      <c r="F101" s="61" t="s">
        <v>27</v>
      </c>
      <c r="G101" s="61" t="s">
        <v>159</v>
      </c>
      <c r="H101" s="61" t="s">
        <v>645</v>
      </c>
      <c r="I101" t="str">
        <f>IFERROR(VLOOKUP(_xlfn.CONCAT(E101,D101),'materias clave'!$E$1:$F$850,2,FALSE),"no")</f>
        <v>no</v>
      </c>
      <c r="J101" t="str">
        <f t="shared" si="2"/>
        <v>HU</v>
      </c>
      <c r="K101" t="str">
        <f t="shared" si="3"/>
        <v>201</v>
      </c>
    </row>
    <row r="102" spans="1:11">
      <c r="A102" s="65">
        <v>17</v>
      </c>
      <c r="B102" s="61" t="s">
        <v>230</v>
      </c>
      <c r="C102" s="61" t="s">
        <v>41</v>
      </c>
      <c r="D102" s="61" t="s">
        <v>231</v>
      </c>
      <c r="E102" s="61" t="s">
        <v>232</v>
      </c>
      <c r="F102" s="61" t="s">
        <v>16</v>
      </c>
      <c r="G102" s="61" t="s">
        <v>12</v>
      </c>
      <c r="H102" s="61" t="s">
        <v>645</v>
      </c>
      <c r="I102" t="str">
        <f>IFERROR(VLOOKUP(_xlfn.CONCAT(E102,D102),'materias clave'!$E$1:$F$850,2,FALSE),"no")</f>
        <v>no</v>
      </c>
      <c r="J102" t="str">
        <f t="shared" si="2"/>
        <v>HU</v>
      </c>
      <c r="K102" t="str">
        <f t="shared" si="3"/>
        <v>202</v>
      </c>
    </row>
    <row r="103" spans="1:11">
      <c r="A103" s="65">
        <v>17</v>
      </c>
      <c r="B103" s="61" t="s">
        <v>233</v>
      </c>
      <c r="C103" s="61" t="s">
        <v>21</v>
      </c>
      <c r="D103" s="61" t="s">
        <v>234</v>
      </c>
      <c r="E103" s="61" t="s">
        <v>235</v>
      </c>
      <c r="F103" s="61" t="s">
        <v>27</v>
      </c>
      <c r="G103" s="61" t="s">
        <v>32</v>
      </c>
      <c r="H103" s="61" t="s">
        <v>645</v>
      </c>
      <c r="I103" t="str">
        <f>IFERROR(VLOOKUP(_xlfn.CONCAT(E103,D103),'materias clave'!$E$1:$F$850,2,FALSE),"no")</f>
        <v>no</v>
      </c>
      <c r="J103" t="str">
        <f t="shared" si="2"/>
        <v>HU</v>
      </c>
      <c r="K103" t="str">
        <f t="shared" si="3"/>
        <v>204</v>
      </c>
    </row>
    <row r="104" spans="1:11">
      <c r="A104" s="65">
        <v>17</v>
      </c>
      <c r="B104" s="61" t="s">
        <v>164</v>
      </c>
      <c r="C104" s="61" t="s">
        <v>851</v>
      </c>
      <c r="D104" s="61" t="s">
        <v>236</v>
      </c>
      <c r="E104" s="61" t="s">
        <v>237</v>
      </c>
      <c r="F104" s="61" t="s">
        <v>16</v>
      </c>
      <c r="G104" s="61" t="s">
        <v>159</v>
      </c>
      <c r="H104" s="61" t="s">
        <v>645</v>
      </c>
      <c r="I104" t="str">
        <f>IFERROR(VLOOKUP(_xlfn.CONCAT(E104,D104),'materias clave'!$E$1:$F$850,2,FALSE),"no")</f>
        <v>si</v>
      </c>
      <c r="J104" t="str">
        <f t="shared" si="2"/>
        <v>HU</v>
      </c>
      <c r="K104" t="str">
        <f t="shared" si="3"/>
        <v>206</v>
      </c>
    </row>
    <row r="105" spans="1:11">
      <c r="A105" s="65">
        <v>17</v>
      </c>
      <c r="B105" s="61" t="s">
        <v>89</v>
      </c>
      <c r="C105" s="61" t="s">
        <v>41</v>
      </c>
      <c r="D105" s="61" t="s">
        <v>165</v>
      </c>
      <c r="E105" s="61" t="s">
        <v>166</v>
      </c>
      <c r="F105" s="61" t="s">
        <v>11</v>
      </c>
      <c r="G105" s="61" t="s">
        <v>12</v>
      </c>
      <c r="H105" s="61" t="s">
        <v>645</v>
      </c>
      <c r="I105" t="str">
        <f>IFERROR(VLOOKUP(_xlfn.CONCAT(E105,D105),'materias clave'!$E$1:$F$850,2,FALSE),"no")</f>
        <v>no</v>
      </c>
      <c r="J105" t="str">
        <f t="shared" si="2"/>
        <v>HU</v>
      </c>
      <c r="K105" t="str">
        <f t="shared" si="3"/>
        <v>207</v>
      </c>
    </row>
    <row r="106" spans="1:11">
      <c r="A106" s="65">
        <v>17</v>
      </c>
      <c r="B106" s="61" t="s">
        <v>238</v>
      </c>
      <c r="C106" s="61" t="s">
        <v>851</v>
      </c>
      <c r="D106" s="61" t="s">
        <v>236</v>
      </c>
      <c r="E106" s="61" t="s">
        <v>237</v>
      </c>
      <c r="F106" s="61" t="s">
        <v>16</v>
      </c>
      <c r="G106" s="61" t="s">
        <v>159</v>
      </c>
      <c r="H106" s="61" t="s">
        <v>645</v>
      </c>
      <c r="I106" t="str">
        <f>IFERROR(VLOOKUP(_xlfn.CONCAT(E106,D106),'materias clave'!$E$1:$F$850,2,FALSE),"no")</f>
        <v>si</v>
      </c>
      <c r="J106" t="str">
        <f t="shared" si="2"/>
        <v>HU</v>
      </c>
      <c r="K106" t="str">
        <f t="shared" si="3"/>
        <v>300</v>
      </c>
    </row>
    <row r="107" spans="1:11">
      <c r="A107" s="65">
        <v>17</v>
      </c>
      <c r="B107" s="61" t="s">
        <v>239</v>
      </c>
      <c r="C107" s="61" t="s">
        <v>21</v>
      </c>
      <c r="D107" s="61" t="s">
        <v>77</v>
      </c>
      <c r="E107" s="61" t="s">
        <v>240</v>
      </c>
      <c r="F107" s="61" t="s">
        <v>16</v>
      </c>
      <c r="G107" s="61" t="s">
        <v>12</v>
      </c>
      <c r="H107" s="61" t="s">
        <v>645</v>
      </c>
      <c r="I107" t="str">
        <f>IFERROR(VLOOKUP(_xlfn.CONCAT(E107,D107),'materias clave'!$E$1:$F$850,2,FALSE),"no")</f>
        <v>no</v>
      </c>
      <c r="J107" t="str">
        <f t="shared" si="2"/>
        <v>HU</v>
      </c>
      <c r="K107" t="str">
        <f t="shared" si="3"/>
        <v>301</v>
      </c>
    </row>
    <row r="108" spans="1:11">
      <c r="A108" s="65">
        <v>17</v>
      </c>
      <c r="B108" s="61" t="s">
        <v>241</v>
      </c>
      <c r="C108" s="61" t="s">
        <v>41</v>
      </c>
      <c r="D108" s="61" t="s">
        <v>242</v>
      </c>
      <c r="E108" s="61" t="s">
        <v>243</v>
      </c>
      <c r="F108" s="61" t="s">
        <v>27</v>
      </c>
      <c r="G108" s="61" t="s">
        <v>36</v>
      </c>
      <c r="H108" s="61" t="s">
        <v>645</v>
      </c>
      <c r="I108" t="str">
        <f>IFERROR(VLOOKUP(_xlfn.CONCAT(E108,D108),'materias clave'!$E$1:$F$850,2,FALSE),"no")</f>
        <v>si</v>
      </c>
      <c r="J108" t="str">
        <f t="shared" si="2"/>
        <v>HU</v>
      </c>
      <c r="K108" t="str">
        <f t="shared" si="3"/>
        <v>302</v>
      </c>
    </row>
    <row r="109" spans="1:11">
      <c r="A109" s="65">
        <v>17</v>
      </c>
      <c r="B109" s="61" t="s">
        <v>244</v>
      </c>
      <c r="C109" s="61" t="s">
        <v>21</v>
      </c>
      <c r="D109" s="61" t="s">
        <v>245</v>
      </c>
      <c r="E109" s="61" t="s">
        <v>246</v>
      </c>
      <c r="F109" s="61" t="s">
        <v>16</v>
      </c>
      <c r="G109" s="61" t="s">
        <v>12</v>
      </c>
      <c r="H109" s="61" t="s">
        <v>645</v>
      </c>
      <c r="I109" t="str">
        <f>IFERROR(VLOOKUP(_xlfn.CONCAT(E109,D109),'materias clave'!$E$1:$F$850,2,FALSE),"no")</f>
        <v>si</v>
      </c>
      <c r="J109" t="str">
        <f t="shared" si="2"/>
        <v>HU</v>
      </c>
      <c r="K109" t="str">
        <f t="shared" si="3"/>
        <v>303</v>
      </c>
    </row>
    <row r="110" spans="1:11">
      <c r="A110" s="65">
        <v>17</v>
      </c>
      <c r="B110" s="61" t="s">
        <v>247</v>
      </c>
      <c r="C110" s="61" t="s">
        <v>41</v>
      </c>
      <c r="D110" s="61" t="s">
        <v>248</v>
      </c>
      <c r="E110" s="61" t="s">
        <v>249</v>
      </c>
      <c r="F110" s="61" t="s">
        <v>27</v>
      </c>
      <c r="G110" s="61" t="s">
        <v>36</v>
      </c>
      <c r="H110" s="61" t="s">
        <v>645</v>
      </c>
      <c r="I110" t="str">
        <f>IFERROR(VLOOKUP(_xlfn.CONCAT(E110,D110),'materias clave'!$E$1:$F$850,2,FALSE),"no")</f>
        <v>no</v>
      </c>
      <c r="J110" t="str">
        <f t="shared" si="2"/>
        <v>HU</v>
      </c>
      <c r="K110" t="str">
        <f t="shared" si="3"/>
        <v>305</v>
      </c>
    </row>
    <row r="111" spans="1:11">
      <c r="A111" s="65">
        <v>17</v>
      </c>
      <c r="B111" s="61" t="s">
        <v>250</v>
      </c>
      <c r="C111" s="61" t="s">
        <v>851</v>
      </c>
      <c r="D111" s="61" t="s">
        <v>251</v>
      </c>
      <c r="E111" s="61" t="s">
        <v>252</v>
      </c>
      <c r="F111" s="61" t="s">
        <v>11</v>
      </c>
      <c r="G111" s="61" t="s">
        <v>159</v>
      </c>
      <c r="H111" s="61" t="s">
        <v>645</v>
      </c>
      <c r="I111" t="str">
        <f>IFERROR(VLOOKUP(_xlfn.CONCAT(E111,D111),'materias clave'!$E$1:$F$850,2,FALSE),"no")</f>
        <v>no</v>
      </c>
      <c r="J111" t="str">
        <f t="shared" si="2"/>
        <v>HU</v>
      </c>
      <c r="K111" t="str">
        <f t="shared" si="3"/>
        <v>306</v>
      </c>
    </row>
    <row r="112" spans="1:11">
      <c r="A112" s="65">
        <v>17</v>
      </c>
      <c r="B112" s="61" t="s">
        <v>253</v>
      </c>
      <c r="C112" s="61" t="s">
        <v>21</v>
      </c>
      <c r="D112" s="61" t="s">
        <v>254</v>
      </c>
      <c r="E112" s="61" t="s">
        <v>255</v>
      </c>
      <c r="F112" s="61" t="s">
        <v>27</v>
      </c>
      <c r="G112" s="61" t="s">
        <v>38</v>
      </c>
      <c r="H112" s="61" t="s">
        <v>645</v>
      </c>
      <c r="I112" t="str">
        <f>IFERROR(VLOOKUP(_xlfn.CONCAT(E112,D112),'materias clave'!$E$1:$F$850,2,FALSE),"no")</f>
        <v>no</v>
      </c>
      <c r="J112" t="str">
        <f t="shared" si="2"/>
        <v>HU</v>
      </c>
      <c r="K112" t="str">
        <f t="shared" si="3"/>
        <v>307</v>
      </c>
    </row>
    <row r="113" spans="1:11">
      <c r="A113" s="65">
        <v>17</v>
      </c>
      <c r="B113" s="61" t="s">
        <v>256</v>
      </c>
      <c r="C113" s="61" t="s">
        <v>21</v>
      </c>
      <c r="D113" s="61" t="s">
        <v>22</v>
      </c>
      <c r="E113" s="61" t="s">
        <v>170</v>
      </c>
      <c r="F113" s="61" t="s">
        <v>11</v>
      </c>
      <c r="G113" s="61" t="s">
        <v>12</v>
      </c>
      <c r="H113" s="61" t="s">
        <v>645</v>
      </c>
      <c r="I113" t="str">
        <f>IFERROR(VLOOKUP(_xlfn.CONCAT(E113,D113),'materias clave'!$E$1:$F$850,2,FALSE),"no")</f>
        <v>no</v>
      </c>
      <c r="J113" t="str">
        <f t="shared" si="2"/>
        <v>HU</v>
      </c>
      <c r="K113" t="str">
        <f t="shared" si="3"/>
        <v>400</v>
      </c>
    </row>
    <row r="114" spans="1:11">
      <c r="A114" s="65">
        <v>17</v>
      </c>
      <c r="B114" s="61" t="s">
        <v>257</v>
      </c>
      <c r="C114" s="61" t="s">
        <v>41</v>
      </c>
      <c r="D114" s="61" t="s">
        <v>258</v>
      </c>
      <c r="E114" s="61" t="s">
        <v>259</v>
      </c>
      <c r="F114" s="61" t="s">
        <v>27</v>
      </c>
      <c r="G114" s="61" t="s">
        <v>260</v>
      </c>
      <c r="H114" s="61" t="s">
        <v>645</v>
      </c>
      <c r="I114" t="str">
        <f>IFERROR(VLOOKUP(_xlfn.CONCAT(E114,D114),'materias clave'!$E$1:$F$850,2,FALSE),"no")</f>
        <v>no</v>
      </c>
      <c r="J114" t="str">
        <f t="shared" si="2"/>
        <v>HU</v>
      </c>
      <c r="K114" t="str">
        <f t="shared" si="3"/>
        <v>403</v>
      </c>
    </row>
    <row r="115" spans="1:11">
      <c r="A115" s="65">
        <v>17</v>
      </c>
      <c r="B115" s="61" t="s">
        <v>130</v>
      </c>
      <c r="C115" s="61" t="s">
        <v>41</v>
      </c>
      <c r="D115" s="61" t="s">
        <v>231</v>
      </c>
      <c r="E115" s="61" t="s">
        <v>232</v>
      </c>
      <c r="F115" s="61" t="s">
        <v>16</v>
      </c>
      <c r="G115" s="61" t="s">
        <v>12</v>
      </c>
      <c r="H115" s="61" t="s">
        <v>645</v>
      </c>
      <c r="I115" t="str">
        <f>IFERROR(VLOOKUP(_xlfn.CONCAT(E115,D115),'materias clave'!$E$1:$F$850,2,FALSE),"no")</f>
        <v>no</v>
      </c>
      <c r="J115" t="str">
        <f t="shared" si="2"/>
        <v>SG</v>
      </c>
      <c r="K115" t="str">
        <f t="shared" si="3"/>
        <v>301A</v>
      </c>
    </row>
    <row r="116" spans="1:11">
      <c r="A116" s="65">
        <v>17</v>
      </c>
      <c r="B116" s="61" t="s">
        <v>261</v>
      </c>
      <c r="C116" s="61" t="s">
        <v>21</v>
      </c>
      <c r="D116" s="61" t="s">
        <v>262</v>
      </c>
      <c r="E116" s="61" t="s">
        <v>263</v>
      </c>
      <c r="F116" s="61" t="s">
        <v>16</v>
      </c>
      <c r="G116" s="61" t="s">
        <v>12</v>
      </c>
      <c r="H116" s="61" t="s">
        <v>645</v>
      </c>
      <c r="I116" t="str">
        <f>IFERROR(VLOOKUP(_xlfn.CONCAT(E116,D116),'materias clave'!$E$1:$F$850,2,FALSE),"no")</f>
        <v>si</v>
      </c>
      <c r="J116" t="str">
        <f t="shared" si="2"/>
        <v>SG</v>
      </c>
      <c r="K116" t="str">
        <f t="shared" si="3"/>
        <v>301B</v>
      </c>
    </row>
    <row r="117" spans="1:11">
      <c r="A117" s="65">
        <v>17</v>
      </c>
      <c r="B117" s="61" t="s">
        <v>169</v>
      </c>
      <c r="C117" s="61" t="s">
        <v>851</v>
      </c>
      <c r="D117" s="61" t="s">
        <v>81</v>
      </c>
      <c r="E117" s="61" t="s">
        <v>82</v>
      </c>
      <c r="F117" s="61" t="s">
        <v>16</v>
      </c>
      <c r="G117" s="61" t="s">
        <v>12</v>
      </c>
      <c r="H117" s="61" t="s">
        <v>645</v>
      </c>
      <c r="I117" t="str">
        <f>IFERROR(VLOOKUP(_xlfn.CONCAT(E117,D117),'materias clave'!$E$1:$F$850,2,FALSE),"no")</f>
        <v>no</v>
      </c>
      <c r="J117" t="str">
        <f t="shared" si="2"/>
        <v>SG</v>
      </c>
      <c r="K117" t="str">
        <f t="shared" si="3"/>
        <v>302</v>
      </c>
    </row>
    <row r="118" spans="1:11">
      <c r="A118" s="65">
        <v>17</v>
      </c>
      <c r="B118" s="61" t="s">
        <v>264</v>
      </c>
      <c r="C118" s="61" t="s">
        <v>41</v>
      </c>
      <c r="D118" s="61" t="s">
        <v>150</v>
      </c>
      <c r="E118" s="61" t="s">
        <v>151</v>
      </c>
      <c r="F118" s="61" t="s">
        <v>11</v>
      </c>
      <c r="G118" s="61" t="s">
        <v>12</v>
      </c>
      <c r="H118" s="61" t="s">
        <v>645</v>
      </c>
      <c r="I118" t="str">
        <f>IFERROR(VLOOKUP(_xlfn.CONCAT(E118,D118),'materias clave'!$E$1:$F$850,2,FALSE),"no")</f>
        <v>no</v>
      </c>
      <c r="J118" t="str">
        <f t="shared" si="2"/>
        <v>SG</v>
      </c>
      <c r="K118" t="str">
        <f t="shared" si="3"/>
        <v>303</v>
      </c>
    </row>
    <row r="119" spans="1:11">
      <c r="A119" s="65">
        <v>17</v>
      </c>
      <c r="B119" s="61" t="s">
        <v>137</v>
      </c>
      <c r="C119" s="61" t="s">
        <v>851</v>
      </c>
      <c r="D119" s="61" t="s">
        <v>133</v>
      </c>
      <c r="E119" s="61" t="s">
        <v>265</v>
      </c>
      <c r="F119" s="61" t="s">
        <v>11</v>
      </c>
      <c r="G119" s="61" t="s">
        <v>12</v>
      </c>
      <c r="H119" s="61" t="s">
        <v>645</v>
      </c>
      <c r="I119" t="str">
        <f>IFERROR(VLOOKUP(_xlfn.CONCAT(E119,D119),'materias clave'!$E$1:$F$850,2,FALSE),"no")</f>
        <v>no</v>
      </c>
      <c r="J119" t="str">
        <f t="shared" si="2"/>
        <v>SG</v>
      </c>
      <c r="K119" t="str">
        <f t="shared" si="3"/>
        <v>305</v>
      </c>
    </row>
    <row r="120" spans="1:11">
      <c r="A120" s="65">
        <v>17</v>
      </c>
      <c r="B120" s="61" t="s">
        <v>137</v>
      </c>
      <c r="C120" s="61" t="s">
        <v>851</v>
      </c>
      <c r="D120" s="61" t="s">
        <v>133</v>
      </c>
      <c r="E120" s="61" t="s">
        <v>134</v>
      </c>
      <c r="F120" s="61" t="s">
        <v>11</v>
      </c>
      <c r="G120" s="61" t="s">
        <v>12</v>
      </c>
      <c r="H120" s="61" t="s">
        <v>645</v>
      </c>
      <c r="I120" t="str">
        <f>IFERROR(VLOOKUP(_xlfn.CONCAT(E120,D120),'materias clave'!$E$1:$F$850,2,FALSE),"no")</f>
        <v>no</v>
      </c>
      <c r="J120" t="str">
        <f t="shared" si="2"/>
        <v>SG</v>
      </c>
      <c r="K120" t="str">
        <f t="shared" si="3"/>
        <v>305</v>
      </c>
    </row>
    <row r="121" spans="1:11">
      <c r="A121" s="65">
        <v>17</v>
      </c>
      <c r="B121" s="61" t="s">
        <v>97</v>
      </c>
      <c r="C121" s="61" t="s">
        <v>41</v>
      </c>
      <c r="D121" s="61" t="s">
        <v>77</v>
      </c>
      <c r="E121" s="61" t="s">
        <v>266</v>
      </c>
      <c r="F121" s="61" t="s">
        <v>11</v>
      </c>
      <c r="G121" s="61" t="s">
        <v>12</v>
      </c>
      <c r="H121" s="61" t="s">
        <v>645</v>
      </c>
      <c r="I121" t="str">
        <f>IFERROR(VLOOKUP(_xlfn.CONCAT(E121,D121),'materias clave'!$E$1:$F$850,2,FALSE),"no")</f>
        <v>si</v>
      </c>
      <c r="J121" t="str">
        <f t="shared" si="2"/>
        <v>SG</v>
      </c>
      <c r="K121" t="str">
        <f t="shared" si="3"/>
        <v>307</v>
      </c>
    </row>
    <row r="122" spans="1:11">
      <c r="A122" s="65">
        <v>17</v>
      </c>
      <c r="B122" s="61" t="s">
        <v>267</v>
      </c>
      <c r="C122" s="61" t="s">
        <v>8</v>
      </c>
      <c r="D122" s="61" t="s">
        <v>54</v>
      </c>
      <c r="E122" s="61" t="s">
        <v>268</v>
      </c>
      <c r="F122" s="61" t="s">
        <v>16</v>
      </c>
      <c r="G122" s="61" t="s">
        <v>12</v>
      </c>
      <c r="H122" s="61" t="s">
        <v>645</v>
      </c>
      <c r="I122" t="str">
        <f>IFERROR(VLOOKUP(_xlfn.CONCAT(E122,D122),'materias clave'!$E$1:$F$850,2,FALSE),"no")</f>
        <v>no</v>
      </c>
      <c r="J122" t="str">
        <f t="shared" si="2"/>
        <v>SG</v>
      </c>
      <c r="K122" t="str">
        <f t="shared" si="3"/>
        <v>309</v>
      </c>
    </row>
    <row r="123" spans="1:11">
      <c r="A123" s="65">
        <v>17</v>
      </c>
      <c r="B123" s="61" t="s">
        <v>269</v>
      </c>
      <c r="C123" s="61" t="s">
        <v>851</v>
      </c>
      <c r="D123" s="61" t="s">
        <v>270</v>
      </c>
      <c r="E123" s="61" t="s">
        <v>271</v>
      </c>
      <c r="F123" s="61" t="s">
        <v>16</v>
      </c>
      <c r="G123" s="61" t="s">
        <v>12</v>
      </c>
      <c r="H123" s="61" t="s">
        <v>645</v>
      </c>
      <c r="I123" t="str">
        <f>IFERROR(VLOOKUP(_xlfn.CONCAT(E123,D123),'materias clave'!$E$1:$F$850,2,FALSE),"no")</f>
        <v>no</v>
      </c>
      <c r="J123" t="str">
        <f t="shared" si="2"/>
        <v>SG</v>
      </c>
      <c r="K123" t="str">
        <f t="shared" si="3"/>
        <v>310</v>
      </c>
    </row>
    <row r="124" spans="1:11">
      <c r="A124" s="65">
        <v>18</v>
      </c>
      <c r="B124" s="61" t="s">
        <v>272</v>
      </c>
      <c r="C124" s="61" t="s">
        <v>8</v>
      </c>
      <c r="D124" s="61" t="s">
        <v>273</v>
      </c>
      <c r="E124" s="61" t="s">
        <v>274</v>
      </c>
      <c r="F124" s="61" t="s">
        <v>27</v>
      </c>
      <c r="G124" s="61" t="s">
        <v>67</v>
      </c>
      <c r="H124" s="61" t="s">
        <v>645</v>
      </c>
      <c r="I124" t="str">
        <f>IFERROR(VLOOKUP(_xlfn.CONCAT(E124,D124),'materias clave'!$E$1:$F$850,2,FALSE),"no")</f>
        <v>no</v>
      </c>
      <c r="J124" t="str">
        <f t="shared" si="2"/>
        <v>SG</v>
      </c>
      <c r="K124" t="str">
        <f t="shared" si="3"/>
        <v>S5</v>
      </c>
    </row>
    <row r="125" spans="1:11">
      <c r="A125" s="65">
        <v>18</v>
      </c>
      <c r="B125" s="61" t="s">
        <v>275</v>
      </c>
      <c r="C125" s="61" t="s">
        <v>8</v>
      </c>
      <c r="D125" s="61" t="s">
        <v>38</v>
      </c>
      <c r="E125" s="61" t="s">
        <v>276</v>
      </c>
      <c r="F125" s="61" t="s">
        <v>11</v>
      </c>
      <c r="G125" s="61" t="s">
        <v>12</v>
      </c>
      <c r="H125" s="61" t="s">
        <v>645</v>
      </c>
      <c r="I125" t="str">
        <f>IFERROR(VLOOKUP(_xlfn.CONCAT(E125,D125),'materias clave'!$E$1:$F$850,2,FALSE),"no")</f>
        <v>si</v>
      </c>
      <c r="J125" t="str">
        <f t="shared" si="2"/>
        <v>SG</v>
      </c>
      <c r="K125" t="str">
        <f t="shared" si="3"/>
        <v>300</v>
      </c>
    </row>
    <row r="126" spans="1:11">
      <c r="A126" s="65">
        <v>18</v>
      </c>
      <c r="B126" s="61" t="s">
        <v>138</v>
      </c>
      <c r="C126" s="61" t="s">
        <v>8</v>
      </c>
      <c r="D126" s="61" t="s">
        <v>277</v>
      </c>
      <c r="E126" s="61" t="s">
        <v>278</v>
      </c>
      <c r="F126" s="61" t="s">
        <v>27</v>
      </c>
      <c r="G126" s="61" t="s">
        <v>36</v>
      </c>
      <c r="H126" s="61" t="s">
        <v>645</v>
      </c>
      <c r="I126" t="str">
        <f>IFERROR(VLOOKUP(_xlfn.CONCAT(E126,D126),'materias clave'!$E$1:$F$850,2,FALSE),"no")</f>
        <v>no</v>
      </c>
      <c r="J126" t="str">
        <f t="shared" si="2"/>
        <v>HU</v>
      </c>
      <c r="K126" t="str">
        <f t="shared" si="3"/>
        <v>304</v>
      </c>
    </row>
    <row r="127" spans="1:11">
      <c r="A127" s="65">
        <v>19</v>
      </c>
      <c r="B127" s="61"/>
      <c r="C127" s="61" t="s">
        <v>851</v>
      </c>
      <c r="D127" s="61" t="s">
        <v>183</v>
      </c>
      <c r="E127" s="61" t="s">
        <v>184</v>
      </c>
      <c r="F127" s="61" t="s">
        <v>27</v>
      </c>
      <c r="G127" s="61" t="s">
        <v>159</v>
      </c>
      <c r="H127" s="61" t="s">
        <v>645</v>
      </c>
      <c r="I127" t="str">
        <f>IFERROR(VLOOKUP(_xlfn.CONCAT(E127,D127),'materias clave'!$E$1:$F$850,2,FALSE),"no")</f>
        <v>si</v>
      </c>
      <c r="J127" t="str">
        <f t="shared" si="2"/>
        <v/>
      </c>
    </row>
    <row r="128" spans="1:11">
      <c r="A128" s="65">
        <v>19</v>
      </c>
      <c r="B128" s="61"/>
      <c r="C128" s="61" t="s">
        <v>41</v>
      </c>
      <c r="D128" s="61" t="s">
        <v>201</v>
      </c>
      <c r="E128" s="61" t="s">
        <v>279</v>
      </c>
      <c r="F128" s="61" t="s">
        <v>16</v>
      </c>
      <c r="G128" s="61" t="s">
        <v>12</v>
      </c>
      <c r="H128" s="61" t="s">
        <v>645</v>
      </c>
      <c r="I128" t="str">
        <f>IFERROR(VLOOKUP(_xlfn.CONCAT(E128,D128),'materias clave'!$E$1:$F$850,2,FALSE),"no")</f>
        <v>no</v>
      </c>
      <c r="J128" t="str">
        <f t="shared" si="2"/>
        <v/>
      </c>
    </row>
    <row r="129" spans="1:11">
      <c r="A129" s="65">
        <v>19</v>
      </c>
      <c r="B129" s="61"/>
      <c r="C129" s="61" t="s">
        <v>851</v>
      </c>
      <c r="D129" s="61" t="s">
        <v>280</v>
      </c>
      <c r="E129" s="61" t="s">
        <v>281</v>
      </c>
      <c r="F129" s="61" t="s">
        <v>16</v>
      </c>
      <c r="G129" s="61" t="s">
        <v>159</v>
      </c>
      <c r="H129" s="61" t="s">
        <v>645</v>
      </c>
      <c r="I129" t="str">
        <f>IFERROR(VLOOKUP(_xlfn.CONCAT(E129,D129),'materias clave'!$E$1:$F$850,2,FALSE),"no")</f>
        <v>no</v>
      </c>
      <c r="J129" t="str">
        <f t="shared" si="2"/>
        <v/>
      </c>
    </row>
    <row r="130" spans="1:11">
      <c r="A130" s="65">
        <v>19</v>
      </c>
      <c r="B130" s="61"/>
      <c r="C130" s="61" t="s">
        <v>851</v>
      </c>
      <c r="D130" s="61" t="s">
        <v>282</v>
      </c>
      <c r="E130" s="61" t="s">
        <v>283</v>
      </c>
      <c r="F130" s="61" t="s">
        <v>11</v>
      </c>
      <c r="G130" s="61" t="s">
        <v>12</v>
      </c>
      <c r="H130" s="61" t="s">
        <v>645</v>
      </c>
      <c r="I130" t="str">
        <f>IFERROR(VLOOKUP(_xlfn.CONCAT(E130,D130),'materias clave'!$E$1:$F$850,2,FALSE),"no")</f>
        <v>si</v>
      </c>
      <c r="J130" t="str">
        <f t="shared" si="2"/>
        <v/>
      </c>
    </row>
    <row r="131" spans="1:11">
      <c r="A131" s="65">
        <v>19</v>
      </c>
      <c r="B131" s="61" t="s">
        <v>20</v>
      </c>
      <c r="C131" s="61" t="s">
        <v>8</v>
      </c>
      <c r="D131" s="61" t="s">
        <v>181</v>
      </c>
      <c r="E131" s="61" t="s">
        <v>284</v>
      </c>
      <c r="F131" s="61" t="s">
        <v>11</v>
      </c>
      <c r="G131" s="61" t="s">
        <v>12</v>
      </c>
      <c r="H131" s="61" t="s">
        <v>645</v>
      </c>
      <c r="I131" t="str">
        <f>IFERROR(VLOOKUP(_xlfn.CONCAT(E131,D131),'materias clave'!$E$1:$F$850,2,FALSE),"no")</f>
        <v>no</v>
      </c>
      <c r="J131" t="str">
        <f t="shared" ref="J131:J194" si="4">LEFT(B131,2)</f>
        <v>SG</v>
      </c>
      <c r="K131" t="str">
        <f t="shared" ref="K131:K194" si="5">RIGHT(B131,LEN(B131)-2)</f>
        <v>008</v>
      </c>
    </row>
    <row r="132" spans="1:11">
      <c r="A132" s="65">
        <v>19</v>
      </c>
      <c r="B132" s="61" t="s">
        <v>285</v>
      </c>
      <c r="C132" s="61" t="s">
        <v>41</v>
      </c>
      <c r="D132" s="61" t="s">
        <v>51</v>
      </c>
      <c r="E132" s="61" t="s">
        <v>52</v>
      </c>
      <c r="F132" s="61" t="s">
        <v>16</v>
      </c>
      <c r="G132" s="61" t="s">
        <v>12</v>
      </c>
      <c r="H132" s="61" t="s">
        <v>645</v>
      </c>
      <c r="I132" t="str">
        <f>IFERROR(VLOOKUP(_xlfn.CONCAT(E132,D132),'materias clave'!$E$1:$F$850,2,FALSE),"no")</f>
        <v>no</v>
      </c>
      <c r="J132" t="str">
        <f t="shared" si="4"/>
        <v>SG</v>
      </c>
      <c r="K132" t="str">
        <f t="shared" si="5"/>
        <v>001</v>
      </c>
    </row>
    <row r="133" spans="1:11">
      <c r="A133" s="65">
        <v>19</v>
      </c>
      <c r="B133" s="61" t="s">
        <v>188</v>
      </c>
      <c r="C133" s="61" t="s">
        <v>21</v>
      </c>
      <c r="D133" s="61" t="s">
        <v>222</v>
      </c>
      <c r="E133" s="61" t="s">
        <v>223</v>
      </c>
      <c r="F133" s="61" t="s">
        <v>11</v>
      </c>
      <c r="G133" s="61" t="s">
        <v>38</v>
      </c>
      <c r="H133" s="61" t="s">
        <v>645</v>
      </c>
      <c r="I133" t="str">
        <f>IFERROR(VLOOKUP(_xlfn.CONCAT(E133,D133),'materias clave'!$E$1:$F$850,2,FALSE),"no")</f>
        <v>no</v>
      </c>
      <c r="J133" t="str">
        <f t="shared" si="4"/>
        <v>SG</v>
      </c>
      <c r="K133" t="str">
        <f t="shared" si="5"/>
        <v>005</v>
      </c>
    </row>
    <row r="134" spans="1:11">
      <c r="A134" s="65">
        <v>19</v>
      </c>
      <c r="B134" s="61" t="s">
        <v>106</v>
      </c>
      <c r="C134" s="61" t="s">
        <v>41</v>
      </c>
      <c r="D134" s="61" t="s">
        <v>231</v>
      </c>
      <c r="E134" s="61" t="s">
        <v>232</v>
      </c>
      <c r="F134" s="61" t="s">
        <v>11</v>
      </c>
      <c r="G134" s="61" t="s">
        <v>12</v>
      </c>
      <c r="H134" s="61" t="s">
        <v>645</v>
      </c>
      <c r="I134" t="str">
        <f>IFERROR(VLOOKUP(_xlfn.CONCAT(E134,D134),'materias clave'!$E$1:$F$850,2,FALSE),"no")</f>
        <v>no</v>
      </c>
      <c r="J134" t="str">
        <f t="shared" si="4"/>
        <v>SG</v>
      </c>
      <c r="K134" t="str">
        <f t="shared" si="5"/>
        <v>006</v>
      </c>
    </row>
    <row r="135" spans="1:11">
      <c r="A135" s="65">
        <v>19</v>
      </c>
      <c r="B135" s="61" t="s">
        <v>107</v>
      </c>
      <c r="C135" s="61" t="s">
        <v>8</v>
      </c>
      <c r="D135" s="61" t="s">
        <v>286</v>
      </c>
      <c r="E135" s="61" t="s">
        <v>287</v>
      </c>
      <c r="F135" s="61" t="s">
        <v>11</v>
      </c>
      <c r="G135" s="61" t="s">
        <v>12</v>
      </c>
      <c r="H135" s="61" t="s">
        <v>645</v>
      </c>
      <c r="I135" t="str">
        <f>IFERROR(VLOOKUP(_xlfn.CONCAT(E135,D135),'materias clave'!$E$1:$F$850,2,FALSE),"no")</f>
        <v>si</v>
      </c>
      <c r="J135" t="str">
        <f t="shared" si="4"/>
        <v>SG</v>
      </c>
      <c r="K135" t="str">
        <f t="shared" si="5"/>
        <v>003</v>
      </c>
    </row>
    <row r="136" spans="1:11">
      <c r="A136" s="65">
        <v>19</v>
      </c>
      <c r="B136" s="61" t="s">
        <v>288</v>
      </c>
      <c r="C136" s="61" t="s">
        <v>41</v>
      </c>
      <c r="D136" s="61" t="s">
        <v>186</v>
      </c>
      <c r="E136" s="61" t="s">
        <v>187</v>
      </c>
      <c r="F136" s="61" t="s">
        <v>16</v>
      </c>
      <c r="G136" s="61" t="s">
        <v>12</v>
      </c>
      <c r="H136" s="61" t="s">
        <v>645</v>
      </c>
      <c r="I136" t="str">
        <f>IFERROR(VLOOKUP(_xlfn.CONCAT(E136,D136),'materias clave'!$E$1:$F$850,2,FALSE),"no")</f>
        <v>si</v>
      </c>
      <c r="J136" t="str">
        <f t="shared" si="4"/>
        <v>HU</v>
      </c>
      <c r="K136" t="str">
        <f t="shared" si="5"/>
        <v>001</v>
      </c>
    </row>
    <row r="137" spans="1:11">
      <c r="A137" s="65">
        <v>19</v>
      </c>
      <c r="B137" s="61" t="s">
        <v>289</v>
      </c>
      <c r="C137" s="61" t="s">
        <v>41</v>
      </c>
      <c r="D137" s="61" t="s">
        <v>77</v>
      </c>
      <c r="E137" s="61" t="s">
        <v>266</v>
      </c>
      <c r="F137" s="61" t="s">
        <v>16</v>
      </c>
      <c r="G137" s="61" t="s">
        <v>12</v>
      </c>
      <c r="H137" s="61" t="s">
        <v>645</v>
      </c>
      <c r="I137" t="str">
        <f>IFERROR(VLOOKUP(_xlfn.CONCAT(E137,D137),'materias clave'!$E$1:$F$850,2,FALSE),"no")</f>
        <v>si</v>
      </c>
      <c r="J137" t="str">
        <f t="shared" si="4"/>
        <v>HU</v>
      </c>
      <c r="K137" t="str">
        <f t="shared" si="5"/>
        <v>005</v>
      </c>
    </row>
    <row r="138" spans="1:11">
      <c r="A138" s="65">
        <v>19</v>
      </c>
      <c r="B138" s="61" t="s">
        <v>171</v>
      </c>
      <c r="C138" s="61" t="s">
        <v>41</v>
      </c>
      <c r="D138" s="61" t="s">
        <v>77</v>
      </c>
      <c r="E138" s="61" t="s">
        <v>266</v>
      </c>
      <c r="F138" s="61" t="s">
        <v>16</v>
      </c>
      <c r="G138" s="61" t="s">
        <v>12</v>
      </c>
      <c r="H138" s="61" t="s">
        <v>645</v>
      </c>
      <c r="I138" t="str">
        <f>IFERROR(VLOOKUP(_xlfn.CONCAT(E138,D138),'materias clave'!$E$1:$F$850,2,FALSE),"no")</f>
        <v>si</v>
      </c>
      <c r="J138" t="str">
        <f t="shared" si="4"/>
        <v>HU</v>
      </c>
      <c r="K138" t="str">
        <f t="shared" si="5"/>
        <v>007</v>
      </c>
    </row>
    <row r="139" spans="1:11">
      <c r="A139" s="65">
        <v>19</v>
      </c>
      <c r="B139" s="61" t="s">
        <v>195</v>
      </c>
      <c r="C139" s="61" t="s">
        <v>851</v>
      </c>
      <c r="D139" s="61" t="s">
        <v>157</v>
      </c>
      <c r="E139" s="61" t="s">
        <v>158</v>
      </c>
      <c r="F139" s="61" t="s">
        <v>16</v>
      </c>
      <c r="G139" s="61" t="s">
        <v>159</v>
      </c>
      <c r="H139" s="61" t="s">
        <v>645</v>
      </c>
      <c r="I139" t="str">
        <f>IFERROR(VLOOKUP(_xlfn.CONCAT(E139,D139),'materias clave'!$E$1:$F$850,2,FALSE),"no")</f>
        <v>no</v>
      </c>
      <c r="J139" t="str">
        <f t="shared" si="4"/>
        <v>HU</v>
      </c>
      <c r="K139" t="str">
        <f t="shared" si="5"/>
        <v>101</v>
      </c>
    </row>
    <row r="140" spans="1:11">
      <c r="A140" s="65">
        <v>19</v>
      </c>
      <c r="B140" s="61" t="s">
        <v>198</v>
      </c>
      <c r="C140" s="61" t="s">
        <v>21</v>
      </c>
      <c r="D140" s="61" t="s">
        <v>211</v>
      </c>
      <c r="E140" s="61" t="s">
        <v>212</v>
      </c>
      <c r="F140" s="61" t="s">
        <v>16</v>
      </c>
      <c r="G140" s="61" t="s">
        <v>12</v>
      </c>
      <c r="H140" s="61" t="s">
        <v>645</v>
      </c>
      <c r="I140" t="str">
        <f>IFERROR(VLOOKUP(_xlfn.CONCAT(E140,D140),'materias clave'!$E$1:$F$850,2,FALSE),"no")</f>
        <v>no</v>
      </c>
      <c r="J140" t="str">
        <f t="shared" si="4"/>
        <v>HU</v>
      </c>
      <c r="K140" t="str">
        <f t="shared" si="5"/>
        <v>102</v>
      </c>
    </row>
    <row r="141" spans="1:11">
      <c r="A141" s="65">
        <v>19</v>
      </c>
      <c r="B141" s="61" t="s">
        <v>160</v>
      </c>
      <c r="C141" s="61" t="s">
        <v>851</v>
      </c>
      <c r="D141" s="61" t="s">
        <v>81</v>
      </c>
      <c r="E141" s="61" t="s">
        <v>82</v>
      </c>
      <c r="F141" s="61" t="s">
        <v>16</v>
      </c>
      <c r="G141" s="61" t="s">
        <v>12</v>
      </c>
      <c r="H141" s="61" t="s">
        <v>645</v>
      </c>
      <c r="I141" t="str">
        <f>IFERROR(VLOOKUP(_xlfn.CONCAT(E141,D141),'materias clave'!$E$1:$F$850,2,FALSE),"no")</f>
        <v>no</v>
      </c>
      <c r="J141" t="str">
        <f t="shared" si="4"/>
        <v>HU</v>
      </c>
      <c r="K141" t="str">
        <f t="shared" si="5"/>
        <v>103</v>
      </c>
    </row>
    <row r="142" spans="1:11">
      <c r="A142" s="65">
        <v>19</v>
      </c>
      <c r="B142" s="61" t="s">
        <v>200</v>
      </c>
      <c r="C142" s="61" t="s">
        <v>21</v>
      </c>
      <c r="D142" s="61" t="s">
        <v>131</v>
      </c>
      <c r="E142" s="61" t="s">
        <v>290</v>
      </c>
      <c r="F142" s="61" t="s">
        <v>16</v>
      </c>
      <c r="G142" s="61" t="s">
        <v>12</v>
      </c>
      <c r="H142" s="61" t="s">
        <v>645</v>
      </c>
      <c r="I142" t="str">
        <f>IFERROR(VLOOKUP(_xlfn.CONCAT(E142,D142),'materias clave'!$E$1:$F$850,2,FALSE),"no")</f>
        <v>no</v>
      </c>
      <c r="J142" t="str">
        <f t="shared" si="4"/>
        <v>HU</v>
      </c>
      <c r="K142" t="str">
        <f t="shared" si="5"/>
        <v>104</v>
      </c>
    </row>
    <row r="143" spans="1:11">
      <c r="A143" s="65">
        <v>19</v>
      </c>
      <c r="B143" s="61" t="s">
        <v>108</v>
      </c>
      <c r="C143" s="61" t="s">
        <v>8</v>
      </c>
      <c r="D143" s="61" t="s">
        <v>54</v>
      </c>
      <c r="E143" s="61" t="s">
        <v>268</v>
      </c>
      <c r="F143" s="61" t="s">
        <v>11</v>
      </c>
      <c r="G143" s="61" t="s">
        <v>12</v>
      </c>
      <c r="H143" s="61" t="s">
        <v>645</v>
      </c>
      <c r="I143" t="str">
        <f>IFERROR(VLOOKUP(_xlfn.CONCAT(E143,D143),'materias clave'!$E$1:$F$850,2,FALSE),"no")</f>
        <v>no</v>
      </c>
      <c r="J143" t="str">
        <f t="shared" si="4"/>
        <v>HU</v>
      </c>
      <c r="K143" t="str">
        <f t="shared" si="5"/>
        <v>107</v>
      </c>
    </row>
    <row r="144" spans="1:11">
      <c r="A144" s="65">
        <v>19</v>
      </c>
      <c r="B144" s="61" t="s">
        <v>37</v>
      </c>
      <c r="C144" s="61" t="s">
        <v>851</v>
      </c>
      <c r="D144" s="61" t="s">
        <v>291</v>
      </c>
      <c r="E144" s="61" t="s">
        <v>292</v>
      </c>
      <c r="F144" s="61" t="s">
        <v>11</v>
      </c>
      <c r="G144" s="61" t="s">
        <v>12</v>
      </c>
      <c r="H144" s="61" t="s">
        <v>645</v>
      </c>
      <c r="I144" t="str">
        <f>IFERROR(VLOOKUP(_xlfn.CONCAT(E144,D144),'materias clave'!$E$1:$F$850,2,FALSE),"no")</f>
        <v>no</v>
      </c>
      <c r="J144" t="str">
        <f t="shared" si="4"/>
        <v>SJ</v>
      </c>
      <c r="K144" t="str">
        <f t="shared" si="5"/>
        <v>101</v>
      </c>
    </row>
    <row r="145" spans="1:11">
      <c r="A145" s="65">
        <v>19</v>
      </c>
      <c r="B145" s="61" t="s">
        <v>44</v>
      </c>
      <c r="C145" s="61" t="s">
        <v>21</v>
      </c>
      <c r="D145" s="61" t="s">
        <v>293</v>
      </c>
      <c r="E145" s="61" t="s">
        <v>294</v>
      </c>
      <c r="F145" s="61" t="s">
        <v>27</v>
      </c>
      <c r="G145" s="61" t="s">
        <v>174</v>
      </c>
      <c r="H145" s="61" t="s">
        <v>645</v>
      </c>
      <c r="I145" t="str">
        <f>IFERROR(VLOOKUP(_xlfn.CONCAT(E145,D145),'materias clave'!$E$1:$F$850,2,FALSE),"no")</f>
        <v>si</v>
      </c>
      <c r="J145" t="str">
        <f t="shared" si="4"/>
        <v>SG</v>
      </c>
      <c r="K145" t="str">
        <f t="shared" si="5"/>
        <v>101</v>
      </c>
    </row>
    <row r="146" spans="1:11">
      <c r="A146" s="65">
        <v>19</v>
      </c>
      <c r="B146" s="61" t="s">
        <v>295</v>
      </c>
      <c r="C146" s="61" t="s">
        <v>8</v>
      </c>
      <c r="D146" s="61" t="s">
        <v>296</v>
      </c>
      <c r="E146" s="61" t="s">
        <v>297</v>
      </c>
      <c r="F146" s="61" t="s">
        <v>27</v>
      </c>
      <c r="G146" s="61" t="s">
        <v>36</v>
      </c>
      <c r="H146" s="61" t="s">
        <v>645</v>
      </c>
      <c r="I146" t="str">
        <f>IFERROR(VLOOKUP(_xlfn.CONCAT(E146,D146),'materias clave'!$E$1:$F$850,2,FALSE),"no")</f>
        <v>no</v>
      </c>
      <c r="J146" t="str">
        <f t="shared" si="4"/>
        <v>SG</v>
      </c>
      <c r="K146" t="str">
        <f t="shared" si="5"/>
        <v>105</v>
      </c>
    </row>
    <row r="147" spans="1:11">
      <c r="A147" s="65">
        <v>19</v>
      </c>
      <c r="B147" s="61" t="s">
        <v>50</v>
      </c>
      <c r="C147" s="61" t="s">
        <v>851</v>
      </c>
      <c r="D147" s="61" t="s">
        <v>215</v>
      </c>
      <c r="E147" s="61" t="s">
        <v>216</v>
      </c>
      <c r="F147" s="61" t="s">
        <v>11</v>
      </c>
      <c r="G147" s="61" t="s">
        <v>159</v>
      </c>
      <c r="H147" s="61" t="s">
        <v>645</v>
      </c>
      <c r="I147" t="str">
        <f>IFERROR(VLOOKUP(_xlfn.CONCAT(E147,D147),'materias clave'!$E$1:$F$850,2,FALSE),"no")</f>
        <v>si</v>
      </c>
      <c r="J147" t="str">
        <f t="shared" si="4"/>
        <v>SG</v>
      </c>
      <c r="K147" t="str">
        <f t="shared" si="5"/>
        <v>106</v>
      </c>
    </row>
    <row r="148" spans="1:11">
      <c r="A148" s="65">
        <v>19</v>
      </c>
      <c r="B148" s="61" t="s">
        <v>40</v>
      </c>
      <c r="C148" s="61" t="s">
        <v>41</v>
      </c>
      <c r="D148" s="61" t="s">
        <v>90</v>
      </c>
      <c r="E148" s="61" t="s">
        <v>91</v>
      </c>
      <c r="F148" s="61" t="s">
        <v>16</v>
      </c>
      <c r="G148" s="61" t="s">
        <v>12</v>
      </c>
      <c r="H148" s="61" t="s">
        <v>645</v>
      </c>
      <c r="I148" t="str">
        <f>IFERROR(VLOOKUP(_xlfn.CONCAT(E148,D148),'materias clave'!$E$1:$F$850,2,FALSE),"no")</f>
        <v>no</v>
      </c>
      <c r="J148" t="str">
        <f t="shared" si="4"/>
        <v>SG</v>
      </c>
      <c r="K148" t="str">
        <f t="shared" si="5"/>
        <v>107</v>
      </c>
    </row>
    <row r="149" spans="1:11">
      <c r="A149" s="65">
        <v>19</v>
      </c>
      <c r="B149" s="61" t="s">
        <v>118</v>
      </c>
      <c r="C149" s="61" t="s">
        <v>8</v>
      </c>
      <c r="D149" s="61" t="s">
        <v>112</v>
      </c>
      <c r="E149" s="61" t="s">
        <v>298</v>
      </c>
      <c r="F149" s="61" t="s">
        <v>16</v>
      </c>
      <c r="G149" s="61" t="s">
        <v>12</v>
      </c>
      <c r="H149" s="61" t="s">
        <v>645</v>
      </c>
      <c r="I149" t="str">
        <f>IFERROR(VLOOKUP(_xlfn.CONCAT(E149,D149),'materias clave'!$E$1:$F$850,2,FALSE),"no")</f>
        <v>no</v>
      </c>
      <c r="J149" t="str">
        <f t="shared" si="4"/>
        <v>SG</v>
      </c>
      <c r="K149" t="str">
        <f t="shared" si="5"/>
        <v>108</v>
      </c>
    </row>
    <row r="150" spans="1:11">
      <c r="A150" s="65">
        <v>19</v>
      </c>
      <c r="B150" s="61" t="s">
        <v>154</v>
      </c>
      <c r="C150" s="61" t="s">
        <v>851</v>
      </c>
      <c r="D150" s="61" t="s">
        <v>213</v>
      </c>
      <c r="E150" s="61" t="s">
        <v>214</v>
      </c>
      <c r="F150" s="61" t="s">
        <v>11</v>
      </c>
      <c r="G150" s="61" t="s">
        <v>159</v>
      </c>
      <c r="H150" s="61" t="s">
        <v>645</v>
      </c>
      <c r="I150" t="str">
        <f>IFERROR(VLOOKUP(_xlfn.CONCAT(E150,D150),'materias clave'!$E$1:$F$850,2,FALSE),"no")</f>
        <v>si</v>
      </c>
      <c r="J150" t="str">
        <f t="shared" si="4"/>
        <v>SG</v>
      </c>
      <c r="K150" t="str">
        <f t="shared" si="5"/>
        <v>109</v>
      </c>
    </row>
    <row r="151" spans="1:11">
      <c r="A151" s="65">
        <v>19</v>
      </c>
      <c r="B151" s="61" t="s">
        <v>219</v>
      </c>
      <c r="C151" s="61" t="s">
        <v>851</v>
      </c>
      <c r="D151" s="61" t="s">
        <v>196</v>
      </c>
      <c r="E151" s="61" t="s">
        <v>197</v>
      </c>
      <c r="F151" s="61" t="s">
        <v>11</v>
      </c>
      <c r="G151" s="61" t="s">
        <v>12</v>
      </c>
      <c r="H151" s="61" t="s">
        <v>645</v>
      </c>
      <c r="I151" t="str">
        <f>IFERROR(VLOOKUP(_xlfn.CONCAT(E151,D151),'materias clave'!$E$1:$F$850,2,FALSE),"no")</f>
        <v>no</v>
      </c>
      <c r="J151" t="str">
        <f t="shared" si="4"/>
        <v>SG</v>
      </c>
      <c r="K151" t="str">
        <f t="shared" si="5"/>
        <v>114</v>
      </c>
    </row>
    <row r="152" spans="1:11">
      <c r="A152" s="65">
        <v>19</v>
      </c>
      <c r="B152" s="61" t="s">
        <v>53</v>
      </c>
      <c r="C152" s="61" t="s">
        <v>851</v>
      </c>
      <c r="D152" s="61" t="s">
        <v>270</v>
      </c>
      <c r="E152" s="61" t="s">
        <v>271</v>
      </c>
      <c r="F152" s="61" t="s">
        <v>11</v>
      </c>
      <c r="G152" s="61" t="s">
        <v>12</v>
      </c>
      <c r="H152" s="61" t="s">
        <v>645</v>
      </c>
      <c r="I152" t="str">
        <f>IFERROR(VLOOKUP(_xlfn.CONCAT(E152,D152),'materias clave'!$E$1:$F$850,2,FALSE),"no")</f>
        <v>no</v>
      </c>
      <c r="J152" t="str">
        <f t="shared" si="4"/>
        <v>SG</v>
      </c>
      <c r="K152" t="str">
        <f t="shared" si="5"/>
        <v>200</v>
      </c>
    </row>
    <row r="153" spans="1:11">
      <c r="A153" s="65">
        <v>19</v>
      </c>
      <c r="B153" s="61" t="s">
        <v>122</v>
      </c>
      <c r="C153" s="61" t="s">
        <v>8</v>
      </c>
      <c r="D153" s="61" t="s">
        <v>181</v>
      </c>
      <c r="E153" s="61" t="s">
        <v>182</v>
      </c>
      <c r="F153" s="61" t="s">
        <v>11</v>
      </c>
      <c r="G153" s="61" t="s">
        <v>12</v>
      </c>
      <c r="H153" s="61" t="s">
        <v>645</v>
      </c>
      <c r="I153" t="str">
        <f>IFERROR(VLOOKUP(_xlfn.CONCAT(E153,D153),'materias clave'!$E$1:$F$850,2,FALSE),"no")</f>
        <v>no</v>
      </c>
      <c r="J153" t="str">
        <f t="shared" si="4"/>
        <v>SG</v>
      </c>
      <c r="K153" t="str">
        <f t="shared" si="5"/>
        <v>201</v>
      </c>
    </row>
    <row r="154" spans="1:11">
      <c r="A154" s="65">
        <v>19</v>
      </c>
      <c r="B154" s="61" t="s">
        <v>71</v>
      </c>
      <c r="C154" s="61" t="s">
        <v>41</v>
      </c>
      <c r="D154" s="61" t="s">
        <v>90</v>
      </c>
      <c r="E154" s="61" t="s">
        <v>163</v>
      </c>
      <c r="F154" s="61" t="s">
        <v>16</v>
      </c>
      <c r="G154" s="61" t="s">
        <v>12</v>
      </c>
      <c r="H154" s="61" t="s">
        <v>645</v>
      </c>
      <c r="I154" t="str">
        <f>IFERROR(VLOOKUP(_xlfn.CONCAT(E154,D154),'materias clave'!$E$1:$F$850,2,FALSE),"no")</f>
        <v>no</v>
      </c>
      <c r="J154" t="str">
        <f t="shared" si="4"/>
        <v>SG</v>
      </c>
      <c r="K154" t="str">
        <f t="shared" si="5"/>
        <v>210</v>
      </c>
    </row>
    <row r="155" spans="1:11">
      <c r="A155" s="65">
        <v>19</v>
      </c>
      <c r="B155" s="61" t="s">
        <v>178</v>
      </c>
      <c r="C155" s="61" t="s">
        <v>41</v>
      </c>
      <c r="D155" s="61" t="s">
        <v>150</v>
      </c>
      <c r="E155" s="61" t="s">
        <v>151</v>
      </c>
      <c r="F155" s="61" t="s">
        <v>16</v>
      </c>
      <c r="G155" s="61" t="s">
        <v>12</v>
      </c>
      <c r="H155" s="61" t="s">
        <v>645</v>
      </c>
      <c r="I155" t="str">
        <f>IFERROR(VLOOKUP(_xlfn.CONCAT(E155,D155),'materias clave'!$E$1:$F$850,2,FALSE),"no")</f>
        <v>no</v>
      </c>
      <c r="J155" t="str">
        <f t="shared" si="4"/>
        <v>HU</v>
      </c>
      <c r="K155" t="str">
        <f t="shared" si="5"/>
        <v>203</v>
      </c>
    </row>
    <row r="156" spans="1:11">
      <c r="A156" s="65">
        <v>19</v>
      </c>
      <c r="B156" s="61" t="s">
        <v>299</v>
      </c>
      <c r="C156" s="61" t="s">
        <v>851</v>
      </c>
      <c r="D156" s="61" t="s">
        <v>300</v>
      </c>
      <c r="E156" s="61" t="s">
        <v>301</v>
      </c>
      <c r="F156" s="61" t="s">
        <v>16</v>
      </c>
      <c r="G156" s="61" t="s">
        <v>159</v>
      </c>
      <c r="H156" s="61" t="s">
        <v>645</v>
      </c>
      <c r="I156" t="str">
        <f>IFERROR(VLOOKUP(_xlfn.CONCAT(E156,D156),'materias clave'!$E$1:$F$850,2,FALSE),"no")</f>
        <v>no</v>
      </c>
      <c r="J156" t="str">
        <f t="shared" si="4"/>
        <v>HU</v>
      </c>
      <c r="K156" t="str">
        <f t="shared" si="5"/>
        <v>205</v>
      </c>
    </row>
    <row r="157" spans="1:11">
      <c r="A157" s="65">
        <v>19</v>
      </c>
      <c r="B157" s="61" t="s">
        <v>164</v>
      </c>
      <c r="C157" s="61" t="s">
        <v>21</v>
      </c>
      <c r="D157" s="61" t="s">
        <v>302</v>
      </c>
      <c r="E157" s="61" t="s">
        <v>303</v>
      </c>
      <c r="F157" s="61" t="s">
        <v>27</v>
      </c>
      <c r="G157" s="61" t="s">
        <v>32</v>
      </c>
      <c r="H157" s="61" t="s">
        <v>645</v>
      </c>
      <c r="I157" t="str">
        <f>IFERROR(VLOOKUP(_xlfn.CONCAT(E157,D157),'materias clave'!$E$1:$F$850,2,FALSE),"no")</f>
        <v>no</v>
      </c>
      <c r="J157" t="str">
        <f t="shared" si="4"/>
        <v>HU</v>
      </c>
      <c r="K157" t="str">
        <f t="shared" si="5"/>
        <v>206</v>
      </c>
    </row>
    <row r="158" spans="1:11">
      <c r="A158" s="65">
        <v>19</v>
      </c>
      <c r="B158" s="61" t="s">
        <v>164</v>
      </c>
      <c r="C158" s="61" t="s">
        <v>851</v>
      </c>
      <c r="D158" s="61" t="s">
        <v>302</v>
      </c>
      <c r="E158" s="61" t="s">
        <v>303</v>
      </c>
      <c r="F158" s="61" t="s">
        <v>27</v>
      </c>
      <c r="G158" s="61" t="s">
        <v>159</v>
      </c>
      <c r="H158" s="61" t="s">
        <v>645</v>
      </c>
      <c r="I158" t="str">
        <f>IFERROR(VLOOKUP(_xlfn.CONCAT(E158,D158),'materias clave'!$E$1:$F$850,2,FALSE),"no")</f>
        <v>no</v>
      </c>
      <c r="J158" t="str">
        <f t="shared" si="4"/>
        <v>HU</v>
      </c>
      <c r="K158" t="str">
        <f t="shared" si="5"/>
        <v>206</v>
      </c>
    </row>
    <row r="159" spans="1:11">
      <c r="A159" s="65">
        <v>19</v>
      </c>
      <c r="B159" s="61" t="s">
        <v>164</v>
      </c>
      <c r="C159" s="61" t="s">
        <v>41</v>
      </c>
      <c r="D159" s="61" t="s">
        <v>302</v>
      </c>
      <c r="E159" s="61" t="s">
        <v>303</v>
      </c>
      <c r="F159" s="61" t="s">
        <v>27</v>
      </c>
      <c r="G159" s="61" t="s">
        <v>260</v>
      </c>
      <c r="H159" s="61" t="s">
        <v>645</v>
      </c>
      <c r="I159" t="str">
        <f>IFERROR(VLOOKUP(_xlfn.CONCAT(E159,D159),'materias clave'!$E$1:$F$850,2,FALSE),"no")</f>
        <v>no</v>
      </c>
      <c r="J159" t="str">
        <f t="shared" si="4"/>
        <v>HU</v>
      </c>
      <c r="K159" t="str">
        <f t="shared" si="5"/>
        <v>206</v>
      </c>
    </row>
    <row r="160" spans="1:11">
      <c r="A160" s="65">
        <v>19</v>
      </c>
      <c r="B160" s="61" t="s">
        <v>164</v>
      </c>
      <c r="C160" s="61" t="s">
        <v>8</v>
      </c>
      <c r="D160" s="61" t="s">
        <v>302</v>
      </c>
      <c r="E160" s="61" t="s">
        <v>303</v>
      </c>
      <c r="F160" s="61" t="s">
        <v>27</v>
      </c>
      <c r="G160" s="61" t="s">
        <v>28</v>
      </c>
      <c r="H160" s="61" t="s">
        <v>645</v>
      </c>
      <c r="I160" t="str">
        <f>IFERROR(VLOOKUP(_xlfn.CONCAT(E160,D160),'materias clave'!$E$1:$F$850,2,FALSE),"no")</f>
        <v>no</v>
      </c>
      <c r="J160" t="str">
        <f t="shared" si="4"/>
        <v>HU</v>
      </c>
      <c r="K160" t="str">
        <f t="shared" si="5"/>
        <v>206</v>
      </c>
    </row>
    <row r="161" spans="1:11">
      <c r="A161" s="65">
        <v>19</v>
      </c>
      <c r="B161" s="61" t="s">
        <v>89</v>
      </c>
      <c r="C161" s="61" t="s">
        <v>41</v>
      </c>
      <c r="D161" s="61" t="s">
        <v>191</v>
      </c>
      <c r="E161" s="61" t="s">
        <v>192</v>
      </c>
      <c r="F161" s="61" t="s">
        <v>11</v>
      </c>
      <c r="G161" s="61" t="s">
        <v>12</v>
      </c>
      <c r="H161" s="61" t="s">
        <v>645</v>
      </c>
      <c r="I161" t="str">
        <f>IFERROR(VLOOKUP(_xlfn.CONCAT(E161,D161),'materias clave'!$E$1:$F$850,2,FALSE),"no")</f>
        <v>si</v>
      </c>
      <c r="J161" t="str">
        <f t="shared" si="4"/>
        <v>HU</v>
      </c>
      <c r="K161" t="str">
        <f t="shared" si="5"/>
        <v>207</v>
      </c>
    </row>
    <row r="162" spans="1:11">
      <c r="A162" s="65">
        <v>19</v>
      </c>
      <c r="B162" s="61" t="s">
        <v>238</v>
      </c>
      <c r="C162" s="61" t="s">
        <v>41</v>
      </c>
      <c r="D162" s="61" t="s">
        <v>186</v>
      </c>
      <c r="E162" s="61" t="s">
        <v>187</v>
      </c>
      <c r="F162" s="61" t="s">
        <v>16</v>
      </c>
      <c r="G162" s="61" t="s">
        <v>12</v>
      </c>
      <c r="H162" s="61" t="s">
        <v>645</v>
      </c>
      <c r="I162" t="str">
        <f>IFERROR(VLOOKUP(_xlfn.CONCAT(E162,D162),'materias clave'!$E$1:$F$850,2,FALSE),"no")</f>
        <v>si</v>
      </c>
      <c r="J162" t="str">
        <f t="shared" si="4"/>
        <v>HU</v>
      </c>
      <c r="K162" t="str">
        <f t="shared" si="5"/>
        <v>300</v>
      </c>
    </row>
    <row r="163" spans="1:11">
      <c r="A163" s="65">
        <v>19</v>
      </c>
      <c r="B163" s="61" t="s">
        <v>239</v>
      </c>
      <c r="C163" s="61" t="s">
        <v>851</v>
      </c>
      <c r="D163" s="61" t="s">
        <v>236</v>
      </c>
      <c r="E163" s="61" t="s">
        <v>237</v>
      </c>
      <c r="F163" s="61" t="s">
        <v>11</v>
      </c>
      <c r="G163" s="61" t="s">
        <v>159</v>
      </c>
      <c r="H163" s="61" t="s">
        <v>645</v>
      </c>
      <c r="I163" t="str">
        <f>IFERROR(VLOOKUP(_xlfn.CONCAT(E163,D163),'materias clave'!$E$1:$F$850,2,FALSE),"no")</f>
        <v>si</v>
      </c>
      <c r="J163" t="str">
        <f t="shared" si="4"/>
        <v>HU</v>
      </c>
      <c r="K163" t="str">
        <f t="shared" si="5"/>
        <v>301</v>
      </c>
    </row>
    <row r="164" spans="1:11">
      <c r="A164" s="65">
        <v>19</v>
      </c>
      <c r="B164" s="61" t="s">
        <v>244</v>
      </c>
      <c r="C164" s="61" t="s">
        <v>21</v>
      </c>
      <c r="D164" s="61" t="s">
        <v>304</v>
      </c>
      <c r="E164" s="61" t="s">
        <v>305</v>
      </c>
      <c r="F164" s="61" t="s">
        <v>27</v>
      </c>
      <c r="G164" s="61" t="s">
        <v>32</v>
      </c>
      <c r="H164" s="61" t="s">
        <v>645</v>
      </c>
      <c r="I164" t="str">
        <f>IFERROR(VLOOKUP(_xlfn.CONCAT(E164,D164),'materias clave'!$E$1:$F$850,2,FALSE),"no")</f>
        <v>no</v>
      </c>
      <c r="J164" t="str">
        <f t="shared" si="4"/>
        <v>HU</v>
      </c>
      <c r="K164" t="str">
        <f t="shared" si="5"/>
        <v>303</v>
      </c>
    </row>
    <row r="165" spans="1:11">
      <c r="A165" s="65">
        <v>19</v>
      </c>
      <c r="B165" s="61" t="s">
        <v>250</v>
      </c>
      <c r="C165" s="61" t="s">
        <v>851</v>
      </c>
      <c r="D165" s="61" t="s">
        <v>251</v>
      </c>
      <c r="E165" s="61" t="s">
        <v>252</v>
      </c>
      <c r="F165" s="61" t="s">
        <v>16</v>
      </c>
      <c r="G165" s="61" t="s">
        <v>159</v>
      </c>
      <c r="H165" s="61" t="s">
        <v>645</v>
      </c>
      <c r="I165" t="str">
        <f>IFERROR(VLOOKUP(_xlfn.CONCAT(E165,D165),'materias clave'!$E$1:$F$850,2,FALSE),"no")</f>
        <v>no</v>
      </c>
      <c r="J165" t="str">
        <f t="shared" si="4"/>
        <v>HU</v>
      </c>
      <c r="K165" t="str">
        <f t="shared" si="5"/>
        <v>306</v>
      </c>
    </row>
    <row r="166" spans="1:11">
      <c r="A166" s="65">
        <v>19</v>
      </c>
      <c r="B166" s="61" t="s">
        <v>306</v>
      </c>
      <c r="C166" s="61" t="s">
        <v>8</v>
      </c>
      <c r="D166" s="61" t="s">
        <v>9</v>
      </c>
      <c r="E166" s="61" t="s">
        <v>307</v>
      </c>
      <c r="F166" s="61" t="s">
        <v>27</v>
      </c>
      <c r="G166" s="61" t="s">
        <v>12</v>
      </c>
      <c r="H166" s="61" t="s">
        <v>645</v>
      </c>
      <c r="I166" t="str">
        <f>IFERROR(VLOOKUP(_xlfn.CONCAT(E166,D166),'materias clave'!$E$1:$F$850,2,FALSE),"no")</f>
        <v>si</v>
      </c>
      <c r="J166" t="str">
        <f t="shared" si="4"/>
        <v>HU</v>
      </c>
      <c r="K166" t="str">
        <f t="shared" si="5"/>
        <v>401</v>
      </c>
    </row>
    <row r="167" spans="1:11">
      <c r="A167" s="65">
        <v>19</v>
      </c>
      <c r="B167" s="61" t="s">
        <v>308</v>
      </c>
      <c r="C167" s="61" t="s">
        <v>851</v>
      </c>
      <c r="D167" s="61" t="s">
        <v>309</v>
      </c>
      <c r="E167" s="61" t="s">
        <v>310</v>
      </c>
      <c r="F167" s="61" t="s">
        <v>11</v>
      </c>
      <c r="G167" s="61" t="s">
        <v>12</v>
      </c>
      <c r="H167" s="61" t="s">
        <v>645</v>
      </c>
      <c r="I167" t="str">
        <f>IFERROR(VLOOKUP(_xlfn.CONCAT(E167,D167),'materias clave'!$E$1:$F$850,2,FALSE),"no")</f>
        <v>no</v>
      </c>
      <c r="J167" t="str">
        <f t="shared" si="4"/>
        <v>HU</v>
      </c>
      <c r="K167" t="str">
        <f t="shared" si="5"/>
        <v>402</v>
      </c>
    </row>
    <row r="168" spans="1:11">
      <c r="A168" s="65">
        <v>19</v>
      </c>
      <c r="B168" s="61" t="s">
        <v>261</v>
      </c>
      <c r="C168" s="61" t="s">
        <v>21</v>
      </c>
      <c r="D168" s="61" t="s">
        <v>262</v>
      </c>
      <c r="E168" s="61" t="s">
        <v>263</v>
      </c>
      <c r="F168" s="61" t="s">
        <v>11</v>
      </c>
      <c r="G168" s="61" t="s">
        <v>12</v>
      </c>
      <c r="H168" s="61" t="s">
        <v>645</v>
      </c>
      <c r="I168" t="str">
        <f>IFERROR(VLOOKUP(_xlfn.CONCAT(E168,D168),'materias clave'!$E$1:$F$850,2,FALSE),"no")</f>
        <v>si</v>
      </c>
      <c r="J168" t="str">
        <f t="shared" si="4"/>
        <v>SG</v>
      </c>
      <c r="K168" t="str">
        <f t="shared" si="5"/>
        <v>301B</v>
      </c>
    </row>
    <row r="169" spans="1:11">
      <c r="A169" s="65">
        <v>19</v>
      </c>
      <c r="B169" s="61" t="s">
        <v>264</v>
      </c>
      <c r="C169" s="61" t="s">
        <v>21</v>
      </c>
      <c r="D169" s="61" t="s">
        <v>22</v>
      </c>
      <c r="E169" s="61" t="s">
        <v>170</v>
      </c>
      <c r="F169" s="61" t="s">
        <v>16</v>
      </c>
      <c r="G169" s="61" t="s">
        <v>12</v>
      </c>
      <c r="H169" s="61" t="s">
        <v>645</v>
      </c>
      <c r="I169" t="str">
        <f>IFERROR(VLOOKUP(_xlfn.CONCAT(E169,D169),'materias clave'!$E$1:$F$850,2,FALSE),"no")</f>
        <v>no</v>
      </c>
      <c r="J169" t="str">
        <f t="shared" si="4"/>
        <v>SG</v>
      </c>
      <c r="K169" t="str">
        <f t="shared" si="5"/>
        <v>303</v>
      </c>
    </row>
    <row r="170" spans="1:11">
      <c r="A170" s="65">
        <v>19</v>
      </c>
      <c r="B170" s="61" t="s">
        <v>92</v>
      </c>
      <c r="C170" s="61" t="s">
        <v>851</v>
      </c>
      <c r="D170" s="61" t="s">
        <v>133</v>
      </c>
      <c r="E170" s="61" t="s">
        <v>265</v>
      </c>
      <c r="F170" s="61" t="s">
        <v>16</v>
      </c>
      <c r="G170" s="61" t="s">
        <v>12</v>
      </c>
      <c r="H170" s="61" t="s">
        <v>645</v>
      </c>
      <c r="I170" t="str">
        <f>IFERROR(VLOOKUP(_xlfn.CONCAT(E170,D170),'materias clave'!$E$1:$F$850,2,FALSE),"no")</f>
        <v>no</v>
      </c>
      <c r="J170" t="str">
        <f t="shared" si="4"/>
        <v>SG</v>
      </c>
      <c r="K170" t="str">
        <f t="shared" si="5"/>
        <v>304</v>
      </c>
    </row>
    <row r="171" spans="1:11">
      <c r="A171" s="65">
        <v>19</v>
      </c>
      <c r="B171" s="61" t="s">
        <v>137</v>
      </c>
      <c r="C171" s="61" t="s">
        <v>21</v>
      </c>
      <c r="D171" s="61" t="s">
        <v>119</v>
      </c>
      <c r="E171" s="61" t="s">
        <v>199</v>
      </c>
      <c r="F171" s="61" t="s">
        <v>16</v>
      </c>
      <c r="G171" s="61" t="s">
        <v>12</v>
      </c>
      <c r="H171" s="61" t="s">
        <v>645</v>
      </c>
      <c r="I171" t="str">
        <f>IFERROR(VLOOKUP(_xlfn.CONCAT(E171,D171),'materias clave'!$E$1:$F$850,2,FALSE),"no")</f>
        <v>si</v>
      </c>
      <c r="J171" t="str">
        <f t="shared" si="4"/>
        <v>SG</v>
      </c>
      <c r="K171" t="str">
        <f t="shared" si="5"/>
        <v>305</v>
      </c>
    </row>
    <row r="172" spans="1:11">
      <c r="A172" s="65">
        <v>19</v>
      </c>
      <c r="B172" s="61" t="s">
        <v>94</v>
      </c>
      <c r="C172" s="61" t="s">
        <v>8</v>
      </c>
      <c r="D172" s="61" t="s">
        <v>101</v>
      </c>
      <c r="E172" s="61" t="s">
        <v>311</v>
      </c>
      <c r="F172" s="61" t="s">
        <v>11</v>
      </c>
      <c r="G172" s="61" t="s">
        <v>12</v>
      </c>
      <c r="H172" s="61" t="s">
        <v>645</v>
      </c>
      <c r="I172" t="str">
        <f>IFERROR(VLOOKUP(_xlfn.CONCAT(E172,D172),'materias clave'!$E$1:$F$850,2,FALSE),"no")</f>
        <v>si</v>
      </c>
      <c r="J172" t="str">
        <f t="shared" si="4"/>
        <v>SG</v>
      </c>
      <c r="K172" t="str">
        <f t="shared" si="5"/>
        <v>306</v>
      </c>
    </row>
    <row r="173" spans="1:11">
      <c r="A173" s="65">
        <v>19</v>
      </c>
      <c r="B173" s="61" t="s">
        <v>312</v>
      </c>
      <c r="C173" s="61" t="s">
        <v>851</v>
      </c>
      <c r="D173" s="61" t="s">
        <v>313</v>
      </c>
      <c r="E173" s="61" t="s">
        <v>314</v>
      </c>
      <c r="F173" s="61" t="s">
        <v>16</v>
      </c>
      <c r="G173" s="61" t="s">
        <v>12</v>
      </c>
      <c r="H173" s="61" t="s">
        <v>645</v>
      </c>
      <c r="I173" t="str">
        <f>IFERROR(VLOOKUP(_xlfn.CONCAT(E173,D173),'materias clave'!$E$1:$F$850,2,FALSE),"no")</f>
        <v>no</v>
      </c>
      <c r="J173" t="str">
        <f t="shared" si="4"/>
        <v>SG</v>
      </c>
      <c r="K173" t="str">
        <f t="shared" si="5"/>
        <v>308</v>
      </c>
    </row>
    <row r="174" spans="1:11">
      <c r="A174" s="65">
        <v>19</v>
      </c>
      <c r="B174" s="61" t="s">
        <v>269</v>
      </c>
      <c r="C174" s="61" t="s">
        <v>851</v>
      </c>
      <c r="D174" s="61" t="s">
        <v>167</v>
      </c>
      <c r="E174" s="61" t="s">
        <v>168</v>
      </c>
      <c r="F174" s="61" t="s">
        <v>16</v>
      </c>
      <c r="G174" s="61" t="s">
        <v>12</v>
      </c>
      <c r="H174" s="61" t="s">
        <v>645</v>
      </c>
      <c r="I174" t="str">
        <f>IFERROR(VLOOKUP(_xlfn.CONCAT(E174,D174),'materias clave'!$E$1:$F$850,2,FALSE),"no")</f>
        <v>no</v>
      </c>
      <c r="J174" t="str">
        <f t="shared" si="4"/>
        <v>SG</v>
      </c>
      <c r="K174" t="str">
        <f t="shared" si="5"/>
        <v>310</v>
      </c>
    </row>
    <row r="175" spans="1:11">
      <c r="A175" s="65">
        <v>20</v>
      </c>
      <c r="B175" s="61" t="s">
        <v>144</v>
      </c>
      <c r="C175" s="61" t="s">
        <v>8</v>
      </c>
      <c r="D175" s="61" t="s">
        <v>315</v>
      </c>
      <c r="E175" s="61" t="s">
        <v>316</v>
      </c>
      <c r="F175" s="61" t="s">
        <v>27</v>
      </c>
      <c r="G175" s="61" t="s">
        <v>36</v>
      </c>
      <c r="H175" s="61" t="s">
        <v>645</v>
      </c>
      <c r="I175" t="str">
        <f>IFERROR(VLOOKUP(_xlfn.CONCAT(E175,D175),'materias clave'!$E$1:$F$850,2,FALSE),"no")</f>
        <v>no</v>
      </c>
      <c r="J175" t="str">
        <f t="shared" si="4"/>
        <v>SG</v>
      </c>
      <c r="K175" t="str">
        <f t="shared" si="5"/>
        <v>110</v>
      </c>
    </row>
    <row r="176" spans="1:11">
      <c r="A176" s="65">
        <v>20</v>
      </c>
      <c r="B176" s="61" t="s">
        <v>97</v>
      </c>
      <c r="C176" s="61" t="s">
        <v>8</v>
      </c>
      <c r="D176" s="61" t="s">
        <v>317</v>
      </c>
      <c r="E176" s="61" t="s">
        <v>318</v>
      </c>
      <c r="F176" s="61" t="s">
        <v>16</v>
      </c>
      <c r="G176" s="61" t="s">
        <v>12</v>
      </c>
      <c r="H176" s="61" t="s">
        <v>645</v>
      </c>
      <c r="I176" t="str">
        <f>IFERROR(VLOOKUP(_xlfn.CONCAT(E176,D176),'materias clave'!$E$1:$F$850,2,FALSE),"no")</f>
        <v>no</v>
      </c>
      <c r="J176" t="str">
        <f t="shared" si="4"/>
        <v>SG</v>
      </c>
      <c r="K176" t="str">
        <f t="shared" si="5"/>
        <v>307</v>
      </c>
    </row>
    <row r="177" spans="1:11">
      <c r="A177" s="65">
        <v>21</v>
      </c>
      <c r="B177" s="61"/>
      <c r="C177" s="61" t="s">
        <v>851</v>
      </c>
      <c r="D177" s="61" t="s">
        <v>215</v>
      </c>
      <c r="E177" s="61" t="s">
        <v>216</v>
      </c>
      <c r="F177" s="61" t="s">
        <v>16</v>
      </c>
      <c r="G177" s="61" t="s">
        <v>159</v>
      </c>
      <c r="H177" s="61" t="s">
        <v>645</v>
      </c>
      <c r="I177" t="str">
        <f>IFERROR(VLOOKUP(_xlfn.CONCAT(E177,D177),'materias clave'!$E$1:$F$850,2,FALSE),"no")</f>
        <v>si</v>
      </c>
      <c r="J177" t="str">
        <f t="shared" si="4"/>
        <v/>
      </c>
    </row>
    <row r="178" spans="1:11">
      <c r="A178" s="65">
        <v>21</v>
      </c>
      <c r="B178" s="61"/>
      <c r="C178" s="61" t="s">
        <v>851</v>
      </c>
      <c r="D178" s="61" t="s">
        <v>236</v>
      </c>
      <c r="E178" s="61" t="s">
        <v>237</v>
      </c>
      <c r="F178" s="61" t="s">
        <v>16</v>
      </c>
      <c r="G178" s="61" t="s">
        <v>159</v>
      </c>
      <c r="H178" s="61" t="s">
        <v>645</v>
      </c>
      <c r="I178" t="str">
        <f>IFERROR(VLOOKUP(_xlfn.CONCAT(E178,D178),'materias clave'!$E$1:$F$850,2,FALSE),"no")</f>
        <v>si</v>
      </c>
      <c r="J178" t="str">
        <f t="shared" si="4"/>
        <v/>
      </c>
    </row>
    <row r="179" spans="1:11">
      <c r="A179" s="65">
        <v>21</v>
      </c>
      <c r="B179" s="61" t="s">
        <v>149</v>
      </c>
      <c r="C179" s="61" t="s">
        <v>41</v>
      </c>
      <c r="D179" s="61" t="s">
        <v>191</v>
      </c>
      <c r="E179" s="61" t="s">
        <v>192</v>
      </c>
      <c r="F179" s="61" t="s">
        <v>16</v>
      </c>
      <c r="G179" s="61" t="s">
        <v>12</v>
      </c>
      <c r="H179" s="61" t="s">
        <v>645</v>
      </c>
      <c r="I179" t="str">
        <f>IFERROR(VLOOKUP(_xlfn.CONCAT(E179,D179),'materias clave'!$E$1:$F$850,2,FALSE),"no")</f>
        <v>si</v>
      </c>
      <c r="J179" t="str">
        <f t="shared" si="4"/>
        <v>SG</v>
      </c>
      <c r="K179" t="str">
        <f t="shared" si="5"/>
        <v>004</v>
      </c>
    </row>
    <row r="180" spans="1:11">
      <c r="A180" s="65">
        <v>21</v>
      </c>
      <c r="B180" s="61" t="s">
        <v>188</v>
      </c>
      <c r="C180" s="61" t="s">
        <v>21</v>
      </c>
      <c r="D180" s="61" t="s">
        <v>222</v>
      </c>
      <c r="E180" s="61" t="s">
        <v>223</v>
      </c>
      <c r="F180" s="61" t="s">
        <v>16</v>
      </c>
      <c r="G180" s="61" t="s">
        <v>38</v>
      </c>
      <c r="H180" s="61" t="s">
        <v>645</v>
      </c>
      <c r="I180" t="str">
        <f>IFERROR(VLOOKUP(_xlfn.CONCAT(E180,D180),'materias clave'!$E$1:$F$850,2,FALSE),"no")</f>
        <v>no</v>
      </c>
      <c r="J180" t="str">
        <f t="shared" si="4"/>
        <v>SG</v>
      </c>
      <c r="K180" t="str">
        <f t="shared" si="5"/>
        <v>005</v>
      </c>
    </row>
    <row r="181" spans="1:11">
      <c r="A181" s="65">
        <v>21</v>
      </c>
      <c r="B181" s="61" t="s">
        <v>50</v>
      </c>
      <c r="C181" s="61" t="s">
        <v>851</v>
      </c>
      <c r="D181" s="61" t="s">
        <v>215</v>
      </c>
      <c r="E181" s="61" t="s">
        <v>216</v>
      </c>
      <c r="F181" s="61" t="s">
        <v>16</v>
      </c>
      <c r="G181" s="61" t="s">
        <v>159</v>
      </c>
      <c r="H181" s="61" t="s">
        <v>645</v>
      </c>
      <c r="I181" t="str">
        <f>IFERROR(VLOOKUP(_xlfn.CONCAT(E181,D181),'materias clave'!$E$1:$F$850,2,FALSE),"no")</f>
        <v>si</v>
      </c>
      <c r="J181" t="str">
        <f t="shared" si="4"/>
        <v>SG</v>
      </c>
      <c r="K181" t="str">
        <f t="shared" si="5"/>
        <v>106</v>
      </c>
    </row>
    <row r="182" spans="1:11">
      <c r="A182" s="65">
        <v>21</v>
      </c>
      <c r="B182" s="61" t="s">
        <v>40</v>
      </c>
      <c r="C182" s="61" t="s">
        <v>851</v>
      </c>
      <c r="D182" s="61" t="s">
        <v>133</v>
      </c>
      <c r="E182" s="61" t="s">
        <v>265</v>
      </c>
      <c r="F182" s="61" t="s">
        <v>16</v>
      </c>
      <c r="G182" s="61" t="s">
        <v>12</v>
      </c>
      <c r="H182" s="61" t="s">
        <v>645</v>
      </c>
      <c r="I182" t="str">
        <f>IFERROR(VLOOKUP(_xlfn.CONCAT(E182,D182),'materias clave'!$E$1:$F$850,2,FALSE),"no")</f>
        <v>no</v>
      </c>
      <c r="J182" t="str">
        <f t="shared" si="4"/>
        <v>SG</v>
      </c>
      <c r="K182" t="str">
        <f t="shared" si="5"/>
        <v>107</v>
      </c>
    </row>
    <row r="183" spans="1:11">
      <c r="A183" s="65">
        <v>21</v>
      </c>
      <c r="B183" s="61" t="s">
        <v>125</v>
      </c>
      <c r="C183" s="61" t="s">
        <v>851</v>
      </c>
      <c r="D183" s="61" t="s">
        <v>196</v>
      </c>
      <c r="E183" s="61" t="s">
        <v>197</v>
      </c>
      <c r="F183" s="61" t="s">
        <v>16</v>
      </c>
      <c r="G183" s="61" t="s">
        <v>12</v>
      </c>
      <c r="H183" s="61" t="s">
        <v>645</v>
      </c>
      <c r="I183" t="str">
        <f>IFERROR(VLOOKUP(_xlfn.CONCAT(E183,D183),'materias clave'!$E$1:$F$850,2,FALSE),"no")</f>
        <v>no</v>
      </c>
      <c r="J183" t="str">
        <f t="shared" si="4"/>
        <v>SG</v>
      </c>
      <c r="K183" t="str">
        <f t="shared" si="5"/>
        <v>202</v>
      </c>
    </row>
    <row r="184" spans="1:11">
      <c r="A184" s="65">
        <v>21</v>
      </c>
      <c r="B184" s="61" t="s">
        <v>83</v>
      </c>
      <c r="C184" s="61" t="s">
        <v>8</v>
      </c>
      <c r="D184" s="61" t="s">
        <v>54</v>
      </c>
      <c r="E184" s="61" t="s">
        <v>268</v>
      </c>
      <c r="F184" s="61" t="s">
        <v>16</v>
      </c>
      <c r="G184" s="61" t="s">
        <v>12</v>
      </c>
      <c r="H184" s="61" t="s">
        <v>645</v>
      </c>
      <c r="I184" t="str">
        <f>IFERROR(VLOOKUP(_xlfn.CONCAT(E184,D184),'materias clave'!$E$1:$F$850,2,FALSE),"no")</f>
        <v>no</v>
      </c>
      <c r="J184" t="str">
        <f t="shared" si="4"/>
        <v>SG</v>
      </c>
      <c r="K184" t="str">
        <f t="shared" si="5"/>
        <v>205</v>
      </c>
    </row>
    <row r="185" spans="1:11">
      <c r="A185" s="65">
        <v>21</v>
      </c>
      <c r="B185" s="61" t="s">
        <v>261</v>
      </c>
      <c r="C185" s="61" t="s">
        <v>21</v>
      </c>
      <c r="D185" s="61" t="s">
        <v>262</v>
      </c>
      <c r="E185" s="61" t="s">
        <v>263</v>
      </c>
      <c r="F185" s="61" t="s">
        <v>16</v>
      </c>
      <c r="G185" s="61" t="s">
        <v>12</v>
      </c>
      <c r="H185" s="61" t="s">
        <v>645</v>
      </c>
      <c r="I185" t="str">
        <f>IFERROR(VLOOKUP(_xlfn.CONCAT(E185,D185),'materias clave'!$E$1:$F$850,2,FALSE),"no")</f>
        <v>si</v>
      </c>
      <c r="J185" t="str">
        <f t="shared" si="4"/>
        <v>SG</v>
      </c>
      <c r="K185" t="str">
        <f t="shared" si="5"/>
        <v>301B</v>
      </c>
    </row>
    <row r="186" spans="1:11">
      <c r="A186" s="65">
        <v>7</v>
      </c>
      <c r="B186" s="61" t="s">
        <v>285</v>
      </c>
      <c r="C186" s="61" t="s">
        <v>851</v>
      </c>
      <c r="D186" s="61" t="s">
        <v>270</v>
      </c>
      <c r="E186" s="61" t="s">
        <v>271</v>
      </c>
      <c r="F186" s="61" t="s">
        <v>16</v>
      </c>
      <c r="G186" s="61" t="s">
        <v>12</v>
      </c>
      <c r="H186" s="61" t="s">
        <v>646</v>
      </c>
      <c r="I186" t="str">
        <f>IFERROR(VLOOKUP(_xlfn.CONCAT(E186,D186),'materias clave'!$E$1:$F$850,2,FALSE),"no")</f>
        <v>no</v>
      </c>
      <c r="J186" t="str">
        <f t="shared" si="4"/>
        <v>SG</v>
      </c>
      <c r="K186" t="str">
        <f t="shared" si="5"/>
        <v>001</v>
      </c>
    </row>
    <row r="187" spans="1:11">
      <c r="A187" s="65">
        <v>7</v>
      </c>
      <c r="B187" s="61" t="s">
        <v>149</v>
      </c>
      <c r="C187" s="61" t="s">
        <v>41</v>
      </c>
      <c r="D187" s="61" t="s">
        <v>191</v>
      </c>
      <c r="E187" s="61" t="s">
        <v>319</v>
      </c>
      <c r="F187" s="61" t="s">
        <v>16</v>
      </c>
      <c r="G187" s="61" t="s">
        <v>12</v>
      </c>
      <c r="H187" s="61" t="s">
        <v>646</v>
      </c>
      <c r="I187" t="str">
        <f>IFERROR(VLOOKUP(_xlfn.CONCAT(E187,D187),'materias clave'!$E$1:$F$850,2,FALSE),"no")</f>
        <v>no</v>
      </c>
      <c r="J187" t="str">
        <f t="shared" si="4"/>
        <v>SG</v>
      </c>
      <c r="K187" t="str">
        <f t="shared" si="5"/>
        <v>004</v>
      </c>
    </row>
    <row r="188" spans="1:11">
      <c r="A188" s="65">
        <v>7</v>
      </c>
      <c r="B188" s="61" t="s">
        <v>33</v>
      </c>
      <c r="C188" s="61" t="s">
        <v>8</v>
      </c>
      <c r="D188" s="61" t="s">
        <v>135</v>
      </c>
      <c r="E188" s="61" t="s">
        <v>320</v>
      </c>
      <c r="F188" s="61" t="s">
        <v>16</v>
      </c>
      <c r="G188" s="61" t="s">
        <v>12</v>
      </c>
      <c r="H188" s="61" t="s">
        <v>646</v>
      </c>
      <c r="I188" t="str">
        <f>IFERROR(VLOOKUP(_xlfn.CONCAT(E188,D188),'materias clave'!$E$1:$F$850,2,FALSE),"no")</f>
        <v>no</v>
      </c>
      <c r="J188" t="str">
        <f t="shared" si="4"/>
        <v>HU</v>
      </c>
      <c r="K188" t="str">
        <f t="shared" si="5"/>
        <v>100</v>
      </c>
    </row>
    <row r="189" spans="1:11">
      <c r="A189" s="65">
        <v>7</v>
      </c>
      <c r="B189" s="61" t="s">
        <v>219</v>
      </c>
      <c r="C189" s="61" t="s">
        <v>8</v>
      </c>
      <c r="D189" s="61" t="s">
        <v>72</v>
      </c>
      <c r="E189" s="61" t="s">
        <v>153</v>
      </c>
      <c r="F189" s="61" t="s">
        <v>11</v>
      </c>
      <c r="G189" s="61" t="s">
        <v>12</v>
      </c>
      <c r="H189" s="61" t="s">
        <v>646</v>
      </c>
      <c r="I189" t="str">
        <f>IFERROR(VLOOKUP(_xlfn.CONCAT(E189,D189),'materias clave'!$E$1:$F$850,2,FALSE),"no")</f>
        <v>no</v>
      </c>
      <c r="J189" t="str">
        <f t="shared" si="4"/>
        <v>SG</v>
      </c>
      <c r="K189" t="str">
        <f t="shared" si="5"/>
        <v>114</v>
      </c>
    </row>
    <row r="190" spans="1:11">
      <c r="A190" s="65">
        <v>7</v>
      </c>
      <c r="B190" s="61" t="s">
        <v>125</v>
      </c>
      <c r="C190" s="61" t="s">
        <v>41</v>
      </c>
      <c r="D190" s="61" t="s">
        <v>321</v>
      </c>
      <c r="E190" s="61" t="s">
        <v>322</v>
      </c>
      <c r="F190" s="61" t="s">
        <v>16</v>
      </c>
      <c r="G190" s="61" t="s">
        <v>12</v>
      </c>
      <c r="H190" s="61" t="s">
        <v>646</v>
      </c>
      <c r="I190" t="str">
        <f>IFERROR(VLOOKUP(_xlfn.CONCAT(E190,D190),'materias clave'!$E$1:$F$850,2,FALSE),"no")</f>
        <v>no</v>
      </c>
      <c r="J190" t="str">
        <f t="shared" si="4"/>
        <v>SG</v>
      </c>
      <c r="K190" t="str">
        <f t="shared" si="5"/>
        <v>202</v>
      </c>
    </row>
    <row r="191" spans="1:11">
      <c r="A191" s="65">
        <v>8</v>
      </c>
      <c r="B191" s="61" t="s">
        <v>20</v>
      </c>
      <c r="C191" s="61" t="s">
        <v>8</v>
      </c>
      <c r="D191" s="61" t="s">
        <v>323</v>
      </c>
      <c r="E191" s="61" t="s">
        <v>284</v>
      </c>
      <c r="F191" s="61" t="s">
        <v>11</v>
      </c>
      <c r="G191" s="61" t="s">
        <v>12</v>
      </c>
      <c r="H191" s="61" t="s">
        <v>646</v>
      </c>
      <c r="I191" t="str">
        <f>IFERROR(VLOOKUP(_xlfn.CONCAT(E191,D191),'materias clave'!$E$1:$F$850,2,FALSE),"no")</f>
        <v>no</v>
      </c>
      <c r="J191" t="str">
        <f t="shared" si="4"/>
        <v>SG</v>
      </c>
      <c r="K191" t="str">
        <f t="shared" si="5"/>
        <v>008</v>
      </c>
    </row>
    <row r="192" spans="1:11">
      <c r="A192" s="65">
        <v>8</v>
      </c>
      <c r="B192" s="61" t="s">
        <v>209</v>
      </c>
      <c r="C192" s="61" t="s">
        <v>8</v>
      </c>
      <c r="D192" s="61" t="s">
        <v>324</v>
      </c>
      <c r="E192" s="61" t="s">
        <v>325</v>
      </c>
      <c r="F192" s="61" t="s">
        <v>11</v>
      </c>
      <c r="G192" s="61" t="s">
        <v>12</v>
      </c>
      <c r="H192" s="61" t="s">
        <v>646</v>
      </c>
      <c r="I192" t="str">
        <f>IFERROR(VLOOKUP(_xlfn.CONCAT(E192,D192),'materias clave'!$E$1:$F$850,2,FALSE),"no")</f>
        <v>no</v>
      </c>
      <c r="J192" t="str">
        <f t="shared" si="4"/>
        <v>SG</v>
      </c>
      <c r="K192" t="str">
        <f t="shared" si="5"/>
        <v>100</v>
      </c>
    </row>
    <row r="193" spans="1:11">
      <c r="A193" s="65">
        <v>9</v>
      </c>
      <c r="B193" s="61" t="s">
        <v>326</v>
      </c>
      <c r="C193" s="61" t="s">
        <v>41</v>
      </c>
      <c r="D193" s="61" t="s">
        <v>327</v>
      </c>
      <c r="E193" s="61" t="s">
        <v>328</v>
      </c>
      <c r="F193" s="61" t="s">
        <v>11</v>
      </c>
      <c r="G193" s="61" t="s">
        <v>12</v>
      </c>
      <c r="H193" s="61" t="s">
        <v>646</v>
      </c>
      <c r="I193" t="str">
        <f>IFERROR(VLOOKUP(_xlfn.CONCAT(E193,D193),'materias clave'!$E$1:$F$850,2,FALSE),"no")</f>
        <v>si</v>
      </c>
      <c r="J193" t="str">
        <f t="shared" si="4"/>
        <v>SG</v>
      </c>
      <c r="K193" t="str">
        <f t="shared" si="5"/>
        <v>S9</v>
      </c>
    </row>
    <row r="194" spans="1:11">
      <c r="A194" s="65">
        <v>9</v>
      </c>
      <c r="B194" s="61" t="s">
        <v>285</v>
      </c>
      <c r="C194" s="61" t="s">
        <v>8</v>
      </c>
      <c r="D194" s="61" t="s">
        <v>72</v>
      </c>
      <c r="E194" s="61" t="s">
        <v>153</v>
      </c>
      <c r="F194" s="61" t="s">
        <v>16</v>
      </c>
      <c r="G194" s="61" t="s">
        <v>12</v>
      </c>
      <c r="H194" s="61" t="s">
        <v>646</v>
      </c>
      <c r="I194" t="str">
        <f>IFERROR(VLOOKUP(_xlfn.CONCAT(E194,D194),'materias clave'!$E$1:$F$850,2,FALSE),"no")</f>
        <v>no</v>
      </c>
      <c r="J194" t="str">
        <f t="shared" si="4"/>
        <v>SG</v>
      </c>
      <c r="K194" t="str">
        <f t="shared" si="5"/>
        <v>001</v>
      </c>
    </row>
    <row r="195" spans="1:11">
      <c r="A195" s="65">
        <v>9</v>
      </c>
      <c r="B195" s="61" t="s">
        <v>185</v>
      </c>
      <c r="C195" s="61" t="s">
        <v>41</v>
      </c>
      <c r="D195" s="61" t="s">
        <v>329</v>
      </c>
      <c r="E195" s="61" t="s">
        <v>330</v>
      </c>
      <c r="F195" s="61" t="s">
        <v>11</v>
      </c>
      <c r="G195" s="61" t="s">
        <v>12</v>
      </c>
      <c r="H195" s="61" t="s">
        <v>646</v>
      </c>
      <c r="I195" t="str">
        <f>IFERROR(VLOOKUP(_xlfn.CONCAT(E195,D195),'materias clave'!$E$1:$F$850,2,FALSE),"no")</f>
        <v>no</v>
      </c>
      <c r="J195" t="str">
        <f t="shared" ref="J195:J258" si="6">LEFT(B195,2)</f>
        <v>SG</v>
      </c>
      <c r="K195" t="str">
        <f t="shared" ref="K195:K258" si="7">RIGHT(B195,LEN(B195)-2)</f>
        <v>002</v>
      </c>
    </row>
    <row r="196" spans="1:11">
      <c r="A196" s="65">
        <v>9</v>
      </c>
      <c r="B196" s="61" t="s">
        <v>149</v>
      </c>
      <c r="C196" s="61" t="s">
        <v>41</v>
      </c>
      <c r="D196" s="61" t="s">
        <v>191</v>
      </c>
      <c r="E196" s="61" t="s">
        <v>319</v>
      </c>
      <c r="F196" s="61" t="s">
        <v>11</v>
      </c>
      <c r="G196" s="61" t="s">
        <v>12</v>
      </c>
      <c r="H196" s="61" t="s">
        <v>646</v>
      </c>
      <c r="I196" t="str">
        <f>IFERROR(VLOOKUP(_xlfn.CONCAT(E196,D196),'materias clave'!$E$1:$F$850,2,FALSE),"no")</f>
        <v>no</v>
      </c>
      <c r="J196" t="str">
        <f t="shared" si="6"/>
        <v>SG</v>
      </c>
      <c r="K196" t="str">
        <f t="shared" si="7"/>
        <v>004</v>
      </c>
    </row>
    <row r="197" spans="1:11">
      <c r="A197" s="65">
        <v>9</v>
      </c>
      <c r="B197" s="61" t="s">
        <v>188</v>
      </c>
      <c r="C197" s="61" t="s">
        <v>8</v>
      </c>
      <c r="D197" s="61" t="s">
        <v>54</v>
      </c>
      <c r="E197" s="61" t="s">
        <v>55</v>
      </c>
      <c r="F197" s="61" t="s">
        <v>16</v>
      </c>
      <c r="G197" s="61" t="s">
        <v>12</v>
      </c>
      <c r="H197" s="61" t="s">
        <v>646</v>
      </c>
      <c r="I197" t="str">
        <f>IFERROR(VLOOKUP(_xlfn.CONCAT(E197,D197),'materias clave'!$E$1:$F$850,2,FALSE),"no")</f>
        <v>si</v>
      </c>
      <c r="J197" t="str">
        <f t="shared" si="6"/>
        <v>SG</v>
      </c>
      <c r="K197" t="str">
        <f t="shared" si="7"/>
        <v>005</v>
      </c>
    </row>
    <row r="198" spans="1:11">
      <c r="A198" s="65">
        <v>9</v>
      </c>
      <c r="B198" s="61" t="s">
        <v>106</v>
      </c>
      <c r="C198" s="61" t="s">
        <v>41</v>
      </c>
      <c r="D198" s="61" t="s">
        <v>331</v>
      </c>
      <c r="E198" s="61" t="s">
        <v>332</v>
      </c>
      <c r="F198" s="61" t="s">
        <v>16</v>
      </c>
      <c r="G198" s="61" t="s">
        <v>12</v>
      </c>
      <c r="H198" s="61" t="s">
        <v>646</v>
      </c>
      <c r="I198" t="str">
        <f>IFERROR(VLOOKUP(_xlfn.CONCAT(E198,D198),'materias clave'!$E$1:$F$850,2,FALSE),"no")</f>
        <v>no</v>
      </c>
      <c r="J198" t="str">
        <f t="shared" si="6"/>
        <v>SG</v>
      </c>
      <c r="K198" t="str">
        <f t="shared" si="7"/>
        <v>006</v>
      </c>
    </row>
    <row r="199" spans="1:11">
      <c r="A199" s="65">
        <v>9</v>
      </c>
      <c r="B199" s="61" t="s">
        <v>107</v>
      </c>
      <c r="C199" s="61" t="s">
        <v>851</v>
      </c>
      <c r="D199" s="61" t="s">
        <v>333</v>
      </c>
      <c r="E199" s="61" t="s">
        <v>334</v>
      </c>
      <c r="F199" s="61" t="s">
        <v>11</v>
      </c>
      <c r="G199" s="61" t="s">
        <v>12</v>
      </c>
      <c r="H199" s="61" t="s">
        <v>646</v>
      </c>
      <c r="I199" t="str">
        <f>IFERROR(VLOOKUP(_xlfn.CONCAT(E199,D199),'materias clave'!$E$1:$F$850,2,FALSE),"no")</f>
        <v>no</v>
      </c>
      <c r="J199" t="str">
        <f t="shared" si="6"/>
        <v>SG</v>
      </c>
      <c r="K199" t="str">
        <f t="shared" si="7"/>
        <v>003</v>
      </c>
    </row>
    <row r="200" spans="1:11">
      <c r="A200" s="65">
        <v>9</v>
      </c>
      <c r="B200" s="61" t="s">
        <v>288</v>
      </c>
      <c r="C200" s="61" t="s">
        <v>21</v>
      </c>
      <c r="D200" s="61" t="s">
        <v>317</v>
      </c>
      <c r="E200" s="61" t="s">
        <v>336</v>
      </c>
      <c r="F200" s="61" t="s">
        <v>27</v>
      </c>
      <c r="G200" s="61" t="s">
        <v>38</v>
      </c>
      <c r="H200" s="61" t="s">
        <v>646</v>
      </c>
      <c r="I200" t="str">
        <f>IFERROR(VLOOKUP(_xlfn.CONCAT(E200,D200),'materias clave'!$E$1:$F$850,2,FALSE),"no")</f>
        <v>no</v>
      </c>
      <c r="J200" t="str">
        <f t="shared" si="6"/>
        <v>HU</v>
      </c>
      <c r="K200" t="str">
        <f t="shared" si="7"/>
        <v>001</v>
      </c>
    </row>
    <row r="201" spans="1:11">
      <c r="A201" s="65">
        <v>9</v>
      </c>
      <c r="B201" s="61" t="s">
        <v>337</v>
      </c>
      <c r="C201" s="61" t="s">
        <v>8</v>
      </c>
      <c r="D201" s="61" t="s">
        <v>57</v>
      </c>
      <c r="E201" s="61" t="s">
        <v>338</v>
      </c>
      <c r="F201" s="61" t="s">
        <v>16</v>
      </c>
      <c r="G201" s="61" t="s">
        <v>12</v>
      </c>
      <c r="H201" s="61" t="s">
        <v>646</v>
      </c>
      <c r="I201" t="str">
        <f>IFERROR(VLOOKUP(_xlfn.CONCAT(E201,D201),'materias clave'!$E$1:$F$850,2,FALSE),"no")</f>
        <v>no</v>
      </c>
      <c r="J201" t="str">
        <f t="shared" si="6"/>
        <v>HU</v>
      </c>
      <c r="K201" t="str">
        <f t="shared" si="7"/>
        <v>003</v>
      </c>
    </row>
    <row r="202" spans="1:11">
      <c r="A202" s="65">
        <v>9</v>
      </c>
      <c r="B202" s="61" t="s">
        <v>206</v>
      </c>
      <c r="C202" s="61" t="s">
        <v>21</v>
      </c>
      <c r="D202" s="61" t="s">
        <v>109</v>
      </c>
      <c r="E202" s="61" t="s">
        <v>110</v>
      </c>
      <c r="F202" s="61" t="s">
        <v>16</v>
      </c>
      <c r="G202" s="61" t="s">
        <v>12</v>
      </c>
      <c r="H202" s="61" t="s">
        <v>646</v>
      </c>
      <c r="I202" t="str">
        <f>IFERROR(VLOOKUP(_xlfn.CONCAT(E202,D202),'materias clave'!$E$1:$F$850,2,FALSE),"no")</f>
        <v>si</v>
      </c>
      <c r="J202" t="str">
        <f t="shared" si="6"/>
        <v>HU</v>
      </c>
      <c r="K202" t="str">
        <f t="shared" si="7"/>
        <v>106</v>
      </c>
    </row>
    <row r="203" spans="1:11">
      <c r="A203" s="65">
        <v>9</v>
      </c>
      <c r="B203" s="61" t="s">
        <v>108</v>
      </c>
      <c r="C203" s="61" t="s">
        <v>21</v>
      </c>
      <c r="D203" s="61" t="s">
        <v>114</v>
      </c>
      <c r="E203" s="61" t="s">
        <v>115</v>
      </c>
      <c r="F203" s="61" t="s">
        <v>11</v>
      </c>
      <c r="G203" s="61" t="s">
        <v>12</v>
      </c>
      <c r="H203" s="61" t="s">
        <v>646</v>
      </c>
      <c r="I203" t="str">
        <f>IFERROR(VLOOKUP(_xlfn.CONCAT(E203,D203),'materias clave'!$E$1:$F$850,2,FALSE),"no")</f>
        <v>si</v>
      </c>
      <c r="J203" t="str">
        <f t="shared" si="6"/>
        <v>HU</v>
      </c>
      <c r="K203" t="str">
        <f t="shared" si="7"/>
        <v>107</v>
      </c>
    </row>
    <row r="204" spans="1:11">
      <c r="A204" s="65">
        <v>9</v>
      </c>
      <c r="B204" s="61" t="s">
        <v>44</v>
      </c>
      <c r="C204" s="61" t="s">
        <v>8</v>
      </c>
      <c r="D204" s="61" t="s">
        <v>14</v>
      </c>
      <c r="E204" s="61" t="s">
        <v>93</v>
      </c>
      <c r="F204" s="61" t="s">
        <v>16</v>
      </c>
      <c r="G204" s="61" t="s">
        <v>12</v>
      </c>
      <c r="H204" s="61" t="s">
        <v>646</v>
      </c>
      <c r="I204" t="str">
        <f>IFERROR(VLOOKUP(_xlfn.CONCAT(E204,D204),'materias clave'!$E$1:$F$850,2,FALSE),"no")</f>
        <v>no</v>
      </c>
      <c r="J204" t="str">
        <f t="shared" si="6"/>
        <v>SG</v>
      </c>
      <c r="K204" t="str">
        <f t="shared" si="7"/>
        <v>101</v>
      </c>
    </row>
    <row r="205" spans="1:11">
      <c r="A205" s="65">
        <v>9</v>
      </c>
      <c r="B205" s="61" t="s">
        <v>152</v>
      </c>
      <c r="C205" s="61" t="s">
        <v>21</v>
      </c>
      <c r="D205" s="61" t="s">
        <v>339</v>
      </c>
      <c r="E205" s="61" t="s">
        <v>340</v>
      </c>
      <c r="F205" s="61" t="s">
        <v>27</v>
      </c>
      <c r="G205" s="61" t="s">
        <v>32</v>
      </c>
      <c r="H205" s="61" t="s">
        <v>646</v>
      </c>
      <c r="I205" t="str">
        <f>IFERROR(VLOOKUP(_xlfn.CONCAT(E205,D205),'materias clave'!$E$1:$F$850,2,FALSE),"no")</f>
        <v>no</v>
      </c>
      <c r="J205" t="str">
        <f t="shared" si="6"/>
        <v>SG</v>
      </c>
      <c r="K205" t="str">
        <f t="shared" si="7"/>
        <v>102</v>
      </c>
    </row>
    <row r="206" spans="1:11">
      <c r="A206" s="65">
        <v>9</v>
      </c>
      <c r="B206" s="61" t="s">
        <v>47</v>
      </c>
      <c r="C206" s="61" t="s">
        <v>851</v>
      </c>
      <c r="D206" s="61" t="s">
        <v>341</v>
      </c>
      <c r="E206" s="61" t="s">
        <v>342</v>
      </c>
      <c r="F206" s="61" t="s">
        <v>27</v>
      </c>
      <c r="G206" s="61" t="s">
        <v>12</v>
      </c>
      <c r="H206" s="61" t="s">
        <v>646</v>
      </c>
      <c r="I206" t="str">
        <f>IFERROR(VLOOKUP(_xlfn.CONCAT(E206,D206),'materias clave'!$E$1:$F$850,2,FALSE),"no")</f>
        <v>si</v>
      </c>
      <c r="J206" t="str">
        <f t="shared" si="6"/>
        <v>SG</v>
      </c>
      <c r="K206" t="str">
        <f t="shared" si="7"/>
        <v>104</v>
      </c>
    </row>
    <row r="207" spans="1:11">
      <c r="A207" s="65">
        <v>9</v>
      </c>
      <c r="B207" s="61" t="s">
        <v>295</v>
      </c>
      <c r="C207" s="61" t="s">
        <v>851</v>
      </c>
      <c r="D207" s="61" t="s">
        <v>343</v>
      </c>
      <c r="E207" s="61" t="s">
        <v>344</v>
      </c>
      <c r="F207" s="61" t="s">
        <v>16</v>
      </c>
      <c r="G207" s="61" t="s">
        <v>12</v>
      </c>
      <c r="H207" s="61" t="s">
        <v>646</v>
      </c>
      <c r="I207" t="str">
        <f>IFERROR(VLOOKUP(_xlfn.CONCAT(E207,D207),'materias clave'!$E$1:$F$850,2,FALSE),"no")</f>
        <v>no</v>
      </c>
      <c r="J207" t="str">
        <f t="shared" si="6"/>
        <v>SG</v>
      </c>
      <c r="K207" t="str">
        <f t="shared" si="7"/>
        <v>105</v>
      </c>
    </row>
    <row r="208" spans="1:11">
      <c r="A208" s="65">
        <v>9</v>
      </c>
      <c r="B208" s="61" t="s">
        <v>50</v>
      </c>
      <c r="C208" s="61" t="s">
        <v>345</v>
      </c>
      <c r="D208" s="61" t="s">
        <v>280</v>
      </c>
      <c r="E208" s="61" t="s">
        <v>346</v>
      </c>
      <c r="F208" s="61" t="s">
        <v>11</v>
      </c>
      <c r="G208" s="61" t="s">
        <v>32</v>
      </c>
      <c r="H208" s="61" t="s">
        <v>646</v>
      </c>
      <c r="I208" t="str">
        <f>IFERROR(VLOOKUP(_xlfn.CONCAT(E208,D208),'materias clave'!$E$1:$F$850,2,FALSE),"no")</f>
        <v>si</v>
      </c>
      <c r="J208" t="str">
        <f t="shared" si="6"/>
        <v>SG</v>
      </c>
      <c r="K208" t="str">
        <f t="shared" si="7"/>
        <v>106</v>
      </c>
    </row>
    <row r="209" spans="1:11">
      <c r="A209" s="65">
        <v>9</v>
      </c>
      <c r="B209" s="61" t="s">
        <v>40</v>
      </c>
      <c r="C209" s="61" t="s">
        <v>851</v>
      </c>
      <c r="D209" s="61" t="s">
        <v>133</v>
      </c>
      <c r="E209" s="61" t="s">
        <v>134</v>
      </c>
      <c r="F209" s="61" t="s">
        <v>16</v>
      </c>
      <c r="G209" s="61" t="s">
        <v>12</v>
      </c>
      <c r="H209" s="61" t="s">
        <v>646</v>
      </c>
      <c r="I209" t="str">
        <f>IFERROR(VLOOKUP(_xlfn.CONCAT(E209,D209),'materias clave'!$E$1:$F$850,2,FALSE),"no")</f>
        <v>no</v>
      </c>
      <c r="J209" t="str">
        <f t="shared" si="6"/>
        <v>SG</v>
      </c>
      <c r="K209" t="str">
        <f t="shared" si="7"/>
        <v>107</v>
      </c>
    </row>
    <row r="210" spans="1:11">
      <c r="A210" s="65">
        <v>9</v>
      </c>
      <c r="B210" s="61" t="s">
        <v>118</v>
      </c>
      <c r="C210" s="61" t="s">
        <v>21</v>
      </c>
      <c r="D210" s="61" t="s">
        <v>347</v>
      </c>
      <c r="E210" s="61" t="s">
        <v>348</v>
      </c>
      <c r="F210" s="61" t="s">
        <v>27</v>
      </c>
      <c r="G210" s="61" t="s">
        <v>38</v>
      </c>
      <c r="H210" s="61" t="s">
        <v>646</v>
      </c>
      <c r="I210" t="str">
        <f>IFERROR(VLOOKUP(_xlfn.CONCAT(E210,D210),'materias clave'!$E$1:$F$850,2,FALSE),"no")</f>
        <v>no</v>
      </c>
      <c r="J210" t="str">
        <f t="shared" si="6"/>
        <v>SG</v>
      </c>
      <c r="K210" t="str">
        <f t="shared" si="7"/>
        <v>108</v>
      </c>
    </row>
    <row r="211" spans="1:11">
      <c r="A211" s="65">
        <v>9</v>
      </c>
      <c r="B211" s="61" t="s">
        <v>154</v>
      </c>
      <c r="C211" s="61" t="s">
        <v>41</v>
      </c>
      <c r="D211" s="61" t="s">
        <v>349</v>
      </c>
      <c r="E211" s="61" t="s">
        <v>350</v>
      </c>
      <c r="F211" s="61" t="s">
        <v>11</v>
      </c>
      <c r="G211" s="61" t="s">
        <v>12</v>
      </c>
      <c r="H211" s="61" t="s">
        <v>646</v>
      </c>
      <c r="I211" t="str">
        <f>IFERROR(VLOOKUP(_xlfn.CONCAT(E211,D211),'materias clave'!$E$1:$F$850,2,FALSE),"no")</f>
        <v>si</v>
      </c>
      <c r="J211" t="str">
        <f t="shared" si="6"/>
        <v>SG</v>
      </c>
      <c r="K211" t="str">
        <f t="shared" si="7"/>
        <v>109</v>
      </c>
    </row>
    <row r="212" spans="1:11">
      <c r="A212" s="65">
        <v>9</v>
      </c>
      <c r="B212" s="61" t="s">
        <v>100</v>
      </c>
      <c r="C212" s="61" t="s">
        <v>41</v>
      </c>
      <c r="D212" s="61" t="s">
        <v>351</v>
      </c>
      <c r="E212" s="61" t="s">
        <v>352</v>
      </c>
      <c r="F212" s="61" t="s">
        <v>11</v>
      </c>
      <c r="G212" s="61" t="s">
        <v>12</v>
      </c>
      <c r="H212" s="61" t="s">
        <v>646</v>
      </c>
      <c r="I212" t="str">
        <f>IFERROR(VLOOKUP(_xlfn.CONCAT(E212,D212),'materias clave'!$E$1:$F$850,2,FALSE),"no")</f>
        <v>si</v>
      </c>
      <c r="J212" t="str">
        <f t="shared" si="6"/>
        <v>SG</v>
      </c>
      <c r="K212" t="str">
        <f t="shared" si="7"/>
        <v>111</v>
      </c>
    </row>
    <row r="213" spans="1:11">
      <c r="A213" s="65">
        <v>9</v>
      </c>
      <c r="B213" s="61" t="s">
        <v>353</v>
      </c>
      <c r="C213" s="61" t="s">
        <v>41</v>
      </c>
      <c r="D213" s="61" t="s">
        <v>77</v>
      </c>
      <c r="E213" s="61" t="s">
        <v>266</v>
      </c>
      <c r="F213" s="61" t="s">
        <v>11</v>
      </c>
      <c r="G213" s="61" t="s">
        <v>12</v>
      </c>
      <c r="H213" s="61" t="s">
        <v>646</v>
      </c>
      <c r="I213" t="str">
        <f>IFERROR(VLOOKUP(_xlfn.CONCAT(E213,D213),'materias clave'!$E$1:$F$850,2,FALSE),"no")</f>
        <v>si</v>
      </c>
      <c r="J213" t="str">
        <f t="shared" si="6"/>
        <v>SG</v>
      </c>
      <c r="K213" t="str">
        <f t="shared" si="7"/>
        <v>112</v>
      </c>
    </row>
    <row r="214" spans="1:11">
      <c r="A214" s="65">
        <v>9</v>
      </c>
      <c r="B214" s="61" t="s">
        <v>219</v>
      </c>
      <c r="C214" s="61" t="s">
        <v>8</v>
      </c>
      <c r="D214" s="61" t="s">
        <v>135</v>
      </c>
      <c r="E214" s="61" t="s">
        <v>320</v>
      </c>
      <c r="F214" s="61" t="s">
        <v>11</v>
      </c>
      <c r="G214" s="61" t="s">
        <v>12</v>
      </c>
      <c r="H214" s="61" t="s">
        <v>646</v>
      </c>
      <c r="I214" t="str">
        <f>IFERROR(VLOOKUP(_xlfn.CONCAT(E214,D214),'materias clave'!$E$1:$F$850,2,FALSE),"no")</f>
        <v>no</v>
      </c>
      <c r="J214" t="str">
        <f t="shared" si="6"/>
        <v>SG</v>
      </c>
      <c r="K214" t="str">
        <f t="shared" si="7"/>
        <v>114</v>
      </c>
    </row>
    <row r="215" spans="1:11">
      <c r="A215" s="65">
        <v>9</v>
      </c>
      <c r="B215" s="61" t="s">
        <v>122</v>
      </c>
      <c r="C215" s="61" t="s">
        <v>41</v>
      </c>
      <c r="D215" s="61" t="s">
        <v>51</v>
      </c>
      <c r="E215" s="61" t="s">
        <v>354</v>
      </c>
      <c r="F215" s="61" t="s">
        <v>16</v>
      </c>
      <c r="G215" s="61" t="s">
        <v>12</v>
      </c>
      <c r="H215" s="61" t="s">
        <v>646</v>
      </c>
      <c r="I215" t="str">
        <f>IFERROR(VLOOKUP(_xlfn.CONCAT(E215,D215),'materias clave'!$E$1:$F$850,2,FALSE),"no")</f>
        <v>no</v>
      </c>
      <c r="J215" t="str">
        <f t="shared" si="6"/>
        <v>SG</v>
      </c>
      <c r="K215" t="str">
        <f t="shared" si="7"/>
        <v>201</v>
      </c>
    </row>
    <row r="216" spans="1:11">
      <c r="A216" s="65">
        <v>9</v>
      </c>
      <c r="B216" s="61" t="s">
        <v>125</v>
      </c>
      <c r="C216" s="61" t="s">
        <v>851</v>
      </c>
      <c r="D216" s="61" t="s">
        <v>355</v>
      </c>
      <c r="E216" s="61" t="s">
        <v>356</v>
      </c>
      <c r="F216" s="61" t="s">
        <v>16</v>
      </c>
      <c r="G216" s="61" t="s">
        <v>12</v>
      </c>
      <c r="H216" s="61" t="s">
        <v>646</v>
      </c>
      <c r="I216" t="str">
        <f>IFERROR(VLOOKUP(_xlfn.CONCAT(E216,D216),'materias clave'!$E$1:$F$850,2,FALSE),"no")</f>
        <v>no</v>
      </c>
      <c r="J216" t="str">
        <f t="shared" si="6"/>
        <v>SG</v>
      </c>
      <c r="K216" t="str">
        <f t="shared" si="7"/>
        <v>202</v>
      </c>
    </row>
    <row r="217" spans="1:11">
      <c r="A217" s="65">
        <v>9</v>
      </c>
      <c r="B217" s="61" t="s">
        <v>357</v>
      </c>
      <c r="C217" s="61" t="s">
        <v>41</v>
      </c>
      <c r="D217" s="61" t="s">
        <v>321</v>
      </c>
      <c r="E217" s="61" t="s">
        <v>322</v>
      </c>
      <c r="F217" s="61" t="s">
        <v>11</v>
      </c>
      <c r="G217" s="61" t="s">
        <v>12</v>
      </c>
      <c r="H217" s="61" t="s">
        <v>646</v>
      </c>
      <c r="I217" t="str">
        <f>IFERROR(VLOOKUP(_xlfn.CONCAT(E217,D217),'materias clave'!$E$1:$F$850,2,FALSE),"no")</f>
        <v>no</v>
      </c>
      <c r="J217" t="str">
        <f t="shared" si="6"/>
        <v>SG</v>
      </c>
      <c r="K217" t="str">
        <f t="shared" si="7"/>
        <v>203</v>
      </c>
    </row>
    <row r="218" spans="1:11">
      <c r="A218" s="65">
        <v>9</v>
      </c>
      <c r="B218" s="61" t="s">
        <v>56</v>
      </c>
      <c r="C218" s="61" t="s">
        <v>851</v>
      </c>
      <c r="D218" s="61" t="s">
        <v>355</v>
      </c>
      <c r="E218" s="61" t="s">
        <v>356</v>
      </c>
      <c r="F218" s="61" t="s">
        <v>16</v>
      </c>
      <c r="G218" s="61" t="s">
        <v>12</v>
      </c>
      <c r="H218" s="61" t="s">
        <v>646</v>
      </c>
      <c r="I218" t="str">
        <f>IFERROR(VLOOKUP(_xlfn.CONCAT(E218,D218),'materias clave'!$E$1:$F$850,2,FALSE),"no")</f>
        <v>no</v>
      </c>
      <c r="J218" t="str">
        <f t="shared" si="6"/>
        <v>SG</v>
      </c>
      <c r="K218" t="str">
        <f t="shared" si="7"/>
        <v>204</v>
      </c>
    </row>
    <row r="219" spans="1:11">
      <c r="A219" s="65">
        <v>9</v>
      </c>
      <c r="B219" s="61" t="s">
        <v>83</v>
      </c>
      <c r="C219" s="61" t="s">
        <v>851</v>
      </c>
      <c r="D219" s="61" t="s">
        <v>355</v>
      </c>
      <c r="E219" s="61" t="s">
        <v>356</v>
      </c>
      <c r="F219" s="61" t="s">
        <v>16</v>
      </c>
      <c r="G219" s="61" t="s">
        <v>12</v>
      </c>
      <c r="H219" s="61" t="s">
        <v>646</v>
      </c>
      <c r="I219" t="str">
        <f>IFERROR(VLOOKUP(_xlfn.CONCAT(E219,D219),'materias clave'!$E$1:$F$850,2,FALSE),"no")</f>
        <v>no</v>
      </c>
      <c r="J219" t="str">
        <f t="shared" si="6"/>
        <v>SG</v>
      </c>
      <c r="K219" t="str">
        <f t="shared" si="7"/>
        <v>205</v>
      </c>
    </row>
    <row r="220" spans="1:11">
      <c r="A220" s="65">
        <v>9</v>
      </c>
      <c r="B220" s="61" t="s">
        <v>79</v>
      </c>
      <c r="C220" s="61" t="s">
        <v>851</v>
      </c>
      <c r="D220" s="61" t="s">
        <v>81</v>
      </c>
      <c r="E220" s="61" t="s">
        <v>82</v>
      </c>
      <c r="F220" s="61" t="s">
        <v>16</v>
      </c>
      <c r="G220" s="61" t="s">
        <v>12</v>
      </c>
      <c r="H220" s="61" t="s">
        <v>646</v>
      </c>
      <c r="I220" t="str">
        <f>IFERROR(VLOOKUP(_xlfn.CONCAT(E220,D220),'materias clave'!$E$1:$F$850,2,FALSE),"no")</f>
        <v>no</v>
      </c>
      <c r="J220" t="str">
        <f t="shared" si="6"/>
        <v>SG</v>
      </c>
      <c r="K220" t="str">
        <f t="shared" si="7"/>
        <v>206</v>
      </c>
    </row>
    <row r="221" spans="1:11">
      <c r="A221" s="65">
        <v>9</v>
      </c>
      <c r="B221" s="61" t="s">
        <v>76</v>
      </c>
      <c r="C221" s="61" t="s">
        <v>41</v>
      </c>
      <c r="D221" s="61" t="s">
        <v>201</v>
      </c>
      <c r="E221" s="61" t="s">
        <v>73</v>
      </c>
      <c r="F221" s="61" t="s">
        <v>11</v>
      </c>
      <c r="G221" s="61" t="s">
        <v>12</v>
      </c>
      <c r="H221" s="61" t="s">
        <v>646</v>
      </c>
      <c r="I221" t="str">
        <f>IFERROR(VLOOKUP(_xlfn.CONCAT(E221,D221),'materias clave'!$E$1:$F$850,2,FALSE),"no")</f>
        <v>no</v>
      </c>
      <c r="J221" t="str">
        <f t="shared" si="6"/>
        <v>SG</v>
      </c>
      <c r="K221" t="str">
        <f t="shared" si="7"/>
        <v>207</v>
      </c>
    </row>
    <row r="222" spans="1:11">
      <c r="A222" s="65">
        <v>9</v>
      </c>
      <c r="B222" s="61" t="s">
        <v>76</v>
      </c>
      <c r="C222" s="61" t="s">
        <v>8</v>
      </c>
      <c r="D222" s="61" t="s">
        <v>72</v>
      </c>
      <c r="E222" s="61" t="s">
        <v>73</v>
      </c>
      <c r="F222" s="61" t="s">
        <v>11</v>
      </c>
      <c r="G222" s="61" t="s">
        <v>12</v>
      </c>
      <c r="H222" s="61" t="s">
        <v>646</v>
      </c>
      <c r="I222" t="str">
        <f>IFERROR(VLOOKUP(_xlfn.CONCAT(E222,D222),'materias clave'!$E$1:$F$850,2,FALSE),"no")</f>
        <v>no</v>
      </c>
      <c r="J222" t="str">
        <f t="shared" si="6"/>
        <v>SG</v>
      </c>
      <c r="K222" t="str">
        <f t="shared" si="7"/>
        <v>207</v>
      </c>
    </row>
    <row r="223" spans="1:11">
      <c r="A223" s="65">
        <v>9</v>
      </c>
      <c r="B223" s="61" t="s">
        <v>71</v>
      </c>
      <c r="C223" s="61" t="s">
        <v>224</v>
      </c>
      <c r="D223" s="61" t="s">
        <v>358</v>
      </c>
      <c r="E223" s="61" t="s">
        <v>226</v>
      </c>
      <c r="F223" s="61" t="s">
        <v>27</v>
      </c>
      <c r="G223" s="61" t="s">
        <v>63</v>
      </c>
      <c r="H223" s="61" t="s">
        <v>646</v>
      </c>
      <c r="I223" t="str">
        <f>IFERROR(VLOOKUP(_xlfn.CONCAT(E223,D223),'materias clave'!$E$1:$F$850,2,FALSE),"no")</f>
        <v>no</v>
      </c>
      <c r="J223" t="str">
        <f t="shared" si="6"/>
        <v>SG</v>
      </c>
      <c r="K223" t="str">
        <f t="shared" si="7"/>
        <v>210</v>
      </c>
    </row>
    <row r="224" spans="1:11">
      <c r="A224" s="65">
        <v>9</v>
      </c>
      <c r="B224" s="61" t="s">
        <v>64</v>
      </c>
      <c r="C224" s="61" t="s">
        <v>21</v>
      </c>
      <c r="D224" s="61" t="s">
        <v>155</v>
      </c>
      <c r="E224" s="61" t="s">
        <v>359</v>
      </c>
      <c r="F224" s="61" t="s">
        <v>16</v>
      </c>
      <c r="G224" s="61" t="s">
        <v>12</v>
      </c>
      <c r="H224" s="61" t="s">
        <v>646</v>
      </c>
      <c r="I224" t="str">
        <f>IFERROR(VLOOKUP(_xlfn.CONCAT(E224,D224),'materias clave'!$E$1:$F$850,2,FALSE),"no")</f>
        <v>no</v>
      </c>
      <c r="J224" t="str">
        <f t="shared" si="6"/>
        <v>SG</v>
      </c>
      <c r="K224" t="str">
        <f t="shared" si="7"/>
        <v>212</v>
      </c>
    </row>
    <row r="225" spans="1:11">
      <c r="A225" s="65">
        <v>9</v>
      </c>
      <c r="B225" s="61" t="s">
        <v>13</v>
      </c>
      <c r="C225" s="61" t="s">
        <v>41</v>
      </c>
      <c r="D225" s="61" t="s">
        <v>360</v>
      </c>
      <c r="E225" s="61" t="s">
        <v>361</v>
      </c>
      <c r="F225" s="61" t="s">
        <v>27</v>
      </c>
      <c r="G225" s="61" t="s">
        <v>36</v>
      </c>
      <c r="H225" s="61" t="s">
        <v>646</v>
      </c>
      <c r="I225" t="str">
        <f>IFERROR(VLOOKUP(_xlfn.CONCAT(E225,D225),'materias clave'!$E$1:$F$850,2,FALSE),"no")</f>
        <v>no</v>
      </c>
      <c r="J225" t="str">
        <f t="shared" si="6"/>
        <v>SG</v>
      </c>
      <c r="K225" t="str">
        <f t="shared" si="7"/>
        <v>213</v>
      </c>
    </row>
    <row r="226" spans="1:11">
      <c r="A226" s="65">
        <v>9</v>
      </c>
      <c r="B226" s="61" t="s">
        <v>59</v>
      </c>
      <c r="C226" s="61" t="s">
        <v>41</v>
      </c>
      <c r="D226" s="61" t="s">
        <v>362</v>
      </c>
      <c r="E226" s="61" t="s">
        <v>363</v>
      </c>
      <c r="F226" s="61" t="s">
        <v>27</v>
      </c>
      <c r="G226" s="61" t="s">
        <v>12</v>
      </c>
      <c r="H226" s="61" t="s">
        <v>646</v>
      </c>
      <c r="I226" t="str">
        <f>IFERROR(VLOOKUP(_xlfn.CONCAT(E226,D226),'materias clave'!$E$1:$F$850,2,FALSE),"no")</f>
        <v>si</v>
      </c>
      <c r="J226" t="str">
        <f t="shared" si="6"/>
        <v>SG</v>
      </c>
      <c r="K226" t="str">
        <f t="shared" si="7"/>
        <v>214</v>
      </c>
    </row>
    <row r="227" spans="1:11">
      <c r="A227" s="65">
        <v>9</v>
      </c>
      <c r="B227" s="61" t="s">
        <v>169</v>
      </c>
      <c r="C227" s="61" t="s">
        <v>21</v>
      </c>
      <c r="D227" s="61" t="s">
        <v>245</v>
      </c>
      <c r="E227" s="61" t="s">
        <v>364</v>
      </c>
      <c r="F227" s="61" t="s">
        <v>16</v>
      </c>
      <c r="G227" s="61" t="s">
        <v>12</v>
      </c>
      <c r="H227" s="61" t="s">
        <v>646</v>
      </c>
      <c r="I227" t="str">
        <f>IFERROR(VLOOKUP(_xlfn.CONCAT(E227,D227),'materias clave'!$E$1:$F$850,2,FALSE),"no")</f>
        <v>no</v>
      </c>
      <c r="J227" t="str">
        <f t="shared" si="6"/>
        <v>SG</v>
      </c>
      <c r="K227" t="str">
        <f t="shared" si="7"/>
        <v>302</v>
      </c>
    </row>
    <row r="228" spans="1:11">
      <c r="A228" s="65">
        <v>9</v>
      </c>
      <c r="B228" s="61" t="s">
        <v>264</v>
      </c>
      <c r="C228" s="61" t="s">
        <v>224</v>
      </c>
      <c r="D228" s="61" t="s">
        <v>225</v>
      </c>
      <c r="E228" s="61" t="s">
        <v>226</v>
      </c>
      <c r="F228" s="61" t="s">
        <v>27</v>
      </c>
      <c r="G228" s="61" t="s">
        <v>63</v>
      </c>
      <c r="H228" s="61" t="s">
        <v>646</v>
      </c>
      <c r="I228" t="str">
        <f>IFERROR(VLOOKUP(_xlfn.CONCAT(E228,D228),'materias clave'!$E$1:$F$850,2,FALSE),"no")</f>
        <v>no</v>
      </c>
      <c r="J228" t="str">
        <f t="shared" si="6"/>
        <v>SG</v>
      </c>
      <c r="K228" t="str">
        <f t="shared" si="7"/>
        <v>303</v>
      </c>
    </row>
    <row r="229" spans="1:11">
      <c r="A229" s="65">
        <v>9</v>
      </c>
      <c r="B229" s="61" t="s">
        <v>92</v>
      </c>
      <c r="C229" s="61" t="s">
        <v>851</v>
      </c>
      <c r="D229" s="61" t="s">
        <v>365</v>
      </c>
      <c r="E229" s="61" t="s">
        <v>366</v>
      </c>
      <c r="F229" s="61" t="s">
        <v>16</v>
      </c>
      <c r="G229" s="61" t="s">
        <v>12</v>
      </c>
      <c r="H229" s="61" t="s">
        <v>646</v>
      </c>
      <c r="I229" t="str">
        <f>IFERROR(VLOOKUP(_xlfn.CONCAT(E229,D229),'materias clave'!$E$1:$F$850,2,FALSE),"no")</f>
        <v>no</v>
      </c>
      <c r="J229" t="str">
        <f t="shared" si="6"/>
        <v>SG</v>
      </c>
      <c r="K229" t="str">
        <f t="shared" si="7"/>
        <v>304</v>
      </c>
    </row>
    <row r="230" spans="1:11">
      <c r="A230" s="65">
        <v>9</v>
      </c>
      <c r="B230" s="61" t="s">
        <v>94</v>
      </c>
      <c r="C230" s="61" t="s">
        <v>21</v>
      </c>
      <c r="D230" s="61" t="s">
        <v>245</v>
      </c>
      <c r="E230" s="61" t="s">
        <v>364</v>
      </c>
      <c r="F230" s="61" t="s">
        <v>16</v>
      </c>
      <c r="G230" s="61" t="s">
        <v>12</v>
      </c>
      <c r="H230" s="61" t="s">
        <v>646</v>
      </c>
      <c r="I230" t="str">
        <f>IFERROR(VLOOKUP(_xlfn.CONCAT(E230,D230),'materias clave'!$E$1:$F$850,2,FALSE),"no")</f>
        <v>no</v>
      </c>
      <c r="J230" t="str">
        <f t="shared" si="6"/>
        <v>SG</v>
      </c>
      <c r="K230" t="str">
        <f t="shared" si="7"/>
        <v>306</v>
      </c>
    </row>
    <row r="231" spans="1:11">
      <c r="A231" s="65">
        <v>9</v>
      </c>
      <c r="B231" s="61" t="s">
        <v>312</v>
      </c>
      <c r="C231" s="61" t="s">
        <v>851</v>
      </c>
      <c r="D231" s="61" t="s">
        <v>157</v>
      </c>
      <c r="E231" s="61" t="s">
        <v>158</v>
      </c>
      <c r="F231" s="61" t="s">
        <v>16</v>
      </c>
      <c r="G231" s="61" t="s">
        <v>159</v>
      </c>
      <c r="H231" s="61" t="s">
        <v>646</v>
      </c>
      <c r="I231" t="str">
        <f>IFERROR(VLOOKUP(_xlfn.CONCAT(E231,D231),'materias clave'!$E$1:$F$850,2,FALSE),"no")</f>
        <v>no</v>
      </c>
      <c r="J231" t="str">
        <f t="shared" si="6"/>
        <v>SG</v>
      </c>
      <c r="K231" t="str">
        <f t="shared" si="7"/>
        <v>308</v>
      </c>
    </row>
    <row r="232" spans="1:11">
      <c r="A232" s="65">
        <v>9</v>
      </c>
      <c r="B232" s="61" t="s">
        <v>241</v>
      </c>
      <c r="C232" s="61" t="s">
        <v>8</v>
      </c>
      <c r="D232" s="61" t="s">
        <v>367</v>
      </c>
      <c r="E232" s="61" t="s">
        <v>368</v>
      </c>
      <c r="F232" s="61" t="s">
        <v>27</v>
      </c>
      <c r="G232" s="61" t="s">
        <v>36</v>
      </c>
      <c r="H232" s="61" t="s">
        <v>646</v>
      </c>
      <c r="I232" t="str">
        <f>IFERROR(VLOOKUP(_xlfn.CONCAT(E232,D232),'materias clave'!$E$1:$F$850,2,FALSE),"no")</f>
        <v>no</v>
      </c>
      <c r="J232" t="str">
        <f t="shared" si="6"/>
        <v>HU</v>
      </c>
      <c r="K232" t="str">
        <f t="shared" si="7"/>
        <v>302</v>
      </c>
    </row>
    <row r="233" spans="1:11">
      <c r="A233" s="65">
        <v>9</v>
      </c>
      <c r="B233" s="61" t="s">
        <v>244</v>
      </c>
      <c r="C233" s="61" t="s">
        <v>8</v>
      </c>
      <c r="D233" s="61" t="s">
        <v>155</v>
      </c>
      <c r="E233" s="61" t="s">
        <v>156</v>
      </c>
      <c r="F233" s="61" t="s">
        <v>16</v>
      </c>
      <c r="G233" s="61" t="s">
        <v>12</v>
      </c>
      <c r="H233" s="61" t="s">
        <v>646</v>
      </c>
      <c r="I233" t="str">
        <f>IFERROR(VLOOKUP(_xlfn.CONCAT(E233,D233),'materias clave'!$E$1:$F$850,2,FALSE),"no")</f>
        <v>no</v>
      </c>
      <c r="J233" t="str">
        <f t="shared" si="6"/>
        <v>HU</v>
      </c>
      <c r="K233" t="str">
        <f t="shared" si="7"/>
        <v>303</v>
      </c>
    </row>
    <row r="234" spans="1:11">
      <c r="A234" s="65">
        <v>9</v>
      </c>
      <c r="B234" s="61" t="s">
        <v>138</v>
      </c>
      <c r="C234" s="61" t="s">
        <v>8</v>
      </c>
      <c r="D234" s="61" t="s">
        <v>369</v>
      </c>
      <c r="E234" s="61" t="s">
        <v>370</v>
      </c>
      <c r="F234" s="61" t="s">
        <v>27</v>
      </c>
      <c r="G234" s="61" t="s">
        <v>28</v>
      </c>
      <c r="H234" s="61" t="s">
        <v>646</v>
      </c>
      <c r="I234" t="str">
        <f>IFERROR(VLOOKUP(_xlfn.CONCAT(E234,D234),'materias clave'!$E$1:$F$850,2,FALSE),"no")</f>
        <v>no</v>
      </c>
      <c r="J234" t="str">
        <f t="shared" si="6"/>
        <v>HU</v>
      </c>
      <c r="K234" t="str">
        <f t="shared" si="7"/>
        <v>304</v>
      </c>
    </row>
    <row r="235" spans="1:11">
      <c r="A235" s="65">
        <v>9</v>
      </c>
      <c r="B235" s="61" t="s">
        <v>250</v>
      </c>
      <c r="C235" s="61" t="s">
        <v>8</v>
      </c>
      <c r="D235" s="61" t="s">
        <v>57</v>
      </c>
      <c r="E235" s="61" t="s">
        <v>58</v>
      </c>
      <c r="F235" s="61" t="s">
        <v>16</v>
      </c>
      <c r="G235" s="61" t="s">
        <v>12</v>
      </c>
      <c r="H235" s="61" t="s">
        <v>646</v>
      </c>
      <c r="I235" t="str">
        <f>IFERROR(VLOOKUP(_xlfn.CONCAT(E235,D235),'materias clave'!$E$1:$F$850,2,FALSE),"no")</f>
        <v>no</v>
      </c>
      <c r="J235" t="str">
        <f t="shared" si="6"/>
        <v>HU</v>
      </c>
      <c r="K235" t="str">
        <f t="shared" si="7"/>
        <v>306</v>
      </c>
    </row>
    <row r="236" spans="1:11">
      <c r="A236" s="65">
        <v>9</v>
      </c>
      <c r="B236" s="61" t="s">
        <v>253</v>
      </c>
      <c r="C236" s="61" t="s">
        <v>8</v>
      </c>
      <c r="D236" s="61" t="s">
        <v>371</v>
      </c>
      <c r="E236" s="61" t="s">
        <v>372</v>
      </c>
      <c r="F236" s="61" t="s">
        <v>16</v>
      </c>
      <c r="G236" s="61" t="s">
        <v>12</v>
      </c>
      <c r="H236" s="61" t="s">
        <v>646</v>
      </c>
      <c r="I236" t="str">
        <f>IFERROR(VLOOKUP(_xlfn.CONCAT(E236,D236),'materias clave'!$E$1:$F$850,2,FALSE),"no")</f>
        <v>no</v>
      </c>
      <c r="J236" t="str">
        <f t="shared" si="6"/>
        <v>HU</v>
      </c>
      <c r="K236" t="str">
        <f t="shared" si="7"/>
        <v>307</v>
      </c>
    </row>
    <row r="237" spans="1:11">
      <c r="A237" s="65">
        <v>9</v>
      </c>
      <c r="B237" s="61" t="s">
        <v>256</v>
      </c>
      <c r="C237" s="61" t="s">
        <v>21</v>
      </c>
      <c r="D237" s="61" t="s">
        <v>119</v>
      </c>
      <c r="E237" s="61" t="s">
        <v>120</v>
      </c>
      <c r="F237" s="61" t="s">
        <v>11</v>
      </c>
      <c r="G237" s="61" t="s">
        <v>12</v>
      </c>
      <c r="H237" s="61" t="s">
        <v>646</v>
      </c>
      <c r="I237" t="str">
        <f>IFERROR(VLOOKUP(_xlfn.CONCAT(E237,D237),'materias clave'!$E$1:$F$850,2,FALSE),"no")</f>
        <v>si</v>
      </c>
      <c r="J237" t="str">
        <f t="shared" si="6"/>
        <v>HU</v>
      </c>
      <c r="K237" t="str">
        <f t="shared" si="7"/>
        <v>400</v>
      </c>
    </row>
    <row r="238" spans="1:11">
      <c r="A238" s="65">
        <v>9</v>
      </c>
      <c r="B238" s="61" t="s">
        <v>306</v>
      </c>
      <c r="C238" s="61" t="s">
        <v>224</v>
      </c>
      <c r="D238" s="61" t="s">
        <v>373</v>
      </c>
      <c r="E238" s="61" t="s">
        <v>374</v>
      </c>
      <c r="F238" s="61" t="s">
        <v>27</v>
      </c>
      <c r="G238" s="61" t="s">
        <v>63</v>
      </c>
      <c r="H238" s="61" t="s">
        <v>646</v>
      </c>
      <c r="I238" t="str">
        <f>IFERROR(VLOOKUP(_xlfn.CONCAT(E238,D238),'materias clave'!$E$1:$F$850,2,FALSE),"no")</f>
        <v>no</v>
      </c>
      <c r="J238" t="str">
        <f t="shared" si="6"/>
        <v>HU</v>
      </c>
      <c r="K238" t="str">
        <f t="shared" si="7"/>
        <v>401</v>
      </c>
    </row>
    <row r="239" spans="1:11">
      <c r="A239" s="65">
        <v>9</v>
      </c>
      <c r="B239" s="61" t="s">
        <v>308</v>
      </c>
      <c r="C239" s="61" t="s">
        <v>851</v>
      </c>
      <c r="D239" s="61" t="s">
        <v>270</v>
      </c>
      <c r="E239" s="61" t="s">
        <v>271</v>
      </c>
      <c r="F239" s="61" t="s">
        <v>11</v>
      </c>
      <c r="G239" s="61" t="s">
        <v>12</v>
      </c>
      <c r="H239" s="61" t="s">
        <v>646</v>
      </c>
      <c r="I239" t="str">
        <f>IFERROR(VLOOKUP(_xlfn.CONCAT(E239,D239),'materias clave'!$E$1:$F$850,2,FALSE),"no")</f>
        <v>no</v>
      </c>
      <c r="J239" t="str">
        <f t="shared" si="6"/>
        <v>HU</v>
      </c>
      <c r="K239" t="str">
        <f t="shared" si="7"/>
        <v>402</v>
      </c>
    </row>
    <row r="240" spans="1:11">
      <c r="A240" s="65">
        <v>10</v>
      </c>
      <c r="B240" s="61"/>
      <c r="C240" s="61" t="s">
        <v>21</v>
      </c>
      <c r="D240" s="61" t="s">
        <v>375</v>
      </c>
      <c r="E240" s="61" t="s">
        <v>356</v>
      </c>
      <c r="F240" s="61" t="s">
        <v>27</v>
      </c>
      <c r="G240" s="61" t="s">
        <v>174</v>
      </c>
      <c r="H240" s="61" t="s">
        <v>646</v>
      </c>
      <c r="I240" t="str">
        <f>IFERROR(VLOOKUP(_xlfn.CONCAT(E240,D240),'materias clave'!$E$1:$F$850,2,FALSE),"no")</f>
        <v>no</v>
      </c>
      <c r="J240" t="str">
        <f t="shared" si="6"/>
        <v/>
      </c>
    </row>
    <row r="241" spans="1:11">
      <c r="A241" s="65">
        <v>10</v>
      </c>
      <c r="B241" s="61" t="s">
        <v>29</v>
      </c>
      <c r="C241" s="61" t="s">
        <v>851</v>
      </c>
      <c r="D241" s="61" t="s">
        <v>376</v>
      </c>
      <c r="E241" s="61" t="s">
        <v>377</v>
      </c>
      <c r="F241" s="61" t="s">
        <v>27</v>
      </c>
      <c r="G241" s="61" t="s">
        <v>159</v>
      </c>
      <c r="H241" s="61" t="s">
        <v>646</v>
      </c>
      <c r="I241" t="str">
        <f>IFERROR(VLOOKUP(_xlfn.CONCAT(E241,D241),'materias clave'!$E$1:$F$850,2,FALSE),"no")</f>
        <v>no</v>
      </c>
      <c r="J241" t="str">
        <f t="shared" si="6"/>
        <v>HU</v>
      </c>
      <c r="K241" t="str">
        <f t="shared" si="7"/>
        <v>004</v>
      </c>
    </row>
    <row r="242" spans="1:11">
      <c r="A242" s="65">
        <v>10</v>
      </c>
      <c r="B242" s="61" t="s">
        <v>289</v>
      </c>
      <c r="C242" s="61" t="s">
        <v>851</v>
      </c>
      <c r="D242" s="61" t="s">
        <v>378</v>
      </c>
      <c r="E242" s="61" t="s">
        <v>379</v>
      </c>
      <c r="F242" s="61" t="s">
        <v>27</v>
      </c>
      <c r="G242" s="61" t="s">
        <v>12</v>
      </c>
      <c r="H242" s="61" t="s">
        <v>646</v>
      </c>
      <c r="I242" t="str">
        <f>IFERROR(VLOOKUP(_xlfn.CONCAT(E242,D242),'materias clave'!$E$1:$F$850,2,FALSE),"no")</f>
        <v>si</v>
      </c>
      <c r="J242" t="str">
        <f t="shared" si="6"/>
        <v>HU</v>
      </c>
      <c r="K242" t="str">
        <f t="shared" si="7"/>
        <v>005</v>
      </c>
    </row>
    <row r="243" spans="1:11">
      <c r="A243" s="65">
        <v>10</v>
      </c>
      <c r="B243" s="61" t="s">
        <v>74</v>
      </c>
      <c r="C243" s="61" t="s">
        <v>8</v>
      </c>
      <c r="D243" s="61" t="s">
        <v>38</v>
      </c>
      <c r="E243" s="61" t="s">
        <v>39</v>
      </c>
      <c r="F243" s="61" t="s">
        <v>16</v>
      </c>
      <c r="G243" s="61" t="s">
        <v>12</v>
      </c>
      <c r="H243" s="61" t="s">
        <v>646</v>
      </c>
      <c r="I243" t="str">
        <f>IFERROR(VLOOKUP(_xlfn.CONCAT(E243,D243),'materias clave'!$E$1:$F$850,2,FALSE),"no")</f>
        <v>si</v>
      </c>
      <c r="J243" t="str">
        <f t="shared" si="6"/>
        <v>SG</v>
      </c>
      <c r="K243" t="str">
        <f t="shared" si="7"/>
        <v>208</v>
      </c>
    </row>
    <row r="244" spans="1:11">
      <c r="A244" s="65">
        <v>10</v>
      </c>
      <c r="B244" s="61" t="s">
        <v>68</v>
      </c>
      <c r="C244" s="61" t="s">
        <v>21</v>
      </c>
      <c r="D244" s="61" t="s">
        <v>380</v>
      </c>
      <c r="E244" s="61" t="s">
        <v>381</v>
      </c>
      <c r="F244" s="61" t="s">
        <v>27</v>
      </c>
      <c r="G244" s="61" t="s">
        <v>174</v>
      </c>
      <c r="H244" s="61" t="s">
        <v>646</v>
      </c>
      <c r="I244" t="str">
        <f>IFERROR(VLOOKUP(_xlfn.CONCAT(E244,D244),'materias clave'!$E$1:$F$850,2,FALSE),"no")</f>
        <v>no</v>
      </c>
      <c r="J244" t="str">
        <f t="shared" si="6"/>
        <v>SG</v>
      </c>
      <c r="K244" t="str">
        <f t="shared" si="7"/>
        <v>211</v>
      </c>
    </row>
    <row r="245" spans="1:11">
      <c r="A245" s="65">
        <v>10</v>
      </c>
      <c r="B245" s="61" t="s">
        <v>275</v>
      </c>
      <c r="C245" s="61" t="s">
        <v>8</v>
      </c>
      <c r="D245" s="61" t="s">
        <v>181</v>
      </c>
      <c r="E245" s="61" t="s">
        <v>284</v>
      </c>
      <c r="F245" s="61" t="s">
        <v>11</v>
      </c>
      <c r="G245" s="61" t="s">
        <v>12</v>
      </c>
      <c r="H245" s="61" t="s">
        <v>646</v>
      </c>
      <c r="I245" t="str">
        <f>IFERROR(VLOOKUP(_xlfn.CONCAT(E245,D245),'materias clave'!$E$1:$F$850,2,FALSE),"no")</f>
        <v>no</v>
      </c>
      <c r="J245" t="str">
        <f t="shared" si="6"/>
        <v>SG</v>
      </c>
      <c r="K245" t="str">
        <f t="shared" si="7"/>
        <v>300</v>
      </c>
    </row>
    <row r="246" spans="1:11">
      <c r="A246" s="65">
        <v>10</v>
      </c>
      <c r="B246" s="61" t="s">
        <v>247</v>
      </c>
      <c r="C246" s="61" t="s">
        <v>8</v>
      </c>
      <c r="D246" s="61" t="s">
        <v>317</v>
      </c>
      <c r="E246" s="61" t="s">
        <v>382</v>
      </c>
      <c r="F246" s="61" t="s">
        <v>16</v>
      </c>
      <c r="G246" s="61" t="s">
        <v>12</v>
      </c>
      <c r="H246" s="61" t="s">
        <v>646</v>
      </c>
      <c r="I246" t="str">
        <f>IFERROR(VLOOKUP(_xlfn.CONCAT(E246,D246),'materias clave'!$E$1:$F$850,2,FALSE),"no")</f>
        <v>no</v>
      </c>
      <c r="J246" t="str">
        <f t="shared" si="6"/>
        <v>HU</v>
      </c>
      <c r="K246" t="str">
        <f t="shared" si="7"/>
        <v>305</v>
      </c>
    </row>
    <row r="247" spans="1:11">
      <c r="A247" s="65">
        <v>10</v>
      </c>
      <c r="B247" s="61" t="s">
        <v>257</v>
      </c>
      <c r="C247" s="61" t="s">
        <v>8</v>
      </c>
      <c r="D247" s="61" t="s">
        <v>317</v>
      </c>
      <c r="E247" s="61" t="s">
        <v>382</v>
      </c>
      <c r="F247" s="61" t="s">
        <v>16</v>
      </c>
      <c r="G247" s="61" t="s">
        <v>12</v>
      </c>
      <c r="H247" s="61" t="s">
        <v>646</v>
      </c>
      <c r="I247" t="str">
        <f>IFERROR(VLOOKUP(_xlfn.CONCAT(E247,D247),'materias clave'!$E$1:$F$850,2,FALSE),"no")</f>
        <v>no</v>
      </c>
      <c r="J247" t="str">
        <f t="shared" si="6"/>
        <v>HU</v>
      </c>
      <c r="K247" t="str">
        <f t="shared" si="7"/>
        <v>403</v>
      </c>
    </row>
    <row r="248" spans="1:11">
      <c r="A248" s="65">
        <v>11</v>
      </c>
      <c r="B248" s="61" t="s">
        <v>326</v>
      </c>
      <c r="C248" s="61" t="s">
        <v>41</v>
      </c>
      <c r="D248" s="61" t="s">
        <v>327</v>
      </c>
      <c r="E248" s="61" t="s">
        <v>328</v>
      </c>
      <c r="F248" s="61" t="s">
        <v>16</v>
      </c>
      <c r="G248" s="61" t="s">
        <v>12</v>
      </c>
      <c r="H248" s="61" t="s">
        <v>646</v>
      </c>
      <c r="I248" t="str">
        <f>IFERROR(VLOOKUP(_xlfn.CONCAT(E248,D248),'materias clave'!$E$1:$F$850,2,FALSE),"no")</f>
        <v>si</v>
      </c>
      <c r="J248" t="str">
        <f t="shared" si="6"/>
        <v>SG</v>
      </c>
      <c r="K248" t="str">
        <f t="shared" si="7"/>
        <v>S9</v>
      </c>
    </row>
    <row r="249" spans="1:11">
      <c r="A249" s="65">
        <v>11</v>
      </c>
      <c r="B249" s="61" t="s">
        <v>185</v>
      </c>
      <c r="C249" s="61" t="s">
        <v>41</v>
      </c>
      <c r="D249" s="61" t="s">
        <v>329</v>
      </c>
      <c r="E249" s="61" t="s">
        <v>330</v>
      </c>
      <c r="F249" s="61" t="s">
        <v>16</v>
      </c>
      <c r="G249" s="61" t="s">
        <v>12</v>
      </c>
      <c r="H249" s="61" t="s">
        <v>646</v>
      </c>
      <c r="I249" t="str">
        <f>IFERROR(VLOOKUP(_xlfn.CONCAT(E249,D249),'materias clave'!$E$1:$F$850,2,FALSE),"no")</f>
        <v>no</v>
      </c>
      <c r="J249" t="str">
        <f t="shared" si="6"/>
        <v>SG</v>
      </c>
      <c r="K249" t="str">
        <f t="shared" si="7"/>
        <v>002</v>
      </c>
    </row>
    <row r="250" spans="1:11">
      <c r="A250" s="65">
        <v>11</v>
      </c>
      <c r="B250" s="61" t="s">
        <v>149</v>
      </c>
      <c r="C250" s="61" t="s">
        <v>41</v>
      </c>
      <c r="D250" s="61" t="s">
        <v>191</v>
      </c>
      <c r="E250" s="61" t="s">
        <v>319</v>
      </c>
      <c r="F250" s="61" t="s">
        <v>16</v>
      </c>
      <c r="G250" s="61" t="s">
        <v>12</v>
      </c>
      <c r="H250" s="61" t="s">
        <v>646</v>
      </c>
      <c r="I250" t="str">
        <f>IFERROR(VLOOKUP(_xlfn.CONCAT(E250,D250),'materias clave'!$E$1:$F$850,2,FALSE),"no")</f>
        <v>no</v>
      </c>
      <c r="J250" t="str">
        <f t="shared" si="6"/>
        <v>SG</v>
      </c>
      <c r="K250" t="str">
        <f t="shared" si="7"/>
        <v>004</v>
      </c>
    </row>
    <row r="251" spans="1:11">
      <c r="A251" s="65">
        <v>11</v>
      </c>
      <c r="B251" s="61" t="s">
        <v>188</v>
      </c>
      <c r="C251" s="61" t="s">
        <v>41</v>
      </c>
      <c r="D251" s="61" t="s">
        <v>77</v>
      </c>
      <c r="E251" s="61" t="s">
        <v>266</v>
      </c>
      <c r="F251" s="61" t="s">
        <v>16</v>
      </c>
      <c r="G251" s="61" t="s">
        <v>12</v>
      </c>
      <c r="H251" s="61" t="s">
        <v>646</v>
      </c>
      <c r="I251" t="str">
        <f>IFERROR(VLOOKUP(_xlfn.CONCAT(E251,D251),'materias clave'!$E$1:$F$850,2,FALSE),"no")</f>
        <v>si</v>
      </c>
      <c r="J251" t="str">
        <f t="shared" si="6"/>
        <v>SG</v>
      </c>
      <c r="K251" t="str">
        <f t="shared" si="7"/>
        <v>005</v>
      </c>
    </row>
    <row r="252" spans="1:11">
      <c r="A252" s="65">
        <v>11</v>
      </c>
      <c r="B252" s="61" t="s">
        <v>106</v>
      </c>
      <c r="C252" s="61" t="s">
        <v>8</v>
      </c>
      <c r="D252" s="61" t="s">
        <v>57</v>
      </c>
      <c r="E252" s="61" t="s">
        <v>338</v>
      </c>
      <c r="F252" s="61" t="s">
        <v>11</v>
      </c>
      <c r="G252" s="61" t="s">
        <v>12</v>
      </c>
      <c r="H252" s="61" t="s">
        <v>646</v>
      </c>
      <c r="I252" t="str">
        <f>IFERROR(VLOOKUP(_xlfn.CONCAT(E252,D252),'materias clave'!$E$1:$F$850,2,FALSE),"no")</f>
        <v>no</v>
      </c>
      <c r="J252" t="str">
        <f t="shared" si="6"/>
        <v>SG</v>
      </c>
      <c r="K252" t="str">
        <f t="shared" si="7"/>
        <v>006</v>
      </c>
    </row>
    <row r="253" spans="1:11">
      <c r="A253" s="65">
        <v>11</v>
      </c>
      <c r="B253" s="61" t="s">
        <v>107</v>
      </c>
      <c r="C253" s="61" t="s">
        <v>851</v>
      </c>
      <c r="D253" s="61" t="s">
        <v>355</v>
      </c>
      <c r="E253" s="61" t="s">
        <v>356</v>
      </c>
      <c r="F253" s="61" t="s">
        <v>11</v>
      </c>
      <c r="G253" s="61" t="s">
        <v>12</v>
      </c>
      <c r="H253" s="61" t="s">
        <v>646</v>
      </c>
      <c r="I253" t="str">
        <f>IFERROR(VLOOKUP(_xlfn.CONCAT(E253,D253),'materias clave'!$E$1:$F$850,2,FALSE),"no")</f>
        <v>no</v>
      </c>
      <c r="J253" t="str">
        <f t="shared" si="6"/>
        <v>SG</v>
      </c>
      <c r="K253" t="str">
        <f t="shared" si="7"/>
        <v>003</v>
      </c>
    </row>
    <row r="254" spans="1:11">
      <c r="A254" s="65">
        <v>11</v>
      </c>
      <c r="B254" s="61" t="s">
        <v>24</v>
      </c>
      <c r="C254" s="61" t="s">
        <v>851</v>
      </c>
      <c r="D254" s="61" t="s">
        <v>270</v>
      </c>
      <c r="E254" s="61" t="s">
        <v>271</v>
      </c>
      <c r="F254" s="61" t="s">
        <v>16</v>
      </c>
      <c r="G254" s="61" t="s">
        <v>12</v>
      </c>
      <c r="H254" s="61" t="s">
        <v>646</v>
      </c>
      <c r="I254" t="str">
        <f>IFERROR(VLOOKUP(_xlfn.CONCAT(E254,D254),'materias clave'!$E$1:$F$850,2,FALSE),"no")</f>
        <v>no</v>
      </c>
      <c r="J254" t="str">
        <f t="shared" si="6"/>
        <v>HU</v>
      </c>
      <c r="K254" t="str">
        <f t="shared" si="7"/>
        <v>002</v>
      </c>
    </row>
    <row r="255" spans="1:11">
      <c r="A255" s="65">
        <v>11</v>
      </c>
      <c r="B255" s="61" t="s">
        <v>171</v>
      </c>
      <c r="C255" s="61" t="s">
        <v>851</v>
      </c>
      <c r="D255" s="61" t="s">
        <v>196</v>
      </c>
      <c r="E255" s="61" t="s">
        <v>197</v>
      </c>
      <c r="F255" s="61" t="s">
        <v>16</v>
      </c>
      <c r="G255" s="61" t="s">
        <v>12</v>
      </c>
      <c r="H255" s="61" t="s">
        <v>646</v>
      </c>
      <c r="I255" t="str">
        <f>IFERROR(VLOOKUP(_xlfn.CONCAT(E255,D255),'materias clave'!$E$1:$F$850,2,FALSE),"no")</f>
        <v>no</v>
      </c>
      <c r="J255" t="str">
        <f t="shared" si="6"/>
        <v>HU</v>
      </c>
      <c r="K255" t="str">
        <f t="shared" si="7"/>
        <v>007</v>
      </c>
    </row>
    <row r="256" spans="1:11">
      <c r="A256" s="65">
        <v>11</v>
      </c>
      <c r="B256" s="61" t="s">
        <v>195</v>
      </c>
      <c r="C256" s="61" t="s">
        <v>345</v>
      </c>
      <c r="D256" s="61" t="s">
        <v>280</v>
      </c>
      <c r="E256" s="61" t="s">
        <v>346</v>
      </c>
      <c r="F256" s="61" t="s">
        <v>16</v>
      </c>
      <c r="G256" s="61" t="s">
        <v>32</v>
      </c>
      <c r="H256" s="61" t="s">
        <v>646</v>
      </c>
      <c r="I256" t="str">
        <f>IFERROR(VLOOKUP(_xlfn.CONCAT(E256,D256),'materias clave'!$E$1:$F$850,2,FALSE),"no")</f>
        <v>si</v>
      </c>
      <c r="J256" t="str">
        <f t="shared" si="6"/>
        <v>HU</v>
      </c>
      <c r="K256" t="str">
        <f t="shared" si="7"/>
        <v>101</v>
      </c>
    </row>
    <row r="257" spans="1:11">
      <c r="A257" s="65">
        <v>11</v>
      </c>
      <c r="B257" s="61" t="s">
        <v>200</v>
      </c>
      <c r="C257" s="61" t="s">
        <v>21</v>
      </c>
      <c r="D257" s="61" t="s">
        <v>201</v>
      </c>
      <c r="E257" s="61" t="s">
        <v>383</v>
      </c>
      <c r="F257" s="61" t="s">
        <v>16</v>
      </c>
      <c r="G257" s="61" t="s">
        <v>12</v>
      </c>
      <c r="H257" s="61" t="s">
        <v>646</v>
      </c>
      <c r="I257" t="str">
        <f>IFERROR(VLOOKUP(_xlfn.CONCAT(E257,D257),'materias clave'!$E$1:$F$850,2,FALSE),"no")</f>
        <v>si</v>
      </c>
      <c r="J257" t="str">
        <f t="shared" si="6"/>
        <v>HU</v>
      </c>
      <c r="K257" t="str">
        <f t="shared" si="7"/>
        <v>104</v>
      </c>
    </row>
    <row r="258" spans="1:11">
      <c r="A258" s="65">
        <v>11</v>
      </c>
      <c r="B258" s="61" t="s">
        <v>206</v>
      </c>
      <c r="C258" s="61" t="s">
        <v>21</v>
      </c>
      <c r="D258" s="61" t="s">
        <v>95</v>
      </c>
      <c r="E258" s="61" t="s">
        <v>96</v>
      </c>
      <c r="F258" s="61" t="s">
        <v>16</v>
      </c>
      <c r="G258" s="61" t="s">
        <v>12</v>
      </c>
      <c r="H258" s="61" t="s">
        <v>646</v>
      </c>
      <c r="I258" t="str">
        <f>IFERROR(VLOOKUP(_xlfn.CONCAT(E258,D258),'materias clave'!$E$1:$F$850,2,FALSE),"no")</f>
        <v>no</v>
      </c>
      <c r="J258" t="str">
        <f t="shared" si="6"/>
        <v>HU</v>
      </c>
      <c r="K258" t="str">
        <f t="shared" si="7"/>
        <v>106</v>
      </c>
    </row>
    <row r="259" spans="1:11">
      <c r="A259" s="65">
        <v>11</v>
      </c>
      <c r="B259" s="61" t="s">
        <v>209</v>
      </c>
      <c r="C259" s="61" t="s">
        <v>8</v>
      </c>
      <c r="D259" s="61" t="s">
        <v>135</v>
      </c>
      <c r="E259" s="61" t="s">
        <v>320</v>
      </c>
      <c r="F259" s="61" t="s">
        <v>16</v>
      </c>
      <c r="G259" s="61" t="s">
        <v>12</v>
      </c>
      <c r="H259" s="61" t="s">
        <v>646</v>
      </c>
      <c r="I259" t="str">
        <f>IFERROR(VLOOKUP(_xlfn.CONCAT(E259,D259),'materias clave'!$E$1:$F$850,2,FALSE),"no")</f>
        <v>no</v>
      </c>
      <c r="J259" t="str">
        <f t="shared" ref="J259:J322" si="8">LEFT(B259,2)</f>
        <v>SG</v>
      </c>
      <c r="K259" t="str">
        <f t="shared" ref="K259:K322" si="9">RIGHT(B259,LEN(B259)-2)</f>
        <v>100</v>
      </c>
    </row>
    <row r="260" spans="1:11">
      <c r="A260" s="65">
        <v>11</v>
      </c>
      <c r="B260" s="61" t="s">
        <v>17</v>
      </c>
      <c r="C260" s="61" t="s">
        <v>851</v>
      </c>
      <c r="D260" s="61" t="s">
        <v>133</v>
      </c>
      <c r="E260" s="61" t="s">
        <v>134</v>
      </c>
      <c r="F260" s="61" t="s">
        <v>16</v>
      </c>
      <c r="G260" s="61" t="s">
        <v>12</v>
      </c>
      <c r="H260" s="61" t="s">
        <v>646</v>
      </c>
      <c r="I260" t="str">
        <f>IFERROR(VLOOKUP(_xlfn.CONCAT(E260,D260),'materias clave'!$E$1:$F$850,2,FALSE),"no")</f>
        <v>no</v>
      </c>
      <c r="J260" t="str">
        <f t="shared" si="8"/>
        <v>SG</v>
      </c>
      <c r="K260" t="str">
        <f t="shared" si="9"/>
        <v>103</v>
      </c>
    </row>
    <row r="261" spans="1:11">
      <c r="A261" s="65">
        <v>11</v>
      </c>
      <c r="B261" s="61" t="s">
        <v>295</v>
      </c>
      <c r="C261" s="61" t="s">
        <v>851</v>
      </c>
      <c r="D261" s="61" t="s">
        <v>343</v>
      </c>
      <c r="E261" s="61" t="s">
        <v>344</v>
      </c>
      <c r="F261" s="61" t="s">
        <v>16</v>
      </c>
      <c r="G261" s="61" t="s">
        <v>12</v>
      </c>
      <c r="H261" s="61" t="s">
        <v>646</v>
      </c>
      <c r="I261" t="str">
        <f>IFERROR(VLOOKUP(_xlfn.CONCAT(E261,D261),'materias clave'!$E$1:$F$850,2,FALSE),"no")</f>
        <v>no</v>
      </c>
      <c r="J261" t="str">
        <f t="shared" si="8"/>
        <v>SG</v>
      </c>
      <c r="K261" t="str">
        <f t="shared" si="9"/>
        <v>105</v>
      </c>
    </row>
    <row r="262" spans="1:11">
      <c r="A262" s="65">
        <v>11</v>
      </c>
      <c r="B262" s="61" t="s">
        <v>154</v>
      </c>
      <c r="C262" s="61" t="s">
        <v>41</v>
      </c>
      <c r="D262" s="61" t="s">
        <v>331</v>
      </c>
      <c r="E262" s="61" t="s">
        <v>332</v>
      </c>
      <c r="F262" s="61" t="s">
        <v>11</v>
      </c>
      <c r="G262" s="61" t="s">
        <v>12</v>
      </c>
      <c r="H262" s="61" t="s">
        <v>646</v>
      </c>
      <c r="I262" t="str">
        <f>IFERROR(VLOOKUP(_xlfn.CONCAT(E262,D262),'materias clave'!$E$1:$F$850,2,FALSE),"no")</f>
        <v>no</v>
      </c>
      <c r="J262" t="str">
        <f t="shared" si="8"/>
        <v>SG</v>
      </c>
      <c r="K262" t="str">
        <f t="shared" si="9"/>
        <v>109</v>
      </c>
    </row>
    <row r="263" spans="1:11">
      <c r="A263" s="65">
        <v>11</v>
      </c>
      <c r="B263" s="61" t="s">
        <v>144</v>
      </c>
      <c r="C263" s="61" t="s">
        <v>8</v>
      </c>
      <c r="D263" s="61" t="s">
        <v>128</v>
      </c>
      <c r="E263" s="61" t="s">
        <v>221</v>
      </c>
      <c r="F263" s="61" t="s">
        <v>27</v>
      </c>
      <c r="G263" s="61" t="s">
        <v>12</v>
      </c>
      <c r="H263" s="61" t="s">
        <v>646</v>
      </c>
      <c r="I263" t="str">
        <f>IFERROR(VLOOKUP(_xlfn.CONCAT(E263,D263),'materias clave'!$E$1:$F$850,2,FALSE),"no")</f>
        <v>no</v>
      </c>
      <c r="J263" t="str">
        <f t="shared" si="8"/>
        <v>SG</v>
      </c>
      <c r="K263" t="str">
        <f t="shared" si="9"/>
        <v>110</v>
      </c>
    </row>
    <row r="264" spans="1:11">
      <c r="A264" s="65">
        <v>11</v>
      </c>
      <c r="B264" s="61" t="s">
        <v>353</v>
      </c>
      <c r="C264" s="61" t="s">
        <v>41</v>
      </c>
      <c r="D264" s="61" t="s">
        <v>349</v>
      </c>
      <c r="E264" s="61" t="s">
        <v>350</v>
      </c>
      <c r="F264" s="61" t="s">
        <v>16</v>
      </c>
      <c r="G264" s="61" t="s">
        <v>12</v>
      </c>
      <c r="H264" s="61" t="s">
        <v>646</v>
      </c>
      <c r="I264" t="str">
        <f>IFERROR(VLOOKUP(_xlfn.CONCAT(E264,D264),'materias clave'!$E$1:$F$850,2,FALSE),"no")</f>
        <v>si</v>
      </c>
      <c r="J264" t="str">
        <f t="shared" si="8"/>
        <v>SG</v>
      </c>
      <c r="K264" t="str">
        <f t="shared" si="9"/>
        <v>112</v>
      </c>
    </row>
    <row r="265" spans="1:11">
      <c r="A265" s="65">
        <v>11</v>
      </c>
      <c r="B265" s="61" t="s">
        <v>219</v>
      </c>
      <c r="C265" s="61" t="s">
        <v>21</v>
      </c>
      <c r="D265" s="61" t="s">
        <v>245</v>
      </c>
      <c r="E265" s="61" t="s">
        <v>364</v>
      </c>
      <c r="F265" s="61" t="s">
        <v>11</v>
      </c>
      <c r="G265" s="61" t="s">
        <v>12</v>
      </c>
      <c r="H265" s="61" t="s">
        <v>646</v>
      </c>
      <c r="I265" t="str">
        <f>IFERROR(VLOOKUP(_xlfn.CONCAT(E265,D265),'materias clave'!$E$1:$F$850,2,FALSE),"no")</f>
        <v>no</v>
      </c>
      <c r="J265" t="str">
        <f t="shared" si="8"/>
        <v>SG</v>
      </c>
      <c r="K265" t="str">
        <f t="shared" si="9"/>
        <v>114</v>
      </c>
    </row>
    <row r="266" spans="1:11">
      <c r="A266" s="65">
        <v>11</v>
      </c>
      <c r="B266" s="61" t="s">
        <v>125</v>
      </c>
      <c r="C266" s="61" t="s">
        <v>41</v>
      </c>
      <c r="D266" s="61" t="s">
        <v>351</v>
      </c>
      <c r="E266" s="61" t="s">
        <v>352</v>
      </c>
      <c r="F266" s="61" t="s">
        <v>16</v>
      </c>
      <c r="G266" s="61" t="s">
        <v>12</v>
      </c>
      <c r="H266" s="61" t="s">
        <v>646</v>
      </c>
      <c r="I266" t="str">
        <f>IFERROR(VLOOKUP(_xlfn.CONCAT(E266,D266),'materias clave'!$E$1:$F$850,2,FALSE),"no")</f>
        <v>si</v>
      </c>
      <c r="J266" t="str">
        <f t="shared" si="8"/>
        <v>SG</v>
      </c>
      <c r="K266" t="str">
        <f t="shared" si="9"/>
        <v>202</v>
      </c>
    </row>
    <row r="267" spans="1:11">
      <c r="A267" s="65">
        <v>11</v>
      </c>
      <c r="B267" s="61" t="s">
        <v>357</v>
      </c>
      <c r="C267" s="61" t="s">
        <v>41</v>
      </c>
      <c r="D267" s="61" t="s">
        <v>77</v>
      </c>
      <c r="E267" s="61" t="s">
        <v>266</v>
      </c>
      <c r="F267" s="61" t="s">
        <v>16</v>
      </c>
      <c r="G267" s="61" t="s">
        <v>12</v>
      </c>
      <c r="H267" s="61" t="s">
        <v>646</v>
      </c>
      <c r="I267" t="str">
        <f>IFERROR(VLOOKUP(_xlfn.CONCAT(E267,D267),'materias clave'!$E$1:$F$850,2,FALSE),"no")</f>
        <v>si</v>
      </c>
      <c r="J267" t="str">
        <f t="shared" si="8"/>
        <v>SG</v>
      </c>
      <c r="K267" t="str">
        <f t="shared" si="9"/>
        <v>203</v>
      </c>
    </row>
    <row r="268" spans="1:11">
      <c r="A268" s="65">
        <v>11</v>
      </c>
      <c r="B268" s="61" t="s">
        <v>56</v>
      </c>
      <c r="C268" s="61" t="s">
        <v>345</v>
      </c>
      <c r="D268" s="61" t="s">
        <v>280</v>
      </c>
      <c r="E268" s="61" t="s">
        <v>346</v>
      </c>
      <c r="F268" s="61" t="s">
        <v>16</v>
      </c>
      <c r="G268" s="61" t="s">
        <v>32</v>
      </c>
      <c r="H268" s="61" t="s">
        <v>646</v>
      </c>
      <c r="I268" t="str">
        <f>IFERROR(VLOOKUP(_xlfn.CONCAT(E268,D268),'materias clave'!$E$1:$F$850,2,FALSE),"no")</f>
        <v>si</v>
      </c>
      <c r="J268" t="str">
        <f t="shared" si="8"/>
        <v>SG</v>
      </c>
      <c r="K268" t="str">
        <f t="shared" si="9"/>
        <v>204</v>
      </c>
    </row>
    <row r="269" spans="1:11">
      <c r="A269" s="65">
        <v>11</v>
      </c>
      <c r="B269" s="61" t="s">
        <v>83</v>
      </c>
      <c r="C269" s="61" t="s">
        <v>41</v>
      </c>
      <c r="D269" s="61" t="s">
        <v>351</v>
      </c>
      <c r="E269" s="61" t="s">
        <v>352</v>
      </c>
      <c r="F269" s="61" t="s">
        <v>16</v>
      </c>
      <c r="G269" s="61" t="s">
        <v>12</v>
      </c>
      <c r="H269" s="61" t="s">
        <v>646</v>
      </c>
      <c r="I269" t="str">
        <f>IFERROR(VLOOKUP(_xlfn.CONCAT(E269,D269),'materias clave'!$E$1:$F$850,2,FALSE),"no")</f>
        <v>si</v>
      </c>
      <c r="J269" t="str">
        <f t="shared" si="8"/>
        <v>SG</v>
      </c>
      <c r="K269" t="str">
        <f t="shared" si="9"/>
        <v>205</v>
      </c>
    </row>
    <row r="270" spans="1:11">
      <c r="A270" s="65">
        <v>11</v>
      </c>
      <c r="B270" s="61" t="s">
        <v>79</v>
      </c>
      <c r="C270" s="61" t="s">
        <v>851</v>
      </c>
      <c r="D270" s="61" t="s">
        <v>126</v>
      </c>
      <c r="E270" s="61" t="s">
        <v>127</v>
      </c>
      <c r="F270" s="61" t="s">
        <v>16</v>
      </c>
      <c r="G270" s="61" t="s">
        <v>12</v>
      </c>
      <c r="H270" s="61" t="s">
        <v>646</v>
      </c>
      <c r="I270" t="str">
        <f>IFERROR(VLOOKUP(_xlfn.CONCAT(E270,D270),'materias clave'!$E$1:$F$850,2,FALSE),"no")</f>
        <v>no</v>
      </c>
      <c r="J270" t="str">
        <f t="shared" si="8"/>
        <v>SG</v>
      </c>
      <c r="K270" t="str">
        <f t="shared" si="9"/>
        <v>206</v>
      </c>
    </row>
    <row r="271" spans="1:11">
      <c r="A271" s="65">
        <v>11</v>
      </c>
      <c r="B271" s="61" t="s">
        <v>76</v>
      </c>
      <c r="C271" s="61" t="s">
        <v>41</v>
      </c>
      <c r="D271" s="61" t="s">
        <v>201</v>
      </c>
      <c r="E271" s="61" t="s">
        <v>73</v>
      </c>
      <c r="F271" s="61" t="s">
        <v>16</v>
      </c>
      <c r="G271" s="61" t="s">
        <v>12</v>
      </c>
      <c r="H271" s="61" t="s">
        <v>646</v>
      </c>
      <c r="I271" t="str">
        <f>IFERROR(VLOOKUP(_xlfn.CONCAT(E271,D271),'materias clave'!$E$1:$F$850,2,FALSE),"no")</f>
        <v>no</v>
      </c>
      <c r="J271" t="str">
        <f t="shared" si="8"/>
        <v>SG</v>
      </c>
      <c r="K271" t="str">
        <f t="shared" si="9"/>
        <v>207</v>
      </c>
    </row>
    <row r="272" spans="1:11">
      <c r="A272" s="65">
        <v>11</v>
      </c>
      <c r="B272" s="61" t="s">
        <v>76</v>
      </c>
      <c r="C272" s="61" t="s">
        <v>8</v>
      </c>
      <c r="D272" s="61" t="s">
        <v>72</v>
      </c>
      <c r="E272" s="61" t="s">
        <v>73</v>
      </c>
      <c r="F272" s="61" t="s">
        <v>16</v>
      </c>
      <c r="G272" s="61" t="s">
        <v>12</v>
      </c>
      <c r="H272" s="61" t="s">
        <v>646</v>
      </c>
      <c r="I272" t="str">
        <f>IFERROR(VLOOKUP(_xlfn.CONCAT(E272,D272),'materias clave'!$E$1:$F$850,2,FALSE),"no")</f>
        <v>no</v>
      </c>
      <c r="J272" t="str">
        <f t="shared" si="8"/>
        <v>SG</v>
      </c>
      <c r="K272" t="str">
        <f t="shared" si="9"/>
        <v>207</v>
      </c>
    </row>
    <row r="273" spans="1:11">
      <c r="A273" s="65">
        <v>11</v>
      </c>
      <c r="B273" s="61" t="s">
        <v>64</v>
      </c>
      <c r="C273" s="61" t="s">
        <v>41</v>
      </c>
      <c r="D273" s="61" t="s">
        <v>321</v>
      </c>
      <c r="E273" s="61" t="s">
        <v>322</v>
      </c>
      <c r="F273" s="61" t="s">
        <v>16</v>
      </c>
      <c r="G273" s="61" t="s">
        <v>12</v>
      </c>
      <c r="H273" s="61" t="s">
        <v>646</v>
      </c>
      <c r="I273" t="str">
        <f>IFERROR(VLOOKUP(_xlfn.CONCAT(E273,D273),'materias clave'!$E$1:$F$850,2,FALSE),"no")</f>
        <v>no</v>
      </c>
      <c r="J273" t="str">
        <f t="shared" si="8"/>
        <v>SG</v>
      </c>
      <c r="K273" t="str">
        <f t="shared" si="9"/>
        <v>212</v>
      </c>
    </row>
    <row r="274" spans="1:11">
      <c r="A274" s="65">
        <v>11</v>
      </c>
      <c r="B274" s="61" t="s">
        <v>86</v>
      </c>
      <c r="C274" s="61" t="s">
        <v>851</v>
      </c>
      <c r="D274" s="61" t="s">
        <v>333</v>
      </c>
      <c r="E274" s="61" t="s">
        <v>334</v>
      </c>
      <c r="F274" s="61" t="s">
        <v>16</v>
      </c>
      <c r="G274" s="61" t="s">
        <v>12</v>
      </c>
      <c r="H274" s="61" t="s">
        <v>646</v>
      </c>
      <c r="I274" t="str">
        <f>IFERROR(VLOOKUP(_xlfn.CONCAT(E274,D274),'materias clave'!$E$1:$F$850,2,FALSE),"no")</f>
        <v>no</v>
      </c>
      <c r="J274" t="str">
        <f t="shared" si="8"/>
        <v>HU</v>
      </c>
      <c r="K274" t="str">
        <f t="shared" si="9"/>
        <v>200</v>
      </c>
    </row>
    <row r="275" spans="1:11">
      <c r="A275" s="65">
        <v>11</v>
      </c>
      <c r="B275" s="61" t="s">
        <v>239</v>
      </c>
      <c r="C275" s="61" t="s">
        <v>8</v>
      </c>
      <c r="D275" s="61" t="s">
        <v>9</v>
      </c>
      <c r="E275" s="61" t="s">
        <v>307</v>
      </c>
      <c r="F275" s="61" t="s">
        <v>27</v>
      </c>
      <c r="G275" s="61" t="s">
        <v>12</v>
      </c>
      <c r="H275" s="61" t="s">
        <v>646</v>
      </c>
      <c r="I275" t="str">
        <f>IFERROR(VLOOKUP(_xlfn.CONCAT(E275,D275),'materias clave'!$E$1:$F$850,2,FALSE),"no")</f>
        <v>si</v>
      </c>
      <c r="J275" t="str">
        <f t="shared" si="8"/>
        <v>HU</v>
      </c>
      <c r="K275" t="str">
        <f t="shared" si="9"/>
        <v>301</v>
      </c>
    </row>
    <row r="276" spans="1:11">
      <c r="A276" s="65">
        <v>11</v>
      </c>
      <c r="B276" s="61" t="s">
        <v>308</v>
      </c>
      <c r="C276" s="61" t="s">
        <v>851</v>
      </c>
      <c r="D276" s="61" t="s">
        <v>365</v>
      </c>
      <c r="E276" s="61" t="s">
        <v>366</v>
      </c>
      <c r="F276" s="61" t="s">
        <v>11</v>
      </c>
      <c r="G276" s="61" t="s">
        <v>12</v>
      </c>
      <c r="H276" s="61" t="s">
        <v>646</v>
      </c>
      <c r="I276" t="str">
        <f>IFERROR(VLOOKUP(_xlfn.CONCAT(E276,D276),'materias clave'!$E$1:$F$850,2,FALSE),"no")</f>
        <v>no</v>
      </c>
      <c r="J276" t="str">
        <f t="shared" si="8"/>
        <v>HU</v>
      </c>
      <c r="K276" t="str">
        <f t="shared" si="9"/>
        <v>402</v>
      </c>
    </row>
    <row r="277" spans="1:11">
      <c r="A277" s="65">
        <v>11</v>
      </c>
      <c r="B277" s="61" t="s">
        <v>169</v>
      </c>
      <c r="C277" s="61" t="s">
        <v>21</v>
      </c>
      <c r="D277" s="61" t="s">
        <v>131</v>
      </c>
      <c r="E277" s="61" t="s">
        <v>132</v>
      </c>
      <c r="F277" s="61" t="s">
        <v>16</v>
      </c>
      <c r="G277" s="61" t="s">
        <v>12</v>
      </c>
      <c r="H277" s="61" t="s">
        <v>646</v>
      </c>
      <c r="I277" t="str">
        <f>IFERROR(VLOOKUP(_xlfn.CONCAT(E277,D277),'materias clave'!$E$1:$F$850,2,FALSE),"no")</f>
        <v>no</v>
      </c>
      <c r="J277" t="str">
        <f t="shared" si="8"/>
        <v>SG</v>
      </c>
      <c r="K277" t="str">
        <f t="shared" si="9"/>
        <v>302</v>
      </c>
    </row>
    <row r="278" spans="1:11">
      <c r="A278" s="65">
        <v>11</v>
      </c>
      <c r="B278" s="61" t="s">
        <v>94</v>
      </c>
      <c r="C278" s="61" t="s">
        <v>345</v>
      </c>
      <c r="D278" s="61" t="s">
        <v>280</v>
      </c>
      <c r="E278" s="61" t="s">
        <v>346</v>
      </c>
      <c r="F278" s="61" t="s">
        <v>16</v>
      </c>
      <c r="G278" s="61" t="s">
        <v>32</v>
      </c>
      <c r="H278" s="61" t="s">
        <v>646</v>
      </c>
      <c r="I278" t="str">
        <f>IFERROR(VLOOKUP(_xlfn.CONCAT(E278,D278),'materias clave'!$E$1:$F$850,2,FALSE),"no")</f>
        <v>si</v>
      </c>
      <c r="J278" t="str">
        <f t="shared" si="8"/>
        <v>SG</v>
      </c>
      <c r="K278" t="str">
        <f t="shared" si="9"/>
        <v>306</v>
      </c>
    </row>
    <row r="279" spans="1:11">
      <c r="A279" s="65">
        <v>11</v>
      </c>
      <c r="B279" s="61" t="s">
        <v>97</v>
      </c>
      <c r="C279" s="61" t="s">
        <v>851</v>
      </c>
      <c r="D279" s="61" t="s">
        <v>81</v>
      </c>
      <c r="E279" s="61" t="s">
        <v>82</v>
      </c>
      <c r="F279" s="61" t="s">
        <v>11</v>
      </c>
      <c r="G279" s="61" t="s">
        <v>12</v>
      </c>
      <c r="H279" s="61" t="s">
        <v>646</v>
      </c>
      <c r="I279" t="str">
        <f>IFERROR(VLOOKUP(_xlfn.CONCAT(E279,D279),'materias clave'!$E$1:$F$850,2,FALSE),"no")</f>
        <v>no</v>
      </c>
      <c r="J279" t="str">
        <f t="shared" si="8"/>
        <v>SG</v>
      </c>
      <c r="K279" t="str">
        <f t="shared" si="9"/>
        <v>307</v>
      </c>
    </row>
    <row r="280" spans="1:11">
      <c r="A280" s="65">
        <v>11</v>
      </c>
      <c r="B280" s="61" t="s">
        <v>312</v>
      </c>
      <c r="C280" s="61" t="s">
        <v>851</v>
      </c>
      <c r="D280" s="61" t="s">
        <v>270</v>
      </c>
      <c r="E280" s="61" t="s">
        <v>271</v>
      </c>
      <c r="F280" s="61" t="s">
        <v>16</v>
      </c>
      <c r="G280" s="61" t="s">
        <v>12</v>
      </c>
      <c r="H280" s="61" t="s">
        <v>646</v>
      </c>
      <c r="I280" t="str">
        <f>IFERROR(VLOOKUP(_xlfn.CONCAT(E280,D280),'materias clave'!$E$1:$F$850,2,FALSE),"no")</f>
        <v>no</v>
      </c>
      <c r="J280" t="str">
        <f t="shared" si="8"/>
        <v>SG</v>
      </c>
      <c r="K280" t="str">
        <f t="shared" si="9"/>
        <v>308</v>
      </c>
    </row>
    <row r="281" spans="1:11">
      <c r="A281" s="65">
        <v>13</v>
      </c>
      <c r="B281" s="61" t="s">
        <v>285</v>
      </c>
      <c r="C281" s="61" t="s">
        <v>851</v>
      </c>
      <c r="D281" s="61" t="s">
        <v>196</v>
      </c>
      <c r="E281" s="61" t="s">
        <v>197</v>
      </c>
      <c r="F281" s="61" t="s">
        <v>16</v>
      </c>
      <c r="G281" s="61" t="s">
        <v>12</v>
      </c>
      <c r="H281" s="61" t="s">
        <v>646</v>
      </c>
      <c r="I281" t="str">
        <f>IFERROR(VLOOKUP(_xlfn.CONCAT(E281,D281),'materias clave'!$E$1:$F$850,2,FALSE),"no")</f>
        <v>no</v>
      </c>
      <c r="J281" t="str">
        <f t="shared" si="8"/>
        <v>SG</v>
      </c>
      <c r="K281" t="str">
        <f t="shared" si="9"/>
        <v>001</v>
      </c>
    </row>
    <row r="282" spans="1:11">
      <c r="A282" s="65">
        <v>13</v>
      </c>
      <c r="B282" s="61" t="s">
        <v>122</v>
      </c>
      <c r="C282" s="61" t="s">
        <v>8</v>
      </c>
      <c r="D282" s="61" t="s">
        <v>14</v>
      </c>
      <c r="E282" s="61" t="s">
        <v>93</v>
      </c>
      <c r="F282" s="61" t="s">
        <v>16</v>
      </c>
      <c r="G282" s="61" t="s">
        <v>12</v>
      </c>
      <c r="H282" s="61" t="s">
        <v>646</v>
      </c>
      <c r="I282" t="str">
        <f>IFERROR(VLOOKUP(_xlfn.CONCAT(E282,D282),'materias clave'!$E$1:$F$850,2,FALSE),"no")</f>
        <v>no</v>
      </c>
      <c r="J282" t="str">
        <f t="shared" si="8"/>
        <v>SG</v>
      </c>
      <c r="K282" t="str">
        <f t="shared" si="9"/>
        <v>201</v>
      </c>
    </row>
    <row r="283" spans="1:11">
      <c r="A283" s="65">
        <v>13</v>
      </c>
      <c r="B283" s="61" t="s">
        <v>125</v>
      </c>
      <c r="C283" s="61" t="s">
        <v>851</v>
      </c>
      <c r="D283" s="61" t="s">
        <v>355</v>
      </c>
      <c r="E283" s="61" t="s">
        <v>356</v>
      </c>
      <c r="F283" s="61" t="s">
        <v>16</v>
      </c>
      <c r="G283" s="61" t="s">
        <v>12</v>
      </c>
      <c r="H283" s="61" t="s">
        <v>646</v>
      </c>
      <c r="I283" t="str">
        <f>IFERROR(VLOOKUP(_xlfn.CONCAT(E283,D283),'materias clave'!$E$1:$F$850,2,FALSE),"no")</f>
        <v>no</v>
      </c>
      <c r="J283" t="str">
        <f t="shared" si="8"/>
        <v>SG</v>
      </c>
      <c r="K283" t="str">
        <f t="shared" si="9"/>
        <v>202</v>
      </c>
    </row>
    <row r="284" spans="1:11">
      <c r="A284" s="65">
        <v>13</v>
      </c>
      <c r="B284" s="61" t="s">
        <v>83</v>
      </c>
      <c r="C284" s="61" t="s">
        <v>8</v>
      </c>
      <c r="D284" s="61" t="s">
        <v>57</v>
      </c>
      <c r="E284" s="61" t="s">
        <v>338</v>
      </c>
      <c r="F284" s="61" t="s">
        <v>16</v>
      </c>
      <c r="G284" s="61" t="s">
        <v>12</v>
      </c>
      <c r="H284" s="61" t="s">
        <v>646</v>
      </c>
      <c r="I284" t="str">
        <f>IFERROR(VLOOKUP(_xlfn.CONCAT(E284,D284),'materias clave'!$E$1:$F$850,2,FALSE),"no")</f>
        <v>no</v>
      </c>
      <c r="J284" t="str">
        <f t="shared" si="8"/>
        <v>SG</v>
      </c>
      <c r="K284" t="str">
        <f t="shared" si="9"/>
        <v>205</v>
      </c>
    </row>
    <row r="285" spans="1:11">
      <c r="A285" s="65">
        <v>13</v>
      </c>
      <c r="B285" s="61" t="s">
        <v>79</v>
      </c>
      <c r="C285" s="61" t="s">
        <v>851</v>
      </c>
      <c r="D285" s="61" t="s">
        <v>126</v>
      </c>
      <c r="E285" s="61" t="s">
        <v>127</v>
      </c>
      <c r="F285" s="61" t="s">
        <v>16</v>
      </c>
      <c r="G285" s="61" t="s">
        <v>12</v>
      </c>
      <c r="H285" s="61" t="s">
        <v>646</v>
      </c>
      <c r="I285" t="str">
        <f>IFERROR(VLOOKUP(_xlfn.CONCAT(E285,D285),'materias clave'!$E$1:$F$850,2,FALSE),"no")</f>
        <v>no</v>
      </c>
      <c r="J285" t="str">
        <f t="shared" si="8"/>
        <v>SG</v>
      </c>
      <c r="K285" t="str">
        <f t="shared" si="9"/>
        <v>206</v>
      </c>
    </row>
    <row r="286" spans="1:11">
      <c r="A286" s="65">
        <v>13</v>
      </c>
      <c r="B286" s="61" t="s">
        <v>74</v>
      </c>
      <c r="C286" s="61" t="s">
        <v>224</v>
      </c>
      <c r="D286" s="61" t="s">
        <v>225</v>
      </c>
      <c r="E286" s="61" t="s">
        <v>374</v>
      </c>
      <c r="F286" s="61" t="s">
        <v>27</v>
      </c>
      <c r="G286" s="61" t="s">
        <v>63</v>
      </c>
      <c r="H286" s="61" t="s">
        <v>646</v>
      </c>
      <c r="I286" t="str">
        <f>IFERROR(VLOOKUP(_xlfn.CONCAT(E286,D286),'materias clave'!$E$1:$F$850,2,FALSE),"no")</f>
        <v>no</v>
      </c>
      <c r="J286" t="str">
        <f t="shared" si="8"/>
        <v>SG</v>
      </c>
      <c r="K286" t="str">
        <f t="shared" si="9"/>
        <v>208</v>
      </c>
    </row>
    <row r="287" spans="1:11">
      <c r="A287" s="65">
        <v>13</v>
      </c>
      <c r="B287" s="61" t="s">
        <v>86</v>
      </c>
      <c r="C287" s="61" t="s">
        <v>851</v>
      </c>
      <c r="D287" s="61" t="s">
        <v>333</v>
      </c>
      <c r="E287" s="61" t="s">
        <v>334</v>
      </c>
      <c r="F287" s="61" t="s">
        <v>16</v>
      </c>
      <c r="G287" s="61" t="s">
        <v>12</v>
      </c>
      <c r="H287" s="61" t="s">
        <v>646</v>
      </c>
      <c r="I287" t="str">
        <f>IFERROR(VLOOKUP(_xlfn.CONCAT(E287,D287),'materias clave'!$E$1:$F$850,2,FALSE),"no")</f>
        <v>no</v>
      </c>
      <c r="J287" t="str">
        <f t="shared" si="8"/>
        <v>HU</v>
      </c>
      <c r="K287" t="str">
        <f t="shared" si="9"/>
        <v>200</v>
      </c>
    </row>
    <row r="288" spans="1:11">
      <c r="A288" s="65">
        <v>13</v>
      </c>
      <c r="B288" s="61" t="s">
        <v>169</v>
      </c>
      <c r="C288" s="61" t="s">
        <v>8</v>
      </c>
      <c r="D288" s="61" t="s">
        <v>128</v>
      </c>
      <c r="E288" s="61" t="s">
        <v>129</v>
      </c>
      <c r="F288" s="61" t="s">
        <v>27</v>
      </c>
      <c r="G288" s="61" t="s">
        <v>12</v>
      </c>
      <c r="H288" s="61" t="s">
        <v>646</v>
      </c>
      <c r="I288" t="str">
        <f>IFERROR(VLOOKUP(_xlfn.CONCAT(E288,D288),'materias clave'!$E$1:$F$850,2,FALSE),"no")</f>
        <v>si</v>
      </c>
      <c r="J288" t="str">
        <f t="shared" si="8"/>
        <v>SG</v>
      </c>
      <c r="K288" t="str">
        <f t="shared" si="9"/>
        <v>302</v>
      </c>
    </row>
    <row r="289" spans="1:11">
      <c r="A289" s="65">
        <v>13</v>
      </c>
      <c r="B289" s="61" t="s">
        <v>264</v>
      </c>
      <c r="C289" s="61" t="s">
        <v>8</v>
      </c>
      <c r="D289" s="61" t="s">
        <v>128</v>
      </c>
      <c r="E289" s="61" t="s">
        <v>129</v>
      </c>
      <c r="F289" s="61" t="s">
        <v>27</v>
      </c>
      <c r="G289" s="61" t="s">
        <v>12</v>
      </c>
      <c r="H289" s="61" t="s">
        <v>646</v>
      </c>
      <c r="I289" t="str">
        <f>IFERROR(VLOOKUP(_xlfn.CONCAT(E289,D289),'materias clave'!$E$1:$F$850,2,FALSE),"no")</f>
        <v>si</v>
      </c>
      <c r="J289" t="str">
        <f t="shared" si="8"/>
        <v>SG</v>
      </c>
      <c r="K289" t="str">
        <f t="shared" si="9"/>
        <v>303</v>
      </c>
    </row>
    <row r="290" spans="1:11">
      <c r="A290" s="65">
        <v>13</v>
      </c>
      <c r="B290" s="61" t="s">
        <v>92</v>
      </c>
      <c r="C290" s="61" t="s">
        <v>851</v>
      </c>
      <c r="D290" s="61" t="s">
        <v>355</v>
      </c>
      <c r="E290" s="61" t="s">
        <v>356</v>
      </c>
      <c r="F290" s="61" t="s">
        <v>16</v>
      </c>
      <c r="G290" s="61" t="s">
        <v>12</v>
      </c>
      <c r="H290" s="61" t="s">
        <v>646</v>
      </c>
      <c r="I290" t="str">
        <f>IFERROR(VLOOKUP(_xlfn.CONCAT(E290,D290),'materias clave'!$E$1:$F$850,2,FALSE),"no")</f>
        <v>no</v>
      </c>
      <c r="J290" t="str">
        <f t="shared" si="8"/>
        <v>SG</v>
      </c>
      <c r="K290" t="str">
        <f t="shared" si="9"/>
        <v>304</v>
      </c>
    </row>
    <row r="291" spans="1:11">
      <c r="A291" s="65">
        <v>15</v>
      </c>
      <c r="B291" s="61" t="s">
        <v>285</v>
      </c>
      <c r="C291" s="61" t="s">
        <v>41</v>
      </c>
      <c r="D291" s="61" t="s">
        <v>384</v>
      </c>
      <c r="E291" s="61" t="s">
        <v>385</v>
      </c>
      <c r="F291" s="61" t="s">
        <v>16</v>
      </c>
      <c r="G291" s="61" t="s">
        <v>12</v>
      </c>
      <c r="H291" s="61" t="s">
        <v>646</v>
      </c>
      <c r="I291" t="str">
        <f>IFERROR(VLOOKUP(_xlfn.CONCAT(E291,D291),'materias clave'!$E$1:$F$850,2,FALSE),"no")</f>
        <v>no</v>
      </c>
      <c r="J291" t="str">
        <f t="shared" si="8"/>
        <v>SG</v>
      </c>
      <c r="K291" t="str">
        <f t="shared" si="9"/>
        <v>001</v>
      </c>
    </row>
    <row r="292" spans="1:11">
      <c r="A292" s="65">
        <v>15</v>
      </c>
      <c r="B292" s="61" t="s">
        <v>386</v>
      </c>
      <c r="C292" s="61" t="s">
        <v>41</v>
      </c>
      <c r="D292" s="61" t="s">
        <v>362</v>
      </c>
      <c r="E292" s="61" t="s">
        <v>363</v>
      </c>
      <c r="F292" s="61" t="s">
        <v>16</v>
      </c>
      <c r="G292" s="61" t="s">
        <v>12</v>
      </c>
      <c r="H292" s="61" t="s">
        <v>646</v>
      </c>
      <c r="I292" t="str">
        <f>IFERROR(VLOOKUP(_xlfn.CONCAT(E292,D292),'materias clave'!$E$1:$F$850,2,FALSE),"no")</f>
        <v>si</v>
      </c>
      <c r="J292" t="str">
        <f t="shared" si="8"/>
        <v>HU</v>
      </c>
      <c r="K292" t="str">
        <f t="shared" si="9"/>
        <v>008</v>
      </c>
    </row>
    <row r="293" spans="1:11">
      <c r="A293" s="65">
        <v>15</v>
      </c>
      <c r="B293" s="61" t="s">
        <v>195</v>
      </c>
      <c r="C293" s="61" t="s">
        <v>21</v>
      </c>
      <c r="D293" s="61" t="s">
        <v>262</v>
      </c>
      <c r="E293" s="61" t="s">
        <v>387</v>
      </c>
      <c r="F293" s="61" t="s">
        <v>16</v>
      </c>
      <c r="G293" s="61" t="s">
        <v>12</v>
      </c>
      <c r="H293" s="61" t="s">
        <v>646</v>
      </c>
      <c r="I293" t="str">
        <f>IFERROR(VLOOKUP(_xlfn.CONCAT(E293,D293),'materias clave'!$E$1:$F$850,2,FALSE),"no")</f>
        <v>no</v>
      </c>
      <c r="J293" t="str">
        <f t="shared" si="8"/>
        <v>HU</v>
      </c>
      <c r="K293" t="str">
        <f t="shared" si="9"/>
        <v>101</v>
      </c>
    </row>
    <row r="294" spans="1:11">
      <c r="A294" s="65">
        <v>15</v>
      </c>
      <c r="B294" s="61" t="s">
        <v>198</v>
      </c>
      <c r="C294" s="61" t="s">
        <v>21</v>
      </c>
      <c r="D294" s="61" t="s">
        <v>262</v>
      </c>
      <c r="E294" s="61" t="s">
        <v>387</v>
      </c>
      <c r="F294" s="61" t="s">
        <v>16</v>
      </c>
      <c r="G294" s="61" t="s">
        <v>12</v>
      </c>
      <c r="H294" s="61" t="s">
        <v>646</v>
      </c>
      <c r="I294" t="str">
        <f>IFERROR(VLOOKUP(_xlfn.CONCAT(E294,D294),'materias clave'!$E$1:$F$850,2,FALSE),"no")</f>
        <v>no</v>
      </c>
      <c r="J294" t="str">
        <f t="shared" si="8"/>
        <v>HU</v>
      </c>
      <c r="K294" t="str">
        <f t="shared" si="9"/>
        <v>102</v>
      </c>
    </row>
    <row r="295" spans="1:11">
      <c r="A295" s="65">
        <v>15</v>
      </c>
      <c r="B295" s="61" t="s">
        <v>160</v>
      </c>
      <c r="C295" s="61" t="s">
        <v>8</v>
      </c>
      <c r="D295" s="61" t="s">
        <v>388</v>
      </c>
      <c r="E295" s="61" t="s">
        <v>389</v>
      </c>
      <c r="F295" s="61" t="s">
        <v>27</v>
      </c>
      <c r="G295" s="61" t="s">
        <v>28</v>
      </c>
      <c r="H295" s="61" t="s">
        <v>646</v>
      </c>
      <c r="I295" t="str">
        <f>IFERROR(VLOOKUP(_xlfn.CONCAT(E295,D295),'materias clave'!$E$1:$F$850,2,FALSE),"no")</f>
        <v>no</v>
      </c>
      <c r="J295" t="str">
        <f t="shared" si="8"/>
        <v>HU</v>
      </c>
      <c r="K295" t="str">
        <f t="shared" si="9"/>
        <v>103</v>
      </c>
    </row>
    <row r="296" spans="1:11">
      <c r="A296" s="65">
        <v>14</v>
      </c>
      <c r="B296" s="61" t="s">
        <v>152</v>
      </c>
      <c r="C296" s="61" t="s">
        <v>8</v>
      </c>
      <c r="D296" s="61" t="s">
        <v>181</v>
      </c>
      <c r="E296" s="61" t="s">
        <v>284</v>
      </c>
      <c r="F296" s="61" t="s">
        <v>16</v>
      </c>
      <c r="G296" s="61" t="s">
        <v>12</v>
      </c>
      <c r="H296" s="61" t="s">
        <v>646</v>
      </c>
      <c r="I296" t="str">
        <f>IFERROR(VLOOKUP(_xlfn.CONCAT(E296,D296),'materias clave'!$E$1:$F$850,2,FALSE),"no")</f>
        <v>no</v>
      </c>
      <c r="J296" t="str">
        <f t="shared" si="8"/>
        <v>SG</v>
      </c>
      <c r="K296" t="str">
        <f t="shared" si="9"/>
        <v>102</v>
      </c>
    </row>
    <row r="297" spans="1:11">
      <c r="A297" s="65">
        <v>14</v>
      </c>
      <c r="B297" s="61" t="s">
        <v>47</v>
      </c>
      <c r="C297" s="61" t="s">
        <v>8</v>
      </c>
      <c r="D297" s="61" t="s">
        <v>181</v>
      </c>
      <c r="E297" s="61" t="s">
        <v>284</v>
      </c>
      <c r="F297" s="61" t="s">
        <v>16</v>
      </c>
      <c r="G297" s="61" t="s">
        <v>12</v>
      </c>
      <c r="H297" s="61" t="s">
        <v>646</v>
      </c>
      <c r="I297" t="str">
        <f>IFERROR(VLOOKUP(_xlfn.CONCAT(E297,D297),'materias clave'!$E$1:$F$850,2,FALSE),"no")</f>
        <v>no</v>
      </c>
      <c r="J297" t="str">
        <f t="shared" si="8"/>
        <v>SG</v>
      </c>
      <c r="K297" t="str">
        <f t="shared" si="9"/>
        <v>104</v>
      </c>
    </row>
    <row r="298" spans="1:11">
      <c r="A298" s="65">
        <v>15</v>
      </c>
      <c r="B298" s="61" t="s">
        <v>144</v>
      </c>
      <c r="C298" s="61" t="s">
        <v>224</v>
      </c>
      <c r="D298" s="61" t="s">
        <v>390</v>
      </c>
      <c r="E298" s="61" t="s">
        <v>391</v>
      </c>
      <c r="F298" s="61" t="s">
        <v>16</v>
      </c>
      <c r="G298" s="61" t="s">
        <v>32</v>
      </c>
      <c r="H298" s="61" t="s">
        <v>646</v>
      </c>
      <c r="I298" t="str">
        <f>IFERROR(VLOOKUP(_xlfn.CONCAT(E298,D298),'materias clave'!$E$1:$F$850,2,FALSE),"no")</f>
        <v>no</v>
      </c>
      <c r="J298" t="str">
        <f t="shared" si="8"/>
        <v>SG</v>
      </c>
      <c r="K298" t="str">
        <f t="shared" si="9"/>
        <v>110</v>
      </c>
    </row>
    <row r="299" spans="1:11">
      <c r="A299" s="65">
        <v>14</v>
      </c>
      <c r="B299" s="61" t="s">
        <v>121</v>
      </c>
      <c r="C299" s="61" t="s">
        <v>8</v>
      </c>
      <c r="D299" s="61" t="s">
        <v>116</v>
      </c>
      <c r="E299" s="61" t="s">
        <v>117</v>
      </c>
      <c r="F299" s="61" t="s">
        <v>16</v>
      </c>
      <c r="G299" s="61" t="s">
        <v>12</v>
      </c>
      <c r="H299" s="61" t="s">
        <v>646</v>
      </c>
      <c r="I299" t="str">
        <f>IFERROR(VLOOKUP(_xlfn.CONCAT(E299,D299),'materias clave'!$E$1:$F$850,2,FALSE),"no")</f>
        <v>si</v>
      </c>
      <c r="J299" t="str">
        <f t="shared" si="8"/>
        <v>SG</v>
      </c>
      <c r="K299" t="str">
        <f t="shared" si="9"/>
        <v>113</v>
      </c>
    </row>
    <row r="300" spans="1:11">
      <c r="A300" s="65">
        <v>15</v>
      </c>
      <c r="B300" s="61" t="s">
        <v>219</v>
      </c>
      <c r="C300" s="61" t="s">
        <v>41</v>
      </c>
      <c r="D300" s="61" t="s">
        <v>217</v>
      </c>
      <c r="E300" s="61" t="s">
        <v>392</v>
      </c>
      <c r="F300" s="61" t="s">
        <v>16</v>
      </c>
      <c r="G300" s="61" t="s">
        <v>12</v>
      </c>
      <c r="H300" s="61" t="s">
        <v>646</v>
      </c>
      <c r="I300" t="str">
        <f>IFERROR(VLOOKUP(_xlfn.CONCAT(E300,D300),'materias clave'!$E$1:$F$850,2,FALSE),"no")</f>
        <v>si</v>
      </c>
      <c r="J300" t="str">
        <f t="shared" si="8"/>
        <v>SG</v>
      </c>
      <c r="K300" t="str">
        <f t="shared" si="9"/>
        <v>114</v>
      </c>
    </row>
    <row r="301" spans="1:11">
      <c r="A301" s="65">
        <v>15</v>
      </c>
      <c r="B301" s="61" t="s">
        <v>71</v>
      </c>
      <c r="C301" s="61" t="s">
        <v>21</v>
      </c>
      <c r="D301" s="61" t="s">
        <v>119</v>
      </c>
      <c r="E301" s="61" t="s">
        <v>120</v>
      </c>
      <c r="F301" s="61" t="s">
        <v>16</v>
      </c>
      <c r="G301" s="61" t="s">
        <v>12</v>
      </c>
      <c r="H301" s="61" t="s">
        <v>646</v>
      </c>
      <c r="I301" t="str">
        <f>IFERROR(VLOOKUP(_xlfn.CONCAT(E301,D301),'materias clave'!$E$1:$F$850,2,FALSE),"no")</f>
        <v>si</v>
      </c>
      <c r="J301" t="str">
        <f t="shared" si="8"/>
        <v>SG</v>
      </c>
      <c r="K301" t="str">
        <f t="shared" si="9"/>
        <v>210</v>
      </c>
    </row>
    <row r="302" spans="1:11">
      <c r="A302" s="65">
        <v>15</v>
      </c>
      <c r="B302" s="61" t="s">
        <v>264</v>
      </c>
      <c r="C302" s="61" t="s">
        <v>224</v>
      </c>
      <c r="D302" s="61" t="s">
        <v>358</v>
      </c>
      <c r="E302" s="61" t="s">
        <v>226</v>
      </c>
      <c r="F302" s="61" t="s">
        <v>27</v>
      </c>
      <c r="G302" s="61" t="s">
        <v>63</v>
      </c>
      <c r="H302" s="61" t="s">
        <v>646</v>
      </c>
      <c r="I302" t="str">
        <f>IFERROR(VLOOKUP(_xlfn.CONCAT(E302,D302),'materias clave'!$E$1:$F$850,2,FALSE),"no")</f>
        <v>no</v>
      </c>
      <c r="J302" t="str">
        <f t="shared" si="8"/>
        <v>SG</v>
      </c>
      <c r="K302" t="str">
        <f t="shared" si="9"/>
        <v>303</v>
      </c>
    </row>
    <row r="303" spans="1:11">
      <c r="A303" s="65">
        <v>15</v>
      </c>
      <c r="B303" s="61" t="s">
        <v>239</v>
      </c>
      <c r="C303" s="61" t="s">
        <v>8</v>
      </c>
      <c r="D303" s="61" t="s">
        <v>14</v>
      </c>
      <c r="E303" s="61" t="s">
        <v>15</v>
      </c>
      <c r="F303" s="61" t="s">
        <v>16</v>
      </c>
      <c r="G303" s="61" t="s">
        <v>12</v>
      </c>
      <c r="H303" s="61" t="s">
        <v>646</v>
      </c>
      <c r="I303" t="str">
        <f>IFERROR(VLOOKUP(_xlfn.CONCAT(E303,D303),'materias clave'!$E$1:$F$850,2,FALSE),"no")</f>
        <v>no</v>
      </c>
      <c r="J303" t="str">
        <f t="shared" si="8"/>
        <v>HU</v>
      </c>
      <c r="K303" t="str">
        <f t="shared" si="9"/>
        <v>301</v>
      </c>
    </row>
    <row r="304" spans="1:11">
      <c r="A304" s="65">
        <v>15</v>
      </c>
      <c r="B304" s="61" t="s">
        <v>250</v>
      </c>
      <c r="C304" s="61" t="s">
        <v>852</v>
      </c>
      <c r="D304" s="61" t="s">
        <v>394</v>
      </c>
      <c r="E304" s="61" t="s">
        <v>395</v>
      </c>
      <c r="F304" s="61" t="s">
        <v>27</v>
      </c>
      <c r="G304" s="61" t="s">
        <v>63</v>
      </c>
      <c r="H304" s="61" t="s">
        <v>646</v>
      </c>
      <c r="I304" t="str">
        <f>IFERROR(VLOOKUP(_xlfn.CONCAT(E304,D304),'materias clave'!$E$1:$F$850,2,FALSE),"no")</f>
        <v>no</v>
      </c>
      <c r="J304" t="str">
        <f t="shared" si="8"/>
        <v>HU</v>
      </c>
      <c r="K304" t="str">
        <f t="shared" si="9"/>
        <v>306</v>
      </c>
    </row>
    <row r="305" spans="1:11">
      <c r="A305" s="65">
        <v>15</v>
      </c>
      <c r="B305" s="61" t="s">
        <v>253</v>
      </c>
      <c r="C305" s="61" t="s">
        <v>41</v>
      </c>
      <c r="D305" s="61" t="s">
        <v>396</v>
      </c>
      <c r="E305" s="61" t="s">
        <v>397</v>
      </c>
      <c r="F305" s="61" t="s">
        <v>27</v>
      </c>
      <c r="G305" s="61" t="s">
        <v>36</v>
      </c>
      <c r="H305" s="61" t="s">
        <v>646</v>
      </c>
      <c r="I305" t="str">
        <f>IFERROR(VLOOKUP(_xlfn.CONCAT(E305,D305),'materias clave'!$E$1:$F$850,2,FALSE),"no")</f>
        <v>no</v>
      </c>
      <c r="J305" t="str">
        <f t="shared" si="8"/>
        <v>HU</v>
      </c>
      <c r="K305" t="str">
        <f t="shared" si="9"/>
        <v>307</v>
      </c>
    </row>
    <row r="306" spans="1:11">
      <c r="A306" s="65">
        <v>16</v>
      </c>
      <c r="B306" s="61" t="s">
        <v>56</v>
      </c>
      <c r="C306" s="61" t="s">
        <v>8</v>
      </c>
      <c r="D306" s="61" t="s">
        <v>116</v>
      </c>
      <c r="E306" s="61" t="s">
        <v>227</v>
      </c>
      <c r="F306" s="61" t="s">
        <v>16</v>
      </c>
      <c r="G306" s="61" t="s">
        <v>12</v>
      </c>
      <c r="H306" s="61" t="s">
        <v>646</v>
      </c>
      <c r="I306" t="str">
        <f>IFERROR(VLOOKUP(_xlfn.CONCAT(E306,D306),'materias clave'!$E$1:$F$850,2,FALSE),"no")</f>
        <v>no</v>
      </c>
      <c r="J306" t="str">
        <f t="shared" si="8"/>
        <v>SG</v>
      </c>
      <c r="K306" t="str">
        <f t="shared" si="9"/>
        <v>204</v>
      </c>
    </row>
    <row r="307" spans="1:11">
      <c r="A307" s="65">
        <v>17</v>
      </c>
      <c r="B307" s="61" t="s">
        <v>272</v>
      </c>
      <c r="C307" s="61" t="s">
        <v>21</v>
      </c>
      <c r="D307" s="61" t="s">
        <v>398</v>
      </c>
      <c r="E307" s="61" t="s">
        <v>399</v>
      </c>
      <c r="F307" s="61" t="s">
        <v>27</v>
      </c>
      <c r="G307" s="61" t="s">
        <v>174</v>
      </c>
      <c r="H307" s="61" t="s">
        <v>646</v>
      </c>
      <c r="I307" t="str">
        <f>IFERROR(VLOOKUP(_xlfn.CONCAT(E307,D307),'materias clave'!$E$1:$F$850,2,FALSE),"no")</f>
        <v>no</v>
      </c>
      <c r="J307" t="str">
        <f t="shared" si="8"/>
        <v>SG</v>
      </c>
      <c r="K307" t="str">
        <f t="shared" si="9"/>
        <v>S5</v>
      </c>
    </row>
    <row r="308" spans="1:11">
      <c r="A308" s="65">
        <v>17</v>
      </c>
      <c r="B308" s="61" t="s">
        <v>285</v>
      </c>
      <c r="C308" s="61" t="s">
        <v>41</v>
      </c>
      <c r="D308" s="61" t="s">
        <v>400</v>
      </c>
      <c r="E308" s="61" t="s">
        <v>401</v>
      </c>
      <c r="F308" s="61" t="s">
        <v>16</v>
      </c>
      <c r="G308" s="61" t="s">
        <v>12</v>
      </c>
      <c r="H308" s="61" t="s">
        <v>646</v>
      </c>
      <c r="I308" t="str">
        <f>IFERROR(VLOOKUP(_xlfn.CONCAT(E308,D308),'materias clave'!$E$1:$F$850,2,FALSE),"no")</f>
        <v>no</v>
      </c>
      <c r="J308" t="str">
        <f t="shared" si="8"/>
        <v>SG</v>
      </c>
      <c r="K308" t="str">
        <f t="shared" si="9"/>
        <v>001</v>
      </c>
    </row>
    <row r="309" spans="1:11">
      <c r="A309" s="65">
        <v>17</v>
      </c>
      <c r="B309" s="61" t="s">
        <v>185</v>
      </c>
      <c r="C309" s="61" t="s">
        <v>21</v>
      </c>
      <c r="D309" s="61" t="s">
        <v>77</v>
      </c>
      <c r="E309" s="61" t="s">
        <v>240</v>
      </c>
      <c r="F309" s="61" t="s">
        <v>16</v>
      </c>
      <c r="G309" s="61" t="s">
        <v>12</v>
      </c>
      <c r="H309" s="61" t="s">
        <v>646</v>
      </c>
      <c r="I309" t="str">
        <f>IFERROR(VLOOKUP(_xlfn.CONCAT(E309,D309),'materias clave'!$E$1:$F$850,2,FALSE),"no")</f>
        <v>no</v>
      </c>
      <c r="J309" t="str">
        <f t="shared" si="8"/>
        <v>SG</v>
      </c>
      <c r="K309" t="str">
        <f t="shared" si="9"/>
        <v>002</v>
      </c>
    </row>
    <row r="310" spans="1:11">
      <c r="A310" s="65">
        <v>17</v>
      </c>
      <c r="B310" s="61" t="s">
        <v>149</v>
      </c>
      <c r="C310" s="61" t="s">
        <v>21</v>
      </c>
      <c r="D310" s="61" t="s">
        <v>402</v>
      </c>
      <c r="E310" s="61" t="s">
        <v>403</v>
      </c>
      <c r="F310" s="61" t="s">
        <v>27</v>
      </c>
      <c r="G310" s="61" t="s">
        <v>32</v>
      </c>
      <c r="H310" s="61" t="s">
        <v>646</v>
      </c>
      <c r="I310" t="str">
        <f>IFERROR(VLOOKUP(_xlfn.CONCAT(E310,D310),'materias clave'!$E$1:$F$850,2,FALSE),"no")</f>
        <v>no</v>
      </c>
      <c r="J310" t="str">
        <f t="shared" si="8"/>
        <v>SG</v>
      </c>
      <c r="K310" t="str">
        <f t="shared" si="9"/>
        <v>004</v>
      </c>
    </row>
    <row r="311" spans="1:11">
      <c r="A311" s="65">
        <v>17</v>
      </c>
      <c r="B311" s="61" t="s">
        <v>188</v>
      </c>
      <c r="C311" s="61" t="s">
        <v>41</v>
      </c>
      <c r="D311" s="61" t="s">
        <v>331</v>
      </c>
      <c r="E311" s="61" t="s">
        <v>332</v>
      </c>
      <c r="F311" s="61" t="s">
        <v>11</v>
      </c>
      <c r="G311" s="61" t="s">
        <v>12</v>
      </c>
      <c r="H311" s="61" t="s">
        <v>646</v>
      </c>
      <c r="I311" t="str">
        <f>IFERROR(VLOOKUP(_xlfn.CONCAT(E311,D311),'materias clave'!$E$1:$F$850,2,FALSE),"no")</f>
        <v>no</v>
      </c>
      <c r="J311" t="str">
        <f t="shared" si="8"/>
        <v>SG</v>
      </c>
      <c r="K311" t="str">
        <f t="shared" si="9"/>
        <v>005</v>
      </c>
    </row>
    <row r="312" spans="1:11">
      <c r="A312" s="65">
        <v>17</v>
      </c>
      <c r="B312" s="61" t="s">
        <v>106</v>
      </c>
      <c r="C312" s="61" t="s">
        <v>21</v>
      </c>
      <c r="D312" s="61" t="s">
        <v>404</v>
      </c>
      <c r="E312" s="61" t="s">
        <v>405</v>
      </c>
      <c r="F312" s="61" t="s">
        <v>11</v>
      </c>
      <c r="G312" s="61" t="s">
        <v>12</v>
      </c>
      <c r="H312" s="61" t="s">
        <v>646</v>
      </c>
      <c r="I312" t="str">
        <f>IFERROR(VLOOKUP(_xlfn.CONCAT(E312,D312),'materias clave'!$E$1:$F$850,2,FALSE),"no")</f>
        <v>no</v>
      </c>
      <c r="J312" t="str">
        <f t="shared" si="8"/>
        <v>SG</v>
      </c>
      <c r="K312" t="str">
        <f t="shared" si="9"/>
        <v>006</v>
      </c>
    </row>
    <row r="313" spans="1:11">
      <c r="A313" s="65">
        <v>17</v>
      </c>
      <c r="B313" s="61" t="s">
        <v>288</v>
      </c>
      <c r="C313" s="61" t="s">
        <v>41</v>
      </c>
      <c r="D313" s="61" t="s">
        <v>406</v>
      </c>
      <c r="E313" s="61" t="s">
        <v>407</v>
      </c>
      <c r="F313" s="61" t="s">
        <v>27</v>
      </c>
      <c r="G313" s="61" t="s">
        <v>12</v>
      </c>
      <c r="H313" s="61" t="s">
        <v>646</v>
      </c>
      <c r="I313" t="str">
        <f>IFERROR(VLOOKUP(_xlfn.CONCAT(E313,D313),'materias clave'!$E$1:$F$850,2,FALSE),"no")</f>
        <v>si</v>
      </c>
      <c r="J313" t="str">
        <f t="shared" si="8"/>
        <v>HU</v>
      </c>
      <c r="K313" t="str">
        <f t="shared" si="9"/>
        <v>001</v>
      </c>
    </row>
    <row r="314" spans="1:11">
      <c r="A314" s="65">
        <v>17</v>
      </c>
      <c r="B314" s="61" t="s">
        <v>337</v>
      </c>
      <c r="C314" s="61" t="s">
        <v>8</v>
      </c>
      <c r="D314" s="61" t="s">
        <v>408</v>
      </c>
      <c r="E314" s="61" t="s">
        <v>409</v>
      </c>
      <c r="F314" s="61" t="s">
        <v>27</v>
      </c>
      <c r="G314" s="61" t="s">
        <v>28</v>
      </c>
      <c r="H314" s="61" t="s">
        <v>646</v>
      </c>
      <c r="I314" t="str">
        <f>IFERROR(VLOOKUP(_xlfn.CONCAT(E314,D314),'materias clave'!$E$1:$F$850,2,FALSE),"no")</f>
        <v>no</v>
      </c>
      <c r="J314" t="str">
        <f t="shared" si="8"/>
        <v>HU</v>
      </c>
      <c r="K314" t="str">
        <f t="shared" si="9"/>
        <v>003</v>
      </c>
    </row>
    <row r="315" spans="1:11">
      <c r="A315" s="65">
        <v>17</v>
      </c>
      <c r="B315" s="61" t="s">
        <v>289</v>
      </c>
      <c r="C315" s="61" t="s">
        <v>21</v>
      </c>
      <c r="D315" s="61" t="s">
        <v>131</v>
      </c>
      <c r="E315" s="61" t="s">
        <v>290</v>
      </c>
      <c r="F315" s="61" t="s">
        <v>16</v>
      </c>
      <c r="G315" s="61" t="s">
        <v>12</v>
      </c>
      <c r="H315" s="61" t="s">
        <v>646</v>
      </c>
      <c r="I315" t="str">
        <f>IFERROR(VLOOKUP(_xlfn.CONCAT(E315,D315),'materias clave'!$E$1:$F$850,2,FALSE),"no")</f>
        <v>no</v>
      </c>
      <c r="J315" t="str">
        <f t="shared" si="8"/>
        <v>HU</v>
      </c>
      <c r="K315" t="str">
        <f t="shared" si="9"/>
        <v>005</v>
      </c>
    </row>
    <row r="316" spans="1:11">
      <c r="A316" s="65">
        <v>17</v>
      </c>
      <c r="B316" s="61" t="s">
        <v>386</v>
      </c>
      <c r="C316" s="61" t="s">
        <v>41</v>
      </c>
      <c r="D316" s="61" t="s">
        <v>362</v>
      </c>
      <c r="E316" s="61" t="s">
        <v>363</v>
      </c>
      <c r="F316" s="61" t="s">
        <v>11</v>
      </c>
      <c r="G316" s="61" t="s">
        <v>12</v>
      </c>
      <c r="H316" s="61" t="s">
        <v>646</v>
      </c>
      <c r="I316" t="str">
        <f>IFERROR(VLOOKUP(_xlfn.CONCAT(E316,D316),'materias clave'!$E$1:$F$850,2,FALSE),"no")</f>
        <v>si</v>
      </c>
      <c r="J316" t="str">
        <f t="shared" si="8"/>
        <v>HU</v>
      </c>
      <c r="K316" t="str">
        <f t="shared" si="9"/>
        <v>008</v>
      </c>
    </row>
    <row r="317" spans="1:11">
      <c r="A317" s="65">
        <v>17</v>
      </c>
      <c r="B317" s="61" t="s">
        <v>33</v>
      </c>
      <c r="C317" s="61" t="s">
        <v>21</v>
      </c>
      <c r="D317" s="61" t="s">
        <v>201</v>
      </c>
      <c r="E317" s="61" t="s">
        <v>202</v>
      </c>
      <c r="F317" s="61" t="s">
        <v>16</v>
      </c>
      <c r="G317" s="61" t="s">
        <v>12</v>
      </c>
      <c r="H317" s="61" t="s">
        <v>646</v>
      </c>
      <c r="I317" t="str">
        <f>IFERROR(VLOOKUP(_xlfn.CONCAT(E317,D317),'materias clave'!$E$1:$F$850,2,FALSE),"no")</f>
        <v>no</v>
      </c>
      <c r="J317" t="str">
        <f t="shared" si="8"/>
        <v>HU</v>
      </c>
      <c r="K317" t="str">
        <f t="shared" si="9"/>
        <v>100</v>
      </c>
    </row>
    <row r="318" spans="1:11">
      <c r="A318" s="65">
        <v>17</v>
      </c>
      <c r="B318" s="61" t="s">
        <v>198</v>
      </c>
      <c r="C318" s="61" t="s">
        <v>21</v>
      </c>
      <c r="D318" s="61" t="s">
        <v>95</v>
      </c>
      <c r="E318" s="61" t="s">
        <v>410</v>
      </c>
      <c r="F318" s="61" t="s">
        <v>16</v>
      </c>
      <c r="G318" s="61" t="s">
        <v>12</v>
      </c>
      <c r="H318" s="61" t="s">
        <v>646</v>
      </c>
      <c r="I318" t="str">
        <f>IFERROR(VLOOKUP(_xlfn.CONCAT(E318,D318),'materias clave'!$E$1:$F$850,2,FALSE),"no")</f>
        <v>no</v>
      </c>
      <c r="J318" t="str">
        <f t="shared" si="8"/>
        <v>HU</v>
      </c>
      <c r="K318" t="str">
        <f t="shared" si="9"/>
        <v>102</v>
      </c>
    </row>
    <row r="319" spans="1:11">
      <c r="A319" s="65">
        <v>17</v>
      </c>
      <c r="B319" s="61" t="s">
        <v>200</v>
      </c>
      <c r="C319" s="61" t="s">
        <v>21</v>
      </c>
      <c r="D319" s="61" t="s">
        <v>109</v>
      </c>
      <c r="E319" s="61" t="s">
        <v>411</v>
      </c>
      <c r="F319" s="61" t="s">
        <v>16</v>
      </c>
      <c r="G319" s="61" t="s">
        <v>12</v>
      </c>
      <c r="H319" s="61" t="s">
        <v>646</v>
      </c>
      <c r="I319" t="str">
        <f>IFERROR(VLOOKUP(_xlfn.CONCAT(E319,D319),'materias clave'!$E$1:$F$850,2,FALSE),"no")</f>
        <v>no</v>
      </c>
      <c r="J319" t="str">
        <f t="shared" si="8"/>
        <v>HU</v>
      </c>
      <c r="K319" t="str">
        <f t="shared" si="9"/>
        <v>104</v>
      </c>
    </row>
    <row r="320" spans="1:11">
      <c r="A320" s="65">
        <v>17</v>
      </c>
      <c r="B320" s="61" t="s">
        <v>108</v>
      </c>
      <c r="C320" s="61" t="s">
        <v>21</v>
      </c>
      <c r="D320" s="61" t="s">
        <v>262</v>
      </c>
      <c r="E320" s="61" t="s">
        <v>387</v>
      </c>
      <c r="F320" s="61" t="s">
        <v>11</v>
      </c>
      <c r="G320" s="61" t="s">
        <v>12</v>
      </c>
      <c r="H320" s="61" t="s">
        <v>646</v>
      </c>
      <c r="I320" t="str">
        <f>IFERROR(VLOOKUP(_xlfn.CONCAT(E320,D320),'materias clave'!$E$1:$F$850,2,FALSE),"no")</f>
        <v>no</v>
      </c>
      <c r="J320" t="str">
        <f t="shared" si="8"/>
        <v>HU</v>
      </c>
      <c r="K320" t="str">
        <f t="shared" si="9"/>
        <v>107</v>
      </c>
    </row>
    <row r="321" spans="1:11">
      <c r="A321" s="65">
        <v>17</v>
      </c>
      <c r="B321" s="61" t="s">
        <v>7</v>
      </c>
      <c r="C321" s="61" t="s">
        <v>21</v>
      </c>
      <c r="D321" s="61" t="s">
        <v>119</v>
      </c>
      <c r="E321" s="61" t="s">
        <v>199</v>
      </c>
      <c r="F321" s="61" t="s">
        <v>11</v>
      </c>
      <c r="G321" s="61" t="s">
        <v>12</v>
      </c>
      <c r="H321" s="61" t="s">
        <v>646</v>
      </c>
      <c r="I321" t="str">
        <f>IFERROR(VLOOKUP(_xlfn.CONCAT(E321,D321),'materias clave'!$E$1:$F$850,2,FALSE),"no")</f>
        <v>si</v>
      </c>
      <c r="J321" t="str">
        <f t="shared" si="8"/>
        <v>SJ</v>
      </c>
      <c r="K321" t="str">
        <f t="shared" si="9"/>
        <v>100</v>
      </c>
    </row>
    <row r="322" spans="1:11">
      <c r="A322" s="65">
        <v>17</v>
      </c>
      <c r="B322" s="61" t="s">
        <v>209</v>
      </c>
      <c r="C322" s="61" t="s">
        <v>8</v>
      </c>
      <c r="D322" s="61" t="s">
        <v>54</v>
      </c>
      <c r="E322" s="61" t="s">
        <v>55</v>
      </c>
      <c r="F322" s="61" t="s">
        <v>16</v>
      </c>
      <c r="G322" s="61" t="s">
        <v>12</v>
      </c>
      <c r="H322" s="61" t="s">
        <v>646</v>
      </c>
      <c r="I322" t="str">
        <f>IFERROR(VLOOKUP(_xlfn.CONCAT(E322,D322),'materias clave'!$E$1:$F$850,2,FALSE),"no")</f>
        <v>si</v>
      </c>
      <c r="J322" t="str">
        <f t="shared" si="8"/>
        <v>SG</v>
      </c>
      <c r="K322" t="str">
        <f t="shared" si="9"/>
        <v>100</v>
      </c>
    </row>
    <row r="323" spans="1:11">
      <c r="A323" s="65">
        <v>17</v>
      </c>
      <c r="B323" s="61" t="s">
        <v>17</v>
      </c>
      <c r="C323" s="61" t="s">
        <v>851</v>
      </c>
      <c r="D323" s="61" t="s">
        <v>412</v>
      </c>
      <c r="E323" s="61" t="s">
        <v>413</v>
      </c>
      <c r="F323" s="61" t="s">
        <v>11</v>
      </c>
      <c r="G323" s="61" t="s">
        <v>159</v>
      </c>
      <c r="H323" s="61" t="s">
        <v>646</v>
      </c>
      <c r="I323" t="str">
        <f>IFERROR(VLOOKUP(_xlfn.CONCAT(E323,D323),'materias clave'!$E$1:$F$850,2,FALSE),"no")</f>
        <v>no</v>
      </c>
      <c r="J323" t="str">
        <f t="shared" ref="J323:J386" si="10">LEFT(B323,2)</f>
        <v>SG</v>
      </c>
      <c r="K323" t="str">
        <f t="shared" ref="K323:K386" si="11">RIGHT(B323,LEN(B323)-2)</f>
        <v>103</v>
      </c>
    </row>
    <row r="324" spans="1:11">
      <c r="A324" s="65">
        <v>17</v>
      </c>
      <c r="B324" s="61" t="s">
        <v>47</v>
      </c>
      <c r="C324" s="61" t="s">
        <v>8</v>
      </c>
      <c r="D324" s="61" t="s">
        <v>414</v>
      </c>
      <c r="E324" s="61" t="s">
        <v>415</v>
      </c>
      <c r="F324" s="61" t="s">
        <v>11</v>
      </c>
      <c r="G324" s="61" t="s">
        <v>12</v>
      </c>
      <c r="H324" s="61" t="s">
        <v>646</v>
      </c>
      <c r="I324" t="str">
        <f>IFERROR(VLOOKUP(_xlfn.CONCAT(E324,D324),'materias clave'!$E$1:$F$850,2,FALSE),"no")</f>
        <v>si</v>
      </c>
      <c r="J324" t="str">
        <f t="shared" si="10"/>
        <v>SG</v>
      </c>
      <c r="K324" t="str">
        <f t="shared" si="11"/>
        <v>104</v>
      </c>
    </row>
    <row r="325" spans="1:11">
      <c r="A325" s="65">
        <v>17</v>
      </c>
      <c r="B325" s="61" t="s">
        <v>50</v>
      </c>
      <c r="C325" s="61" t="s">
        <v>41</v>
      </c>
      <c r="D325" s="61" t="s">
        <v>349</v>
      </c>
      <c r="E325" s="61" t="s">
        <v>350</v>
      </c>
      <c r="F325" s="61" t="s">
        <v>11</v>
      </c>
      <c r="G325" s="61" t="s">
        <v>12</v>
      </c>
      <c r="H325" s="61" t="s">
        <v>646</v>
      </c>
      <c r="I325" t="str">
        <f>IFERROR(VLOOKUP(_xlfn.CONCAT(E325,D325),'materias clave'!$E$1:$F$850,2,FALSE),"no")</f>
        <v>si</v>
      </c>
      <c r="J325" t="str">
        <f t="shared" si="10"/>
        <v>SG</v>
      </c>
      <c r="K325" t="str">
        <f t="shared" si="11"/>
        <v>106</v>
      </c>
    </row>
    <row r="326" spans="1:11">
      <c r="A326" s="65">
        <v>17</v>
      </c>
      <c r="B326" s="61" t="s">
        <v>118</v>
      </c>
      <c r="C326" s="61" t="s">
        <v>41</v>
      </c>
      <c r="D326" s="61" t="s">
        <v>416</v>
      </c>
      <c r="E326" s="61" t="s">
        <v>417</v>
      </c>
      <c r="F326" s="61" t="s">
        <v>11</v>
      </c>
      <c r="G326" s="61" t="s">
        <v>12</v>
      </c>
      <c r="H326" s="61" t="s">
        <v>646</v>
      </c>
      <c r="I326" t="str">
        <f>IFERROR(VLOOKUP(_xlfn.CONCAT(E326,D326),'materias clave'!$E$1:$F$850,2,FALSE),"no")</f>
        <v>si</v>
      </c>
      <c r="J326" t="str">
        <f t="shared" si="10"/>
        <v>SG</v>
      </c>
      <c r="K326" t="str">
        <f t="shared" si="11"/>
        <v>108</v>
      </c>
    </row>
    <row r="327" spans="1:11">
      <c r="A327" s="65">
        <v>17</v>
      </c>
      <c r="B327" s="61" t="s">
        <v>144</v>
      </c>
      <c r="C327" s="61" t="s">
        <v>21</v>
      </c>
      <c r="D327" s="61" t="s">
        <v>418</v>
      </c>
      <c r="E327" s="61" t="s">
        <v>419</v>
      </c>
      <c r="F327" s="61" t="s">
        <v>27</v>
      </c>
      <c r="G327" s="61" t="s">
        <v>32</v>
      </c>
      <c r="H327" s="61" t="s">
        <v>646</v>
      </c>
      <c r="I327" t="str">
        <f>IFERROR(VLOOKUP(_xlfn.CONCAT(E327,D327),'materias clave'!$E$1:$F$850,2,FALSE),"no")</f>
        <v>no</v>
      </c>
      <c r="J327" t="str">
        <f t="shared" si="10"/>
        <v>SG</v>
      </c>
      <c r="K327" t="str">
        <f t="shared" si="11"/>
        <v>110</v>
      </c>
    </row>
    <row r="328" spans="1:11">
      <c r="A328" s="65">
        <v>17</v>
      </c>
      <c r="B328" s="61" t="s">
        <v>100</v>
      </c>
      <c r="C328" s="61" t="s">
        <v>21</v>
      </c>
      <c r="D328" s="61" t="s">
        <v>420</v>
      </c>
      <c r="E328" s="61" t="s">
        <v>421</v>
      </c>
      <c r="F328" s="61" t="s">
        <v>27</v>
      </c>
      <c r="G328" s="61" t="s">
        <v>174</v>
      </c>
      <c r="H328" s="61" t="s">
        <v>646</v>
      </c>
      <c r="I328" t="str">
        <f>IFERROR(VLOOKUP(_xlfn.CONCAT(E328,D328),'materias clave'!$E$1:$F$850,2,FALSE),"no")</f>
        <v>no</v>
      </c>
      <c r="J328" t="str">
        <f t="shared" si="10"/>
        <v>SG</v>
      </c>
      <c r="K328" t="str">
        <f t="shared" si="11"/>
        <v>111</v>
      </c>
    </row>
    <row r="329" spans="1:11">
      <c r="A329" s="65">
        <v>17</v>
      </c>
      <c r="B329" s="61" t="s">
        <v>219</v>
      </c>
      <c r="C329" s="61" t="s">
        <v>41</v>
      </c>
      <c r="D329" s="61" t="s">
        <v>217</v>
      </c>
      <c r="E329" s="61" t="s">
        <v>392</v>
      </c>
      <c r="F329" s="61" t="s">
        <v>11</v>
      </c>
      <c r="G329" s="61" t="s">
        <v>12</v>
      </c>
      <c r="H329" s="61" t="s">
        <v>646</v>
      </c>
      <c r="I329" t="str">
        <f>IFERROR(VLOOKUP(_xlfn.CONCAT(E329,D329),'materias clave'!$E$1:$F$850,2,FALSE),"no")</f>
        <v>si</v>
      </c>
      <c r="J329" t="str">
        <f t="shared" si="10"/>
        <v>SG</v>
      </c>
      <c r="K329" t="str">
        <f t="shared" si="11"/>
        <v>114</v>
      </c>
    </row>
    <row r="330" spans="1:11">
      <c r="A330" s="65">
        <v>17</v>
      </c>
      <c r="B330" s="61" t="s">
        <v>220</v>
      </c>
      <c r="C330" s="61" t="s">
        <v>41</v>
      </c>
      <c r="D330" s="61" t="s">
        <v>384</v>
      </c>
      <c r="E330" s="61" t="s">
        <v>385</v>
      </c>
      <c r="F330" s="61" t="s">
        <v>11</v>
      </c>
      <c r="G330" s="61" t="s">
        <v>12</v>
      </c>
      <c r="H330" s="61" t="s">
        <v>646</v>
      </c>
      <c r="I330" t="str">
        <f>IFERROR(VLOOKUP(_xlfn.CONCAT(E330,D330),'materias clave'!$E$1:$F$850,2,FALSE),"no")</f>
        <v>no</v>
      </c>
      <c r="J330" t="str">
        <f t="shared" si="10"/>
        <v>SG</v>
      </c>
      <c r="K330" t="str">
        <f t="shared" si="11"/>
        <v>115</v>
      </c>
    </row>
    <row r="331" spans="1:11">
      <c r="A331" s="65">
        <v>17</v>
      </c>
      <c r="B331" s="61" t="s">
        <v>122</v>
      </c>
      <c r="C331" s="61" t="s">
        <v>224</v>
      </c>
      <c r="D331" s="61" t="s">
        <v>390</v>
      </c>
      <c r="E331" s="61" t="s">
        <v>391</v>
      </c>
      <c r="F331" s="61" t="s">
        <v>11</v>
      </c>
      <c r="G331" s="61" t="s">
        <v>32</v>
      </c>
      <c r="H331" s="61" t="s">
        <v>646</v>
      </c>
      <c r="I331" t="str">
        <f>IFERROR(VLOOKUP(_xlfn.CONCAT(E331,D331),'materias clave'!$E$1:$F$850,2,FALSE),"no")</f>
        <v>no</v>
      </c>
      <c r="J331" t="str">
        <f t="shared" si="10"/>
        <v>SG</v>
      </c>
      <c r="K331" t="str">
        <f t="shared" si="11"/>
        <v>201</v>
      </c>
    </row>
    <row r="332" spans="1:11">
      <c r="A332" s="65">
        <v>17</v>
      </c>
      <c r="B332" s="61" t="s">
        <v>125</v>
      </c>
      <c r="C332" s="61" t="s">
        <v>851</v>
      </c>
      <c r="D332" s="61" t="s">
        <v>343</v>
      </c>
      <c r="E332" s="61" t="s">
        <v>344</v>
      </c>
      <c r="F332" s="61" t="s">
        <v>16</v>
      </c>
      <c r="G332" s="61" t="s">
        <v>12</v>
      </c>
      <c r="H332" s="61" t="s">
        <v>646</v>
      </c>
      <c r="I332" t="str">
        <f>IFERROR(VLOOKUP(_xlfn.CONCAT(E332,D332),'materias clave'!$E$1:$F$850,2,FALSE),"no")</f>
        <v>no</v>
      </c>
      <c r="J332" t="str">
        <f t="shared" si="10"/>
        <v>SG</v>
      </c>
      <c r="K332" t="str">
        <f t="shared" si="11"/>
        <v>202</v>
      </c>
    </row>
    <row r="333" spans="1:11">
      <c r="A333" s="65">
        <v>17</v>
      </c>
      <c r="B333" s="61" t="s">
        <v>357</v>
      </c>
      <c r="C333" s="61" t="s">
        <v>21</v>
      </c>
      <c r="D333" s="61" t="s">
        <v>422</v>
      </c>
      <c r="E333" s="61" t="s">
        <v>423</v>
      </c>
      <c r="F333" s="61" t="s">
        <v>27</v>
      </c>
      <c r="G333" s="61" t="s">
        <v>174</v>
      </c>
      <c r="H333" s="61" t="s">
        <v>646</v>
      </c>
      <c r="I333" t="str">
        <f>IFERROR(VLOOKUP(_xlfn.CONCAT(E333,D333),'materias clave'!$E$1:$F$850,2,FALSE),"no")</f>
        <v>no</v>
      </c>
      <c r="J333" t="str">
        <f t="shared" si="10"/>
        <v>SG</v>
      </c>
      <c r="K333" t="str">
        <f t="shared" si="11"/>
        <v>203</v>
      </c>
    </row>
    <row r="334" spans="1:11">
      <c r="A334" s="65">
        <v>17</v>
      </c>
      <c r="B334" s="61" t="s">
        <v>83</v>
      </c>
      <c r="C334" s="61" t="s">
        <v>851</v>
      </c>
      <c r="D334" s="61" t="s">
        <v>424</v>
      </c>
      <c r="E334" s="61" t="s">
        <v>425</v>
      </c>
      <c r="F334" s="61" t="s">
        <v>16</v>
      </c>
      <c r="G334" s="61" t="s">
        <v>159</v>
      </c>
      <c r="H334" s="61" t="s">
        <v>646</v>
      </c>
      <c r="I334" t="str">
        <f>IFERROR(VLOOKUP(_xlfn.CONCAT(E334,D334),'materias clave'!$E$1:$F$850,2,FALSE),"no")</f>
        <v>no</v>
      </c>
      <c r="J334" t="str">
        <f t="shared" si="10"/>
        <v>SG</v>
      </c>
      <c r="K334" t="str">
        <f t="shared" si="11"/>
        <v>205</v>
      </c>
    </row>
    <row r="335" spans="1:11">
      <c r="A335" s="65">
        <v>17</v>
      </c>
      <c r="B335" s="61" t="s">
        <v>74</v>
      </c>
      <c r="C335" s="61" t="s">
        <v>8</v>
      </c>
      <c r="D335" s="61" t="s">
        <v>112</v>
      </c>
      <c r="E335" s="61" t="s">
        <v>298</v>
      </c>
      <c r="F335" s="61" t="s">
        <v>16</v>
      </c>
      <c r="G335" s="61" t="s">
        <v>12</v>
      </c>
      <c r="H335" s="61" t="s">
        <v>646</v>
      </c>
      <c r="I335" t="str">
        <f>IFERROR(VLOOKUP(_xlfn.CONCAT(E335,D335),'materias clave'!$E$1:$F$850,2,FALSE),"no")</f>
        <v>no</v>
      </c>
      <c r="J335" t="str">
        <f t="shared" si="10"/>
        <v>SG</v>
      </c>
      <c r="K335" t="str">
        <f t="shared" si="11"/>
        <v>208</v>
      </c>
    </row>
    <row r="336" spans="1:11">
      <c r="A336" s="65">
        <v>17</v>
      </c>
      <c r="B336" s="61" t="s">
        <v>71</v>
      </c>
      <c r="C336" s="61" t="s">
        <v>21</v>
      </c>
      <c r="D336" s="61" t="s">
        <v>114</v>
      </c>
      <c r="E336" s="61" t="s">
        <v>210</v>
      </c>
      <c r="F336" s="61" t="s">
        <v>16</v>
      </c>
      <c r="G336" s="61" t="s">
        <v>12</v>
      </c>
      <c r="H336" s="61" t="s">
        <v>646</v>
      </c>
      <c r="I336" t="str">
        <f>IFERROR(VLOOKUP(_xlfn.CONCAT(E336,D336),'materias clave'!$E$1:$F$850,2,FALSE),"no")</f>
        <v>si</v>
      </c>
      <c r="J336" t="str">
        <f t="shared" si="10"/>
        <v>SG</v>
      </c>
      <c r="K336" t="str">
        <f t="shared" si="11"/>
        <v>210</v>
      </c>
    </row>
    <row r="337" spans="1:11">
      <c r="A337" s="65">
        <v>17</v>
      </c>
      <c r="B337" s="61" t="s">
        <v>64</v>
      </c>
      <c r="C337" s="61" t="s">
        <v>8</v>
      </c>
      <c r="D337" s="61" t="s">
        <v>426</v>
      </c>
      <c r="E337" s="61" t="s">
        <v>427</v>
      </c>
      <c r="F337" s="61" t="s">
        <v>16</v>
      </c>
      <c r="G337" s="61" t="s">
        <v>12</v>
      </c>
      <c r="H337" s="61" t="s">
        <v>646</v>
      </c>
      <c r="I337" t="str">
        <f>IFERROR(VLOOKUP(_xlfn.CONCAT(E337,D337),'materias clave'!$E$1:$F$850,2,FALSE),"no")</f>
        <v>no</v>
      </c>
      <c r="J337" t="str">
        <f t="shared" si="10"/>
        <v>SG</v>
      </c>
      <c r="K337" t="str">
        <f t="shared" si="11"/>
        <v>212</v>
      </c>
    </row>
    <row r="338" spans="1:11">
      <c r="A338" s="65">
        <v>17</v>
      </c>
      <c r="B338" s="61" t="s">
        <v>13</v>
      </c>
      <c r="C338" s="61" t="s">
        <v>21</v>
      </c>
      <c r="D338" s="61" t="s">
        <v>428</v>
      </c>
      <c r="E338" s="61" t="s">
        <v>182</v>
      </c>
      <c r="F338" s="61" t="s">
        <v>27</v>
      </c>
      <c r="G338" s="61" t="s">
        <v>32</v>
      </c>
      <c r="H338" s="61" t="s">
        <v>646</v>
      </c>
      <c r="I338" t="str">
        <f>IFERROR(VLOOKUP(_xlfn.CONCAT(E338,D338),'materias clave'!$E$1:$F$850,2,FALSE),"no")</f>
        <v>no</v>
      </c>
      <c r="J338" t="str">
        <f t="shared" si="10"/>
        <v>SG</v>
      </c>
      <c r="K338" t="str">
        <f t="shared" si="11"/>
        <v>213</v>
      </c>
    </row>
    <row r="339" spans="1:11">
      <c r="A339" s="65">
        <v>17</v>
      </c>
      <c r="B339" s="61" t="s">
        <v>59</v>
      </c>
      <c r="C339" s="61" t="s">
        <v>851</v>
      </c>
      <c r="D339" s="61" t="s">
        <v>196</v>
      </c>
      <c r="E339" s="61" t="s">
        <v>197</v>
      </c>
      <c r="F339" s="61" t="s">
        <v>16</v>
      </c>
      <c r="G339" s="61" t="s">
        <v>12</v>
      </c>
      <c r="H339" s="61" t="s">
        <v>646</v>
      </c>
      <c r="I339" t="str">
        <f>IFERROR(VLOOKUP(_xlfn.CONCAT(E339,D339),'materias clave'!$E$1:$F$850,2,FALSE),"no")</f>
        <v>no</v>
      </c>
      <c r="J339" t="str">
        <f t="shared" si="10"/>
        <v>SG</v>
      </c>
      <c r="K339" t="str">
        <f t="shared" si="11"/>
        <v>214</v>
      </c>
    </row>
    <row r="340" spans="1:11">
      <c r="A340" s="65">
        <v>17</v>
      </c>
      <c r="B340" s="61" t="s">
        <v>299</v>
      </c>
      <c r="C340" s="61" t="s">
        <v>851</v>
      </c>
      <c r="D340" s="61" t="s">
        <v>309</v>
      </c>
      <c r="E340" s="61" t="s">
        <v>310</v>
      </c>
      <c r="F340" s="61" t="s">
        <v>16</v>
      </c>
      <c r="G340" s="61" t="s">
        <v>12</v>
      </c>
      <c r="H340" s="61" t="s">
        <v>646</v>
      </c>
      <c r="I340" t="str">
        <f>IFERROR(VLOOKUP(_xlfn.CONCAT(E340,D340),'materias clave'!$E$1:$F$850,2,FALSE),"no")</f>
        <v>no</v>
      </c>
      <c r="J340" t="str">
        <f t="shared" si="10"/>
        <v>HU</v>
      </c>
      <c r="K340" t="str">
        <f t="shared" si="11"/>
        <v>205</v>
      </c>
    </row>
    <row r="341" spans="1:11">
      <c r="A341" s="65">
        <v>17</v>
      </c>
      <c r="B341" s="61" t="s">
        <v>238</v>
      </c>
      <c r="C341" s="61" t="s">
        <v>41</v>
      </c>
      <c r="D341" s="61" t="s">
        <v>429</v>
      </c>
      <c r="E341" s="61" t="s">
        <v>430</v>
      </c>
      <c r="F341" s="61" t="s">
        <v>11</v>
      </c>
      <c r="G341" s="61" t="s">
        <v>12</v>
      </c>
      <c r="H341" s="61" t="s">
        <v>646</v>
      </c>
      <c r="I341" t="str">
        <f>IFERROR(VLOOKUP(_xlfn.CONCAT(E341,D341),'materias clave'!$E$1:$F$850,2,FALSE),"no")</f>
        <v>si</v>
      </c>
      <c r="J341" t="str">
        <f t="shared" si="10"/>
        <v>HU</v>
      </c>
      <c r="K341" t="str">
        <f t="shared" si="11"/>
        <v>300</v>
      </c>
    </row>
    <row r="342" spans="1:11">
      <c r="A342" s="65">
        <v>17</v>
      </c>
      <c r="B342" s="61" t="s">
        <v>244</v>
      </c>
      <c r="C342" s="61" t="s">
        <v>21</v>
      </c>
      <c r="D342" s="61" t="s">
        <v>109</v>
      </c>
      <c r="E342" s="61" t="s">
        <v>411</v>
      </c>
      <c r="F342" s="61" t="s">
        <v>16</v>
      </c>
      <c r="G342" s="61" t="s">
        <v>12</v>
      </c>
      <c r="H342" s="61" t="s">
        <v>646</v>
      </c>
      <c r="I342" t="str">
        <f>IFERROR(VLOOKUP(_xlfn.CONCAT(E342,D342),'materias clave'!$E$1:$F$850,2,FALSE),"no")</f>
        <v>no</v>
      </c>
      <c r="J342" t="str">
        <f t="shared" si="10"/>
        <v>HU</v>
      </c>
      <c r="K342" t="str">
        <f t="shared" si="11"/>
        <v>303</v>
      </c>
    </row>
    <row r="343" spans="1:11">
      <c r="A343" s="65">
        <v>17</v>
      </c>
      <c r="B343" s="61" t="s">
        <v>138</v>
      </c>
      <c r="C343" s="61" t="s">
        <v>8</v>
      </c>
      <c r="D343" s="61" t="s">
        <v>431</v>
      </c>
      <c r="E343" s="61" t="s">
        <v>432</v>
      </c>
      <c r="F343" s="61" t="s">
        <v>27</v>
      </c>
      <c r="G343" s="61" t="s">
        <v>28</v>
      </c>
      <c r="H343" s="61" t="s">
        <v>646</v>
      </c>
      <c r="I343" t="str">
        <f>IFERROR(VLOOKUP(_xlfn.CONCAT(E343,D343),'materias clave'!$E$1:$F$850,2,FALSE),"no")</f>
        <v>no</v>
      </c>
      <c r="J343" t="str">
        <f t="shared" si="10"/>
        <v>HU</v>
      </c>
      <c r="K343" t="str">
        <f t="shared" si="11"/>
        <v>304</v>
      </c>
    </row>
    <row r="344" spans="1:11">
      <c r="A344" s="65">
        <v>17</v>
      </c>
      <c r="B344" s="61" t="s">
        <v>247</v>
      </c>
      <c r="C344" s="61" t="s">
        <v>41</v>
      </c>
      <c r="D344" s="61" t="s">
        <v>406</v>
      </c>
      <c r="E344" s="61" t="s">
        <v>407</v>
      </c>
      <c r="F344" s="61" t="s">
        <v>27</v>
      </c>
      <c r="G344" s="61" t="s">
        <v>12</v>
      </c>
      <c r="H344" s="61" t="s">
        <v>646</v>
      </c>
      <c r="I344" t="str">
        <f>IFERROR(VLOOKUP(_xlfn.CONCAT(E344,D344),'materias clave'!$E$1:$F$850,2,FALSE),"no")</f>
        <v>si</v>
      </c>
      <c r="J344" t="str">
        <f t="shared" si="10"/>
        <v>HU</v>
      </c>
      <c r="K344" t="str">
        <f t="shared" si="11"/>
        <v>305</v>
      </c>
    </row>
    <row r="345" spans="1:11">
      <c r="A345" s="65">
        <v>17</v>
      </c>
      <c r="B345" s="61" t="s">
        <v>306</v>
      </c>
      <c r="C345" s="61" t="s">
        <v>851</v>
      </c>
      <c r="D345" s="61" t="s">
        <v>333</v>
      </c>
      <c r="E345" s="61" t="s">
        <v>334</v>
      </c>
      <c r="F345" s="61" t="s">
        <v>16</v>
      </c>
      <c r="G345" s="61" t="s">
        <v>12</v>
      </c>
      <c r="H345" s="61" t="s">
        <v>646</v>
      </c>
      <c r="I345" t="str">
        <f>IFERROR(VLOOKUP(_xlfn.CONCAT(E345,D345),'materias clave'!$E$1:$F$850,2,FALSE),"no")</f>
        <v>no</v>
      </c>
      <c r="J345" t="str">
        <f t="shared" si="10"/>
        <v>HU</v>
      </c>
      <c r="K345" t="str">
        <f t="shared" si="11"/>
        <v>401</v>
      </c>
    </row>
    <row r="346" spans="1:11">
      <c r="A346" s="65">
        <v>17</v>
      </c>
      <c r="B346" s="61" t="s">
        <v>130</v>
      </c>
      <c r="C346" s="61" t="s">
        <v>851</v>
      </c>
      <c r="D346" s="61" t="s">
        <v>126</v>
      </c>
      <c r="E346" s="61" t="s">
        <v>127</v>
      </c>
      <c r="F346" s="61" t="s">
        <v>16</v>
      </c>
      <c r="G346" s="61" t="s">
        <v>12</v>
      </c>
      <c r="H346" s="61" t="s">
        <v>646</v>
      </c>
      <c r="I346" t="str">
        <f>IFERROR(VLOOKUP(_xlfn.CONCAT(E346,D346),'materias clave'!$E$1:$F$850,2,FALSE),"no")</f>
        <v>no</v>
      </c>
      <c r="J346" t="str">
        <f t="shared" si="10"/>
        <v>SG</v>
      </c>
      <c r="K346" t="str">
        <f t="shared" si="11"/>
        <v>301A</v>
      </c>
    </row>
    <row r="347" spans="1:11">
      <c r="A347" s="65">
        <v>17</v>
      </c>
      <c r="B347" s="61" t="s">
        <v>169</v>
      </c>
      <c r="C347" s="61" t="s">
        <v>851</v>
      </c>
      <c r="D347" s="61" t="s">
        <v>433</v>
      </c>
      <c r="E347" s="61" t="s">
        <v>434</v>
      </c>
      <c r="F347" s="61" t="s">
        <v>27</v>
      </c>
      <c r="G347" s="61" t="s">
        <v>159</v>
      </c>
      <c r="H347" s="61" t="s">
        <v>646</v>
      </c>
      <c r="I347" t="str">
        <f>IFERROR(VLOOKUP(_xlfn.CONCAT(E347,D347),'materias clave'!$E$1:$F$850,2,FALSE),"no")</f>
        <v>no</v>
      </c>
      <c r="J347" t="str">
        <f t="shared" si="10"/>
        <v>SG</v>
      </c>
      <c r="K347" t="str">
        <f t="shared" si="11"/>
        <v>302</v>
      </c>
    </row>
    <row r="348" spans="1:11">
      <c r="A348" s="65">
        <v>17</v>
      </c>
      <c r="B348" s="61" t="s">
        <v>137</v>
      </c>
      <c r="C348" s="61" t="s">
        <v>8</v>
      </c>
      <c r="D348" s="61" t="s">
        <v>128</v>
      </c>
      <c r="E348" s="61" t="s">
        <v>221</v>
      </c>
      <c r="F348" s="61" t="s">
        <v>27</v>
      </c>
      <c r="G348" s="61" t="s">
        <v>12</v>
      </c>
      <c r="H348" s="61" t="s">
        <v>646</v>
      </c>
      <c r="I348" t="str">
        <f>IFERROR(VLOOKUP(_xlfn.CONCAT(E348,D348),'materias clave'!$E$1:$F$850,2,FALSE),"no")</f>
        <v>no</v>
      </c>
      <c r="J348" t="str">
        <f t="shared" si="10"/>
        <v>SG</v>
      </c>
      <c r="K348" t="str">
        <f t="shared" si="11"/>
        <v>305</v>
      </c>
    </row>
    <row r="349" spans="1:11">
      <c r="A349" s="65">
        <v>17</v>
      </c>
      <c r="B349" s="61" t="s">
        <v>94</v>
      </c>
      <c r="C349" s="61" t="s">
        <v>41</v>
      </c>
      <c r="D349" s="61" t="s">
        <v>327</v>
      </c>
      <c r="E349" s="61" t="s">
        <v>328</v>
      </c>
      <c r="F349" s="61" t="s">
        <v>11</v>
      </c>
      <c r="G349" s="61" t="s">
        <v>12</v>
      </c>
      <c r="H349" s="61" t="s">
        <v>646</v>
      </c>
      <c r="I349" t="str">
        <f>IFERROR(VLOOKUP(_xlfn.CONCAT(E349,D349),'materias clave'!$E$1:$F$850,2,FALSE),"no")</f>
        <v>si</v>
      </c>
      <c r="J349" t="str">
        <f t="shared" si="10"/>
        <v>SG</v>
      </c>
      <c r="K349" t="str">
        <f t="shared" si="11"/>
        <v>306</v>
      </c>
    </row>
    <row r="350" spans="1:11">
      <c r="A350" s="65">
        <v>17</v>
      </c>
      <c r="B350" s="61" t="s">
        <v>312</v>
      </c>
      <c r="C350" s="61" t="s">
        <v>41</v>
      </c>
      <c r="D350" s="61" t="s">
        <v>321</v>
      </c>
      <c r="E350" s="61" t="s">
        <v>322</v>
      </c>
      <c r="F350" s="61" t="s">
        <v>11</v>
      </c>
      <c r="G350" s="61" t="s">
        <v>12</v>
      </c>
      <c r="H350" s="61" t="s">
        <v>646</v>
      </c>
      <c r="I350" t="str">
        <f>IFERROR(VLOOKUP(_xlfn.CONCAT(E350,D350),'materias clave'!$E$1:$F$850,2,FALSE),"no")</f>
        <v>no</v>
      </c>
      <c r="J350" t="str">
        <f t="shared" si="10"/>
        <v>SG</v>
      </c>
      <c r="K350" t="str">
        <f t="shared" si="11"/>
        <v>308</v>
      </c>
    </row>
    <row r="351" spans="1:11">
      <c r="A351" s="65">
        <v>18</v>
      </c>
      <c r="B351" s="61" t="s">
        <v>29</v>
      </c>
      <c r="C351" s="61" t="s">
        <v>8</v>
      </c>
      <c r="D351" s="61" t="s">
        <v>435</v>
      </c>
      <c r="E351" s="61" t="s">
        <v>436</v>
      </c>
      <c r="F351" s="61" t="s">
        <v>27</v>
      </c>
      <c r="G351" s="61" t="s">
        <v>36</v>
      </c>
      <c r="H351" s="61" t="s">
        <v>646</v>
      </c>
      <c r="I351" t="str">
        <f>IFERROR(VLOOKUP(_xlfn.CONCAT(E351,D351),'materias clave'!$E$1:$F$850,2,FALSE),"no")</f>
        <v>no</v>
      </c>
      <c r="J351" t="str">
        <f t="shared" si="10"/>
        <v>HU</v>
      </c>
      <c r="K351" t="str">
        <f t="shared" si="11"/>
        <v>004</v>
      </c>
    </row>
    <row r="352" spans="1:11">
      <c r="A352" s="65">
        <v>18</v>
      </c>
      <c r="B352" s="61" t="s">
        <v>44</v>
      </c>
      <c r="C352" s="61" t="s">
        <v>8</v>
      </c>
      <c r="D352" s="61" t="s">
        <v>324</v>
      </c>
      <c r="E352" s="61" t="s">
        <v>325</v>
      </c>
      <c r="F352" s="61" t="s">
        <v>11</v>
      </c>
      <c r="G352" s="61" t="s">
        <v>12</v>
      </c>
      <c r="H352" s="61" t="s">
        <v>646</v>
      </c>
      <c r="I352" t="str">
        <f>IFERROR(VLOOKUP(_xlfn.CONCAT(E352,D352),'materias clave'!$E$1:$F$850,2,FALSE),"no")</f>
        <v>no</v>
      </c>
      <c r="J352" t="str">
        <f t="shared" si="10"/>
        <v>SG</v>
      </c>
      <c r="K352" t="str">
        <f t="shared" si="11"/>
        <v>101</v>
      </c>
    </row>
    <row r="353" spans="1:11">
      <c r="A353" s="65">
        <v>18</v>
      </c>
      <c r="B353" s="61" t="s">
        <v>79</v>
      </c>
      <c r="C353" s="61" t="s">
        <v>8</v>
      </c>
      <c r="D353" s="61" t="s">
        <v>324</v>
      </c>
      <c r="E353" s="61" t="s">
        <v>437</v>
      </c>
      <c r="F353" s="61" t="s">
        <v>16</v>
      </c>
      <c r="G353" s="61" t="s">
        <v>12</v>
      </c>
      <c r="H353" s="61" t="s">
        <v>646</v>
      </c>
      <c r="I353" t="str">
        <f>IFERROR(VLOOKUP(_xlfn.CONCAT(E353,D353),'materias clave'!$E$1:$F$850,2,FALSE),"no")</f>
        <v>no</v>
      </c>
      <c r="J353" t="str">
        <f t="shared" si="10"/>
        <v>SG</v>
      </c>
      <c r="K353" t="str">
        <f t="shared" si="11"/>
        <v>206</v>
      </c>
    </row>
    <row r="354" spans="1:11">
      <c r="A354" s="65">
        <v>18</v>
      </c>
      <c r="B354" s="61" t="s">
        <v>76</v>
      </c>
      <c r="C354" s="61" t="s">
        <v>8</v>
      </c>
      <c r="D354" s="61" t="s">
        <v>371</v>
      </c>
      <c r="E354" s="61" t="s">
        <v>438</v>
      </c>
      <c r="F354" s="61" t="s">
        <v>11</v>
      </c>
      <c r="G354" s="61" t="s">
        <v>12</v>
      </c>
      <c r="H354" s="61" t="s">
        <v>646</v>
      </c>
      <c r="I354" t="str">
        <f>IFERROR(VLOOKUP(_xlfn.CONCAT(E354,D354),'materias clave'!$E$1:$F$850,2,FALSE),"no")</f>
        <v>si</v>
      </c>
      <c r="J354" t="str">
        <f t="shared" si="10"/>
        <v>SG</v>
      </c>
      <c r="K354" t="str">
        <f t="shared" si="11"/>
        <v>207</v>
      </c>
    </row>
    <row r="355" spans="1:11">
      <c r="A355" s="65">
        <v>19</v>
      </c>
      <c r="B355" s="61"/>
      <c r="C355" s="61" t="s">
        <v>851</v>
      </c>
      <c r="D355" s="61" t="s">
        <v>133</v>
      </c>
      <c r="E355" s="61" t="s">
        <v>265</v>
      </c>
      <c r="F355" s="61" t="s">
        <v>16</v>
      </c>
      <c r="G355" s="61" t="s">
        <v>12</v>
      </c>
      <c r="H355" s="61" t="s">
        <v>646</v>
      </c>
      <c r="I355" t="str">
        <f>IFERROR(VLOOKUP(_xlfn.CONCAT(E355,D355),'materias clave'!$E$1:$F$850,2,FALSE),"no")</f>
        <v>no</v>
      </c>
      <c r="J355" t="str">
        <f t="shared" si="10"/>
        <v/>
      </c>
    </row>
    <row r="356" spans="1:11">
      <c r="A356" s="65">
        <v>19</v>
      </c>
      <c r="B356" s="61"/>
      <c r="C356" s="61" t="s">
        <v>21</v>
      </c>
      <c r="D356" s="61" t="s">
        <v>439</v>
      </c>
      <c r="E356" s="61" t="s">
        <v>440</v>
      </c>
      <c r="F356" s="61" t="s">
        <v>27</v>
      </c>
      <c r="G356" s="61" t="s">
        <v>174</v>
      </c>
      <c r="H356" s="61" t="s">
        <v>646</v>
      </c>
      <c r="I356" t="str">
        <f>IFERROR(VLOOKUP(_xlfn.CONCAT(E356,D356),'materias clave'!$E$1:$F$850,2,FALSE),"no")</f>
        <v>no</v>
      </c>
      <c r="J356" t="str">
        <f t="shared" si="10"/>
        <v/>
      </c>
    </row>
    <row r="357" spans="1:11">
      <c r="A357" s="65">
        <v>19</v>
      </c>
      <c r="B357" s="61" t="s">
        <v>441</v>
      </c>
      <c r="C357" s="61" t="s">
        <v>851</v>
      </c>
      <c r="D357" s="61" t="s">
        <v>282</v>
      </c>
      <c r="E357" s="61" t="s">
        <v>283</v>
      </c>
      <c r="F357" s="61" t="s">
        <v>16</v>
      </c>
      <c r="G357" s="61" t="s">
        <v>12</v>
      </c>
      <c r="H357" s="61" t="s">
        <v>646</v>
      </c>
      <c r="I357" t="str">
        <f>IFERROR(VLOOKUP(_xlfn.CONCAT(E357,D357),'materias clave'!$E$1:$F$850,2,FALSE),"no")</f>
        <v>si</v>
      </c>
      <c r="J357" t="str">
        <f t="shared" si="10"/>
        <v>SG</v>
      </c>
      <c r="K357" t="str">
        <f t="shared" si="11"/>
        <v>S1</v>
      </c>
    </row>
    <row r="358" spans="1:11">
      <c r="A358" s="65">
        <v>19</v>
      </c>
      <c r="B358" s="61" t="s">
        <v>20</v>
      </c>
      <c r="C358" s="61" t="s">
        <v>8</v>
      </c>
      <c r="D358" s="61" t="s">
        <v>135</v>
      </c>
      <c r="E358" s="61" t="s">
        <v>136</v>
      </c>
      <c r="F358" s="61" t="s">
        <v>11</v>
      </c>
      <c r="G358" s="61" t="s">
        <v>12</v>
      </c>
      <c r="H358" s="61" t="s">
        <v>646</v>
      </c>
      <c r="I358" t="str">
        <f>IFERROR(VLOOKUP(_xlfn.CONCAT(E358,D358),'materias clave'!$E$1:$F$850,2,FALSE),"no")</f>
        <v>no</v>
      </c>
      <c r="J358" t="str">
        <f t="shared" si="10"/>
        <v>SG</v>
      </c>
      <c r="K358" t="str">
        <f t="shared" si="11"/>
        <v>008</v>
      </c>
    </row>
    <row r="359" spans="1:11">
      <c r="A359" s="65">
        <v>19</v>
      </c>
      <c r="B359" s="61" t="s">
        <v>20</v>
      </c>
      <c r="C359" s="61" t="s">
        <v>851</v>
      </c>
      <c r="D359" s="61" t="s">
        <v>442</v>
      </c>
      <c r="E359" s="61" t="s">
        <v>443</v>
      </c>
      <c r="F359" s="61" t="s">
        <v>11</v>
      </c>
      <c r="G359" s="61" t="s">
        <v>12</v>
      </c>
      <c r="H359" s="61" t="s">
        <v>646</v>
      </c>
      <c r="I359" t="str">
        <f>IFERROR(VLOOKUP(_xlfn.CONCAT(E359,D359),'materias clave'!$E$1:$F$850,2,FALSE),"no")</f>
        <v>no</v>
      </c>
      <c r="J359" t="str">
        <f t="shared" si="10"/>
        <v>SG</v>
      </c>
      <c r="K359" t="str">
        <f t="shared" si="11"/>
        <v>008</v>
      </c>
    </row>
    <row r="360" spans="1:11">
      <c r="A360" s="65">
        <v>19</v>
      </c>
      <c r="B360" s="61" t="s">
        <v>285</v>
      </c>
      <c r="C360" s="61" t="s">
        <v>8</v>
      </c>
      <c r="D360" s="61" t="s">
        <v>72</v>
      </c>
      <c r="E360" s="61" t="s">
        <v>153</v>
      </c>
      <c r="F360" s="61" t="s">
        <v>16</v>
      </c>
      <c r="G360" s="61" t="s">
        <v>12</v>
      </c>
      <c r="H360" s="61" t="s">
        <v>646</v>
      </c>
      <c r="I360" t="str">
        <f>IFERROR(VLOOKUP(_xlfn.CONCAT(E360,D360),'materias clave'!$E$1:$F$850,2,FALSE),"no")</f>
        <v>no</v>
      </c>
      <c r="J360" t="str">
        <f t="shared" si="10"/>
        <v>SG</v>
      </c>
      <c r="K360" t="str">
        <f t="shared" si="11"/>
        <v>001</v>
      </c>
    </row>
    <row r="361" spans="1:11">
      <c r="A361" s="65">
        <v>19</v>
      </c>
      <c r="B361" s="61" t="s">
        <v>185</v>
      </c>
      <c r="C361" s="61" t="s">
        <v>41</v>
      </c>
      <c r="D361" s="61" t="s">
        <v>384</v>
      </c>
      <c r="E361" s="61" t="s">
        <v>385</v>
      </c>
      <c r="F361" s="61" t="s">
        <v>16</v>
      </c>
      <c r="G361" s="61" t="s">
        <v>12</v>
      </c>
      <c r="H361" s="61" t="s">
        <v>646</v>
      </c>
      <c r="I361" t="str">
        <f>IFERROR(VLOOKUP(_xlfn.CONCAT(E361,D361),'materias clave'!$E$1:$F$850,2,FALSE),"no")</f>
        <v>no</v>
      </c>
      <c r="J361" t="str">
        <f t="shared" si="10"/>
        <v>SG</v>
      </c>
      <c r="K361" t="str">
        <f t="shared" si="11"/>
        <v>002</v>
      </c>
    </row>
    <row r="362" spans="1:11">
      <c r="A362" s="65">
        <v>19</v>
      </c>
      <c r="B362" s="61" t="s">
        <v>188</v>
      </c>
      <c r="C362" s="61" t="s">
        <v>41</v>
      </c>
      <c r="D362" s="61" t="s">
        <v>429</v>
      </c>
      <c r="E362" s="61" t="s">
        <v>430</v>
      </c>
      <c r="F362" s="61" t="s">
        <v>16</v>
      </c>
      <c r="G362" s="61" t="s">
        <v>12</v>
      </c>
      <c r="H362" s="61" t="s">
        <v>646</v>
      </c>
      <c r="I362" t="str">
        <f>IFERROR(VLOOKUP(_xlfn.CONCAT(E362,D362),'materias clave'!$E$1:$F$850,2,FALSE),"no")</f>
        <v>si</v>
      </c>
      <c r="J362" t="str">
        <f t="shared" si="10"/>
        <v>SG</v>
      </c>
      <c r="K362" t="str">
        <f t="shared" si="11"/>
        <v>005</v>
      </c>
    </row>
    <row r="363" spans="1:11">
      <c r="A363" s="65">
        <v>19</v>
      </c>
      <c r="B363" s="61" t="s">
        <v>106</v>
      </c>
      <c r="C363" s="61" t="s">
        <v>851</v>
      </c>
      <c r="D363" s="61" t="s">
        <v>444</v>
      </c>
      <c r="E363" s="61" t="s">
        <v>445</v>
      </c>
      <c r="F363" s="61" t="s">
        <v>11</v>
      </c>
      <c r="G363" s="61" t="s">
        <v>159</v>
      </c>
      <c r="H363" s="61" t="s">
        <v>646</v>
      </c>
      <c r="I363" t="str">
        <f>IFERROR(VLOOKUP(_xlfn.CONCAT(E363,D363),'materias clave'!$E$1:$F$850,2,FALSE),"no")</f>
        <v>no</v>
      </c>
      <c r="J363" t="str">
        <f t="shared" si="10"/>
        <v>SG</v>
      </c>
      <c r="K363" t="str">
        <f t="shared" si="11"/>
        <v>006</v>
      </c>
    </row>
    <row r="364" spans="1:11">
      <c r="A364" s="65">
        <v>19</v>
      </c>
      <c r="B364" s="61" t="s">
        <v>24</v>
      </c>
      <c r="C364" s="61" t="s">
        <v>851</v>
      </c>
      <c r="D364" s="61" t="s">
        <v>365</v>
      </c>
      <c r="E364" s="61" t="s">
        <v>366</v>
      </c>
      <c r="F364" s="61" t="s">
        <v>16</v>
      </c>
      <c r="G364" s="61" t="s">
        <v>12</v>
      </c>
      <c r="H364" s="61" t="s">
        <v>646</v>
      </c>
      <c r="I364" t="str">
        <f>IFERROR(VLOOKUP(_xlfn.CONCAT(E364,D364),'materias clave'!$E$1:$F$850,2,FALSE),"no")</f>
        <v>no</v>
      </c>
      <c r="J364" t="str">
        <f t="shared" si="10"/>
        <v>HU</v>
      </c>
      <c r="K364" t="str">
        <f t="shared" si="11"/>
        <v>002</v>
      </c>
    </row>
    <row r="365" spans="1:11">
      <c r="A365" s="65">
        <v>19</v>
      </c>
      <c r="B365" s="61" t="s">
        <v>171</v>
      </c>
      <c r="C365" s="61" t="s">
        <v>41</v>
      </c>
      <c r="D365" s="61" t="s">
        <v>362</v>
      </c>
      <c r="E365" s="61" t="s">
        <v>363</v>
      </c>
      <c r="F365" s="61" t="s">
        <v>16</v>
      </c>
      <c r="G365" s="61" t="s">
        <v>12</v>
      </c>
      <c r="H365" s="61" t="s">
        <v>646</v>
      </c>
      <c r="I365" t="str">
        <f>IFERROR(VLOOKUP(_xlfn.CONCAT(E365,D365),'materias clave'!$E$1:$F$850,2,FALSE),"no")</f>
        <v>si</v>
      </c>
      <c r="J365" t="str">
        <f t="shared" si="10"/>
        <v>HU</v>
      </c>
      <c r="K365" t="str">
        <f t="shared" si="11"/>
        <v>007</v>
      </c>
    </row>
    <row r="366" spans="1:11">
      <c r="A366" s="65">
        <v>19</v>
      </c>
      <c r="B366" s="61" t="s">
        <v>386</v>
      </c>
      <c r="C366" s="61" t="s">
        <v>21</v>
      </c>
      <c r="D366" s="61" t="s">
        <v>109</v>
      </c>
      <c r="E366" s="61" t="s">
        <v>411</v>
      </c>
      <c r="F366" s="61" t="s">
        <v>11</v>
      </c>
      <c r="G366" s="61" t="s">
        <v>12</v>
      </c>
      <c r="H366" s="61" t="s">
        <v>646</v>
      </c>
      <c r="I366" t="str">
        <f>IFERROR(VLOOKUP(_xlfn.CONCAT(E366,D366),'materias clave'!$E$1:$F$850,2,FALSE),"no")</f>
        <v>no</v>
      </c>
      <c r="J366" t="str">
        <f t="shared" si="10"/>
        <v>HU</v>
      </c>
      <c r="K366" t="str">
        <f t="shared" si="11"/>
        <v>008</v>
      </c>
    </row>
    <row r="367" spans="1:11">
      <c r="A367" s="65">
        <v>19</v>
      </c>
      <c r="B367" s="61" t="s">
        <v>33</v>
      </c>
      <c r="C367" s="61" t="s">
        <v>21</v>
      </c>
      <c r="D367" s="61" t="s">
        <v>404</v>
      </c>
      <c r="E367" s="61" t="s">
        <v>405</v>
      </c>
      <c r="F367" s="61" t="s">
        <v>16</v>
      </c>
      <c r="G367" s="61" t="s">
        <v>12</v>
      </c>
      <c r="H367" s="61" t="s">
        <v>646</v>
      </c>
      <c r="I367" t="str">
        <f>IFERROR(VLOOKUP(_xlfn.CONCAT(E367,D367),'materias clave'!$E$1:$F$850,2,FALSE),"no")</f>
        <v>no</v>
      </c>
      <c r="J367" t="str">
        <f t="shared" si="10"/>
        <v>HU</v>
      </c>
      <c r="K367" t="str">
        <f t="shared" si="11"/>
        <v>100</v>
      </c>
    </row>
    <row r="368" spans="1:11">
      <c r="A368" s="65">
        <v>19</v>
      </c>
      <c r="B368" s="61" t="s">
        <v>198</v>
      </c>
      <c r="C368" s="61" t="s">
        <v>851</v>
      </c>
      <c r="D368" s="61" t="s">
        <v>313</v>
      </c>
      <c r="E368" s="61" t="s">
        <v>314</v>
      </c>
      <c r="F368" s="61" t="s">
        <v>16</v>
      </c>
      <c r="G368" s="61" t="s">
        <v>12</v>
      </c>
      <c r="H368" s="61" t="s">
        <v>646</v>
      </c>
      <c r="I368" t="str">
        <f>IFERROR(VLOOKUP(_xlfn.CONCAT(E368,D368),'materias clave'!$E$1:$F$850,2,FALSE),"no")</f>
        <v>no</v>
      </c>
      <c r="J368" t="str">
        <f t="shared" si="10"/>
        <v>HU</v>
      </c>
      <c r="K368" t="str">
        <f t="shared" si="11"/>
        <v>102</v>
      </c>
    </row>
    <row r="369" spans="1:11">
      <c r="A369" s="65">
        <v>19</v>
      </c>
      <c r="B369" s="61" t="s">
        <v>160</v>
      </c>
      <c r="C369" s="61" t="s">
        <v>8</v>
      </c>
      <c r="D369" s="61" t="s">
        <v>446</v>
      </c>
      <c r="E369" s="61" t="s">
        <v>447</v>
      </c>
      <c r="F369" s="61" t="s">
        <v>27</v>
      </c>
      <c r="G369" s="61" t="s">
        <v>36</v>
      </c>
      <c r="H369" s="61" t="s">
        <v>646</v>
      </c>
      <c r="I369" t="str">
        <f>IFERROR(VLOOKUP(_xlfn.CONCAT(E369,D369),'materias clave'!$E$1:$F$850,2,FALSE),"no")</f>
        <v>no</v>
      </c>
      <c r="J369" t="str">
        <f t="shared" si="10"/>
        <v>HU</v>
      </c>
      <c r="K369" t="str">
        <f t="shared" si="11"/>
        <v>103</v>
      </c>
    </row>
    <row r="370" spans="1:11">
      <c r="A370" s="65">
        <v>19</v>
      </c>
      <c r="B370" s="61" t="s">
        <v>200</v>
      </c>
      <c r="C370" s="61" t="s">
        <v>41</v>
      </c>
      <c r="D370" s="61" t="s">
        <v>331</v>
      </c>
      <c r="E370" s="61" t="s">
        <v>332</v>
      </c>
      <c r="F370" s="61" t="s">
        <v>16</v>
      </c>
      <c r="G370" s="61" t="s">
        <v>12</v>
      </c>
      <c r="H370" s="61" t="s">
        <v>646</v>
      </c>
      <c r="I370" t="str">
        <f>IFERROR(VLOOKUP(_xlfn.CONCAT(E370,D370),'materias clave'!$E$1:$F$850,2,FALSE),"no")</f>
        <v>no</v>
      </c>
      <c r="J370" t="str">
        <f t="shared" si="10"/>
        <v>HU</v>
      </c>
      <c r="K370" t="str">
        <f t="shared" si="11"/>
        <v>104</v>
      </c>
    </row>
    <row r="371" spans="1:11">
      <c r="A371" s="65">
        <v>19</v>
      </c>
      <c r="B371" s="61" t="s">
        <v>203</v>
      </c>
      <c r="C371" s="61" t="s">
        <v>851</v>
      </c>
      <c r="D371" s="61" t="s">
        <v>84</v>
      </c>
      <c r="E371" s="61" t="s">
        <v>85</v>
      </c>
      <c r="F371" s="61" t="s">
        <v>16</v>
      </c>
      <c r="G371" s="61" t="s">
        <v>12</v>
      </c>
      <c r="H371" s="61" t="s">
        <v>646</v>
      </c>
      <c r="I371" t="str">
        <f>IFERROR(VLOOKUP(_xlfn.CONCAT(E371,D371),'materias clave'!$E$1:$F$850,2,FALSE),"no")</f>
        <v>no</v>
      </c>
      <c r="J371" t="str">
        <f t="shared" si="10"/>
        <v>HU</v>
      </c>
      <c r="K371" t="str">
        <f t="shared" si="11"/>
        <v>105</v>
      </c>
    </row>
    <row r="372" spans="1:11">
      <c r="A372" s="65">
        <v>19</v>
      </c>
      <c r="B372" s="61" t="s">
        <v>206</v>
      </c>
      <c r="C372" s="61" t="s">
        <v>851</v>
      </c>
      <c r="D372" s="61" t="s">
        <v>341</v>
      </c>
      <c r="E372" s="61" t="s">
        <v>342</v>
      </c>
      <c r="F372" s="61" t="s">
        <v>27</v>
      </c>
      <c r="G372" s="61" t="s">
        <v>12</v>
      </c>
      <c r="H372" s="61" t="s">
        <v>646</v>
      </c>
      <c r="I372" t="str">
        <f>IFERROR(VLOOKUP(_xlfn.CONCAT(E372,D372),'materias clave'!$E$1:$F$850,2,FALSE),"no")</f>
        <v>si</v>
      </c>
      <c r="J372" t="str">
        <f t="shared" si="10"/>
        <v>HU</v>
      </c>
      <c r="K372" t="str">
        <f t="shared" si="11"/>
        <v>106</v>
      </c>
    </row>
    <row r="373" spans="1:11">
      <c r="A373" s="65">
        <v>19</v>
      </c>
      <c r="B373" s="61" t="s">
        <v>37</v>
      </c>
      <c r="C373" s="61" t="s">
        <v>851</v>
      </c>
      <c r="D373" s="61" t="s">
        <v>333</v>
      </c>
      <c r="E373" s="61" t="s">
        <v>334</v>
      </c>
      <c r="F373" s="61" t="s">
        <v>11</v>
      </c>
      <c r="G373" s="61" t="s">
        <v>12</v>
      </c>
      <c r="H373" s="61" t="s">
        <v>646</v>
      </c>
      <c r="I373" t="str">
        <f>IFERROR(VLOOKUP(_xlfn.CONCAT(E373,D373),'materias clave'!$E$1:$F$850,2,FALSE),"no")</f>
        <v>no</v>
      </c>
      <c r="J373" t="str">
        <f t="shared" si="10"/>
        <v>SJ</v>
      </c>
      <c r="K373" t="str">
        <f t="shared" si="11"/>
        <v>101</v>
      </c>
    </row>
    <row r="374" spans="1:11">
      <c r="A374" s="65">
        <v>19</v>
      </c>
      <c r="B374" s="61" t="s">
        <v>17</v>
      </c>
      <c r="C374" s="61" t="s">
        <v>21</v>
      </c>
      <c r="D374" s="61" t="s">
        <v>404</v>
      </c>
      <c r="E374" s="61" t="s">
        <v>405</v>
      </c>
      <c r="F374" s="61" t="s">
        <v>16</v>
      </c>
      <c r="G374" s="61" t="s">
        <v>12</v>
      </c>
      <c r="H374" s="61" t="s">
        <v>646</v>
      </c>
      <c r="I374" t="str">
        <f>IFERROR(VLOOKUP(_xlfn.CONCAT(E374,D374),'materias clave'!$E$1:$F$850,2,FALSE),"no")</f>
        <v>no</v>
      </c>
      <c r="J374" t="str">
        <f t="shared" si="10"/>
        <v>SG</v>
      </c>
      <c r="K374" t="str">
        <f t="shared" si="11"/>
        <v>103</v>
      </c>
    </row>
    <row r="375" spans="1:11">
      <c r="A375" s="65">
        <v>19</v>
      </c>
      <c r="B375" s="61" t="s">
        <v>295</v>
      </c>
      <c r="C375" s="61" t="s">
        <v>851</v>
      </c>
      <c r="D375" s="61" t="s">
        <v>300</v>
      </c>
      <c r="E375" s="61" t="s">
        <v>301</v>
      </c>
      <c r="F375" s="61" t="s">
        <v>16</v>
      </c>
      <c r="G375" s="61" t="s">
        <v>159</v>
      </c>
      <c r="H375" s="61" t="s">
        <v>646</v>
      </c>
      <c r="I375" t="str">
        <f>IFERROR(VLOOKUP(_xlfn.CONCAT(E375,D375),'materias clave'!$E$1:$F$850,2,FALSE),"no")</f>
        <v>no</v>
      </c>
      <c r="J375" t="str">
        <f t="shared" si="10"/>
        <v>SG</v>
      </c>
      <c r="K375" t="str">
        <f t="shared" si="11"/>
        <v>105</v>
      </c>
    </row>
    <row r="376" spans="1:11">
      <c r="A376" s="65">
        <v>19</v>
      </c>
      <c r="B376" s="61" t="s">
        <v>50</v>
      </c>
      <c r="C376" s="61" t="s">
        <v>8</v>
      </c>
      <c r="D376" s="61" t="s">
        <v>14</v>
      </c>
      <c r="E376" s="61" t="s">
        <v>15</v>
      </c>
      <c r="F376" s="61" t="s">
        <v>11</v>
      </c>
      <c r="G376" s="61" t="s">
        <v>12</v>
      </c>
      <c r="H376" s="61" t="s">
        <v>646</v>
      </c>
      <c r="I376" t="str">
        <f>IFERROR(VLOOKUP(_xlfn.CONCAT(E376,D376),'materias clave'!$E$1:$F$850,2,FALSE),"no")</f>
        <v>no</v>
      </c>
      <c r="J376" t="str">
        <f t="shared" si="10"/>
        <v>SG</v>
      </c>
      <c r="K376" t="str">
        <f t="shared" si="11"/>
        <v>106</v>
      </c>
    </row>
    <row r="377" spans="1:11">
      <c r="A377" s="65">
        <v>19</v>
      </c>
      <c r="B377" s="61" t="s">
        <v>40</v>
      </c>
      <c r="C377" s="61" t="s">
        <v>21</v>
      </c>
      <c r="D377" s="61" t="s">
        <v>448</v>
      </c>
      <c r="E377" s="61" t="s">
        <v>405</v>
      </c>
      <c r="F377" s="61" t="s">
        <v>11</v>
      </c>
      <c r="G377" s="61" t="s">
        <v>12</v>
      </c>
      <c r="H377" s="61" t="s">
        <v>646</v>
      </c>
      <c r="I377" t="str">
        <f>IFERROR(VLOOKUP(_xlfn.CONCAT(E377,D377),'materias clave'!$E$1:$F$850,2,FALSE),"no")</f>
        <v>no</v>
      </c>
      <c r="J377" t="str">
        <f t="shared" si="10"/>
        <v>SG</v>
      </c>
      <c r="K377" t="str">
        <f t="shared" si="11"/>
        <v>107</v>
      </c>
    </row>
    <row r="378" spans="1:11">
      <c r="A378" s="65">
        <v>19</v>
      </c>
      <c r="B378" s="61" t="s">
        <v>118</v>
      </c>
      <c r="C378" s="61" t="s">
        <v>41</v>
      </c>
      <c r="D378" s="61" t="s">
        <v>416</v>
      </c>
      <c r="E378" s="61" t="s">
        <v>417</v>
      </c>
      <c r="F378" s="61" t="s">
        <v>16</v>
      </c>
      <c r="G378" s="61" t="s">
        <v>12</v>
      </c>
      <c r="H378" s="61" t="s">
        <v>646</v>
      </c>
      <c r="I378" t="str">
        <f>IFERROR(VLOOKUP(_xlfn.CONCAT(E378,D378),'materias clave'!$E$1:$F$850,2,FALSE),"no")</f>
        <v>si</v>
      </c>
      <c r="J378" t="str">
        <f t="shared" si="10"/>
        <v>SG</v>
      </c>
      <c r="K378" t="str">
        <f t="shared" si="11"/>
        <v>108</v>
      </c>
    </row>
    <row r="379" spans="1:11">
      <c r="A379" s="65">
        <v>19</v>
      </c>
      <c r="B379" s="61" t="s">
        <v>154</v>
      </c>
      <c r="C379" s="61" t="s">
        <v>41</v>
      </c>
      <c r="D379" s="61" t="s">
        <v>349</v>
      </c>
      <c r="E379" s="61" t="s">
        <v>350</v>
      </c>
      <c r="F379" s="61" t="s">
        <v>16</v>
      </c>
      <c r="G379" s="61" t="s">
        <v>12</v>
      </c>
      <c r="H379" s="61" t="s">
        <v>646</v>
      </c>
      <c r="I379" t="str">
        <f>IFERROR(VLOOKUP(_xlfn.CONCAT(E379,D379),'materias clave'!$E$1:$F$850,2,FALSE),"no")</f>
        <v>si</v>
      </c>
      <c r="J379" t="str">
        <f t="shared" si="10"/>
        <v>SG</v>
      </c>
      <c r="K379" t="str">
        <f t="shared" si="11"/>
        <v>109</v>
      </c>
    </row>
    <row r="380" spans="1:11">
      <c r="A380" s="65">
        <v>19</v>
      </c>
      <c r="B380" s="61" t="s">
        <v>220</v>
      </c>
      <c r="C380" s="61" t="s">
        <v>851</v>
      </c>
      <c r="D380" s="61" t="s">
        <v>81</v>
      </c>
      <c r="E380" s="61" t="s">
        <v>82</v>
      </c>
      <c r="F380" s="61" t="s">
        <v>11</v>
      </c>
      <c r="G380" s="61" t="s">
        <v>12</v>
      </c>
      <c r="H380" s="61" t="s">
        <v>646</v>
      </c>
      <c r="I380" t="str">
        <f>IFERROR(VLOOKUP(_xlfn.CONCAT(E380,D380),'materias clave'!$E$1:$F$850,2,FALSE),"no")</f>
        <v>no</v>
      </c>
      <c r="J380" t="str">
        <f t="shared" si="10"/>
        <v>SG</v>
      </c>
      <c r="K380" t="str">
        <f t="shared" si="11"/>
        <v>115</v>
      </c>
    </row>
    <row r="381" spans="1:11">
      <c r="A381" s="65">
        <v>19</v>
      </c>
      <c r="B381" s="61" t="s">
        <v>125</v>
      </c>
      <c r="C381" s="61" t="s">
        <v>21</v>
      </c>
      <c r="D381" s="61" t="s">
        <v>262</v>
      </c>
      <c r="E381" s="61" t="s">
        <v>387</v>
      </c>
      <c r="F381" s="61" t="s">
        <v>16</v>
      </c>
      <c r="G381" s="61" t="s">
        <v>12</v>
      </c>
      <c r="H381" s="61" t="s">
        <v>646</v>
      </c>
      <c r="I381" t="str">
        <f>IFERROR(VLOOKUP(_xlfn.CONCAT(E381,D381),'materias clave'!$E$1:$F$850,2,FALSE),"no")</f>
        <v>no</v>
      </c>
      <c r="J381" t="str">
        <f t="shared" si="10"/>
        <v>SG</v>
      </c>
      <c r="K381" t="str">
        <f t="shared" si="11"/>
        <v>202</v>
      </c>
    </row>
    <row r="382" spans="1:11">
      <c r="A382" s="65">
        <v>19</v>
      </c>
      <c r="B382" s="61" t="s">
        <v>56</v>
      </c>
      <c r="C382" s="61" t="s">
        <v>41</v>
      </c>
      <c r="D382" s="61" t="s">
        <v>321</v>
      </c>
      <c r="E382" s="61" t="s">
        <v>322</v>
      </c>
      <c r="F382" s="61" t="s">
        <v>16</v>
      </c>
      <c r="G382" s="61" t="s">
        <v>12</v>
      </c>
      <c r="H382" s="61" t="s">
        <v>646</v>
      </c>
      <c r="I382" t="str">
        <f>IFERROR(VLOOKUP(_xlfn.CONCAT(E382,D382),'materias clave'!$E$1:$F$850,2,FALSE),"no")</f>
        <v>no</v>
      </c>
      <c r="J382" t="str">
        <f t="shared" si="10"/>
        <v>SG</v>
      </c>
      <c r="K382" t="str">
        <f t="shared" si="11"/>
        <v>204</v>
      </c>
    </row>
    <row r="383" spans="1:11">
      <c r="A383" s="65">
        <v>19</v>
      </c>
      <c r="B383" s="61" t="s">
        <v>71</v>
      </c>
      <c r="C383" s="61" t="s">
        <v>8</v>
      </c>
      <c r="D383" s="61" t="s">
        <v>414</v>
      </c>
      <c r="E383" s="61" t="s">
        <v>449</v>
      </c>
      <c r="F383" s="61" t="s">
        <v>11</v>
      </c>
      <c r="G383" s="61" t="s">
        <v>12</v>
      </c>
      <c r="H383" s="61" t="s">
        <v>646</v>
      </c>
      <c r="I383" t="str">
        <f>IFERROR(VLOOKUP(_xlfn.CONCAT(E383,D383),'materias clave'!$E$1:$F$850,2,FALSE),"no")</f>
        <v>si</v>
      </c>
      <c r="J383" t="str">
        <f t="shared" si="10"/>
        <v>SG</v>
      </c>
      <c r="K383" t="str">
        <f t="shared" si="11"/>
        <v>210</v>
      </c>
    </row>
    <row r="384" spans="1:11">
      <c r="A384" s="65">
        <v>19</v>
      </c>
      <c r="B384" s="61" t="s">
        <v>68</v>
      </c>
      <c r="C384" s="61" t="s">
        <v>8</v>
      </c>
      <c r="D384" s="61" t="s">
        <v>128</v>
      </c>
      <c r="E384" s="61" t="s">
        <v>129</v>
      </c>
      <c r="F384" s="61" t="s">
        <v>27</v>
      </c>
      <c r="G384" s="61" t="s">
        <v>12</v>
      </c>
      <c r="H384" s="61" t="s">
        <v>646</v>
      </c>
      <c r="I384" t="str">
        <f>IFERROR(VLOOKUP(_xlfn.CONCAT(E384,D384),'materias clave'!$E$1:$F$850,2,FALSE),"no")</f>
        <v>si</v>
      </c>
      <c r="J384" t="str">
        <f t="shared" si="10"/>
        <v>SG</v>
      </c>
      <c r="K384" t="str">
        <f t="shared" si="11"/>
        <v>211</v>
      </c>
    </row>
    <row r="385" spans="1:11">
      <c r="A385" s="65">
        <v>19</v>
      </c>
      <c r="B385" s="61" t="s">
        <v>59</v>
      </c>
      <c r="C385" s="61" t="s">
        <v>851</v>
      </c>
      <c r="D385" s="61" t="s">
        <v>424</v>
      </c>
      <c r="E385" s="61" t="s">
        <v>425</v>
      </c>
      <c r="F385" s="61" t="s">
        <v>11</v>
      </c>
      <c r="G385" s="61" t="s">
        <v>159</v>
      </c>
      <c r="H385" s="61" t="s">
        <v>646</v>
      </c>
      <c r="I385" t="str">
        <f>IFERROR(VLOOKUP(_xlfn.CONCAT(E385,D385),'materias clave'!$E$1:$F$850,2,FALSE),"no")</f>
        <v>no</v>
      </c>
      <c r="J385" t="str">
        <f t="shared" si="10"/>
        <v>SG</v>
      </c>
      <c r="K385" t="str">
        <f t="shared" si="11"/>
        <v>214</v>
      </c>
    </row>
    <row r="386" spans="1:11">
      <c r="A386" s="65">
        <v>19</v>
      </c>
      <c r="B386" s="61" t="s">
        <v>175</v>
      </c>
      <c r="C386" s="61" t="s">
        <v>8</v>
      </c>
      <c r="D386" s="61" t="s">
        <v>450</v>
      </c>
      <c r="E386" s="61" t="s">
        <v>451</v>
      </c>
      <c r="F386" s="61" t="s">
        <v>27</v>
      </c>
      <c r="G386" s="61" t="s">
        <v>36</v>
      </c>
      <c r="H386" s="61" t="s">
        <v>646</v>
      </c>
      <c r="I386" t="str">
        <f>IFERROR(VLOOKUP(_xlfn.CONCAT(E386,D386),'materias clave'!$E$1:$F$850,2,FALSE),"no")</f>
        <v>no</v>
      </c>
      <c r="J386" t="str">
        <f t="shared" si="10"/>
        <v>HU</v>
      </c>
      <c r="K386" t="str">
        <f t="shared" si="11"/>
        <v>201</v>
      </c>
    </row>
    <row r="387" spans="1:11">
      <c r="A387" s="65">
        <v>19</v>
      </c>
      <c r="B387" s="61" t="s">
        <v>178</v>
      </c>
      <c r="C387" s="61" t="s">
        <v>41</v>
      </c>
      <c r="D387" s="61" t="s">
        <v>231</v>
      </c>
      <c r="E387" s="61" t="s">
        <v>232</v>
      </c>
      <c r="F387" s="61" t="s">
        <v>16</v>
      </c>
      <c r="G387" s="61" t="s">
        <v>12</v>
      </c>
      <c r="H387" s="61" t="s">
        <v>646</v>
      </c>
      <c r="I387" t="str">
        <f>IFERROR(VLOOKUP(_xlfn.CONCAT(E387,D387),'materias clave'!$E$1:$F$850,2,FALSE),"no")</f>
        <v>no</v>
      </c>
      <c r="J387" t="str">
        <f t="shared" ref="J387:J450" si="12">LEFT(B387,2)</f>
        <v>HU</v>
      </c>
      <c r="K387" t="str">
        <f t="shared" ref="K387:K450" si="13">RIGHT(B387,LEN(B387)-2)</f>
        <v>203</v>
      </c>
    </row>
    <row r="388" spans="1:11">
      <c r="A388" s="65">
        <v>19</v>
      </c>
      <c r="B388" s="61" t="s">
        <v>233</v>
      </c>
      <c r="C388" s="61" t="s">
        <v>21</v>
      </c>
      <c r="D388" s="61" t="s">
        <v>452</v>
      </c>
      <c r="E388" s="61" t="s">
        <v>453</v>
      </c>
      <c r="F388" s="61" t="s">
        <v>27</v>
      </c>
      <c r="G388" s="61" t="s">
        <v>32</v>
      </c>
      <c r="H388" s="61" t="s">
        <v>646</v>
      </c>
      <c r="I388" t="str">
        <f>IFERROR(VLOOKUP(_xlfn.CONCAT(E388,D388),'materias clave'!$E$1:$F$850,2,FALSE),"no")</f>
        <v>si</v>
      </c>
      <c r="J388" t="str">
        <f t="shared" si="12"/>
        <v>HU</v>
      </c>
      <c r="K388" t="str">
        <f t="shared" si="13"/>
        <v>204</v>
      </c>
    </row>
    <row r="389" spans="1:11">
      <c r="A389" s="65">
        <v>19</v>
      </c>
      <c r="B389" s="61" t="s">
        <v>164</v>
      </c>
      <c r="C389" s="61" t="s">
        <v>851</v>
      </c>
      <c r="D389" s="61" t="s">
        <v>412</v>
      </c>
      <c r="E389" s="61" t="s">
        <v>413</v>
      </c>
      <c r="F389" s="61" t="s">
        <v>16</v>
      </c>
      <c r="G389" s="61" t="s">
        <v>159</v>
      </c>
      <c r="H389" s="61" t="s">
        <v>646</v>
      </c>
      <c r="I389" t="str">
        <f>IFERROR(VLOOKUP(_xlfn.CONCAT(E389,D389),'materias clave'!$E$1:$F$850,2,FALSE),"no")</f>
        <v>no</v>
      </c>
      <c r="J389" t="str">
        <f t="shared" si="12"/>
        <v>HU</v>
      </c>
      <c r="K389" t="str">
        <f t="shared" si="13"/>
        <v>206</v>
      </c>
    </row>
    <row r="390" spans="1:11">
      <c r="A390" s="65">
        <v>19</v>
      </c>
      <c r="B390" s="61" t="s">
        <v>239</v>
      </c>
      <c r="C390" s="61" t="s">
        <v>41</v>
      </c>
      <c r="D390" s="61" t="s">
        <v>217</v>
      </c>
      <c r="E390" s="61" t="s">
        <v>392</v>
      </c>
      <c r="F390" s="61" t="s">
        <v>16</v>
      </c>
      <c r="G390" s="61" t="s">
        <v>12</v>
      </c>
      <c r="H390" s="61" t="s">
        <v>646</v>
      </c>
      <c r="I390" t="str">
        <f>IFERROR(VLOOKUP(_xlfn.CONCAT(E390,D390),'materias clave'!$E$1:$F$850,2,FALSE),"no")</f>
        <v>si</v>
      </c>
      <c r="J390" t="str">
        <f t="shared" si="12"/>
        <v>HU</v>
      </c>
      <c r="K390" t="str">
        <f t="shared" si="13"/>
        <v>301</v>
      </c>
    </row>
    <row r="391" spans="1:11">
      <c r="A391" s="65">
        <v>19</v>
      </c>
      <c r="B391" s="61" t="s">
        <v>241</v>
      </c>
      <c r="C391" s="61" t="s">
        <v>21</v>
      </c>
      <c r="D391" s="61" t="s">
        <v>131</v>
      </c>
      <c r="E391" s="61" t="s">
        <v>290</v>
      </c>
      <c r="F391" s="61" t="s">
        <v>16</v>
      </c>
      <c r="G391" s="61" t="s">
        <v>12</v>
      </c>
      <c r="H391" s="61" t="s">
        <v>646</v>
      </c>
      <c r="I391" t="str">
        <f>IFERROR(VLOOKUP(_xlfn.CONCAT(E391,D391),'materias clave'!$E$1:$F$850,2,FALSE),"no")</f>
        <v>no</v>
      </c>
      <c r="J391" t="str">
        <f t="shared" si="12"/>
        <v>HU</v>
      </c>
      <c r="K391" t="str">
        <f t="shared" si="13"/>
        <v>302</v>
      </c>
    </row>
    <row r="392" spans="1:11">
      <c r="A392" s="65">
        <v>19</v>
      </c>
      <c r="B392" s="61" t="s">
        <v>250</v>
      </c>
      <c r="C392" s="61" t="s">
        <v>8</v>
      </c>
      <c r="D392" s="61" t="s">
        <v>296</v>
      </c>
      <c r="E392" s="61" t="s">
        <v>297</v>
      </c>
      <c r="F392" s="61" t="s">
        <v>27</v>
      </c>
      <c r="G392" s="61" t="s">
        <v>36</v>
      </c>
      <c r="H392" s="61" t="s">
        <v>646</v>
      </c>
      <c r="I392" t="str">
        <f>IFERROR(VLOOKUP(_xlfn.CONCAT(E392,D392),'materias clave'!$E$1:$F$850,2,FALSE),"no")</f>
        <v>no</v>
      </c>
      <c r="J392" t="str">
        <f t="shared" si="12"/>
        <v>HU</v>
      </c>
      <c r="K392" t="str">
        <f t="shared" si="13"/>
        <v>306</v>
      </c>
    </row>
    <row r="393" spans="1:11">
      <c r="A393" s="65">
        <v>19</v>
      </c>
      <c r="B393" s="61" t="s">
        <v>111</v>
      </c>
      <c r="C393" s="61" t="s">
        <v>851</v>
      </c>
      <c r="D393" s="61" t="s">
        <v>343</v>
      </c>
      <c r="E393" s="61" t="s">
        <v>344</v>
      </c>
      <c r="F393" s="61" t="s">
        <v>16</v>
      </c>
      <c r="G393" s="61" t="s">
        <v>12</v>
      </c>
      <c r="H393" s="61" t="s">
        <v>646</v>
      </c>
      <c r="I393" t="str">
        <f>IFERROR(VLOOKUP(_xlfn.CONCAT(E393,D393),'materias clave'!$E$1:$F$850,2,FALSE),"no")</f>
        <v>no</v>
      </c>
      <c r="J393" t="str">
        <f t="shared" si="12"/>
        <v>HU</v>
      </c>
      <c r="K393" t="str">
        <f t="shared" si="13"/>
        <v>308</v>
      </c>
    </row>
    <row r="394" spans="1:11">
      <c r="A394" s="65">
        <v>19</v>
      </c>
      <c r="B394" s="61" t="s">
        <v>256</v>
      </c>
      <c r="C394" s="61" t="s">
        <v>41</v>
      </c>
      <c r="D394" s="61" t="s">
        <v>384</v>
      </c>
      <c r="E394" s="61" t="s">
        <v>385</v>
      </c>
      <c r="F394" s="61" t="s">
        <v>16</v>
      </c>
      <c r="G394" s="61" t="s">
        <v>12</v>
      </c>
      <c r="H394" s="61" t="s">
        <v>646</v>
      </c>
      <c r="I394" t="str">
        <f>IFERROR(VLOOKUP(_xlfn.CONCAT(E394,D394),'materias clave'!$E$1:$F$850,2,FALSE),"no")</f>
        <v>no</v>
      </c>
      <c r="J394" t="str">
        <f t="shared" si="12"/>
        <v>HU</v>
      </c>
      <c r="K394" t="str">
        <f t="shared" si="13"/>
        <v>400</v>
      </c>
    </row>
    <row r="395" spans="1:11">
      <c r="A395" s="65">
        <v>19</v>
      </c>
      <c r="B395" s="61" t="s">
        <v>306</v>
      </c>
      <c r="C395" s="61" t="s">
        <v>224</v>
      </c>
      <c r="D395" s="61" t="s">
        <v>390</v>
      </c>
      <c r="E395" s="61" t="s">
        <v>391</v>
      </c>
      <c r="F395" s="61" t="s">
        <v>16</v>
      </c>
      <c r="G395" s="61" t="s">
        <v>32</v>
      </c>
      <c r="H395" s="61" t="s">
        <v>646</v>
      </c>
      <c r="I395" t="str">
        <f>IFERROR(VLOOKUP(_xlfn.CONCAT(E395,D395),'materias clave'!$E$1:$F$850,2,FALSE),"no")</f>
        <v>no</v>
      </c>
      <c r="J395" t="str">
        <f t="shared" si="12"/>
        <v>HU</v>
      </c>
      <c r="K395" t="str">
        <f t="shared" si="13"/>
        <v>401</v>
      </c>
    </row>
    <row r="396" spans="1:11">
      <c r="A396" s="65">
        <v>19</v>
      </c>
      <c r="B396" s="61" t="s">
        <v>130</v>
      </c>
      <c r="C396" s="61" t="s">
        <v>8</v>
      </c>
      <c r="D396" s="61" t="s">
        <v>72</v>
      </c>
      <c r="E396" s="61" t="s">
        <v>73</v>
      </c>
      <c r="F396" s="61" t="s">
        <v>16</v>
      </c>
      <c r="G396" s="61" t="s">
        <v>12</v>
      </c>
      <c r="H396" s="61" t="s">
        <v>646</v>
      </c>
      <c r="I396" t="str">
        <f>IFERROR(VLOOKUP(_xlfn.CONCAT(E396,D396),'materias clave'!$E$1:$F$850,2,FALSE),"no")</f>
        <v>no</v>
      </c>
      <c r="J396" t="str">
        <f t="shared" si="12"/>
        <v>SG</v>
      </c>
      <c r="K396" t="str">
        <f t="shared" si="13"/>
        <v>301A</v>
      </c>
    </row>
    <row r="397" spans="1:11">
      <c r="A397" s="65">
        <v>19</v>
      </c>
      <c r="B397" s="61" t="s">
        <v>261</v>
      </c>
      <c r="C397" s="61" t="s">
        <v>8</v>
      </c>
      <c r="D397" s="61" t="s">
        <v>323</v>
      </c>
      <c r="E397" s="61" t="s">
        <v>307</v>
      </c>
      <c r="F397" s="61" t="s">
        <v>16</v>
      </c>
      <c r="G397" s="61" t="s">
        <v>12</v>
      </c>
      <c r="H397" s="61" t="s">
        <v>646</v>
      </c>
      <c r="I397" t="str">
        <f>IFERROR(VLOOKUP(_xlfn.CONCAT(E397,D397),'materias clave'!$E$1:$F$850,2,FALSE),"no")</f>
        <v>no</v>
      </c>
      <c r="J397" t="str">
        <f t="shared" si="12"/>
        <v>SG</v>
      </c>
      <c r="K397" t="str">
        <f t="shared" si="13"/>
        <v>301B</v>
      </c>
    </row>
    <row r="398" spans="1:11">
      <c r="A398" s="65">
        <v>19</v>
      </c>
      <c r="B398" s="61" t="s">
        <v>137</v>
      </c>
      <c r="C398" s="61" t="s">
        <v>41</v>
      </c>
      <c r="D398" s="61" t="s">
        <v>327</v>
      </c>
      <c r="E398" s="61" t="s">
        <v>328</v>
      </c>
      <c r="F398" s="61" t="s">
        <v>16</v>
      </c>
      <c r="G398" s="61" t="s">
        <v>12</v>
      </c>
      <c r="H398" s="61" t="s">
        <v>646</v>
      </c>
      <c r="I398" t="str">
        <f>IFERROR(VLOOKUP(_xlfn.CONCAT(E398,D398),'materias clave'!$E$1:$F$850,2,FALSE),"no")</f>
        <v>si</v>
      </c>
      <c r="J398" t="str">
        <f t="shared" si="12"/>
        <v>SG</v>
      </c>
      <c r="K398" t="str">
        <f t="shared" si="13"/>
        <v>305</v>
      </c>
    </row>
    <row r="399" spans="1:11">
      <c r="A399" s="65">
        <v>20</v>
      </c>
      <c r="B399" s="61" t="s">
        <v>47</v>
      </c>
      <c r="C399" s="61" t="s">
        <v>8</v>
      </c>
      <c r="D399" s="61" t="s">
        <v>57</v>
      </c>
      <c r="E399" s="61" t="s">
        <v>58</v>
      </c>
      <c r="F399" s="61" t="s">
        <v>16</v>
      </c>
      <c r="G399" s="61" t="s">
        <v>12</v>
      </c>
      <c r="H399" s="61" t="s">
        <v>646</v>
      </c>
      <c r="I399" t="str">
        <f>IFERROR(VLOOKUP(_xlfn.CONCAT(E399,D399),'materias clave'!$E$1:$F$850,2,FALSE),"no")</f>
        <v>no</v>
      </c>
      <c r="J399" t="str">
        <f t="shared" si="12"/>
        <v>SG</v>
      </c>
      <c r="K399" t="str">
        <f t="shared" si="13"/>
        <v>104</v>
      </c>
    </row>
    <row r="400" spans="1:11">
      <c r="A400" s="65">
        <v>21</v>
      </c>
      <c r="B400" s="61" t="s">
        <v>441</v>
      </c>
      <c r="C400" s="61" t="s">
        <v>851</v>
      </c>
      <c r="D400" s="61" t="s">
        <v>133</v>
      </c>
      <c r="E400" s="61" t="s">
        <v>265</v>
      </c>
      <c r="F400" s="61" t="s">
        <v>16</v>
      </c>
      <c r="G400" s="61" t="s">
        <v>12</v>
      </c>
      <c r="H400" s="61" t="s">
        <v>646</v>
      </c>
      <c r="I400" t="str">
        <f>IFERROR(VLOOKUP(_xlfn.CONCAT(E400,D400),'materias clave'!$E$1:$F$850,2,FALSE),"no")</f>
        <v>no</v>
      </c>
      <c r="J400" t="str">
        <f t="shared" si="12"/>
        <v>SG</v>
      </c>
      <c r="K400" t="str">
        <f t="shared" si="13"/>
        <v>S1</v>
      </c>
    </row>
    <row r="401" spans="1:11">
      <c r="A401" s="65">
        <v>21</v>
      </c>
      <c r="B401" s="61" t="s">
        <v>20</v>
      </c>
      <c r="C401" s="61" t="s">
        <v>8</v>
      </c>
      <c r="D401" s="61" t="s">
        <v>135</v>
      </c>
      <c r="E401" s="61" t="s">
        <v>136</v>
      </c>
      <c r="F401" s="61" t="s">
        <v>16</v>
      </c>
      <c r="G401" s="61" t="s">
        <v>12</v>
      </c>
      <c r="H401" s="61" t="s">
        <v>646</v>
      </c>
      <c r="I401" t="str">
        <f>IFERROR(VLOOKUP(_xlfn.CONCAT(E401,D401),'materias clave'!$E$1:$F$850,2,FALSE),"no")</f>
        <v>no</v>
      </c>
      <c r="J401" t="str">
        <f t="shared" si="12"/>
        <v>SG</v>
      </c>
      <c r="K401" t="str">
        <f t="shared" si="13"/>
        <v>008</v>
      </c>
    </row>
    <row r="402" spans="1:11">
      <c r="A402" s="65">
        <v>21</v>
      </c>
      <c r="B402" s="61" t="s">
        <v>106</v>
      </c>
      <c r="C402" s="61" t="s">
        <v>851</v>
      </c>
      <c r="D402" s="61" t="s">
        <v>333</v>
      </c>
      <c r="E402" s="61" t="s">
        <v>334</v>
      </c>
      <c r="F402" s="61" t="s">
        <v>16</v>
      </c>
      <c r="G402" s="61" t="s">
        <v>12</v>
      </c>
      <c r="H402" s="61" t="s">
        <v>646</v>
      </c>
      <c r="I402" t="str">
        <f>IFERROR(VLOOKUP(_xlfn.CONCAT(E402,D402),'materias clave'!$E$1:$F$850,2,FALSE),"no")</f>
        <v>no</v>
      </c>
      <c r="J402" t="str">
        <f t="shared" si="12"/>
        <v>SG</v>
      </c>
      <c r="K402" t="str">
        <f t="shared" si="13"/>
        <v>006</v>
      </c>
    </row>
    <row r="403" spans="1:11">
      <c r="A403" s="65">
        <v>21</v>
      </c>
      <c r="B403" s="61" t="s">
        <v>209</v>
      </c>
      <c r="C403" s="61" t="s">
        <v>8</v>
      </c>
      <c r="D403" s="61" t="s">
        <v>155</v>
      </c>
      <c r="E403" s="61" t="s">
        <v>156</v>
      </c>
      <c r="F403" s="61" t="s">
        <v>16</v>
      </c>
      <c r="G403" s="61" t="s">
        <v>12</v>
      </c>
      <c r="H403" s="61" t="s">
        <v>646</v>
      </c>
      <c r="I403" t="str">
        <f>IFERROR(VLOOKUP(_xlfn.CONCAT(E403,D403),'materias clave'!$E$1:$F$850,2,FALSE),"no")</f>
        <v>no</v>
      </c>
      <c r="J403" t="str">
        <f t="shared" si="12"/>
        <v>SG</v>
      </c>
      <c r="K403" t="str">
        <f t="shared" si="13"/>
        <v>100</v>
      </c>
    </row>
    <row r="404" spans="1:11">
      <c r="A404" s="65">
        <v>21</v>
      </c>
      <c r="B404" s="61" t="s">
        <v>17</v>
      </c>
      <c r="C404" s="61" t="s">
        <v>21</v>
      </c>
      <c r="D404" s="61" t="s">
        <v>448</v>
      </c>
      <c r="E404" s="61" t="s">
        <v>405</v>
      </c>
      <c r="F404" s="61" t="s">
        <v>16</v>
      </c>
      <c r="G404" s="61" t="s">
        <v>12</v>
      </c>
      <c r="H404" s="61" t="s">
        <v>646</v>
      </c>
      <c r="I404" t="str">
        <f>IFERROR(VLOOKUP(_xlfn.CONCAT(E404,D404),'materias clave'!$E$1:$F$850,2,FALSE),"no")</f>
        <v>no</v>
      </c>
      <c r="J404" t="str">
        <f t="shared" si="12"/>
        <v>SG</v>
      </c>
      <c r="K404" t="str">
        <f t="shared" si="13"/>
        <v>103</v>
      </c>
    </row>
    <row r="405" spans="1:11">
      <c r="A405" s="65">
        <v>21</v>
      </c>
      <c r="B405" s="61" t="s">
        <v>50</v>
      </c>
      <c r="C405" s="61" t="s">
        <v>8</v>
      </c>
      <c r="D405" s="61" t="s">
        <v>14</v>
      </c>
      <c r="E405" s="61" t="s">
        <v>15</v>
      </c>
      <c r="F405" s="61" t="s">
        <v>16</v>
      </c>
      <c r="G405" s="61" t="s">
        <v>12</v>
      </c>
      <c r="H405" s="61" t="s">
        <v>646</v>
      </c>
      <c r="I405" t="str">
        <f>IFERROR(VLOOKUP(_xlfn.CONCAT(E405,D405),'materias clave'!$E$1:$F$850,2,FALSE),"no")</f>
        <v>no</v>
      </c>
      <c r="J405" t="str">
        <f t="shared" si="12"/>
        <v>SG</v>
      </c>
      <c r="K405" t="str">
        <f t="shared" si="13"/>
        <v>106</v>
      </c>
    </row>
    <row r="406" spans="1:11">
      <c r="A406" s="65">
        <v>7</v>
      </c>
      <c r="B406" s="61" t="s">
        <v>7</v>
      </c>
      <c r="C406" s="61" t="s">
        <v>8</v>
      </c>
      <c r="D406" s="61" t="s">
        <v>9</v>
      </c>
      <c r="E406" s="61" t="s">
        <v>10</v>
      </c>
      <c r="F406" s="61" t="s">
        <v>16</v>
      </c>
      <c r="G406" s="61" t="s">
        <v>12</v>
      </c>
      <c r="H406" s="61" t="s">
        <v>647</v>
      </c>
      <c r="I406" t="str">
        <f>IFERROR(VLOOKUP(_xlfn.CONCAT(E406,D406),'materias clave'!$E$1:$F$850,2,FALSE),"no")</f>
        <v>no</v>
      </c>
      <c r="J406" t="str">
        <f t="shared" si="12"/>
        <v>SJ</v>
      </c>
      <c r="K406" t="str">
        <f t="shared" si="13"/>
        <v>100</v>
      </c>
    </row>
    <row r="407" spans="1:11">
      <c r="A407" s="65">
        <v>8</v>
      </c>
      <c r="B407" s="61" t="s">
        <v>47</v>
      </c>
      <c r="C407" s="61" t="s">
        <v>8</v>
      </c>
      <c r="D407" s="61" t="s">
        <v>181</v>
      </c>
      <c r="E407" s="61" t="s">
        <v>284</v>
      </c>
      <c r="F407" s="61" t="s">
        <v>16</v>
      </c>
      <c r="G407" s="61" t="s">
        <v>12</v>
      </c>
      <c r="H407" s="61" t="s">
        <v>647</v>
      </c>
      <c r="I407" t="str">
        <f>IFERROR(VLOOKUP(_xlfn.CONCAT(E407,D407),'materias clave'!$E$1:$F$850,2,FALSE),"no")</f>
        <v>no</v>
      </c>
      <c r="J407" t="str">
        <f t="shared" si="12"/>
        <v>SG</v>
      </c>
      <c r="K407" t="str">
        <f t="shared" si="13"/>
        <v>104</v>
      </c>
    </row>
    <row r="408" spans="1:11">
      <c r="A408" s="65">
        <v>8</v>
      </c>
      <c r="B408" s="61" t="s">
        <v>40</v>
      </c>
      <c r="C408" s="61" t="s">
        <v>8</v>
      </c>
      <c r="D408" s="61" t="s">
        <v>18</v>
      </c>
      <c r="E408" s="61" t="s">
        <v>19</v>
      </c>
      <c r="F408" s="61" t="s">
        <v>16</v>
      </c>
      <c r="G408" s="61" t="s">
        <v>12</v>
      </c>
      <c r="H408" s="61" t="s">
        <v>647</v>
      </c>
      <c r="I408" t="str">
        <f>IFERROR(VLOOKUP(_xlfn.CONCAT(E408,D408),'materias clave'!$E$1:$F$850,2,FALSE),"no")</f>
        <v>no</v>
      </c>
      <c r="J408" t="str">
        <f t="shared" si="12"/>
        <v>SG</v>
      </c>
      <c r="K408" t="str">
        <f t="shared" si="13"/>
        <v>107</v>
      </c>
    </row>
    <row r="409" spans="1:11">
      <c r="A409" s="65">
        <v>8</v>
      </c>
      <c r="B409" s="61" t="s">
        <v>353</v>
      </c>
      <c r="C409" s="61" t="s">
        <v>8</v>
      </c>
      <c r="D409" s="61" t="s">
        <v>371</v>
      </c>
      <c r="E409" s="61" t="s">
        <v>372</v>
      </c>
      <c r="F409" s="61" t="s">
        <v>16</v>
      </c>
      <c r="G409" s="61" t="s">
        <v>12</v>
      </c>
      <c r="H409" s="61" t="s">
        <v>647</v>
      </c>
      <c r="I409" t="str">
        <f>IFERROR(VLOOKUP(_xlfn.CONCAT(E409,D409),'materias clave'!$E$1:$F$850,2,FALSE),"no")</f>
        <v>no</v>
      </c>
      <c r="J409" t="str">
        <f t="shared" si="12"/>
        <v>SG</v>
      </c>
      <c r="K409" t="str">
        <f t="shared" si="13"/>
        <v>112</v>
      </c>
    </row>
    <row r="410" spans="1:11">
      <c r="A410" s="65">
        <v>9</v>
      </c>
      <c r="B410" s="61" t="s">
        <v>17</v>
      </c>
      <c r="C410" s="61" t="s">
        <v>851</v>
      </c>
      <c r="D410" s="61" t="s">
        <v>454</v>
      </c>
      <c r="E410" s="61" t="s">
        <v>455</v>
      </c>
      <c r="F410" s="61" t="s">
        <v>16</v>
      </c>
      <c r="G410" s="61" t="s">
        <v>159</v>
      </c>
      <c r="H410" s="61" t="s">
        <v>647</v>
      </c>
      <c r="I410" t="str">
        <f>IFERROR(VLOOKUP(_xlfn.CONCAT(E410,D410),'materias clave'!$E$1:$F$850,2,FALSE),"no")</f>
        <v>no</v>
      </c>
      <c r="J410" t="str">
        <f t="shared" si="12"/>
        <v>SG</v>
      </c>
      <c r="K410" t="str">
        <f t="shared" si="13"/>
        <v>103</v>
      </c>
    </row>
    <row r="411" spans="1:11">
      <c r="A411" s="65">
        <v>9</v>
      </c>
      <c r="B411" s="61" t="s">
        <v>50</v>
      </c>
      <c r="C411" s="61" t="s">
        <v>8</v>
      </c>
      <c r="D411" s="61" t="s">
        <v>112</v>
      </c>
      <c r="E411" s="61" t="s">
        <v>298</v>
      </c>
      <c r="F411" s="61" t="s">
        <v>11</v>
      </c>
      <c r="G411" s="61" t="s">
        <v>12</v>
      </c>
      <c r="H411" s="61" t="s">
        <v>647</v>
      </c>
      <c r="I411" t="str">
        <f>IFERROR(VLOOKUP(_xlfn.CONCAT(E411,D411),'materias clave'!$E$1:$F$850,2,FALSE),"no")</f>
        <v>no</v>
      </c>
      <c r="J411" t="str">
        <f t="shared" si="12"/>
        <v>SG</v>
      </c>
      <c r="K411" t="str">
        <f t="shared" si="13"/>
        <v>106</v>
      </c>
    </row>
    <row r="412" spans="1:11">
      <c r="A412" s="65">
        <v>9</v>
      </c>
      <c r="B412" s="61" t="s">
        <v>169</v>
      </c>
      <c r="C412" s="61" t="s">
        <v>21</v>
      </c>
      <c r="D412" s="61" t="s">
        <v>109</v>
      </c>
      <c r="E412" s="61" t="s">
        <v>110</v>
      </c>
      <c r="F412" s="61" t="s">
        <v>16</v>
      </c>
      <c r="G412" s="61" t="s">
        <v>12</v>
      </c>
      <c r="H412" s="61" t="s">
        <v>647</v>
      </c>
      <c r="I412" t="str">
        <f>IFERROR(VLOOKUP(_xlfn.CONCAT(E412,D412),'materias clave'!$E$1:$F$850,2,FALSE),"no")</f>
        <v>si</v>
      </c>
      <c r="J412" t="str">
        <f t="shared" si="12"/>
        <v>SG</v>
      </c>
      <c r="K412" t="str">
        <f t="shared" si="13"/>
        <v>302</v>
      </c>
    </row>
    <row r="413" spans="1:11">
      <c r="A413" s="65">
        <v>9</v>
      </c>
      <c r="B413" s="61" t="s">
        <v>288</v>
      </c>
      <c r="C413" s="61" t="s">
        <v>851</v>
      </c>
      <c r="D413" s="61" t="s">
        <v>291</v>
      </c>
      <c r="E413" s="61" t="s">
        <v>292</v>
      </c>
      <c r="F413" s="61" t="s">
        <v>16</v>
      </c>
      <c r="G413" s="61" t="s">
        <v>12</v>
      </c>
      <c r="H413" s="61" t="s">
        <v>647</v>
      </c>
      <c r="I413" t="str">
        <f>IFERROR(VLOOKUP(_xlfn.CONCAT(E413,D413),'materias clave'!$E$1:$F$850,2,FALSE),"no")</f>
        <v>no</v>
      </c>
      <c r="J413" t="str">
        <f t="shared" si="12"/>
        <v>HU</v>
      </c>
      <c r="K413" t="str">
        <f t="shared" si="13"/>
        <v>001</v>
      </c>
    </row>
    <row r="414" spans="1:11">
      <c r="A414" s="65">
        <v>9</v>
      </c>
      <c r="B414" s="61" t="s">
        <v>59</v>
      </c>
      <c r="C414" s="61" t="s">
        <v>8</v>
      </c>
      <c r="D414" s="61" t="s">
        <v>456</v>
      </c>
      <c r="E414" s="61" t="s">
        <v>457</v>
      </c>
      <c r="F414" s="61" t="s">
        <v>27</v>
      </c>
      <c r="G414" s="61" t="s">
        <v>28</v>
      </c>
      <c r="H414" s="61" t="s">
        <v>647</v>
      </c>
      <c r="I414" t="str">
        <f>IFERROR(VLOOKUP(_xlfn.CONCAT(E414,D414),'materias clave'!$E$1:$F$850,2,FALSE),"no")</f>
        <v>no</v>
      </c>
      <c r="J414" t="str">
        <f t="shared" si="12"/>
        <v>SG</v>
      </c>
      <c r="K414" t="str">
        <f t="shared" si="13"/>
        <v>214</v>
      </c>
    </row>
    <row r="415" spans="1:11">
      <c r="A415" s="65">
        <v>9</v>
      </c>
      <c r="B415" s="61" t="s">
        <v>71</v>
      </c>
      <c r="C415" s="61" t="s">
        <v>41</v>
      </c>
      <c r="D415" s="61" t="s">
        <v>201</v>
      </c>
      <c r="E415" s="61" t="s">
        <v>73</v>
      </c>
      <c r="F415" s="61" t="s">
        <v>16</v>
      </c>
      <c r="G415" s="61" t="s">
        <v>12</v>
      </c>
      <c r="H415" s="61" t="s">
        <v>647</v>
      </c>
      <c r="I415" t="str">
        <f>IFERROR(VLOOKUP(_xlfn.CONCAT(E415,D415),'materias clave'!$E$1:$F$850,2,FALSE),"no")</f>
        <v>no</v>
      </c>
      <c r="J415" t="str">
        <f t="shared" si="12"/>
        <v>SG</v>
      </c>
      <c r="K415" t="str">
        <f t="shared" si="13"/>
        <v>210</v>
      </c>
    </row>
    <row r="416" spans="1:11">
      <c r="A416" s="65">
        <v>9</v>
      </c>
      <c r="B416" s="61" t="s">
        <v>137</v>
      </c>
      <c r="C416" s="61" t="s">
        <v>21</v>
      </c>
      <c r="D416" s="61" t="s">
        <v>201</v>
      </c>
      <c r="E416" s="61" t="s">
        <v>383</v>
      </c>
      <c r="F416" s="61" t="s">
        <v>11</v>
      </c>
      <c r="G416" s="61" t="s">
        <v>12</v>
      </c>
      <c r="H416" s="61" t="s">
        <v>647</v>
      </c>
      <c r="I416" t="str">
        <f>IFERROR(VLOOKUP(_xlfn.CONCAT(E416,D416),'materias clave'!$E$1:$F$850,2,FALSE),"no")</f>
        <v>si</v>
      </c>
      <c r="J416" t="str">
        <f t="shared" si="12"/>
        <v>SG</v>
      </c>
      <c r="K416" t="str">
        <f t="shared" si="13"/>
        <v>305</v>
      </c>
    </row>
    <row r="417" spans="1:11">
      <c r="A417" s="65">
        <v>9</v>
      </c>
      <c r="B417" s="61" t="s">
        <v>121</v>
      </c>
      <c r="C417" s="61" t="s">
        <v>41</v>
      </c>
      <c r="D417" s="61" t="s">
        <v>416</v>
      </c>
      <c r="E417" s="61" t="s">
        <v>417</v>
      </c>
      <c r="F417" s="61" t="s">
        <v>11</v>
      </c>
      <c r="G417" s="61" t="s">
        <v>12</v>
      </c>
      <c r="H417" s="61" t="s">
        <v>647</v>
      </c>
      <c r="I417" t="str">
        <f>IFERROR(VLOOKUP(_xlfn.CONCAT(E417,D417),'materias clave'!$E$1:$F$850,2,FALSE),"no")</f>
        <v>si</v>
      </c>
      <c r="J417" t="str">
        <f t="shared" si="12"/>
        <v>SG</v>
      </c>
      <c r="K417" t="str">
        <f t="shared" si="13"/>
        <v>113</v>
      </c>
    </row>
    <row r="418" spans="1:11">
      <c r="A418" s="65">
        <v>9</v>
      </c>
      <c r="B418" s="61" t="s">
        <v>79</v>
      </c>
      <c r="C418" s="61" t="s">
        <v>21</v>
      </c>
      <c r="D418" s="61" t="s">
        <v>155</v>
      </c>
      <c r="E418" s="61" t="s">
        <v>359</v>
      </c>
      <c r="F418" s="61" t="s">
        <v>16</v>
      </c>
      <c r="G418" s="61" t="s">
        <v>12</v>
      </c>
      <c r="H418" s="61" t="s">
        <v>647</v>
      </c>
      <c r="I418" t="str">
        <f>IFERROR(VLOOKUP(_xlfn.CONCAT(E418,D418),'materias clave'!$E$1:$F$850,2,FALSE),"no")</f>
        <v>no</v>
      </c>
      <c r="J418" t="str">
        <f t="shared" si="12"/>
        <v>SG</v>
      </c>
      <c r="K418" t="str">
        <f t="shared" si="13"/>
        <v>206</v>
      </c>
    </row>
    <row r="419" spans="1:11">
      <c r="A419" s="65">
        <v>9</v>
      </c>
      <c r="B419" s="61" t="s">
        <v>312</v>
      </c>
      <c r="C419" s="61" t="s">
        <v>21</v>
      </c>
      <c r="D419" s="61" t="s">
        <v>155</v>
      </c>
      <c r="E419" s="61" t="s">
        <v>359</v>
      </c>
      <c r="F419" s="61" t="s">
        <v>16</v>
      </c>
      <c r="G419" s="61" t="s">
        <v>12</v>
      </c>
      <c r="H419" s="61" t="s">
        <v>647</v>
      </c>
      <c r="I419" t="str">
        <f>IFERROR(VLOOKUP(_xlfn.CONCAT(E419,D419),'materias clave'!$E$1:$F$850,2,FALSE),"no")</f>
        <v>no</v>
      </c>
      <c r="J419" t="str">
        <f t="shared" si="12"/>
        <v>SG</v>
      </c>
      <c r="K419" t="str">
        <f t="shared" si="13"/>
        <v>308</v>
      </c>
    </row>
    <row r="420" spans="1:11">
      <c r="A420" s="65">
        <v>9</v>
      </c>
      <c r="B420" s="61" t="s">
        <v>71</v>
      </c>
      <c r="C420" s="61" t="s">
        <v>8</v>
      </c>
      <c r="D420" s="61" t="s">
        <v>72</v>
      </c>
      <c r="E420" s="61" t="s">
        <v>73</v>
      </c>
      <c r="F420" s="61" t="s">
        <v>16</v>
      </c>
      <c r="G420" s="61" t="s">
        <v>12</v>
      </c>
      <c r="H420" s="61" t="s">
        <v>647</v>
      </c>
      <c r="I420" t="str">
        <f>IFERROR(VLOOKUP(_xlfn.CONCAT(E420,D420),'materias clave'!$E$1:$F$850,2,FALSE),"no")</f>
        <v>no</v>
      </c>
      <c r="J420" t="str">
        <f t="shared" si="12"/>
        <v>SG</v>
      </c>
      <c r="K420" t="str">
        <f t="shared" si="13"/>
        <v>210</v>
      </c>
    </row>
    <row r="421" spans="1:11">
      <c r="A421" s="65">
        <v>9</v>
      </c>
      <c r="B421" s="61" t="s">
        <v>100</v>
      </c>
      <c r="C421" s="61" t="s">
        <v>41</v>
      </c>
      <c r="D421" s="61" t="s">
        <v>51</v>
      </c>
      <c r="E421" s="61" t="s">
        <v>354</v>
      </c>
      <c r="F421" s="61" t="s">
        <v>11</v>
      </c>
      <c r="G421" s="61" t="s">
        <v>12</v>
      </c>
      <c r="H421" s="61" t="s">
        <v>647</v>
      </c>
      <c r="I421" t="str">
        <f>IFERROR(VLOOKUP(_xlfn.CONCAT(E421,D421),'materias clave'!$E$1:$F$850,2,FALSE),"no")</f>
        <v>no</v>
      </c>
      <c r="J421" t="str">
        <f t="shared" si="12"/>
        <v>SG</v>
      </c>
      <c r="K421" t="str">
        <f t="shared" si="13"/>
        <v>111</v>
      </c>
    </row>
    <row r="422" spans="1:11">
      <c r="A422" s="65">
        <v>9</v>
      </c>
      <c r="B422" s="61" t="s">
        <v>244</v>
      </c>
      <c r="C422" s="61" t="s">
        <v>8</v>
      </c>
      <c r="D422" s="61" t="s">
        <v>458</v>
      </c>
      <c r="E422" s="61" t="s">
        <v>459</v>
      </c>
      <c r="F422" s="61" t="s">
        <v>27</v>
      </c>
      <c r="G422" s="61" t="s">
        <v>28</v>
      </c>
      <c r="H422" s="61" t="s">
        <v>647</v>
      </c>
      <c r="I422" t="str">
        <f>IFERROR(VLOOKUP(_xlfn.CONCAT(E422,D422),'materias clave'!$E$1:$F$850,2,FALSE),"no")</f>
        <v>no</v>
      </c>
      <c r="J422" t="str">
        <f t="shared" si="12"/>
        <v>HU</v>
      </c>
      <c r="K422" t="str">
        <f t="shared" si="13"/>
        <v>303</v>
      </c>
    </row>
    <row r="423" spans="1:11">
      <c r="A423" s="65">
        <v>9</v>
      </c>
      <c r="B423" s="61" t="s">
        <v>83</v>
      </c>
      <c r="C423" s="61" t="s">
        <v>851</v>
      </c>
      <c r="D423" s="61" t="s">
        <v>196</v>
      </c>
      <c r="E423" s="61" t="s">
        <v>197</v>
      </c>
      <c r="F423" s="61" t="s">
        <v>16</v>
      </c>
      <c r="G423" s="61" t="s">
        <v>12</v>
      </c>
      <c r="H423" s="61" t="s">
        <v>647</v>
      </c>
      <c r="I423" t="str">
        <f>IFERROR(VLOOKUP(_xlfn.CONCAT(E423,D423),'materias clave'!$E$1:$F$850,2,FALSE),"no")</f>
        <v>no</v>
      </c>
      <c r="J423" t="str">
        <f t="shared" si="12"/>
        <v>SG</v>
      </c>
      <c r="K423" t="str">
        <f t="shared" si="13"/>
        <v>205</v>
      </c>
    </row>
    <row r="424" spans="1:11">
      <c r="A424" s="65">
        <v>9</v>
      </c>
      <c r="B424" s="61" t="s">
        <v>219</v>
      </c>
      <c r="C424" s="61" t="s">
        <v>8</v>
      </c>
      <c r="D424" s="61" t="s">
        <v>189</v>
      </c>
      <c r="E424" s="61" t="s">
        <v>460</v>
      </c>
      <c r="F424" s="61" t="s">
        <v>16</v>
      </c>
      <c r="G424" s="61" t="s">
        <v>12</v>
      </c>
      <c r="H424" s="61" t="s">
        <v>647</v>
      </c>
      <c r="I424" t="str">
        <f>IFERROR(VLOOKUP(_xlfn.CONCAT(E424,D424),'materias clave'!$E$1:$F$850,2,FALSE),"no")</f>
        <v>si</v>
      </c>
      <c r="J424" t="str">
        <f t="shared" si="12"/>
        <v>SG</v>
      </c>
      <c r="K424" t="str">
        <f t="shared" si="13"/>
        <v>114</v>
      </c>
    </row>
    <row r="425" spans="1:11">
      <c r="A425" s="65">
        <v>9</v>
      </c>
      <c r="B425" s="61" t="s">
        <v>209</v>
      </c>
      <c r="C425" s="61" t="s">
        <v>21</v>
      </c>
      <c r="D425" s="61" t="s">
        <v>22</v>
      </c>
      <c r="E425" s="61" t="s">
        <v>23</v>
      </c>
      <c r="F425" s="61" t="s">
        <v>11</v>
      </c>
      <c r="G425" s="61" t="s">
        <v>12</v>
      </c>
      <c r="H425" s="61" t="s">
        <v>647</v>
      </c>
      <c r="I425" t="str">
        <f>IFERROR(VLOOKUP(_xlfn.CONCAT(E425,D425),'materias clave'!$E$1:$F$850,2,FALSE),"no")</f>
        <v>si</v>
      </c>
      <c r="J425" t="str">
        <f t="shared" si="12"/>
        <v>SG</v>
      </c>
      <c r="K425" t="str">
        <f t="shared" si="13"/>
        <v>100</v>
      </c>
    </row>
    <row r="426" spans="1:11">
      <c r="A426" s="65">
        <v>9</v>
      </c>
      <c r="B426" s="61" t="s">
        <v>74</v>
      </c>
      <c r="C426" s="61" t="s">
        <v>224</v>
      </c>
      <c r="D426" s="61" t="s">
        <v>358</v>
      </c>
      <c r="E426" s="61" t="s">
        <v>374</v>
      </c>
      <c r="F426" s="61" t="s">
        <v>27</v>
      </c>
      <c r="G426" s="61" t="s">
        <v>63</v>
      </c>
      <c r="H426" s="61" t="s">
        <v>647</v>
      </c>
      <c r="I426" t="str">
        <f>IFERROR(VLOOKUP(_xlfn.CONCAT(E426,D426),'materias clave'!$E$1:$F$850,2,FALSE),"no")</f>
        <v>no</v>
      </c>
      <c r="J426" t="str">
        <f t="shared" si="12"/>
        <v>SG</v>
      </c>
      <c r="K426" t="str">
        <f t="shared" si="13"/>
        <v>208</v>
      </c>
    </row>
    <row r="427" spans="1:11">
      <c r="A427" s="65">
        <v>9</v>
      </c>
      <c r="B427" s="61" t="s">
        <v>220</v>
      </c>
      <c r="C427" s="61" t="s">
        <v>8</v>
      </c>
      <c r="D427" s="61" t="s">
        <v>426</v>
      </c>
      <c r="E427" s="61" t="s">
        <v>461</v>
      </c>
      <c r="F427" s="61" t="s">
        <v>11</v>
      </c>
      <c r="G427" s="61" t="s">
        <v>12</v>
      </c>
      <c r="H427" s="61" t="s">
        <v>647</v>
      </c>
      <c r="I427" t="str">
        <f>IFERROR(VLOOKUP(_xlfn.CONCAT(E427,D427),'materias clave'!$E$1:$F$850,2,FALSE),"no")</f>
        <v>si</v>
      </c>
      <c r="J427" t="str">
        <f t="shared" si="12"/>
        <v>SG</v>
      </c>
      <c r="K427" t="str">
        <f t="shared" si="13"/>
        <v>115</v>
      </c>
    </row>
    <row r="428" spans="1:11">
      <c r="A428" s="65">
        <v>9</v>
      </c>
      <c r="B428" s="61" t="s">
        <v>108</v>
      </c>
      <c r="C428" s="61" t="s">
        <v>8</v>
      </c>
      <c r="D428" s="61" t="s">
        <v>286</v>
      </c>
      <c r="E428" s="61" t="s">
        <v>462</v>
      </c>
      <c r="F428" s="61" t="s">
        <v>11</v>
      </c>
      <c r="G428" s="61" t="s">
        <v>12</v>
      </c>
      <c r="H428" s="61" t="s">
        <v>647</v>
      </c>
      <c r="I428" t="str">
        <f>IFERROR(VLOOKUP(_xlfn.CONCAT(E428,D428),'materias clave'!$E$1:$F$850,2,FALSE),"no")</f>
        <v>si</v>
      </c>
      <c r="J428" t="str">
        <f t="shared" si="12"/>
        <v>HU</v>
      </c>
      <c r="K428" t="str">
        <f t="shared" si="13"/>
        <v>107</v>
      </c>
    </row>
    <row r="429" spans="1:11">
      <c r="A429" s="65">
        <v>9</v>
      </c>
      <c r="B429" s="61" t="s">
        <v>64</v>
      </c>
      <c r="C429" s="61" t="s">
        <v>41</v>
      </c>
      <c r="D429" s="61" t="s">
        <v>351</v>
      </c>
      <c r="E429" s="61" t="s">
        <v>352</v>
      </c>
      <c r="F429" s="61" t="s">
        <v>16</v>
      </c>
      <c r="G429" s="61" t="s">
        <v>12</v>
      </c>
      <c r="H429" s="61" t="s">
        <v>647</v>
      </c>
      <c r="I429" t="str">
        <f>IFERROR(VLOOKUP(_xlfn.CONCAT(E429,D429),'materias clave'!$E$1:$F$850,2,FALSE),"no")</f>
        <v>si</v>
      </c>
      <c r="J429" t="str">
        <f t="shared" si="12"/>
        <v>SG</v>
      </c>
      <c r="K429" t="str">
        <f t="shared" si="13"/>
        <v>212</v>
      </c>
    </row>
    <row r="430" spans="1:11">
      <c r="A430" s="65">
        <v>9</v>
      </c>
      <c r="B430" s="61" t="s">
        <v>154</v>
      </c>
      <c r="C430" s="61" t="s">
        <v>21</v>
      </c>
      <c r="D430" s="61" t="s">
        <v>211</v>
      </c>
      <c r="E430" s="61" t="s">
        <v>463</v>
      </c>
      <c r="F430" s="61" t="s">
        <v>11</v>
      </c>
      <c r="G430" s="61" t="s">
        <v>12</v>
      </c>
      <c r="H430" s="61" t="s">
        <v>647</v>
      </c>
      <c r="I430" t="str">
        <f>IFERROR(VLOOKUP(_xlfn.CONCAT(E430,D430),'materias clave'!$E$1:$F$850,2,FALSE),"no")</f>
        <v>si</v>
      </c>
      <c r="J430" t="str">
        <f t="shared" si="12"/>
        <v>SG</v>
      </c>
      <c r="K430" t="str">
        <f t="shared" si="13"/>
        <v>109</v>
      </c>
    </row>
    <row r="431" spans="1:11">
      <c r="A431" s="65">
        <v>9</v>
      </c>
      <c r="B431" s="61" t="s">
        <v>118</v>
      </c>
      <c r="C431" s="61" t="s">
        <v>21</v>
      </c>
      <c r="D431" s="61" t="s">
        <v>448</v>
      </c>
      <c r="E431" s="61" t="s">
        <v>463</v>
      </c>
      <c r="F431" s="61" t="s">
        <v>11</v>
      </c>
      <c r="G431" s="61" t="s">
        <v>12</v>
      </c>
      <c r="H431" s="61" t="s">
        <v>647</v>
      </c>
      <c r="I431" t="str">
        <f>IFERROR(VLOOKUP(_xlfn.CONCAT(E431,D431),'materias clave'!$E$1:$F$850,2,FALSE),"no")</f>
        <v>si</v>
      </c>
      <c r="J431" t="str">
        <f t="shared" si="12"/>
        <v>SG</v>
      </c>
      <c r="K431" t="str">
        <f t="shared" si="13"/>
        <v>108</v>
      </c>
    </row>
    <row r="432" spans="1:11">
      <c r="A432" s="65">
        <v>9</v>
      </c>
      <c r="B432" s="61" t="s">
        <v>295</v>
      </c>
      <c r="C432" s="61" t="s">
        <v>21</v>
      </c>
      <c r="D432" s="61" t="s">
        <v>404</v>
      </c>
      <c r="E432" s="61" t="s">
        <v>463</v>
      </c>
      <c r="F432" s="61" t="s">
        <v>11</v>
      </c>
      <c r="G432" s="61" t="s">
        <v>12</v>
      </c>
      <c r="H432" s="61" t="s">
        <v>647</v>
      </c>
      <c r="I432" t="str">
        <f>IFERROR(VLOOKUP(_xlfn.CONCAT(E432,D432),'materias clave'!$E$1:$F$850,2,FALSE),"no")</f>
        <v>si</v>
      </c>
      <c r="J432" t="str">
        <f t="shared" si="12"/>
        <v>SG</v>
      </c>
      <c r="K432" t="str">
        <f t="shared" si="13"/>
        <v>105</v>
      </c>
    </row>
    <row r="433" spans="1:11">
      <c r="A433" s="65">
        <v>9</v>
      </c>
      <c r="B433" s="61" t="s">
        <v>106</v>
      </c>
      <c r="C433" s="61" t="s">
        <v>851</v>
      </c>
      <c r="D433" s="61" t="s">
        <v>355</v>
      </c>
      <c r="E433" s="61" t="s">
        <v>356</v>
      </c>
      <c r="F433" s="61" t="s">
        <v>16</v>
      </c>
      <c r="G433" s="61" t="s">
        <v>12</v>
      </c>
      <c r="H433" s="61" t="s">
        <v>647</v>
      </c>
      <c r="I433" t="str">
        <f>IFERROR(VLOOKUP(_xlfn.CONCAT(E433,D433),'materias clave'!$E$1:$F$850,2,FALSE),"no")</f>
        <v>no</v>
      </c>
      <c r="J433" t="str">
        <f t="shared" si="12"/>
        <v>SG</v>
      </c>
      <c r="K433" t="str">
        <f t="shared" si="13"/>
        <v>006</v>
      </c>
    </row>
    <row r="434" spans="1:11">
      <c r="A434" s="65">
        <v>9</v>
      </c>
      <c r="B434" s="61" t="s">
        <v>152</v>
      </c>
      <c r="C434" s="61" t="s">
        <v>851</v>
      </c>
      <c r="D434" s="61" t="s">
        <v>300</v>
      </c>
      <c r="E434" s="61" t="s">
        <v>301</v>
      </c>
      <c r="F434" s="61" t="s">
        <v>16</v>
      </c>
      <c r="G434" s="61" t="s">
        <v>159</v>
      </c>
      <c r="H434" s="61" t="s">
        <v>647</v>
      </c>
      <c r="I434" t="str">
        <f>IFERROR(VLOOKUP(_xlfn.CONCAT(E434,D434),'materias clave'!$E$1:$F$850,2,FALSE),"no")</f>
        <v>no</v>
      </c>
      <c r="J434" t="str">
        <f t="shared" si="12"/>
        <v>SG</v>
      </c>
      <c r="K434" t="str">
        <f t="shared" si="13"/>
        <v>102</v>
      </c>
    </row>
    <row r="435" spans="1:11">
      <c r="A435" s="65">
        <v>9</v>
      </c>
      <c r="B435" s="61" t="s">
        <v>149</v>
      </c>
      <c r="C435" s="61" t="s">
        <v>41</v>
      </c>
      <c r="D435" s="61" t="s">
        <v>217</v>
      </c>
      <c r="E435" s="61" t="s">
        <v>392</v>
      </c>
      <c r="F435" s="61" t="s">
        <v>16</v>
      </c>
      <c r="G435" s="61" t="s">
        <v>12</v>
      </c>
      <c r="H435" s="61" t="s">
        <v>647</v>
      </c>
      <c r="I435" t="str">
        <f>IFERROR(VLOOKUP(_xlfn.CONCAT(E435,D435),'materias clave'!$E$1:$F$850,2,FALSE),"no")</f>
        <v>si</v>
      </c>
      <c r="J435" t="str">
        <f t="shared" si="12"/>
        <v>SG</v>
      </c>
      <c r="K435" t="str">
        <f t="shared" si="13"/>
        <v>004</v>
      </c>
    </row>
    <row r="436" spans="1:11">
      <c r="A436" s="65">
        <v>9</v>
      </c>
      <c r="B436" s="61" t="s">
        <v>253</v>
      </c>
      <c r="C436" s="61" t="s">
        <v>8</v>
      </c>
      <c r="D436" s="61" t="s">
        <v>34</v>
      </c>
      <c r="E436" s="61" t="s">
        <v>35</v>
      </c>
      <c r="F436" s="61" t="s">
        <v>27</v>
      </c>
      <c r="G436" s="61" t="s">
        <v>36</v>
      </c>
      <c r="H436" s="61" t="s">
        <v>647</v>
      </c>
      <c r="I436" t="str">
        <f>IFERROR(VLOOKUP(_xlfn.CONCAT(E436,D436),'materias clave'!$E$1:$F$850,2,FALSE),"no")</f>
        <v>no</v>
      </c>
      <c r="J436" t="str">
        <f t="shared" si="12"/>
        <v>HU</v>
      </c>
      <c r="K436" t="str">
        <f t="shared" si="13"/>
        <v>307</v>
      </c>
    </row>
    <row r="437" spans="1:11">
      <c r="A437" s="65">
        <v>9</v>
      </c>
      <c r="B437" s="61" t="s">
        <v>188</v>
      </c>
      <c r="C437" s="61" t="s">
        <v>41</v>
      </c>
      <c r="D437" s="61" t="s">
        <v>150</v>
      </c>
      <c r="E437" s="61" t="s">
        <v>464</v>
      </c>
      <c r="F437" s="61" t="s">
        <v>11</v>
      </c>
      <c r="G437" s="61" t="s">
        <v>12</v>
      </c>
      <c r="H437" s="61" t="s">
        <v>647</v>
      </c>
      <c r="I437" t="str">
        <f>IFERROR(VLOOKUP(_xlfn.CONCAT(E437,D437),'materias clave'!$E$1:$F$850,2,FALSE),"no")</f>
        <v>si</v>
      </c>
      <c r="J437" t="str">
        <f t="shared" si="12"/>
        <v>SG</v>
      </c>
      <c r="K437" t="str">
        <f t="shared" si="13"/>
        <v>005</v>
      </c>
    </row>
    <row r="438" spans="1:11">
      <c r="A438" s="65">
        <v>9</v>
      </c>
      <c r="B438" s="61" t="s">
        <v>241</v>
      </c>
      <c r="C438" s="61" t="s">
        <v>8</v>
      </c>
      <c r="D438" s="61" t="s">
        <v>465</v>
      </c>
      <c r="E438" s="61" t="s">
        <v>466</v>
      </c>
      <c r="F438" s="61" t="s">
        <v>27</v>
      </c>
      <c r="G438" s="61" t="s">
        <v>36</v>
      </c>
      <c r="H438" s="61" t="s">
        <v>647</v>
      </c>
      <c r="I438" t="str">
        <f>IFERROR(VLOOKUP(_xlfn.CONCAT(E438,D438),'materias clave'!$E$1:$F$850,2,FALSE),"no")</f>
        <v>no</v>
      </c>
      <c r="J438" t="str">
        <f t="shared" si="12"/>
        <v>HU</v>
      </c>
      <c r="K438" t="str">
        <f t="shared" si="13"/>
        <v>302</v>
      </c>
    </row>
    <row r="439" spans="1:11">
      <c r="A439" s="65">
        <v>9</v>
      </c>
      <c r="B439" s="61" t="s">
        <v>56</v>
      </c>
      <c r="C439" s="61" t="s">
        <v>467</v>
      </c>
      <c r="D439" s="61" t="s">
        <v>468</v>
      </c>
      <c r="E439" s="61" t="s">
        <v>469</v>
      </c>
      <c r="F439" s="61" t="s">
        <v>27</v>
      </c>
      <c r="G439" s="61" t="s">
        <v>32</v>
      </c>
      <c r="H439" s="61" t="s">
        <v>647</v>
      </c>
      <c r="I439" t="str">
        <f>IFERROR(VLOOKUP(_xlfn.CONCAT(E439,D439),'materias clave'!$E$1:$F$850,2,FALSE),"no")</f>
        <v>no</v>
      </c>
      <c r="J439" t="str">
        <f t="shared" si="12"/>
        <v>SG</v>
      </c>
      <c r="K439" t="str">
        <f t="shared" si="13"/>
        <v>204</v>
      </c>
    </row>
    <row r="440" spans="1:11">
      <c r="A440" s="65">
        <v>9</v>
      </c>
      <c r="B440" s="61" t="s">
        <v>230</v>
      </c>
      <c r="C440" s="61" t="s">
        <v>21</v>
      </c>
      <c r="D440" s="61" t="s">
        <v>470</v>
      </c>
      <c r="E440" s="61" t="s">
        <v>471</v>
      </c>
      <c r="F440" s="61" t="s">
        <v>27</v>
      </c>
      <c r="G440" s="61" t="s">
        <v>38</v>
      </c>
      <c r="H440" s="61" t="s">
        <v>647</v>
      </c>
      <c r="I440" t="str">
        <f>IFERROR(VLOOKUP(_xlfn.CONCAT(E440,D440),'materias clave'!$E$1:$F$850,2,FALSE),"no")</f>
        <v>no</v>
      </c>
      <c r="J440" t="str">
        <f t="shared" si="12"/>
        <v>HU</v>
      </c>
      <c r="K440" t="str">
        <f t="shared" si="13"/>
        <v>202</v>
      </c>
    </row>
    <row r="441" spans="1:11">
      <c r="A441" s="65">
        <v>9</v>
      </c>
      <c r="B441" s="61" t="s">
        <v>89</v>
      </c>
      <c r="C441" s="61" t="s">
        <v>41</v>
      </c>
      <c r="D441" s="61" t="s">
        <v>231</v>
      </c>
      <c r="E441" s="61" t="s">
        <v>472</v>
      </c>
      <c r="F441" s="61" t="s">
        <v>11</v>
      </c>
      <c r="G441" s="61" t="s">
        <v>12</v>
      </c>
      <c r="H441" s="61" t="s">
        <v>647</v>
      </c>
      <c r="I441" t="str">
        <f>IFERROR(VLOOKUP(_xlfn.CONCAT(E441,D441),'materias clave'!$E$1:$F$850,2,FALSE),"no")</f>
        <v>si</v>
      </c>
      <c r="J441" t="str">
        <f t="shared" si="12"/>
        <v>HU</v>
      </c>
      <c r="K441" t="str">
        <f t="shared" si="13"/>
        <v>207</v>
      </c>
    </row>
    <row r="442" spans="1:11">
      <c r="A442" s="65">
        <v>9</v>
      </c>
      <c r="B442" s="61" t="s">
        <v>13</v>
      </c>
      <c r="C442" s="61" t="s">
        <v>21</v>
      </c>
      <c r="D442" s="61" t="s">
        <v>323</v>
      </c>
      <c r="E442" s="61" t="s">
        <v>473</v>
      </c>
      <c r="F442" s="61" t="s">
        <v>11</v>
      </c>
      <c r="G442" s="61" t="s">
        <v>12</v>
      </c>
      <c r="H442" s="61" t="s">
        <v>647</v>
      </c>
      <c r="I442" t="str">
        <f>IFERROR(VLOOKUP(_xlfn.CONCAT(E442,D442),'materias clave'!$E$1:$F$850,2,FALSE),"no")</f>
        <v>no</v>
      </c>
      <c r="J442" t="str">
        <f t="shared" si="12"/>
        <v>SG</v>
      </c>
      <c r="K442" t="str">
        <f t="shared" si="13"/>
        <v>213</v>
      </c>
    </row>
    <row r="443" spans="1:11">
      <c r="A443" s="65">
        <v>9</v>
      </c>
      <c r="B443" s="61" t="s">
        <v>44</v>
      </c>
      <c r="C443" s="61" t="s">
        <v>851</v>
      </c>
      <c r="D443" s="61" t="s">
        <v>133</v>
      </c>
      <c r="E443" s="61" t="s">
        <v>134</v>
      </c>
      <c r="F443" s="61" t="s">
        <v>16</v>
      </c>
      <c r="G443" s="61" t="s">
        <v>12</v>
      </c>
      <c r="H443" s="61" t="s">
        <v>647</v>
      </c>
      <c r="I443" t="str">
        <f>IFERROR(VLOOKUP(_xlfn.CONCAT(E443,D443),'materias clave'!$E$1:$F$850,2,FALSE),"no")</f>
        <v>no</v>
      </c>
      <c r="J443" t="str">
        <f t="shared" si="12"/>
        <v>SG</v>
      </c>
      <c r="K443" t="str">
        <f t="shared" si="13"/>
        <v>101</v>
      </c>
    </row>
    <row r="444" spans="1:11">
      <c r="A444" s="65">
        <v>9</v>
      </c>
      <c r="B444" s="61" t="s">
        <v>239</v>
      </c>
      <c r="C444" s="61" t="s">
        <v>21</v>
      </c>
      <c r="D444" s="61" t="s">
        <v>474</v>
      </c>
      <c r="E444" s="61" t="s">
        <v>475</v>
      </c>
      <c r="F444" s="61" t="s">
        <v>27</v>
      </c>
      <c r="G444" s="61" t="s">
        <v>38</v>
      </c>
      <c r="H444" s="61" t="s">
        <v>647</v>
      </c>
      <c r="I444" t="str">
        <f>IFERROR(VLOOKUP(_xlfn.CONCAT(E444,D444),'materias clave'!$E$1:$F$850,2,FALSE),"no")</f>
        <v>no</v>
      </c>
      <c r="J444" t="str">
        <f t="shared" si="12"/>
        <v>HU</v>
      </c>
      <c r="K444" t="str">
        <f t="shared" si="13"/>
        <v>301</v>
      </c>
    </row>
    <row r="445" spans="1:11">
      <c r="A445" s="65">
        <v>9</v>
      </c>
      <c r="B445" s="61" t="s">
        <v>97</v>
      </c>
      <c r="C445" s="61" t="s">
        <v>8</v>
      </c>
      <c r="D445" s="61" t="s">
        <v>14</v>
      </c>
      <c r="E445" s="61" t="s">
        <v>93</v>
      </c>
      <c r="F445" s="61" t="s">
        <v>16</v>
      </c>
      <c r="G445" s="61" t="s">
        <v>12</v>
      </c>
      <c r="H445" s="61" t="s">
        <v>647</v>
      </c>
      <c r="I445" t="str">
        <f>IFERROR(VLOOKUP(_xlfn.CONCAT(E445,D445),'materias clave'!$E$1:$F$850,2,FALSE),"no")</f>
        <v>no</v>
      </c>
      <c r="J445" t="str">
        <f t="shared" si="12"/>
        <v>SG</v>
      </c>
      <c r="K445" t="str">
        <f t="shared" si="13"/>
        <v>307</v>
      </c>
    </row>
    <row r="446" spans="1:11">
      <c r="A446" s="65">
        <v>9</v>
      </c>
      <c r="B446" s="61" t="s">
        <v>299</v>
      </c>
      <c r="C446" s="61" t="s">
        <v>8</v>
      </c>
      <c r="D446" s="61" t="s">
        <v>69</v>
      </c>
      <c r="E446" s="61" t="s">
        <v>70</v>
      </c>
      <c r="F446" s="61" t="s">
        <v>27</v>
      </c>
      <c r="G446" s="61" t="s">
        <v>36</v>
      </c>
      <c r="H446" s="61" t="s">
        <v>647</v>
      </c>
      <c r="I446" t="str">
        <f>IFERROR(VLOOKUP(_xlfn.CONCAT(E446,D446),'materias clave'!$E$1:$F$850,2,FALSE),"no")</f>
        <v>no</v>
      </c>
      <c r="J446" t="str">
        <f t="shared" si="12"/>
        <v>HU</v>
      </c>
      <c r="K446" t="str">
        <f t="shared" si="13"/>
        <v>205</v>
      </c>
    </row>
    <row r="447" spans="1:11">
      <c r="A447" s="65">
        <v>10</v>
      </c>
      <c r="B447" s="61" t="s">
        <v>86</v>
      </c>
      <c r="C447" s="61" t="s">
        <v>21</v>
      </c>
      <c r="D447" s="61" t="s">
        <v>476</v>
      </c>
      <c r="E447" s="61" t="s">
        <v>477</v>
      </c>
      <c r="F447" s="61" t="s">
        <v>27</v>
      </c>
      <c r="G447" s="61" t="s">
        <v>174</v>
      </c>
      <c r="H447" s="61" t="s">
        <v>647</v>
      </c>
      <c r="I447" t="str">
        <f>IFERROR(VLOOKUP(_xlfn.CONCAT(E447,D447),'materias clave'!$E$1:$F$850,2,FALSE),"no")</f>
        <v>no</v>
      </c>
      <c r="J447" t="str">
        <f t="shared" si="12"/>
        <v>HU</v>
      </c>
      <c r="K447" t="str">
        <f t="shared" si="13"/>
        <v>200</v>
      </c>
    </row>
    <row r="448" spans="1:11">
      <c r="A448" s="65">
        <v>10</v>
      </c>
      <c r="B448" s="61" t="s">
        <v>261</v>
      </c>
      <c r="C448" s="61" t="s">
        <v>8</v>
      </c>
      <c r="D448" s="61" t="s">
        <v>104</v>
      </c>
      <c r="E448" s="61" t="s">
        <v>105</v>
      </c>
      <c r="F448" s="61" t="s">
        <v>27</v>
      </c>
      <c r="G448" s="61" t="s">
        <v>36</v>
      </c>
      <c r="H448" s="61" t="s">
        <v>647</v>
      </c>
      <c r="I448" t="str">
        <f>IFERROR(VLOOKUP(_xlfn.CONCAT(E448,D448),'materias clave'!$E$1:$F$850,2,FALSE),"no")</f>
        <v>no</v>
      </c>
      <c r="J448" t="str">
        <f t="shared" si="12"/>
        <v>SG</v>
      </c>
      <c r="K448" t="str">
        <f t="shared" si="13"/>
        <v>301B</v>
      </c>
    </row>
    <row r="449" spans="1:11">
      <c r="A449" s="65">
        <v>11</v>
      </c>
      <c r="B449" s="61" t="s">
        <v>71</v>
      </c>
      <c r="C449" s="61" t="s">
        <v>851</v>
      </c>
      <c r="D449" s="61" t="s">
        <v>270</v>
      </c>
      <c r="E449" s="61" t="s">
        <v>271</v>
      </c>
      <c r="F449" s="61" t="s">
        <v>16</v>
      </c>
      <c r="G449" s="61" t="s">
        <v>12</v>
      </c>
      <c r="H449" s="61" t="s">
        <v>647</v>
      </c>
      <c r="I449" t="str">
        <f>IFERROR(VLOOKUP(_xlfn.CONCAT(E449,D449),'materias clave'!$E$1:$F$850,2,FALSE),"no")</f>
        <v>no</v>
      </c>
      <c r="J449" t="str">
        <f t="shared" si="12"/>
        <v>SG</v>
      </c>
      <c r="K449" t="str">
        <f t="shared" si="13"/>
        <v>210</v>
      </c>
    </row>
    <row r="450" spans="1:11">
      <c r="A450" s="65">
        <v>11</v>
      </c>
      <c r="B450" s="61" t="s">
        <v>238</v>
      </c>
      <c r="C450" s="61" t="s">
        <v>8</v>
      </c>
      <c r="D450" s="61" t="s">
        <v>478</v>
      </c>
      <c r="E450" s="61" t="s">
        <v>479</v>
      </c>
      <c r="F450" s="61" t="s">
        <v>27</v>
      </c>
      <c r="G450" s="61" t="s">
        <v>36</v>
      </c>
      <c r="H450" s="61" t="s">
        <v>647</v>
      </c>
      <c r="I450" t="str">
        <f>IFERROR(VLOOKUP(_xlfn.CONCAT(E450,D450),'materias clave'!$E$1:$F$850,2,FALSE),"no")</f>
        <v>no</v>
      </c>
      <c r="J450" t="str">
        <f t="shared" si="12"/>
        <v>HU</v>
      </c>
      <c r="K450" t="str">
        <f t="shared" si="13"/>
        <v>300</v>
      </c>
    </row>
    <row r="451" spans="1:11">
      <c r="A451" s="65">
        <v>11</v>
      </c>
      <c r="B451" s="61" t="s">
        <v>79</v>
      </c>
      <c r="C451" s="61" t="s">
        <v>851</v>
      </c>
      <c r="D451" s="61" t="s">
        <v>291</v>
      </c>
      <c r="E451" s="61" t="s">
        <v>292</v>
      </c>
      <c r="F451" s="61" t="s">
        <v>16</v>
      </c>
      <c r="G451" s="61" t="s">
        <v>12</v>
      </c>
      <c r="H451" s="61" t="s">
        <v>647</v>
      </c>
      <c r="I451" t="str">
        <f>IFERROR(VLOOKUP(_xlfn.CONCAT(E451,D451),'materias clave'!$E$1:$F$850,2,FALSE),"no")</f>
        <v>no</v>
      </c>
      <c r="J451" t="str">
        <f t="shared" ref="J451:J514" si="14">LEFT(B451,2)</f>
        <v>SG</v>
      </c>
      <c r="K451" t="str">
        <f t="shared" ref="K451:K514" si="15">RIGHT(B451,LEN(B451)-2)</f>
        <v>206</v>
      </c>
    </row>
    <row r="452" spans="1:11">
      <c r="A452" s="65">
        <v>11</v>
      </c>
      <c r="B452" s="61" t="s">
        <v>121</v>
      </c>
      <c r="C452" s="61" t="s">
        <v>41</v>
      </c>
      <c r="D452" s="61" t="s">
        <v>416</v>
      </c>
      <c r="E452" s="61" t="s">
        <v>417</v>
      </c>
      <c r="F452" s="61" t="s">
        <v>16</v>
      </c>
      <c r="G452" s="61" t="s">
        <v>12</v>
      </c>
      <c r="H452" s="61" t="s">
        <v>647</v>
      </c>
      <c r="I452" t="str">
        <f>IFERROR(VLOOKUP(_xlfn.CONCAT(E452,D452),'materias clave'!$E$1:$F$850,2,FALSE),"no")</f>
        <v>si</v>
      </c>
      <c r="J452" t="str">
        <f t="shared" si="14"/>
        <v>SG</v>
      </c>
      <c r="K452" t="str">
        <f t="shared" si="15"/>
        <v>113</v>
      </c>
    </row>
    <row r="453" spans="1:11">
      <c r="A453" s="65">
        <v>11</v>
      </c>
      <c r="B453" s="61" t="s">
        <v>37</v>
      </c>
      <c r="C453" s="61" t="s">
        <v>21</v>
      </c>
      <c r="D453" s="61" t="s">
        <v>155</v>
      </c>
      <c r="E453" s="61" t="s">
        <v>359</v>
      </c>
      <c r="F453" s="61" t="s">
        <v>11</v>
      </c>
      <c r="G453" s="61" t="s">
        <v>12</v>
      </c>
      <c r="H453" s="61" t="s">
        <v>647</v>
      </c>
      <c r="I453" t="str">
        <f>IFERROR(VLOOKUP(_xlfn.CONCAT(E453,D453),'materias clave'!$E$1:$F$850,2,FALSE),"no")</f>
        <v>no</v>
      </c>
      <c r="J453" t="str">
        <f t="shared" si="14"/>
        <v>SJ</v>
      </c>
      <c r="K453" t="str">
        <f t="shared" si="15"/>
        <v>101</v>
      </c>
    </row>
    <row r="454" spans="1:11">
      <c r="A454" s="65">
        <v>11</v>
      </c>
      <c r="B454" s="61" t="s">
        <v>144</v>
      </c>
      <c r="C454" s="61" t="s">
        <v>41</v>
      </c>
      <c r="D454" s="61" t="s">
        <v>51</v>
      </c>
      <c r="E454" s="61" t="s">
        <v>354</v>
      </c>
      <c r="F454" s="61" t="s">
        <v>16</v>
      </c>
      <c r="G454" s="61" t="s">
        <v>12</v>
      </c>
      <c r="H454" s="61" t="s">
        <v>647</v>
      </c>
      <c r="I454" t="str">
        <f>IFERROR(VLOOKUP(_xlfn.CONCAT(E454,D454),'materias clave'!$E$1:$F$850,2,FALSE),"no")</f>
        <v>no</v>
      </c>
      <c r="J454" t="str">
        <f t="shared" si="14"/>
        <v>SG</v>
      </c>
      <c r="K454" t="str">
        <f t="shared" si="15"/>
        <v>110</v>
      </c>
    </row>
    <row r="455" spans="1:11">
      <c r="A455" s="65">
        <v>11</v>
      </c>
      <c r="B455" s="61" t="s">
        <v>125</v>
      </c>
      <c r="C455" s="61" t="s">
        <v>8</v>
      </c>
      <c r="D455" s="61" t="s">
        <v>480</v>
      </c>
      <c r="E455" s="61" t="s">
        <v>481</v>
      </c>
      <c r="F455" s="61" t="s">
        <v>27</v>
      </c>
      <c r="G455" s="61" t="s">
        <v>36</v>
      </c>
      <c r="H455" s="61" t="s">
        <v>647</v>
      </c>
      <c r="I455" t="str">
        <f>IFERROR(VLOOKUP(_xlfn.CONCAT(E455,D455),'materias clave'!$E$1:$F$850,2,FALSE),"no")</f>
        <v>no</v>
      </c>
      <c r="J455" t="str">
        <f t="shared" si="14"/>
        <v>SG</v>
      </c>
      <c r="K455" t="str">
        <f t="shared" si="15"/>
        <v>202</v>
      </c>
    </row>
    <row r="456" spans="1:11">
      <c r="A456" s="65">
        <v>11</v>
      </c>
      <c r="B456" s="61" t="s">
        <v>206</v>
      </c>
      <c r="C456" s="61" t="s">
        <v>21</v>
      </c>
      <c r="D456" s="61" t="s">
        <v>131</v>
      </c>
      <c r="E456" s="61" t="s">
        <v>132</v>
      </c>
      <c r="F456" s="61" t="s">
        <v>16</v>
      </c>
      <c r="G456" s="61" t="s">
        <v>12</v>
      </c>
      <c r="H456" s="61" t="s">
        <v>647</v>
      </c>
      <c r="I456" t="str">
        <f>IFERROR(VLOOKUP(_xlfn.CONCAT(E456,D456),'materias clave'!$E$1:$F$850,2,FALSE),"no")</f>
        <v>no</v>
      </c>
      <c r="J456" t="str">
        <f t="shared" si="14"/>
        <v>HU</v>
      </c>
      <c r="K456" t="str">
        <f t="shared" si="15"/>
        <v>106</v>
      </c>
    </row>
    <row r="457" spans="1:11">
      <c r="A457" s="65">
        <v>11</v>
      </c>
      <c r="B457" s="61" t="s">
        <v>219</v>
      </c>
      <c r="C457" s="61" t="s">
        <v>8</v>
      </c>
      <c r="D457" s="61" t="s">
        <v>189</v>
      </c>
      <c r="E457" s="61" t="s">
        <v>460</v>
      </c>
      <c r="F457" s="61" t="s">
        <v>11</v>
      </c>
      <c r="G457" s="61" t="s">
        <v>12</v>
      </c>
      <c r="H457" s="61" t="s">
        <v>647</v>
      </c>
      <c r="I457" t="str">
        <f>IFERROR(VLOOKUP(_xlfn.CONCAT(E457,D457),'materias clave'!$E$1:$F$850,2,FALSE),"no")</f>
        <v>si</v>
      </c>
      <c r="J457" t="str">
        <f t="shared" si="14"/>
        <v>SG</v>
      </c>
      <c r="K457" t="str">
        <f t="shared" si="15"/>
        <v>114</v>
      </c>
    </row>
    <row r="458" spans="1:11">
      <c r="A458" s="65">
        <v>11</v>
      </c>
      <c r="B458" s="61" t="s">
        <v>100</v>
      </c>
      <c r="C458" s="61" t="s">
        <v>21</v>
      </c>
      <c r="D458" s="61" t="s">
        <v>77</v>
      </c>
      <c r="E458" s="61" t="s">
        <v>78</v>
      </c>
      <c r="F458" s="61" t="s">
        <v>16</v>
      </c>
      <c r="G458" s="61" t="s">
        <v>12</v>
      </c>
      <c r="H458" s="61" t="s">
        <v>647</v>
      </c>
      <c r="I458" t="str">
        <f>IFERROR(VLOOKUP(_xlfn.CONCAT(E458,D458),'materias clave'!$E$1:$F$850,2,FALSE),"no")</f>
        <v>no</v>
      </c>
      <c r="J458" t="str">
        <f t="shared" si="14"/>
        <v>SG</v>
      </c>
      <c r="K458" t="str">
        <f t="shared" si="15"/>
        <v>111</v>
      </c>
    </row>
    <row r="459" spans="1:11">
      <c r="A459" s="65">
        <v>11</v>
      </c>
      <c r="B459" s="61" t="s">
        <v>94</v>
      </c>
      <c r="C459" s="61" t="s">
        <v>21</v>
      </c>
      <c r="D459" s="61" t="s">
        <v>95</v>
      </c>
      <c r="E459" s="61" t="s">
        <v>96</v>
      </c>
      <c r="F459" s="61" t="s">
        <v>16</v>
      </c>
      <c r="G459" s="61" t="s">
        <v>12</v>
      </c>
      <c r="H459" s="61" t="s">
        <v>647</v>
      </c>
      <c r="I459" t="str">
        <f>IFERROR(VLOOKUP(_xlfn.CONCAT(E459,D459),'materias clave'!$E$1:$F$850,2,FALSE),"no")</f>
        <v>no</v>
      </c>
      <c r="J459" t="str">
        <f t="shared" si="14"/>
        <v>SG</v>
      </c>
      <c r="K459" t="str">
        <f t="shared" si="15"/>
        <v>306</v>
      </c>
    </row>
    <row r="460" spans="1:11">
      <c r="A460" s="65">
        <v>11</v>
      </c>
      <c r="B460" s="61" t="s">
        <v>200</v>
      </c>
      <c r="C460" s="61" t="s">
        <v>21</v>
      </c>
      <c r="D460" s="61" t="s">
        <v>22</v>
      </c>
      <c r="E460" s="61" t="s">
        <v>23</v>
      </c>
      <c r="F460" s="61" t="s">
        <v>16</v>
      </c>
      <c r="G460" s="61" t="s">
        <v>12</v>
      </c>
      <c r="H460" s="61" t="s">
        <v>647</v>
      </c>
      <c r="I460" t="str">
        <f>IFERROR(VLOOKUP(_xlfn.CONCAT(E460,D460),'materias clave'!$E$1:$F$850,2,FALSE),"no")</f>
        <v>si</v>
      </c>
      <c r="J460" t="str">
        <f t="shared" si="14"/>
        <v>HU</v>
      </c>
      <c r="K460" t="str">
        <f t="shared" si="15"/>
        <v>104</v>
      </c>
    </row>
    <row r="461" spans="1:11">
      <c r="A461" s="65">
        <v>11</v>
      </c>
      <c r="B461" s="61" t="s">
        <v>312</v>
      </c>
      <c r="C461" s="61" t="s">
        <v>21</v>
      </c>
      <c r="D461" s="61" t="s">
        <v>22</v>
      </c>
      <c r="E461" s="61" t="s">
        <v>23</v>
      </c>
      <c r="F461" s="61" t="s">
        <v>16</v>
      </c>
      <c r="G461" s="61" t="s">
        <v>12</v>
      </c>
      <c r="H461" s="61" t="s">
        <v>647</v>
      </c>
      <c r="I461" t="str">
        <f>IFERROR(VLOOKUP(_xlfn.CONCAT(E461,D461),'materias clave'!$E$1:$F$850,2,FALSE),"no")</f>
        <v>si</v>
      </c>
      <c r="J461" t="str">
        <f t="shared" si="14"/>
        <v>SG</v>
      </c>
      <c r="K461" t="str">
        <f t="shared" si="15"/>
        <v>308</v>
      </c>
    </row>
    <row r="462" spans="1:11">
      <c r="A462" s="65">
        <v>11</v>
      </c>
      <c r="B462" s="61" t="s">
        <v>306</v>
      </c>
      <c r="C462" s="61" t="s">
        <v>8</v>
      </c>
      <c r="D462" s="61" t="s">
        <v>482</v>
      </c>
      <c r="E462" s="61" t="s">
        <v>483</v>
      </c>
      <c r="F462" s="61" t="s">
        <v>27</v>
      </c>
      <c r="G462" s="61" t="s">
        <v>36</v>
      </c>
      <c r="H462" s="61" t="s">
        <v>647</v>
      </c>
      <c r="I462" t="str">
        <f>IFERROR(VLOOKUP(_xlfn.CONCAT(E462,D462),'materias clave'!$E$1:$F$850,2,FALSE),"no")</f>
        <v>no</v>
      </c>
      <c r="J462" t="str">
        <f t="shared" si="14"/>
        <v>HU</v>
      </c>
      <c r="K462" t="str">
        <f t="shared" si="15"/>
        <v>401</v>
      </c>
    </row>
    <row r="463" spans="1:11">
      <c r="A463" s="65">
        <v>11</v>
      </c>
      <c r="B463" s="61" t="s">
        <v>76</v>
      </c>
      <c r="C463" s="61" t="s">
        <v>851</v>
      </c>
      <c r="D463" s="61" t="s">
        <v>355</v>
      </c>
      <c r="E463" s="61" t="s">
        <v>356</v>
      </c>
      <c r="F463" s="61" t="s">
        <v>16</v>
      </c>
      <c r="G463" s="61" t="s">
        <v>12</v>
      </c>
      <c r="H463" s="61" t="s">
        <v>647</v>
      </c>
      <c r="I463" t="str">
        <f>IFERROR(VLOOKUP(_xlfn.CONCAT(E463,D463),'materias clave'!$E$1:$F$850,2,FALSE),"no")</f>
        <v>no</v>
      </c>
      <c r="J463" t="str">
        <f t="shared" si="14"/>
        <v>SG</v>
      </c>
      <c r="K463" t="str">
        <f t="shared" si="15"/>
        <v>207</v>
      </c>
    </row>
    <row r="464" spans="1:11">
      <c r="A464" s="65">
        <v>11</v>
      </c>
      <c r="B464" s="61" t="s">
        <v>47</v>
      </c>
      <c r="C464" s="61" t="s">
        <v>8</v>
      </c>
      <c r="D464" s="61" t="s">
        <v>414</v>
      </c>
      <c r="E464" s="61" t="s">
        <v>449</v>
      </c>
      <c r="F464" s="61" t="s">
        <v>11</v>
      </c>
      <c r="G464" s="61" t="s">
        <v>12</v>
      </c>
      <c r="H464" s="61" t="s">
        <v>647</v>
      </c>
      <c r="I464" t="str">
        <f>IFERROR(VLOOKUP(_xlfn.CONCAT(E464,D464),'materias clave'!$E$1:$F$850,2,FALSE),"no")</f>
        <v>si</v>
      </c>
      <c r="J464" t="str">
        <f t="shared" si="14"/>
        <v>SG</v>
      </c>
      <c r="K464" t="str">
        <f t="shared" si="15"/>
        <v>104</v>
      </c>
    </row>
    <row r="465" spans="1:11">
      <c r="A465" s="65">
        <v>11</v>
      </c>
      <c r="B465" s="61" t="s">
        <v>357</v>
      </c>
      <c r="C465" s="61" t="s">
        <v>851</v>
      </c>
      <c r="D465" s="61" t="s">
        <v>444</v>
      </c>
      <c r="E465" s="61" t="s">
        <v>445</v>
      </c>
      <c r="F465" s="61" t="s">
        <v>16</v>
      </c>
      <c r="G465" s="61" t="s">
        <v>159</v>
      </c>
      <c r="H465" s="61" t="s">
        <v>647</v>
      </c>
      <c r="I465" t="str">
        <f>IFERROR(VLOOKUP(_xlfn.CONCAT(E465,D465),'materias clave'!$E$1:$F$850,2,FALSE),"no")</f>
        <v>no</v>
      </c>
      <c r="J465" t="str">
        <f t="shared" si="14"/>
        <v>SG</v>
      </c>
      <c r="K465" t="str">
        <f t="shared" si="15"/>
        <v>203</v>
      </c>
    </row>
    <row r="466" spans="1:11">
      <c r="A466" s="65">
        <v>11</v>
      </c>
      <c r="B466" s="61" t="s">
        <v>209</v>
      </c>
      <c r="C466" s="61" t="s">
        <v>851</v>
      </c>
      <c r="D466" s="61" t="s">
        <v>81</v>
      </c>
      <c r="E466" s="61" t="s">
        <v>82</v>
      </c>
      <c r="F466" s="61" t="s">
        <v>16</v>
      </c>
      <c r="G466" s="61" t="s">
        <v>12</v>
      </c>
      <c r="H466" s="61" t="s">
        <v>647</v>
      </c>
      <c r="I466" t="str">
        <f>IFERROR(VLOOKUP(_xlfn.CONCAT(E466,D466),'materias clave'!$E$1:$F$850,2,FALSE),"no")</f>
        <v>no</v>
      </c>
      <c r="J466" t="str">
        <f t="shared" si="14"/>
        <v>SG</v>
      </c>
      <c r="K466" t="str">
        <f t="shared" si="15"/>
        <v>100</v>
      </c>
    </row>
    <row r="467" spans="1:11">
      <c r="A467" s="65">
        <v>11</v>
      </c>
      <c r="B467" s="61" t="s">
        <v>188</v>
      </c>
      <c r="C467" s="61" t="s">
        <v>41</v>
      </c>
      <c r="D467" s="61" t="s">
        <v>150</v>
      </c>
      <c r="E467" s="61" t="s">
        <v>464</v>
      </c>
      <c r="F467" s="61" t="s">
        <v>16</v>
      </c>
      <c r="G467" s="61" t="s">
        <v>12</v>
      </c>
      <c r="H467" s="61" t="s">
        <v>647</v>
      </c>
      <c r="I467" t="str">
        <f>IFERROR(VLOOKUP(_xlfn.CONCAT(E467,D467),'materias clave'!$E$1:$F$850,2,FALSE),"no")</f>
        <v>si</v>
      </c>
      <c r="J467" t="str">
        <f t="shared" si="14"/>
        <v>SG</v>
      </c>
      <c r="K467" t="str">
        <f t="shared" si="15"/>
        <v>005</v>
      </c>
    </row>
    <row r="468" spans="1:11">
      <c r="A468" s="65">
        <v>11</v>
      </c>
      <c r="B468" s="61" t="s">
        <v>288</v>
      </c>
      <c r="C468" s="61" t="s">
        <v>851</v>
      </c>
      <c r="D468" s="61" t="s">
        <v>343</v>
      </c>
      <c r="E468" s="61" t="s">
        <v>344</v>
      </c>
      <c r="F468" s="61" t="s">
        <v>16</v>
      </c>
      <c r="G468" s="61" t="s">
        <v>12</v>
      </c>
      <c r="H468" s="61" t="s">
        <v>647</v>
      </c>
      <c r="I468" t="str">
        <f>IFERROR(VLOOKUP(_xlfn.CONCAT(E468,D468),'materias clave'!$E$1:$F$850,2,FALSE),"no")</f>
        <v>no</v>
      </c>
      <c r="J468" t="str">
        <f t="shared" si="14"/>
        <v>HU</v>
      </c>
      <c r="K468" t="str">
        <f t="shared" si="15"/>
        <v>001</v>
      </c>
    </row>
    <row r="469" spans="1:11">
      <c r="A469" s="65">
        <v>11</v>
      </c>
      <c r="B469" s="61" t="s">
        <v>171</v>
      </c>
      <c r="C469" s="61" t="s">
        <v>41</v>
      </c>
      <c r="D469" s="61" t="s">
        <v>231</v>
      </c>
      <c r="E469" s="61" t="s">
        <v>472</v>
      </c>
      <c r="F469" s="61" t="s">
        <v>16</v>
      </c>
      <c r="G469" s="61" t="s">
        <v>12</v>
      </c>
      <c r="H469" s="61" t="s">
        <v>647</v>
      </c>
      <c r="I469" t="str">
        <f>IFERROR(VLOOKUP(_xlfn.CONCAT(E469,D469),'materias clave'!$E$1:$F$850,2,FALSE),"no")</f>
        <v>si</v>
      </c>
      <c r="J469" t="str">
        <f t="shared" si="14"/>
        <v>HU</v>
      </c>
      <c r="K469" t="str">
        <f t="shared" si="15"/>
        <v>007</v>
      </c>
    </row>
    <row r="470" spans="1:11">
      <c r="A470" s="65">
        <v>11</v>
      </c>
      <c r="B470" s="61" t="s">
        <v>108</v>
      </c>
      <c r="C470" s="61" t="s">
        <v>41</v>
      </c>
      <c r="D470" s="61" t="s">
        <v>231</v>
      </c>
      <c r="E470" s="61" t="s">
        <v>472</v>
      </c>
      <c r="F470" s="61" t="s">
        <v>16</v>
      </c>
      <c r="G470" s="61" t="s">
        <v>12</v>
      </c>
      <c r="H470" s="61" t="s">
        <v>647</v>
      </c>
      <c r="I470" t="str">
        <f>IFERROR(VLOOKUP(_xlfn.CONCAT(E470,D470),'materias clave'!$E$1:$F$850,2,FALSE),"no")</f>
        <v>si</v>
      </c>
      <c r="J470" t="str">
        <f t="shared" si="14"/>
        <v>HU</v>
      </c>
      <c r="K470" t="str">
        <f t="shared" si="15"/>
        <v>107</v>
      </c>
    </row>
    <row r="471" spans="1:11">
      <c r="A471" s="65">
        <v>11</v>
      </c>
      <c r="B471" s="61" t="s">
        <v>185</v>
      </c>
      <c r="C471" s="61" t="s">
        <v>41</v>
      </c>
      <c r="D471" s="61" t="s">
        <v>231</v>
      </c>
      <c r="E471" s="61" t="s">
        <v>472</v>
      </c>
      <c r="F471" s="61" t="s">
        <v>16</v>
      </c>
      <c r="G471" s="61" t="s">
        <v>12</v>
      </c>
      <c r="H471" s="61" t="s">
        <v>647</v>
      </c>
      <c r="I471" t="str">
        <f>IFERROR(VLOOKUP(_xlfn.CONCAT(E471,D471),'materias clave'!$E$1:$F$850,2,FALSE),"no")</f>
        <v>si</v>
      </c>
      <c r="J471" t="str">
        <f t="shared" si="14"/>
        <v>SG</v>
      </c>
      <c r="K471" t="str">
        <f t="shared" si="15"/>
        <v>002</v>
      </c>
    </row>
    <row r="472" spans="1:11">
      <c r="A472" s="65">
        <v>11</v>
      </c>
      <c r="B472" s="61" t="s">
        <v>264</v>
      </c>
      <c r="C472" s="61" t="s">
        <v>41</v>
      </c>
      <c r="D472" s="61" t="s">
        <v>231</v>
      </c>
      <c r="E472" s="61" t="s">
        <v>472</v>
      </c>
      <c r="F472" s="61" t="s">
        <v>16</v>
      </c>
      <c r="G472" s="61" t="s">
        <v>12</v>
      </c>
      <c r="H472" s="61" t="s">
        <v>647</v>
      </c>
      <c r="I472" t="str">
        <f>IFERROR(VLOOKUP(_xlfn.CONCAT(E472,D472),'materias clave'!$E$1:$F$850,2,FALSE),"no")</f>
        <v>si</v>
      </c>
      <c r="J472" t="str">
        <f t="shared" si="14"/>
        <v>SG</v>
      </c>
      <c r="K472" t="str">
        <f t="shared" si="15"/>
        <v>303</v>
      </c>
    </row>
    <row r="473" spans="1:11">
      <c r="A473" s="65">
        <v>11</v>
      </c>
      <c r="B473" s="61" t="s">
        <v>20</v>
      </c>
      <c r="C473" s="61" t="s">
        <v>8</v>
      </c>
      <c r="D473" s="61" t="s">
        <v>323</v>
      </c>
      <c r="E473" s="61" t="s">
        <v>284</v>
      </c>
      <c r="F473" s="61" t="s">
        <v>16</v>
      </c>
      <c r="G473" s="61" t="s">
        <v>12</v>
      </c>
      <c r="H473" s="61" t="s">
        <v>647</v>
      </c>
      <c r="I473" t="str">
        <f>IFERROR(VLOOKUP(_xlfn.CONCAT(E473,D473),'materias clave'!$E$1:$F$850,2,FALSE),"no")</f>
        <v>no</v>
      </c>
      <c r="J473" t="str">
        <f t="shared" si="14"/>
        <v>SG</v>
      </c>
      <c r="K473" t="str">
        <f t="shared" si="15"/>
        <v>008</v>
      </c>
    </row>
    <row r="474" spans="1:11">
      <c r="A474" s="65">
        <v>11</v>
      </c>
      <c r="B474" s="61" t="s">
        <v>68</v>
      </c>
      <c r="C474" s="61" t="s">
        <v>21</v>
      </c>
      <c r="D474" s="61" t="s">
        <v>323</v>
      </c>
      <c r="E474" s="61" t="s">
        <v>473</v>
      </c>
      <c r="F474" s="61" t="s">
        <v>16</v>
      </c>
      <c r="G474" s="61" t="s">
        <v>12</v>
      </c>
      <c r="H474" s="61" t="s">
        <v>647</v>
      </c>
      <c r="I474" t="str">
        <f>IFERROR(VLOOKUP(_xlfn.CONCAT(E474,D474),'materias clave'!$E$1:$F$850,2,FALSE),"no")</f>
        <v>no</v>
      </c>
      <c r="J474" t="str">
        <f t="shared" si="14"/>
        <v>SG</v>
      </c>
      <c r="K474" t="str">
        <f t="shared" si="15"/>
        <v>211</v>
      </c>
    </row>
    <row r="475" spans="1:11">
      <c r="A475" s="65">
        <v>11</v>
      </c>
      <c r="B475" s="61" t="s">
        <v>13</v>
      </c>
      <c r="C475" s="61" t="s">
        <v>21</v>
      </c>
      <c r="D475" s="61" t="s">
        <v>323</v>
      </c>
      <c r="E475" s="61" t="s">
        <v>473</v>
      </c>
      <c r="F475" s="61" t="s">
        <v>16</v>
      </c>
      <c r="G475" s="61" t="s">
        <v>12</v>
      </c>
      <c r="H475" s="61" t="s">
        <v>647</v>
      </c>
      <c r="I475" t="str">
        <f>IFERROR(VLOOKUP(_xlfn.CONCAT(E475,D475),'materias clave'!$E$1:$F$850,2,FALSE),"no")</f>
        <v>no</v>
      </c>
      <c r="J475" t="str">
        <f t="shared" si="14"/>
        <v>SG</v>
      </c>
      <c r="K475" t="str">
        <f t="shared" si="15"/>
        <v>213</v>
      </c>
    </row>
    <row r="476" spans="1:11">
      <c r="A476" s="65">
        <v>11</v>
      </c>
      <c r="B476" s="61" t="s">
        <v>44</v>
      </c>
      <c r="C476" s="61" t="s">
        <v>851</v>
      </c>
      <c r="D476" s="61" t="s">
        <v>133</v>
      </c>
      <c r="E476" s="61" t="s">
        <v>134</v>
      </c>
      <c r="F476" s="61" t="s">
        <v>16</v>
      </c>
      <c r="G476" s="61" t="s">
        <v>12</v>
      </c>
      <c r="H476" s="61" t="s">
        <v>647</v>
      </c>
      <c r="I476" t="str">
        <f>IFERROR(VLOOKUP(_xlfn.CONCAT(E476,D476),'materias clave'!$E$1:$F$850,2,FALSE),"no")</f>
        <v>no</v>
      </c>
      <c r="J476" t="str">
        <f t="shared" si="14"/>
        <v>SG</v>
      </c>
      <c r="K476" t="str">
        <f t="shared" si="15"/>
        <v>101</v>
      </c>
    </row>
    <row r="477" spans="1:11">
      <c r="A477" s="65">
        <v>11</v>
      </c>
      <c r="B477" s="61" t="s">
        <v>53</v>
      </c>
      <c r="C477" s="61" t="s">
        <v>8</v>
      </c>
      <c r="D477" s="61" t="s">
        <v>57</v>
      </c>
      <c r="E477" s="61" t="s">
        <v>58</v>
      </c>
      <c r="F477" s="61" t="s">
        <v>11</v>
      </c>
      <c r="G477" s="61" t="s">
        <v>12</v>
      </c>
      <c r="H477" s="61" t="s">
        <v>647</v>
      </c>
      <c r="I477" t="str">
        <f>IFERROR(VLOOKUP(_xlfn.CONCAT(E477,D477),'materias clave'!$E$1:$F$850,2,FALSE),"no")</f>
        <v>no</v>
      </c>
      <c r="J477" t="str">
        <f t="shared" si="14"/>
        <v>SG</v>
      </c>
      <c r="K477" t="str">
        <f t="shared" si="15"/>
        <v>200</v>
      </c>
    </row>
    <row r="478" spans="1:11">
      <c r="A478" s="65">
        <v>13</v>
      </c>
      <c r="B478" s="61" t="s">
        <v>220</v>
      </c>
      <c r="C478" s="61" t="s">
        <v>8</v>
      </c>
      <c r="D478" s="61" t="s">
        <v>116</v>
      </c>
      <c r="E478" s="61" t="s">
        <v>117</v>
      </c>
      <c r="F478" s="61" t="s">
        <v>16</v>
      </c>
      <c r="G478" s="61" t="s">
        <v>12</v>
      </c>
      <c r="H478" s="61" t="s">
        <v>647</v>
      </c>
      <c r="I478" t="str">
        <f>IFERROR(VLOOKUP(_xlfn.CONCAT(E478,D478),'materias clave'!$E$1:$F$850,2,FALSE),"no")</f>
        <v>si</v>
      </c>
      <c r="J478" t="str">
        <f t="shared" si="14"/>
        <v>SG</v>
      </c>
      <c r="K478" t="str">
        <f t="shared" si="15"/>
        <v>115</v>
      </c>
    </row>
    <row r="479" spans="1:11">
      <c r="A479" s="65">
        <v>13</v>
      </c>
      <c r="B479" s="61" t="s">
        <v>188</v>
      </c>
      <c r="C479" s="61" t="s">
        <v>8</v>
      </c>
      <c r="D479" s="61" t="s">
        <v>189</v>
      </c>
      <c r="E479" s="61" t="s">
        <v>190</v>
      </c>
      <c r="F479" s="61" t="s">
        <v>16</v>
      </c>
      <c r="G479" s="61" t="s">
        <v>12</v>
      </c>
      <c r="H479" s="61" t="s">
        <v>647</v>
      </c>
      <c r="I479" t="str">
        <f>IFERROR(VLOOKUP(_xlfn.CONCAT(E479,D479),'materias clave'!$E$1:$F$850,2,FALSE),"no")</f>
        <v>no</v>
      </c>
      <c r="J479" t="str">
        <f t="shared" si="14"/>
        <v>SG</v>
      </c>
      <c r="K479" t="str">
        <f t="shared" si="15"/>
        <v>005</v>
      </c>
    </row>
    <row r="480" spans="1:11">
      <c r="A480" s="65">
        <v>13</v>
      </c>
      <c r="B480" s="61" t="s">
        <v>56</v>
      </c>
      <c r="C480" s="61" t="s">
        <v>484</v>
      </c>
      <c r="D480" s="61" t="s">
        <v>225</v>
      </c>
      <c r="E480" s="61" t="s">
        <v>226</v>
      </c>
      <c r="F480" s="61" t="s">
        <v>27</v>
      </c>
      <c r="G480" s="61" t="s">
        <v>63</v>
      </c>
      <c r="H480" s="61" t="s">
        <v>647</v>
      </c>
      <c r="I480" t="str">
        <f>IFERROR(VLOOKUP(_xlfn.CONCAT(E480,D480),'materias clave'!$E$1:$F$850,2,FALSE),"no")</f>
        <v>no</v>
      </c>
      <c r="J480" t="str">
        <f t="shared" si="14"/>
        <v>SG</v>
      </c>
      <c r="K480" t="str">
        <f t="shared" si="15"/>
        <v>204</v>
      </c>
    </row>
    <row r="481" spans="1:11">
      <c r="A481" s="65">
        <v>14</v>
      </c>
      <c r="B481" s="61" t="s">
        <v>206</v>
      </c>
      <c r="C481" s="61" t="s">
        <v>8</v>
      </c>
      <c r="D481" s="61" t="s">
        <v>142</v>
      </c>
      <c r="E481" s="61" t="s">
        <v>143</v>
      </c>
      <c r="F481" s="61" t="s">
        <v>27</v>
      </c>
      <c r="G481" s="61" t="s">
        <v>36</v>
      </c>
      <c r="H481" s="61" t="s">
        <v>647</v>
      </c>
      <c r="I481" t="str">
        <f>IFERROR(VLOOKUP(_xlfn.CONCAT(E481,D481),'materias clave'!$E$1:$F$850,2,FALSE),"no")</f>
        <v>no</v>
      </c>
      <c r="J481" t="str">
        <f t="shared" si="14"/>
        <v>HU</v>
      </c>
      <c r="K481" t="str">
        <f t="shared" si="15"/>
        <v>106</v>
      </c>
    </row>
    <row r="482" spans="1:11">
      <c r="A482" s="65">
        <v>14</v>
      </c>
      <c r="B482" s="61" t="s">
        <v>17</v>
      </c>
      <c r="C482" s="61" t="s">
        <v>8</v>
      </c>
      <c r="D482" s="61" t="s">
        <v>189</v>
      </c>
      <c r="E482" s="61" t="s">
        <v>460</v>
      </c>
      <c r="F482" s="61" t="s">
        <v>16</v>
      </c>
      <c r="G482" s="61" t="s">
        <v>12</v>
      </c>
      <c r="H482" s="61" t="s">
        <v>647</v>
      </c>
      <c r="I482" t="str">
        <f>IFERROR(VLOOKUP(_xlfn.CONCAT(E482,D482),'materias clave'!$E$1:$F$850,2,FALSE),"no")</f>
        <v>si</v>
      </c>
      <c r="J482" t="str">
        <f t="shared" si="14"/>
        <v>SG</v>
      </c>
      <c r="K482" t="str">
        <f t="shared" si="15"/>
        <v>103</v>
      </c>
    </row>
    <row r="483" spans="1:11">
      <c r="A483" s="65">
        <v>15</v>
      </c>
      <c r="B483" s="61" t="s">
        <v>203</v>
      </c>
      <c r="C483" s="61" t="s">
        <v>41</v>
      </c>
      <c r="D483" s="61" t="s">
        <v>485</v>
      </c>
      <c r="E483" s="61" t="s">
        <v>486</v>
      </c>
      <c r="F483" s="61" t="s">
        <v>27</v>
      </c>
      <c r="G483" s="61" t="s">
        <v>260</v>
      </c>
      <c r="H483" s="61" t="s">
        <v>647</v>
      </c>
      <c r="I483" t="str">
        <f>IFERROR(VLOOKUP(_xlfn.CONCAT(E483,D483),'materias clave'!$E$1:$F$850,2,FALSE),"no")</f>
        <v>no</v>
      </c>
      <c r="J483" t="str">
        <f t="shared" si="14"/>
        <v>HU</v>
      </c>
      <c r="K483" t="str">
        <f t="shared" si="15"/>
        <v>105</v>
      </c>
    </row>
    <row r="484" spans="1:11">
      <c r="A484" s="65">
        <v>15</v>
      </c>
      <c r="B484" s="61" t="s">
        <v>250</v>
      </c>
      <c r="C484" s="61" t="s">
        <v>41</v>
      </c>
      <c r="D484" s="61" t="s">
        <v>487</v>
      </c>
      <c r="E484" s="61" t="s">
        <v>488</v>
      </c>
      <c r="F484" s="61" t="s">
        <v>27</v>
      </c>
      <c r="G484" s="61" t="s">
        <v>36</v>
      </c>
      <c r="H484" s="61" t="s">
        <v>647</v>
      </c>
      <c r="I484" t="str">
        <f>IFERROR(VLOOKUP(_xlfn.CONCAT(E484,D484),'materias clave'!$E$1:$F$850,2,FALSE),"no")</f>
        <v>no</v>
      </c>
      <c r="J484" t="str">
        <f t="shared" si="14"/>
        <v>HU</v>
      </c>
      <c r="K484" t="str">
        <f t="shared" si="15"/>
        <v>306</v>
      </c>
    </row>
    <row r="485" spans="1:11">
      <c r="A485" s="65">
        <v>15</v>
      </c>
      <c r="B485" s="61" t="s">
        <v>261</v>
      </c>
      <c r="C485" s="61" t="s">
        <v>41</v>
      </c>
      <c r="D485" s="61" t="s">
        <v>489</v>
      </c>
      <c r="E485" s="61" t="s">
        <v>490</v>
      </c>
      <c r="F485" s="61" t="s">
        <v>27</v>
      </c>
      <c r="G485" s="61" t="s">
        <v>260</v>
      </c>
      <c r="H485" s="61" t="s">
        <v>647</v>
      </c>
      <c r="I485" t="str">
        <f>IFERROR(VLOOKUP(_xlfn.CONCAT(E485,D485),'materias clave'!$E$1:$F$850,2,FALSE),"no")</f>
        <v>no</v>
      </c>
      <c r="J485" t="str">
        <f t="shared" si="14"/>
        <v>SG</v>
      </c>
      <c r="K485" t="str">
        <f t="shared" si="15"/>
        <v>301B</v>
      </c>
    </row>
    <row r="486" spans="1:11">
      <c r="A486" s="65">
        <v>15</v>
      </c>
      <c r="B486" s="61" t="s">
        <v>76</v>
      </c>
      <c r="C486" s="61" t="s">
        <v>21</v>
      </c>
      <c r="D486" s="61" t="s">
        <v>109</v>
      </c>
      <c r="E486" s="61" t="s">
        <v>491</v>
      </c>
      <c r="F486" s="61" t="s">
        <v>11</v>
      </c>
      <c r="G486" s="61" t="s">
        <v>12</v>
      </c>
      <c r="H486" s="61" t="s">
        <v>647</v>
      </c>
      <c r="I486" t="str">
        <f>IFERROR(VLOOKUP(_xlfn.CONCAT(E486,D486),'materias clave'!$E$1:$F$850,2,FALSE),"no")</f>
        <v>no</v>
      </c>
      <c r="J486" t="str">
        <f t="shared" si="14"/>
        <v>SG</v>
      </c>
      <c r="K486" t="str">
        <f t="shared" si="15"/>
        <v>207</v>
      </c>
    </row>
    <row r="487" spans="1:11">
      <c r="A487" s="65">
        <v>15</v>
      </c>
      <c r="B487" s="61" t="s">
        <v>137</v>
      </c>
      <c r="C487" s="61" t="s">
        <v>21</v>
      </c>
      <c r="D487" s="61" t="s">
        <v>201</v>
      </c>
      <c r="E487" s="61" t="s">
        <v>202</v>
      </c>
      <c r="F487" s="61" t="s">
        <v>16</v>
      </c>
      <c r="G487" s="61" t="s">
        <v>12</v>
      </c>
      <c r="H487" s="61" t="s">
        <v>647</v>
      </c>
      <c r="I487" t="str">
        <f>IFERROR(VLOOKUP(_xlfn.CONCAT(E487,D487),'materias clave'!$E$1:$F$850,2,FALSE),"no")</f>
        <v>no</v>
      </c>
      <c r="J487" t="str">
        <f t="shared" si="14"/>
        <v>SG</v>
      </c>
      <c r="K487" t="str">
        <f t="shared" si="15"/>
        <v>305</v>
      </c>
    </row>
    <row r="488" spans="1:11">
      <c r="A488" s="65">
        <v>15</v>
      </c>
      <c r="B488" s="61" t="s">
        <v>198</v>
      </c>
      <c r="C488" s="61" t="s">
        <v>21</v>
      </c>
      <c r="D488" s="61" t="s">
        <v>155</v>
      </c>
      <c r="E488" s="61" t="s">
        <v>93</v>
      </c>
      <c r="F488" s="61" t="s">
        <v>16</v>
      </c>
      <c r="G488" s="61" t="s">
        <v>12</v>
      </c>
      <c r="H488" s="61" t="s">
        <v>647</v>
      </c>
      <c r="I488" t="str">
        <f>IFERROR(VLOOKUP(_xlfn.CONCAT(E488,D488),'materias clave'!$E$1:$F$850,2,FALSE),"no")</f>
        <v>no</v>
      </c>
      <c r="J488" t="str">
        <f t="shared" si="14"/>
        <v>HU</v>
      </c>
      <c r="K488" t="str">
        <f t="shared" si="15"/>
        <v>102</v>
      </c>
    </row>
    <row r="489" spans="1:11">
      <c r="A489" s="65">
        <v>15</v>
      </c>
      <c r="B489" s="61" t="s">
        <v>94</v>
      </c>
      <c r="C489" s="61" t="s">
        <v>21</v>
      </c>
      <c r="D489" s="61" t="s">
        <v>155</v>
      </c>
      <c r="E489" s="61" t="s">
        <v>93</v>
      </c>
      <c r="F489" s="61" t="s">
        <v>16</v>
      </c>
      <c r="G489" s="61" t="s">
        <v>12</v>
      </c>
      <c r="H489" s="61" t="s">
        <v>647</v>
      </c>
      <c r="I489" t="str">
        <f>IFERROR(VLOOKUP(_xlfn.CONCAT(E489,D489),'materias clave'!$E$1:$F$850,2,FALSE),"no")</f>
        <v>no</v>
      </c>
      <c r="J489" t="str">
        <f t="shared" si="14"/>
        <v>SG</v>
      </c>
      <c r="K489" t="str">
        <f t="shared" si="15"/>
        <v>306</v>
      </c>
    </row>
    <row r="490" spans="1:11">
      <c r="A490" s="65">
        <v>15</v>
      </c>
      <c r="B490" s="61" t="s">
        <v>219</v>
      </c>
      <c r="C490" s="61" t="s">
        <v>41</v>
      </c>
      <c r="D490" s="61" t="s">
        <v>492</v>
      </c>
      <c r="E490" s="61" t="s">
        <v>493</v>
      </c>
      <c r="F490" s="61" t="s">
        <v>16</v>
      </c>
      <c r="G490" s="61" t="s">
        <v>12</v>
      </c>
      <c r="H490" s="61" t="s">
        <v>647</v>
      </c>
      <c r="I490" t="str">
        <f>IFERROR(VLOOKUP(_xlfn.CONCAT(E490,D490),'materias clave'!$E$1:$F$850,2,FALSE),"no")</f>
        <v>si</v>
      </c>
      <c r="J490" t="str">
        <f t="shared" si="14"/>
        <v>SG</v>
      </c>
      <c r="K490" t="str">
        <f t="shared" si="15"/>
        <v>114</v>
      </c>
    </row>
    <row r="491" spans="1:11">
      <c r="A491" s="65">
        <v>15</v>
      </c>
      <c r="B491" s="61" t="s">
        <v>195</v>
      </c>
      <c r="C491" s="61" t="s">
        <v>21</v>
      </c>
      <c r="D491" s="61" t="s">
        <v>131</v>
      </c>
      <c r="E491" s="61" t="s">
        <v>290</v>
      </c>
      <c r="F491" s="61" t="s">
        <v>16</v>
      </c>
      <c r="G491" s="61" t="s">
        <v>12</v>
      </c>
      <c r="H491" s="61" t="s">
        <v>647</v>
      </c>
      <c r="I491" t="str">
        <f>IFERROR(VLOOKUP(_xlfn.CONCAT(E491,D491),'materias clave'!$E$1:$F$850,2,FALSE),"no")</f>
        <v>no</v>
      </c>
      <c r="J491" t="str">
        <f t="shared" si="14"/>
        <v>HU</v>
      </c>
      <c r="K491" t="str">
        <f t="shared" si="15"/>
        <v>101</v>
      </c>
    </row>
    <row r="492" spans="1:11">
      <c r="A492" s="65">
        <v>15</v>
      </c>
      <c r="B492" s="61" t="s">
        <v>125</v>
      </c>
      <c r="C492" s="61" t="s">
        <v>851</v>
      </c>
      <c r="D492" s="61" t="s">
        <v>98</v>
      </c>
      <c r="E492" s="61" t="s">
        <v>99</v>
      </c>
      <c r="F492" s="61" t="s">
        <v>16</v>
      </c>
      <c r="G492" s="61" t="s">
        <v>12</v>
      </c>
      <c r="H492" s="61" t="s">
        <v>647</v>
      </c>
      <c r="I492" t="str">
        <f>IFERROR(VLOOKUP(_xlfn.CONCAT(E492,D492),'materias clave'!$E$1:$F$850,2,FALSE),"no")</f>
        <v>no</v>
      </c>
      <c r="J492" t="str">
        <f t="shared" si="14"/>
        <v>SG</v>
      </c>
      <c r="K492" t="str">
        <f t="shared" si="15"/>
        <v>202</v>
      </c>
    </row>
    <row r="493" spans="1:11">
      <c r="A493" s="65">
        <v>15</v>
      </c>
      <c r="B493" s="61" t="s">
        <v>108</v>
      </c>
      <c r="C493" s="61" t="s">
        <v>21</v>
      </c>
      <c r="D493" s="61" t="s">
        <v>95</v>
      </c>
      <c r="E493" s="61" t="s">
        <v>410</v>
      </c>
      <c r="F493" s="61" t="s">
        <v>11</v>
      </c>
      <c r="G493" s="61" t="s">
        <v>12</v>
      </c>
      <c r="H493" s="61" t="s">
        <v>647</v>
      </c>
      <c r="I493" t="str">
        <f>IFERROR(VLOOKUP(_xlfn.CONCAT(E493,D493),'materias clave'!$E$1:$F$850,2,FALSE),"no")</f>
        <v>no</v>
      </c>
      <c r="J493" t="str">
        <f t="shared" si="14"/>
        <v>HU</v>
      </c>
      <c r="K493" t="str">
        <f t="shared" si="15"/>
        <v>107</v>
      </c>
    </row>
    <row r="494" spans="1:11">
      <c r="A494" s="65">
        <v>15</v>
      </c>
      <c r="B494" s="61" t="s">
        <v>154</v>
      </c>
      <c r="C494" s="61" t="s">
        <v>8</v>
      </c>
      <c r="D494" s="61" t="s">
        <v>286</v>
      </c>
      <c r="E494" s="61" t="s">
        <v>287</v>
      </c>
      <c r="F494" s="61" t="s">
        <v>16</v>
      </c>
      <c r="G494" s="61" t="s">
        <v>12</v>
      </c>
      <c r="H494" s="61" t="s">
        <v>647</v>
      </c>
      <c r="I494" t="str">
        <f>IFERROR(VLOOKUP(_xlfn.CONCAT(E494,D494),'materias clave'!$E$1:$F$850,2,FALSE),"no")</f>
        <v>si</v>
      </c>
      <c r="J494" t="str">
        <f t="shared" si="14"/>
        <v>SG</v>
      </c>
      <c r="K494" t="str">
        <f t="shared" si="15"/>
        <v>109</v>
      </c>
    </row>
    <row r="495" spans="1:11">
      <c r="A495" s="65">
        <v>15</v>
      </c>
      <c r="B495" s="61" t="s">
        <v>118</v>
      </c>
      <c r="C495" s="61" t="s">
        <v>21</v>
      </c>
      <c r="D495" s="61" t="s">
        <v>211</v>
      </c>
      <c r="E495" s="61" t="s">
        <v>463</v>
      </c>
      <c r="F495" s="61" t="s">
        <v>16</v>
      </c>
      <c r="G495" s="61" t="s">
        <v>12</v>
      </c>
      <c r="H495" s="61" t="s">
        <v>647</v>
      </c>
      <c r="I495" t="str">
        <f>IFERROR(VLOOKUP(_xlfn.CONCAT(E495,D495),'materias clave'!$E$1:$F$850,2,FALSE),"no")</f>
        <v>si</v>
      </c>
      <c r="J495" t="str">
        <f t="shared" si="14"/>
        <v>SG</v>
      </c>
      <c r="K495" t="str">
        <f t="shared" si="15"/>
        <v>108</v>
      </c>
    </row>
    <row r="496" spans="1:11">
      <c r="A496" s="65">
        <v>15</v>
      </c>
      <c r="B496" s="61" t="s">
        <v>83</v>
      </c>
      <c r="C496" s="61" t="s">
        <v>851</v>
      </c>
      <c r="D496" s="61" t="s">
        <v>355</v>
      </c>
      <c r="E496" s="61" t="s">
        <v>356</v>
      </c>
      <c r="F496" s="61" t="s">
        <v>16</v>
      </c>
      <c r="G496" s="61" t="s">
        <v>12</v>
      </c>
      <c r="H496" s="61" t="s">
        <v>647</v>
      </c>
      <c r="I496" t="str">
        <f>IFERROR(VLOOKUP(_xlfn.CONCAT(E496,D496),'materias clave'!$E$1:$F$850,2,FALSE),"no")</f>
        <v>no</v>
      </c>
      <c r="J496" t="str">
        <f t="shared" si="14"/>
        <v>SG</v>
      </c>
      <c r="K496" t="str">
        <f t="shared" si="15"/>
        <v>205</v>
      </c>
    </row>
    <row r="497" spans="1:11">
      <c r="A497" s="65">
        <v>15</v>
      </c>
      <c r="B497" s="61" t="s">
        <v>24</v>
      </c>
      <c r="C497" s="61" t="s">
        <v>8</v>
      </c>
      <c r="D497" s="61" t="s">
        <v>323</v>
      </c>
      <c r="E497" s="61" t="s">
        <v>307</v>
      </c>
      <c r="F497" s="61" t="s">
        <v>16</v>
      </c>
      <c r="G497" s="61" t="s">
        <v>12</v>
      </c>
      <c r="H497" s="61" t="s">
        <v>647</v>
      </c>
      <c r="I497" t="str">
        <f>IFERROR(VLOOKUP(_xlfn.CONCAT(E497,D497),'materias clave'!$E$1:$F$850,2,FALSE),"no")</f>
        <v>no</v>
      </c>
      <c r="J497" t="str">
        <f t="shared" si="14"/>
        <v>HU</v>
      </c>
      <c r="K497" t="str">
        <f t="shared" si="15"/>
        <v>002</v>
      </c>
    </row>
    <row r="498" spans="1:11">
      <c r="A498" s="65">
        <v>15</v>
      </c>
      <c r="B498" s="61" t="s">
        <v>152</v>
      </c>
      <c r="C498" s="61" t="s">
        <v>851</v>
      </c>
      <c r="D498" s="61" t="s">
        <v>133</v>
      </c>
      <c r="E498" s="61" t="s">
        <v>265</v>
      </c>
      <c r="F498" s="61" t="s">
        <v>16</v>
      </c>
      <c r="G498" s="61" t="s">
        <v>12</v>
      </c>
      <c r="H498" s="61" t="s">
        <v>647</v>
      </c>
      <c r="I498" t="str">
        <f>IFERROR(VLOOKUP(_xlfn.CONCAT(E498,D498),'materias clave'!$E$1:$F$850,2,FALSE),"no")</f>
        <v>no</v>
      </c>
      <c r="J498" t="str">
        <f t="shared" si="14"/>
        <v>SG</v>
      </c>
      <c r="K498" t="str">
        <f t="shared" si="15"/>
        <v>102</v>
      </c>
    </row>
    <row r="499" spans="1:11">
      <c r="A499" s="65">
        <v>15</v>
      </c>
      <c r="B499" s="61" t="s">
        <v>241</v>
      </c>
      <c r="C499" s="61" t="s">
        <v>41</v>
      </c>
      <c r="D499" s="61" t="s">
        <v>494</v>
      </c>
      <c r="E499" s="61" t="s">
        <v>495</v>
      </c>
      <c r="F499" s="61" t="s">
        <v>16</v>
      </c>
      <c r="G499" s="61" t="s">
        <v>12</v>
      </c>
      <c r="H499" s="61" t="s">
        <v>647</v>
      </c>
      <c r="I499" t="str">
        <f>IFERROR(VLOOKUP(_xlfn.CONCAT(E499,D499),'materias clave'!$E$1:$F$850,2,FALSE),"no")</f>
        <v>no</v>
      </c>
      <c r="J499" t="str">
        <f t="shared" si="14"/>
        <v>HU</v>
      </c>
      <c r="K499" t="str">
        <f t="shared" si="15"/>
        <v>302</v>
      </c>
    </row>
    <row r="500" spans="1:11">
      <c r="A500" s="65">
        <v>16</v>
      </c>
      <c r="B500" s="61" t="s">
        <v>441</v>
      </c>
      <c r="C500" s="61" t="s">
        <v>851</v>
      </c>
      <c r="D500" s="61" t="s">
        <v>341</v>
      </c>
      <c r="E500" s="61" t="s">
        <v>342</v>
      </c>
      <c r="F500" s="61" t="s">
        <v>27</v>
      </c>
      <c r="G500" s="61" t="s">
        <v>12</v>
      </c>
      <c r="H500" s="61" t="s">
        <v>647</v>
      </c>
      <c r="I500" t="str">
        <f>IFERROR(VLOOKUP(_xlfn.CONCAT(E500,D500),'materias clave'!$E$1:$F$850,2,FALSE),"no")</f>
        <v>si</v>
      </c>
      <c r="J500" t="str">
        <f t="shared" si="14"/>
        <v>SG</v>
      </c>
      <c r="K500" t="str">
        <f t="shared" si="15"/>
        <v>S1</v>
      </c>
    </row>
    <row r="501" spans="1:11">
      <c r="A501" s="65">
        <v>16</v>
      </c>
      <c r="B501" s="61" t="s">
        <v>130</v>
      </c>
      <c r="C501" s="61" t="s">
        <v>8</v>
      </c>
      <c r="D501" s="61" t="s">
        <v>179</v>
      </c>
      <c r="E501" s="61" t="s">
        <v>180</v>
      </c>
      <c r="F501" s="61" t="s">
        <v>27</v>
      </c>
      <c r="G501" s="61" t="s">
        <v>36</v>
      </c>
      <c r="H501" s="61" t="s">
        <v>647</v>
      </c>
      <c r="I501" t="str">
        <f>IFERROR(VLOOKUP(_xlfn.CONCAT(E501,D501),'materias clave'!$E$1:$F$850,2,FALSE),"no")</f>
        <v>no</v>
      </c>
      <c r="J501" t="str">
        <f t="shared" si="14"/>
        <v>SG</v>
      </c>
      <c r="K501" t="str">
        <f t="shared" si="15"/>
        <v>301A</v>
      </c>
    </row>
    <row r="502" spans="1:11">
      <c r="A502" s="65">
        <v>17</v>
      </c>
      <c r="B502" s="61" t="s">
        <v>185</v>
      </c>
      <c r="C502" s="61" t="s">
        <v>21</v>
      </c>
      <c r="D502" s="61" t="s">
        <v>48</v>
      </c>
      <c r="E502" s="61" t="s">
        <v>192</v>
      </c>
      <c r="F502" s="61" t="s">
        <v>11</v>
      </c>
      <c r="G502" s="61" t="s">
        <v>12</v>
      </c>
      <c r="H502" s="61" t="s">
        <v>647</v>
      </c>
      <c r="I502" t="str">
        <f>IFERROR(VLOOKUP(_xlfn.CONCAT(E502,D502),'materias clave'!$E$1:$F$850,2,FALSE),"no")</f>
        <v>si</v>
      </c>
      <c r="J502" t="str">
        <f t="shared" si="14"/>
        <v>SG</v>
      </c>
      <c r="K502" t="str">
        <f t="shared" si="15"/>
        <v>002</v>
      </c>
    </row>
    <row r="503" spans="1:11">
      <c r="A503" s="65">
        <v>17</v>
      </c>
      <c r="B503" s="61" t="s">
        <v>288</v>
      </c>
      <c r="C503" s="61" t="s">
        <v>41</v>
      </c>
      <c r="D503" s="61" t="s">
        <v>406</v>
      </c>
      <c r="E503" s="61" t="s">
        <v>496</v>
      </c>
      <c r="F503" s="61" t="s">
        <v>16</v>
      </c>
      <c r="G503" s="61" t="s">
        <v>12</v>
      </c>
      <c r="H503" s="61" t="s">
        <v>647</v>
      </c>
      <c r="I503" t="str">
        <f>IFERROR(VLOOKUP(_xlfn.CONCAT(E503,D503),'materias clave'!$E$1:$F$850,2,FALSE),"no")</f>
        <v>si</v>
      </c>
      <c r="J503" t="str">
        <f t="shared" si="14"/>
        <v>HU</v>
      </c>
      <c r="K503" t="str">
        <f t="shared" si="15"/>
        <v>001</v>
      </c>
    </row>
    <row r="504" spans="1:11">
      <c r="A504" s="65">
        <v>17</v>
      </c>
      <c r="B504" s="61" t="s">
        <v>171</v>
      </c>
      <c r="C504" s="61" t="s">
        <v>41</v>
      </c>
      <c r="D504" s="61" t="s">
        <v>406</v>
      </c>
      <c r="E504" s="61" t="s">
        <v>496</v>
      </c>
      <c r="F504" s="61" t="s">
        <v>16</v>
      </c>
      <c r="G504" s="61" t="s">
        <v>12</v>
      </c>
      <c r="H504" s="61" t="s">
        <v>647</v>
      </c>
      <c r="I504" t="str">
        <f>IFERROR(VLOOKUP(_xlfn.CONCAT(E504,D504),'materias clave'!$E$1:$F$850,2,FALSE),"no")</f>
        <v>si</v>
      </c>
      <c r="J504" t="str">
        <f t="shared" si="14"/>
        <v>HU</v>
      </c>
      <c r="K504" t="str">
        <f t="shared" si="15"/>
        <v>007</v>
      </c>
    </row>
    <row r="505" spans="1:11">
      <c r="A505" s="65">
        <v>17</v>
      </c>
      <c r="B505" s="61" t="s">
        <v>111</v>
      </c>
      <c r="C505" s="61" t="s">
        <v>41</v>
      </c>
      <c r="D505" s="61" t="s">
        <v>406</v>
      </c>
      <c r="E505" s="61" t="s">
        <v>496</v>
      </c>
      <c r="F505" s="61" t="s">
        <v>16</v>
      </c>
      <c r="G505" s="61" t="s">
        <v>12</v>
      </c>
      <c r="H505" s="61" t="s">
        <v>647</v>
      </c>
      <c r="I505" t="str">
        <f>IFERROR(VLOOKUP(_xlfn.CONCAT(E505,D505),'materias clave'!$E$1:$F$850,2,FALSE),"no")</f>
        <v>si</v>
      </c>
      <c r="J505" t="str">
        <f t="shared" si="14"/>
        <v>HU</v>
      </c>
      <c r="K505" t="str">
        <f t="shared" si="15"/>
        <v>308</v>
      </c>
    </row>
    <row r="506" spans="1:11">
      <c r="A506" s="65">
        <v>17</v>
      </c>
      <c r="B506" s="61" t="s">
        <v>106</v>
      </c>
      <c r="C506" s="61" t="s">
        <v>41</v>
      </c>
      <c r="D506" s="61" t="s">
        <v>384</v>
      </c>
      <c r="E506" s="61" t="s">
        <v>497</v>
      </c>
      <c r="F506" s="61" t="s">
        <v>11</v>
      </c>
      <c r="G506" s="61" t="s">
        <v>12</v>
      </c>
      <c r="H506" s="61" t="s">
        <v>647</v>
      </c>
      <c r="I506" t="str">
        <f>IFERROR(VLOOKUP(_xlfn.CONCAT(E506,D506),'materias clave'!$E$1:$F$850,2,FALSE),"no")</f>
        <v>si</v>
      </c>
      <c r="J506" t="str">
        <f t="shared" si="14"/>
        <v>SG</v>
      </c>
      <c r="K506" t="str">
        <f t="shared" si="15"/>
        <v>006</v>
      </c>
    </row>
    <row r="507" spans="1:11">
      <c r="A507" s="65">
        <v>17</v>
      </c>
      <c r="B507" s="61" t="s">
        <v>74</v>
      </c>
      <c r="C507" s="61" t="s">
        <v>21</v>
      </c>
      <c r="D507" s="61" t="s">
        <v>498</v>
      </c>
      <c r="E507" s="61" t="s">
        <v>499</v>
      </c>
      <c r="F507" s="61" t="s">
        <v>27</v>
      </c>
      <c r="G507" s="61" t="s">
        <v>32</v>
      </c>
      <c r="H507" s="61" t="s">
        <v>647</v>
      </c>
      <c r="I507" t="str">
        <f>IFERROR(VLOOKUP(_xlfn.CONCAT(E507,D507),'materias clave'!$E$1:$F$850,2,FALSE),"no")</f>
        <v>no</v>
      </c>
      <c r="J507" t="str">
        <f t="shared" si="14"/>
        <v>SG</v>
      </c>
      <c r="K507" t="str">
        <f t="shared" si="15"/>
        <v>208</v>
      </c>
    </row>
    <row r="508" spans="1:11">
      <c r="A508" s="65">
        <v>17</v>
      </c>
      <c r="B508" s="61" t="s">
        <v>125</v>
      </c>
      <c r="C508" s="61" t="s">
        <v>21</v>
      </c>
      <c r="D508" s="61" t="s">
        <v>109</v>
      </c>
      <c r="E508" s="61" t="s">
        <v>491</v>
      </c>
      <c r="F508" s="61" t="s">
        <v>16</v>
      </c>
      <c r="G508" s="61" t="s">
        <v>12</v>
      </c>
      <c r="H508" s="61" t="s">
        <v>647</v>
      </c>
      <c r="I508" t="str">
        <f>IFERROR(VLOOKUP(_xlfn.CONCAT(E508,D508),'materias clave'!$E$1:$F$850,2,FALSE),"no")</f>
        <v>no</v>
      </c>
      <c r="J508" t="str">
        <f t="shared" si="14"/>
        <v>SG</v>
      </c>
      <c r="K508" t="str">
        <f t="shared" si="15"/>
        <v>202</v>
      </c>
    </row>
    <row r="509" spans="1:11">
      <c r="A509" s="65">
        <v>17</v>
      </c>
      <c r="B509" s="61" t="s">
        <v>175</v>
      </c>
      <c r="C509" s="61" t="s">
        <v>851</v>
      </c>
      <c r="D509" s="61" t="s">
        <v>291</v>
      </c>
      <c r="E509" s="61" t="s">
        <v>292</v>
      </c>
      <c r="F509" s="61" t="s">
        <v>16</v>
      </c>
      <c r="G509" s="61" t="s">
        <v>12</v>
      </c>
      <c r="H509" s="61" t="s">
        <v>647</v>
      </c>
      <c r="I509" t="str">
        <f>IFERROR(VLOOKUP(_xlfn.CONCAT(E509,D509),'materias clave'!$E$1:$F$850,2,FALSE),"no")</f>
        <v>no</v>
      </c>
      <c r="J509" t="str">
        <f t="shared" si="14"/>
        <v>HU</v>
      </c>
      <c r="K509" t="str">
        <f t="shared" si="15"/>
        <v>201</v>
      </c>
    </row>
    <row r="510" spans="1:11">
      <c r="A510" s="65">
        <v>17</v>
      </c>
      <c r="B510" s="61" t="s">
        <v>76</v>
      </c>
      <c r="C510" s="61" t="s">
        <v>21</v>
      </c>
      <c r="D510" s="61" t="s">
        <v>201</v>
      </c>
      <c r="E510" s="61" t="s">
        <v>202</v>
      </c>
      <c r="F510" s="61" t="s">
        <v>11</v>
      </c>
      <c r="G510" s="61" t="s">
        <v>12</v>
      </c>
      <c r="H510" s="61" t="s">
        <v>647</v>
      </c>
      <c r="I510" t="str">
        <f>IFERROR(VLOOKUP(_xlfn.CONCAT(E510,D510),'materias clave'!$E$1:$F$850,2,FALSE),"no")</f>
        <v>no</v>
      </c>
      <c r="J510" t="str">
        <f t="shared" si="14"/>
        <v>SG</v>
      </c>
      <c r="K510" t="str">
        <f t="shared" si="15"/>
        <v>207</v>
      </c>
    </row>
    <row r="511" spans="1:11">
      <c r="A511" s="65">
        <v>17</v>
      </c>
      <c r="B511" s="61" t="s">
        <v>219</v>
      </c>
      <c r="C511" s="61" t="s">
        <v>21</v>
      </c>
      <c r="D511" s="61" t="s">
        <v>155</v>
      </c>
      <c r="E511" s="61" t="s">
        <v>93</v>
      </c>
      <c r="F511" s="61" t="s">
        <v>11</v>
      </c>
      <c r="G511" s="61" t="s">
        <v>12</v>
      </c>
      <c r="H511" s="61" t="s">
        <v>647</v>
      </c>
      <c r="I511" t="str">
        <f>IFERROR(VLOOKUP(_xlfn.CONCAT(E511,D511),'materias clave'!$E$1:$F$850,2,FALSE),"no")</f>
        <v>no</v>
      </c>
      <c r="J511" t="str">
        <f t="shared" si="14"/>
        <v>SG</v>
      </c>
      <c r="K511" t="str">
        <f t="shared" si="15"/>
        <v>114</v>
      </c>
    </row>
    <row r="512" spans="1:11">
      <c r="A512" s="65">
        <v>17</v>
      </c>
      <c r="B512" s="61" t="s">
        <v>53</v>
      </c>
      <c r="C512" s="61" t="s">
        <v>8</v>
      </c>
      <c r="D512" s="61" t="s">
        <v>155</v>
      </c>
      <c r="E512" s="61" t="s">
        <v>493</v>
      </c>
      <c r="F512" s="61" t="s">
        <v>11</v>
      </c>
      <c r="G512" s="61" t="s">
        <v>12</v>
      </c>
      <c r="H512" s="61" t="s">
        <v>647</v>
      </c>
      <c r="I512" t="str">
        <f>IFERROR(VLOOKUP(_xlfn.CONCAT(E512,D512),'materias clave'!$E$1:$F$850,2,FALSE),"no")</f>
        <v>si</v>
      </c>
      <c r="J512" t="str">
        <f t="shared" si="14"/>
        <v>SG</v>
      </c>
      <c r="K512" t="str">
        <f t="shared" si="15"/>
        <v>200</v>
      </c>
    </row>
    <row r="513" spans="1:11">
      <c r="A513" s="65">
        <v>17</v>
      </c>
      <c r="B513" s="61" t="s">
        <v>264</v>
      </c>
      <c r="C513" s="61" t="s">
        <v>8</v>
      </c>
      <c r="D513" s="61" t="s">
        <v>155</v>
      </c>
      <c r="E513" s="61" t="s">
        <v>156</v>
      </c>
      <c r="F513" s="61" t="s">
        <v>16</v>
      </c>
      <c r="G513" s="61" t="s">
        <v>12</v>
      </c>
      <c r="H513" s="61" t="s">
        <v>647</v>
      </c>
      <c r="I513" t="str">
        <f>IFERROR(VLOOKUP(_xlfn.CONCAT(E513,D513),'materias clave'!$E$1:$F$850,2,FALSE),"no")</f>
        <v>no</v>
      </c>
      <c r="J513" t="str">
        <f t="shared" si="14"/>
        <v>SG</v>
      </c>
      <c r="K513" t="str">
        <f t="shared" si="15"/>
        <v>303</v>
      </c>
    </row>
    <row r="514" spans="1:11">
      <c r="A514" s="65">
        <v>17</v>
      </c>
      <c r="B514" s="61" t="s">
        <v>53</v>
      </c>
      <c r="C514" s="61" t="s">
        <v>41</v>
      </c>
      <c r="D514" s="61" t="s">
        <v>492</v>
      </c>
      <c r="E514" s="61" t="s">
        <v>493</v>
      </c>
      <c r="F514" s="61" t="s">
        <v>11</v>
      </c>
      <c r="G514" s="61" t="s">
        <v>12</v>
      </c>
      <c r="H514" s="61" t="s">
        <v>647</v>
      </c>
      <c r="I514" t="str">
        <f>IFERROR(VLOOKUP(_xlfn.CONCAT(E514,D514),'materias clave'!$E$1:$F$850,2,FALSE),"no")</f>
        <v>si</v>
      </c>
      <c r="J514" t="str">
        <f t="shared" si="14"/>
        <v>SG</v>
      </c>
      <c r="K514" t="str">
        <f t="shared" si="15"/>
        <v>200</v>
      </c>
    </row>
    <row r="515" spans="1:11">
      <c r="A515" s="65">
        <v>17</v>
      </c>
      <c r="B515" s="61" t="s">
        <v>269</v>
      </c>
      <c r="C515" s="61" t="s">
        <v>8</v>
      </c>
      <c r="D515" s="61" t="s">
        <v>72</v>
      </c>
      <c r="E515" s="61" t="s">
        <v>153</v>
      </c>
      <c r="F515" s="61" t="s">
        <v>16</v>
      </c>
      <c r="G515" s="61" t="s">
        <v>12</v>
      </c>
      <c r="H515" s="61" t="s">
        <v>647</v>
      </c>
      <c r="I515" t="str">
        <f>IFERROR(VLOOKUP(_xlfn.CONCAT(E515,D515),'materias clave'!$E$1:$F$850,2,FALSE),"no")</f>
        <v>no</v>
      </c>
      <c r="J515" t="str">
        <f t="shared" ref="J515:J578" si="16">LEFT(B515,2)</f>
        <v>SG</v>
      </c>
      <c r="K515" t="str">
        <f t="shared" ref="K515:K578" si="17">RIGHT(B515,LEN(B515)-2)</f>
        <v>310</v>
      </c>
    </row>
    <row r="516" spans="1:11">
      <c r="A516" s="65">
        <v>17</v>
      </c>
      <c r="B516" s="61" t="s">
        <v>44</v>
      </c>
      <c r="C516" s="61" t="s">
        <v>8</v>
      </c>
      <c r="D516" s="61" t="s">
        <v>54</v>
      </c>
      <c r="E516" s="61" t="s">
        <v>55</v>
      </c>
      <c r="F516" s="61" t="s">
        <v>16</v>
      </c>
      <c r="G516" s="61" t="s">
        <v>12</v>
      </c>
      <c r="H516" s="61" t="s">
        <v>647</v>
      </c>
      <c r="I516" t="str">
        <f>IFERROR(VLOOKUP(_xlfn.CONCAT(E516,D516),'materias clave'!$E$1:$F$850,2,FALSE),"no")</f>
        <v>si</v>
      </c>
      <c r="J516" t="str">
        <f t="shared" si="16"/>
        <v>SG</v>
      </c>
      <c r="K516" t="str">
        <f t="shared" si="17"/>
        <v>101</v>
      </c>
    </row>
    <row r="517" spans="1:11">
      <c r="A517" s="65">
        <v>17</v>
      </c>
      <c r="B517" s="61" t="s">
        <v>178</v>
      </c>
      <c r="C517" s="61" t="s">
        <v>21</v>
      </c>
      <c r="D517" s="61" t="s">
        <v>119</v>
      </c>
      <c r="E517" s="61" t="s">
        <v>199</v>
      </c>
      <c r="F517" s="61" t="s">
        <v>16</v>
      </c>
      <c r="G517" s="61" t="s">
        <v>12</v>
      </c>
      <c r="H517" s="61" t="s">
        <v>647</v>
      </c>
      <c r="I517" t="str">
        <f>IFERROR(VLOOKUP(_xlfn.CONCAT(E517,D517),'materias clave'!$E$1:$F$850,2,FALSE),"no")</f>
        <v>si</v>
      </c>
      <c r="J517" t="str">
        <f t="shared" si="16"/>
        <v>HU</v>
      </c>
      <c r="K517" t="str">
        <f t="shared" si="17"/>
        <v>203</v>
      </c>
    </row>
    <row r="518" spans="1:11">
      <c r="A518" s="65">
        <v>17</v>
      </c>
      <c r="B518" s="61" t="s">
        <v>353</v>
      </c>
      <c r="C518" s="61" t="s">
        <v>851</v>
      </c>
      <c r="D518" s="61" t="s">
        <v>84</v>
      </c>
      <c r="E518" s="61" t="s">
        <v>85</v>
      </c>
      <c r="F518" s="61" t="s">
        <v>16</v>
      </c>
      <c r="G518" s="61" t="s">
        <v>12</v>
      </c>
      <c r="H518" s="61" t="s">
        <v>647</v>
      </c>
      <c r="I518" t="str">
        <f>IFERROR(VLOOKUP(_xlfn.CONCAT(E518,D518),'materias clave'!$E$1:$F$850,2,FALSE),"no")</f>
        <v>no</v>
      </c>
      <c r="J518" t="str">
        <f t="shared" si="16"/>
        <v>SG</v>
      </c>
      <c r="K518" t="str">
        <f t="shared" si="17"/>
        <v>112</v>
      </c>
    </row>
    <row r="519" spans="1:11">
      <c r="A519" s="65">
        <v>17</v>
      </c>
      <c r="B519" s="61" t="s">
        <v>7</v>
      </c>
      <c r="C519" s="61" t="s">
        <v>851</v>
      </c>
      <c r="D519" s="61" t="s">
        <v>98</v>
      </c>
      <c r="E519" s="61" t="s">
        <v>99</v>
      </c>
      <c r="F519" s="61" t="s">
        <v>11</v>
      </c>
      <c r="G519" s="61" t="s">
        <v>12</v>
      </c>
      <c r="H519" s="61" t="s">
        <v>647</v>
      </c>
      <c r="I519" t="str">
        <f>IFERROR(VLOOKUP(_xlfn.CONCAT(E519,D519),'materias clave'!$E$1:$F$850,2,FALSE),"no")</f>
        <v>no</v>
      </c>
      <c r="J519" t="str">
        <f t="shared" si="16"/>
        <v>SJ</v>
      </c>
      <c r="K519" t="str">
        <f t="shared" si="17"/>
        <v>100</v>
      </c>
    </row>
    <row r="520" spans="1:11">
      <c r="A520" s="65">
        <v>17</v>
      </c>
      <c r="B520" s="61" t="s">
        <v>200</v>
      </c>
      <c r="C520" s="61" t="s">
        <v>21</v>
      </c>
      <c r="D520" s="61" t="s">
        <v>500</v>
      </c>
      <c r="E520" s="61" t="s">
        <v>501</v>
      </c>
      <c r="F520" s="61" t="s">
        <v>27</v>
      </c>
      <c r="G520" s="61" t="s">
        <v>32</v>
      </c>
      <c r="H520" s="61" t="s">
        <v>647</v>
      </c>
      <c r="I520" t="str">
        <f>IFERROR(VLOOKUP(_xlfn.CONCAT(E520,D520),'materias clave'!$E$1:$F$850,2,FALSE),"no")</f>
        <v>no</v>
      </c>
      <c r="J520" t="str">
        <f t="shared" si="16"/>
        <v>HU</v>
      </c>
      <c r="K520" t="str">
        <f t="shared" si="17"/>
        <v>104</v>
      </c>
    </row>
    <row r="521" spans="1:11">
      <c r="A521" s="65">
        <v>17</v>
      </c>
      <c r="B521" s="61" t="s">
        <v>17</v>
      </c>
      <c r="C521" s="61" t="s">
        <v>8</v>
      </c>
      <c r="D521" s="61" t="s">
        <v>426</v>
      </c>
      <c r="E521" s="61" t="s">
        <v>427</v>
      </c>
      <c r="F521" s="61" t="s">
        <v>16</v>
      </c>
      <c r="G521" s="61" t="s">
        <v>12</v>
      </c>
      <c r="H521" s="61" t="s">
        <v>647</v>
      </c>
      <c r="I521" t="str">
        <f>IFERROR(VLOOKUP(_xlfn.CONCAT(E521,D521),'materias clave'!$E$1:$F$850,2,FALSE),"no")</f>
        <v>no</v>
      </c>
      <c r="J521" t="str">
        <f t="shared" si="16"/>
        <v>SG</v>
      </c>
      <c r="K521" t="str">
        <f t="shared" si="17"/>
        <v>103</v>
      </c>
    </row>
    <row r="522" spans="1:11">
      <c r="A522" s="65">
        <v>17</v>
      </c>
      <c r="B522" s="61" t="s">
        <v>144</v>
      </c>
      <c r="C522" s="61" t="s">
        <v>8</v>
      </c>
      <c r="D522" s="61" t="s">
        <v>426</v>
      </c>
      <c r="E522" s="61" t="s">
        <v>427</v>
      </c>
      <c r="F522" s="61" t="s">
        <v>16</v>
      </c>
      <c r="G522" s="61" t="s">
        <v>12</v>
      </c>
      <c r="H522" s="61" t="s">
        <v>647</v>
      </c>
      <c r="I522" t="str">
        <f>IFERROR(VLOOKUP(_xlfn.CONCAT(E522,D522),'materias clave'!$E$1:$F$850,2,FALSE),"no")</f>
        <v>no</v>
      </c>
      <c r="J522" t="str">
        <f t="shared" si="16"/>
        <v>SG</v>
      </c>
      <c r="K522" t="str">
        <f t="shared" si="17"/>
        <v>110</v>
      </c>
    </row>
    <row r="523" spans="1:11">
      <c r="A523" s="65">
        <v>17</v>
      </c>
      <c r="B523" s="61" t="s">
        <v>312</v>
      </c>
      <c r="C523" s="61" t="s">
        <v>8</v>
      </c>
      <c r="D523" s="61" t="s">
        <v>286</v>
      </c>
      <c r="E523" s="61" t="s">
        <v>287</v>
      </c>
      <c r="F523" s="61" t="s">
        <v>16</v>
      </c>
      <c r="G523" s="61" t="s">
        <v>12</v>
      </c>
      <c r="H523" s="61" t="s">
        <v>647</v>
      </c>
      <c r="I523" t="str">
        <f>IFERROR(VLOOKUP(_xlfn.CONCAT(E523,D523),'materias clave'!$E$1:$F$850,2,FALSE),"no")</f>
        <v>si</v>
      </c>
      <c r="J523" t="str">
        <f t="shared" si="16"/>
        <v>SG</v>
      </c>
      <c r="K523" t="str">
        <f t="shared" si="17"/>
        <v>308</v>
      </c>
    </row>
    <row r="524" spans="1:11">
      <c r="A524" s="65">
        <v>17</v>
      </c>
      <c r="B524" s="61" t="s">
        <v>267</v>
      </c>
      <c r="C524" s="61" t="s">
        <v>41</v>
      </c>
      <c r="D524" s="61" t="s">
        <v>351</v>
      </c>
      <c r="E524" s="61" t="s">
        <v>502</v>
      </c>
      <c r="F524" s="61" t="s">
        <v>11</v>
      </c>
      <c r="G524" s="61" t="s">
        <v>12</v>
      </c>
      <c r="H524" s="61" t="s">
        <v>647</v>
      </c>
      <c r="I524" t="str">
        <f>IFERROR(VLOOKUP(_xlfn.CONCAT(E524,D524),'materias clave'!$E$1:$F$850,2,FALSE),"no")</f>
        <v>si</v>
      </c>
      <c r="J524" t="str">
        <f t="shared" si="16"/>
        <v>SG</v>
      </c>
      <c r="K524" t="str">
        <f t="shared" si="17"/>
        <v>309</v>
      </c>
    </row>
    <row r="525" spans="1:11">
      <c r="A525" s="65">
        <v>17</v>
      </c>
      <c r="B525" s="61" t="s">
        <v>160</v>
      </c>
      <c r="C525" s="61" t="s">
        <v>21</v>
      </c>
      <c r="D525" s="61" t="s">
        <v>211</v>
      </c>
      <c r="E525" s="61" t="s">
        <v>405</v>
      </c>
      <c r="F525" s="61" t="s">
        <v>16</v>
      </c>
      <c r="G525" s="61" t="s">
        <v>12</v>
      </c>
      <c r="H525" s="61" t="s">
        <v>647</v>
      </c>
      <c r="I525" t="str">
        <f>IFERROR(VLOOKUP(_xlfn.CONCAT(E525,D525),'materias clave'!$E$1:$F$850,2,FALSE),"no")</f>
        <v>no</v>
      </c>
      <c r="J525" t="str">
        <f t="shared" si="16"/>
        <v>HU</v>
      </c>
      <c r="K525" t="str">
        <f t="shared" si="17"/>
        <v>103</v>
      </c>
    </row>
    <row r="526" spans="1:11">
      <c r="A526" s="65">
        <v>17</v>
      </c>
      <c r="B526" s="61" t="s">
        <v>206</v>
      </c>
      <c r="C526" s="61" t="s">
        <v>21</v>
      </c>
      <c r="D526" s="61" t="s">
        <v>211</v>
      </c>
      <c r="E526" s="61" t="s">
        <v>405</v>
      </c>
      <c r="F526" s="61" t="s">
        <v>16</v>
      </c>
      <c r="G526" s="61" t="s">
        <v>12</v>
      </c>
      <c r="H526" s="61" t="s">
        <v>647</v>
      </c>
      <c r="I526" t="str">
        <f>IFERROR(VLOOKUP(_xlfn.CONCAT(E526,D526),'materias clave'!$E$1:$F$850,2,FALSE),"no")</f>
        <v>no</v>
      </c>
      <c r="J526" t="str">
        <f t="shared" si="16"/>
        <v>HU</v>
      </c>
      <c r="K526" t="str">
        <f t="shared" si="17"/>
        <v>106</v>
      </c>
    </row>
    <row r="527" spans="1:11">
      <c r="A527" s="65">
        <v>17</v>
      </c>
      <c r="B527" s="61"/>
      <c r="C527" s="61" t="s">
        <v>21</v>
      </c>
      <c r="D527" s="61" t="s">
        <v>448</v>
      </c>
      <c r="E527" s="61" t="s">
        <v>405</v>
      </c>
      <c r="F527" s="61" t="s">
        <v>16</v>
      </c>
      <c r="G527" s="61" t="s">
        <v>12</v>
      </c>
      <c r="H527" s="61" t="s">
        <v>647</v>
      </c>
      <c r="I527" t="str">
        <f>IFERROR(VLOOKUP(_xlfn.CONCAT(E527,D527),'materias clave'!$E$1:$F$850,2,FALSE),"no")</f>
        <v>no</v>
      </c>
      <c r="J527" t="str">
        <f t="shared" si="16"/>
        <v/>
      </c>
    </row>
    <row r="528" spans="1:11">
      <c r="A528" s="65">
        <v>17</v>
      </c>
      <c r="B528" s="61" t="s">
        <v>230</v>
      </c>
      <c r="C528" s="61" t="s">
        <v>21</v>
      </c>
      <c r="D528" s="61" t="s">
        <v>404</v>
      </c>
      <c r="E528" s="61" t="s">
        <v>503</v>
      </c>
      <c r="F528" s="61" t="s">
        <v>16</v>
      </c>
      <c r="G528" s="61" t="s">
        <v>12</v>
      </c>
      <c r="H528" s="61" t="s">
        <v>647</v>
      </c>
      <c r="I528" t="str">
        <f>IFERROR(VLOOKUP(_xlfn.CONCAT(E528,D528),'materias clave'!$E$1:$F$850,2,FALSE),"no")</f>
        <v>no</v>
      </c>
      <c r="J528" t="str">
        <f t="shared" si="16"/>
        <v>HU</v>
      </c>
      <c r="K528" t="str">
        <f t="shared" si="17"/>
        <v>202</v>
      </c>
    </row>
    <row r="529" spans="1:11">
      <c r="A529" s="65">
        <v>17</v>
      </c>
      <c r="B529" s="61" t="s">
        <v>220</v>
      </c>
      <c r="C529" s="61" t="s">
        <v>8</v>
      </c>
      <c r="D529" s="61" t="s">
        <v>414</v>
      </c>
      <c r="E529" s="61" t="s">
        <v>415</v>
      </c>
      <c r="F529" s="61" t="s">
        <v>16</v>
      </c>
      <c r="G529" s="61" t="s">
        <v>12</v>
      </c>
      <c r="H529" s="61" t="s">
        <v>647</v>
      </c>
      <c r="I529" t="str">
        <f>IFERROR(VLOOKUP(_xlfn.CONCAT(E529,D529),'materias clave'!$E$1:$F$850,2,FALSE),"no")</f>
        <v>si</v>
      </c>
      <c r="J529" t="str">
        <f t="shared" si="16"/>
        <v>SG</v>
      </c>
      <c r="K529" t="str">
        <f t="shared" si="17"/>
        <v>115</v>
      </c>
    </row>
    <row r="530" spans="1:11">
      <c r="A530" s="65">
        <v>17</v>
      </c>
      <c r="B530" s="61" t="s">
        <v>40</v>
      </c>
      <c r="C530" s="61" t="s">
        <v>21</v>
      </c>
      <c r="D530" s="61" t="s">
        <v>504</v>
      </c>
      <c r="E530" s="61" t="s">
        <v>505</v>
      </c>
      <c r="F530" s="61" t="s">
        <v>16</v>
      </c>
      <c r="G530" s="61" t="s">
        <v>32</v>
      </c>
      <c r="H530" s="61" t="s">
        <v>647</v>
      </c>
      <c r="I530" t="str">
        <f>IFERROR(VLOOKUP(_xlfn.CONCAT(E530,D530),'materias clave'!$E$1:$F$850,2,FALSE),"no")</f>
        <v>no</v>
      </c>
      <c r="J530" t="str">
        <f t="shared" si="16"/>
        <v>SG</v>
      </c>
      <c r="K530" t="str">
        <f t="shared" si="17"/>
        <v>107</v>
      </c>
    </row>
    <row r="531" spans="1:11">
      <c r="A531" s="65">
        <v>17</v>
      </c>
      <c r="B531" s="61" t="s">
        <v>47</v>
      </c>
      <c r="C531" s="61" t="s">
        <v>851</v>
      </c>
      <c r="D531" s="61" t="s">
        <v>81</v>
      </c>
      <c r="E531" s="61" t="s">
        <v>82</v>
      </c>
      <c r="F531" s="61" t="s">
        <v>16</v>
      </c>
      <c r="G531" s="61" t="s">
        <v>12</v>
      </c>
      <c r="H531" s="61" t="s">
        <v>647</v>
      </c>
      <c r="I531" t="str">
        <f>IFERROR(VLOOKUP(_xlfn.CONCAT(E531,D531),'materias clave'!$E$1:$F$850,2,FALSE),"no")</f>
        <v>no</v>
      </c>
      <c r="J531" t="str">
        <f t="shared" si="16"/>
        <v>SG</v>
      </c>
      <c r="K531" t="str">
        <f t="shared" si="17"/>
        <v>104</v>
      </c>
    </row>
    <row r="532" spans="1:11">
      <c r="A532" s="65">
        <v>17</v>
      </c>
      <c r="B532" s="61" t="s">
        <v>33</v>
      </c>
      <c r="C532" s="61" t="s">
        <v>851</v>
      </c>
      <c r="D532" s="61" t="s">
        <v>126</v>
      </c>
      <c r="E532" s="61" t="s">
        <v>127</v>
      </c>
      <c r="F532" s="61" t="s">
        <v>16</v>
      </c>
      <c r="G532" s="61" t="s">
        <v>12</v>
      </c>
      <c r="H532" s="61" t="s">
        <v>647</v>
      </c>
      <c r="I532" t="str">
        <f>IFERROR(VLOOKUP(_xlfn.CONCAT(E532,D532),'materias clave'!$E$1:$F$850,2,FALSE),"no")</f>
        <v>no</v>
      </c>
      <c r="J532" t="str">
        <f t="shared" si="16"/>
        <v>HU</v>
      </c>
      <c r="K532" t="str">
        <f t="shared" si="17"/>
        <v>100</v>
      </c>
    </row>
    <row r="533" spans="1:11">
      <c r="A533" s="65">
        <v>17</v>
      </c>
      <c r="B533" s="61" t="s">
        <v>233</v>
      </c>
      <c r="C533" s="61" t="s">
        <v>41</v>
      </c>
      <c r="D533" s="61" t="s">
        <v>506</v>
      </c>
      <c r="E533" s="61" t="s">
        <v>507</v>
      </c>
      <c r="F533" s="61" t="s">
        <v>27</v>
      </c>
      <c r="G533" s="61" t="s">
        <v>36</v>
      </c>
      <c r="H533" s="61" t="s">
        <v>647</v>
      </c>
      <c r="I533" t="str">
        <f>IFERROR(VLOOKUP(_xlfn.CONCAT(E533,D533),'materias clave'!$E$1:$F$850,2,FALSE),"no")</f>
        <v>no</v>
      </c>
      <c r="J533" t="str">
        <f t="shared" si="16"/>
        <v>HU</v>
      </c>
      <c r="K533" t="str">
        <f t="shared" si="17"/>
        <v>204</v>
      </c>
    </row>
    <row r="534" spans="1:11">
      <c r="A534" s="65">
        <v>17</v>
      </c>
      <c r="B534" s="61"/>
      <c r="C534" s="61" t="s">
        <v>21</v>
      </c>
      <c r="D534" s="61" t="s">
        <v>508</v>
      </c>
      <c r="E534" s="61" t="s">
        <v>509</v>
      </c>
      <c r="F534" s="61" t="s">
        <v>27</v>
      </c>
      <c r="G534" s="61" t="s">
        <v>32</v>
      </c>
      <c r="H534" s="61" t="s">
        <v>647</v>
      </c>
      <c r="I534" t="str">
        <f>IFERROR(VLOOKUP(_xlfn.CONCAT(E534,D534),'materias clave'!$E$1:$F$850,2,FALSE),"no")</f>
        <v>no</v>
      </c>
      <c r="J534" t="str">
        <f t="shared" si="16"/>
        <v/>
      </c>
    </row>
    <row r="535" spans="1:11">
      <c r="A535" s="65">
        <v>17</v>
      </c>
      <c r="B535" s="61" t="s">
        <v>337</v>
      </c>
      <c r="C535" s="61" t="s">
        <v>851</v>
      </c>
      <c r="D535" s="61" t="s">
        <v>313</v>
      </c>
      <c r="E535" s="61" t="s">
        <v>314</v>
      </c>
      <c r="F535" s="61" t="s">
        <v>16</v>
      </c>
      <c r="G535" s="61" t="s">
        <v>12</v>
      </c>
      <c r="H535" s="61" t="s">
        <v>647</v>
      </c>
      <c r="I535" t="str">
        <f>IFERROR(VLOOKUP(_xlfn.CONCAT(E535,D535),'materias clave'!$E$1:$F$850,2,FALSE),"no")</f>
        <v>no</v>
      </c>
      <c r="J535" t="str">
        <f t="shared" si="16"/>
        <v>HU</v>
      </c>
      <c r="K535" t="str">
        <f t="shared" si="17"/>
        <v>003</v>
      </c>
    </row>
    <row r="536" spans="1:11">
      <c r="A536" s="65">
        <v>17</v>
      </c>
      <c r="B536" s="61" t="s">
        <v>29</v>
      </c>
      <c r="C536" s="61" t="s">
        <v>851</v>
      </c>
      <c r="D536" s="61" t="s">
        <v>313</v>
      </c>
      <c r="E536" s="61" t="s">
        <v>314</v>
      </c>
      <c r="F536" s="61" t="s">
        <v>16</v>
      </c>
      <c r="G536" s="61" t="s">
        <v>12</v>
      </c>
      <c r="H536" s="61" t="s">
        <v>647</v>
      </c>
      <c r="I536" t="str">
        <f>IFERROR(VLOOKUP(_xlfn.CONCAT(E536,D536),'materias clave'!$E$1:$F$850,2,FALSE),"no")</f>
        <v>no</v>
      </c>
      <c r="J536" t="str">
        <f t="shared" si="16"/>
        <v>HU</v>
      </c>
      <c r="K536" t="str">
        <f t="shared" si="17"/>
        <v>004</v>
      </c>
    </row>
    <row r="537" spans="1:11">
      <c r="A537" s="65">
        <v>17</v>
      </c>
      <c r="B537" s="61" t="s">
        <v>239</v>
      </c>
      <c r="C537" s="61" t="s">
        <v>851</v>
      </c>
      <c r="D537" s="61" t="s">
        <v>313</v>
      </c>
      <c r="E537" s="61" t="s">
        <v>314</v>
      </c>
      <c r="F537" s="61" t="s">
        <v>16</v>
      </c>
      <c r="G537" s="61" t="s">
        <v>12</v>
      </c>
      <c r="H537" s="61" t="s">
        <v>647</v>
      </c>
      <c r="I537" t="str">
        <f>IFERROR(VLOOKUP(_xlfn.CONCAT(E537,D537),'materias clave'!$E$1:$F$850,2,FALSE),"no")</f>
        <v>no</v>
      </c>
      <c r="J537" t="str">
        <f t="shared" si="16"/>
        <v>HU</v>
      </c>
      <c r="K537" t="str">
        <f t="shared" si="17"/>
        <v>301</v>
      </c>
    </row>
    <row r="538" spans="1:11">
      <c r="A538" s="65">
        <v>17</v>
      </c>
      <c r="B538" s="61" t="s">
        <v>244</v>
      </c>
      <c r="C538" s="61" t="s">
        <v>851</v>
      </c>
      <c r="D538" s="61" t="s">
        <v>313</v>
      </c>
      <c r="E538" s="61" t="s">
        <v>314</v>
      </c>
      <c r="F538" s="61" t="s">
        <v>16</v>
      </c>
      <c r="G538" s="61" t="s">
        <v>12</v>
      </c>
      <c r="H538" s="61" t="s">
        <v>647</v>
      </c>
      <c r="I538" t="str">
        <f>IFERROR(VLOOKUP(_xlfn.CONCAT(E538,D538),'materias clave'!$E$1:$F$850,2,FALSE),"no")</f>
        <v>no</v>
      </c>
      <c r="J538" t="str">
        <f t="shared" si="16"/>
        <v>HU</v>
      </c>
      <c r="K538" t="str">
        <f t="shared" si="17"/>
        <v>303</v>
      </c>
    </row>
    <row r="539" spans="1:11">
      <c r="A539" s="65">
        <v>17</v>
      </c>
      <c r="B539" s="61" t="s">
        <v>118</v>
      </c>
      <c r="C539" s="61" t="s">
        <v>851</v>
      </c>
      <c r="D539" s="61" t="s">
        <v>123</v>
      </c>
      <c r="E539" s="61" t="s">
        <v>124</v>
      </c>
      <c r="F539" s="61" t="s">
        <v>16</v>
      </c>
      <c r="G539" s="61" t="s">
        <v>12</v>
      </c>
      <c r="H539" s="61" t="s">
        <v>647</v>
      </c>
      <c r="I539" t="str">
        <f>IFERROR(VLOOKUP(_xlfn.CONCAT(E539,D539),'materias clave'!$E$1:$F$850,2,FALSE),"no")</f>
        <v>no</v>
      </c>
      <c r="J539" t="str">
        <f t="shared" si="16"/>
        <v>SG</v>
      </c>
      <c r="K539" t="str">
        <f t="shared" si="17"/>
        <v>108</v>
      </c>
    </row>
    <row r="540" spans="1:11">
      <c r="A540" s="65">
        <v>17</v>
      </c>
      <c r="B540" s="61" t="s">
        <v>92</v>
      </c>
      <c r="C540" s="61" t="s">
        <v>345</v>
      </c>
      <c r="D540" s="61" t="s">
        <v>280</v>
      </c>
      <c r="E540" s="61" t="s">
        <v>510</v>
      </c>
      <c r="F540" s="61" t="s">
        <v>27</v>
      </c>
      <c r="G540" s="61" t="s">
        <v>32</v>
      </c>
      <c r="H540" s="61" t="s">
        <v>647</v>
      </c>
      <c r="I540" t="str">
        <f>IFERROR(VLOOKUP(_xlfn.CONCAT(E540,D540),'materias clave'!$E$1:$F$850,2,FALSE),"no")</f>
        <v>no</v>
      </c>
      <c r="J540" t="str">
        <f t="shared" si="16"/>
        <v>SG</v>
      </c>
      <c r="K540" t="str">
        <f t="shared" si="17"/>
        <v>304</v>
      </c>
    </row>
    <row r="541" spans="1:11">
      <c r="A541" s="65">
        <v>17</v>
      </c>
      <c r="B541" s="61" t="s">
        <v>386</v>
      </c>
      <c r="C541" s="61" t="s">
        <v>21</v>
      </c>
      <c r="D541" s="61" t="s">
        <v>323</v>
      </c>
      <c r="E541" s="61" t="s">
        <v>511</v>
      </c>
      <c r="F541" s="61" t="s">
        <v>11</v>
      </c>
      <c r="G541" s="61" t="s">
        <v>12</v>
      </c>
      <c r="H541" s="61" t="s">
        <v>647</v>
      </c>
      <c r="I541" t="str">
        <f>IFERROR(VLOOKUP(_xlfn.CONCAT(E541,D541),'materias clave'!$E$1:$F$850,2,FALSE),"no")</f>
        <v>no</v>
      </c>
      <c r="J541" t="str">
        <f t="shared" si="16"/>
        <v>HU</v>
      </c>
      <c r="K541" t="str">
        <f t="shared" si="17"/>
        <v>008</v>
      </c>
    </row>
    <row r="542" spans="1:11">
      <c r="A542" s="65">
        <v>17</v>
      </c>
      <c r="B542" s="61" t="s">
        <v>64</v>
      </c>
      <c r="C542" s="61" t="s">
        <v>21</v>
      </c>
      <c r="D542" s="61" t="s">
        <v>114</v>
      </c>
      <c r="E542" s="61" t="s">
        <v>210</v>
      </c>
      <c r="F542" s="61" t="s">
        <v>16</v>
      </c>
      <c r="G542" s="61" t="s">
        <v>12</v>
      </c>
      <c r="H542" s="61" t="s">
        <v>647</v>
      </c>
      <c r="I542" t="str">
        <f>IFERROR(VLOOKUP(_xlfn.CONCAT(E542,D542),'materias clave'!$E$1:$F$850,2,FALSE),"no")</f>
        <v>si</v>
      </c>
      <c r="J542" t="str">
        <f t="shared" si="16"/>
        <v>SG</v>
      </c>
      <c r="K542" t="str">
        <f t="shared" si="17"/>
        <v>212</v>
      </c>
    </row>
    <row r="543" spans="1:11">
      <c r="A543" s="65">
        <v>17</v>
      </c>
      <c r="B543" s="61" t="s">
        <v>253</v>
      </c>
      <c r="C543" s="61" t="s">
        <v>851</v>
      </c>
      <c r="D543" s="61" t="s">
        <v>378</v>
      </c>
      <c r="E543" s="61" t="s">
        <v>379</v>
      </c>
      <c r="F543" s="61" t="s">
        <v>27</v>
      </c>
      <c r="G543" s="61" t="s">
        <v>12</v>
      </c>
      <c r="H543" s="61" t="s">
        <v>647</v>
      </c>
      <c r="I543" t="str">
        <f>IFERROR(VLOOKUP(_xlfn.CONCAT(E543,D543),'materias clave'!$E$1:$F$850,2,FALSE),"no")</f>
        <v>si</v>
      </c>
      <c r="J543" t="str">
        <f t="shared" si="16"/>
        <v>HU</v>
      </c>
      <c r="K543" t="str">
        <f t="shared" si="17"/>
        <v>307</v>
      </c>
    </row>
    <row r="544" spans="1:11">
      <c r="A544" s="65">
        <v>17</v>
      </c>
      <c r="B544" s="61" t="s">
        <v>164</v>
      </c>
      <c r="C544" s="61" t="s">
        <v>8</v>
      </c>
      <c r="D544" s="61" t="s">
        <v>14</v>
      </c>
      <c r="E544" s="61" t="s">
        <v>15</v>
      </c>
      <c r="F544" s="61" t="s">
        <v>16</v>
      </c>
      <c r="G544" s="61" t="s">
        <v>12</v>
      </c>
      <c r="H544" s="61" t="s">
        <v>647</v>
      </c>
      <c r="I544" t="str">
        <f>IFERROR(VLOOKUP(_xlfn.CONCAT(E544,D544),'materias clave'!$E$1:$F$850,2,FALSE),"no")</f>
        <v>no</v>
      </c>
      <c r="J544" t="str">
        <f t="shared" si="16"/>
        <v>HU</v>
      </c>
      <c r="K544" t="str">
        <f t="shared" si="17"/>
        <v>206</v>
      </c>
    </row>
    <row r="545" spans="1:11">
      <c r="A545" s="65">
        <v>17</v>
      </c>
      <c r="B545" s="61" t="s">
        <v>121</v>
      </c>
      <c r="C545" s="61" t="s">
        <v>8</v>
      </c>
      <c r="D545" s="61" t="s">
        <v>128</v>
      </c>
      <c r="E545" s="61" t="s">
        <v>221</v>
      </c>
      <c r="F545" s="61" t="s">
        <v>27</v>
      </c>
      <c r="G545" s="61" t="s">
        <v>12</v>
      </c>
      <c r="H545" s="61" t="s">
        <v>647</v>
      </c>
      <c r="I545" t="str">
        <f>IFERROR(VLOOKUP(_xlfn.CONCAT(E545,D545),'materias clave'!$E$1:$F$850,2,FALSE),"no")</f>
        <v>no</v>
      </c>
      <c r="J545" t="str">
        <f t="shared" si="16"/>
        <v>SG</v>
      </c>
      <c r="K545" t="str">
        <f t="shared" si="17"/>
        <v>113</v>
      </c>
    </row>
    <row r="546" spans="1:11">
      <c r="A546" s="65">
        <v>17</v>
      </c>
      <c r="B546" s="61" t="s">
        <v>86</v>
      </c>
      <c r="C546" s="61" t="s">
        <v>851</v>
      </c>
      <c r="D546" s="61" t="s">
        <v>365</v>
      </c>
      <c r="E546" s="61" t="s">
        <v>366</v>
      </c>
      <c r="F546" s="61" t="s">
        <v>16</v>
      </c>
      <c r="G546" s="61" t="s">
        <v>12</v>
      </c>
      <c r="H546" s="61" t="s">
        <v>647</v>
      </c>
      <c r="I546" t="str">
        <f>IFERROR(VLOOKUP(_xlfn.CONCAT(E546,D546),'materias clave'!$E$1:$F$850,2,FALSE),"no")</f>
        <v>no</v>
      </c>
      <c r="J546" t="str">
        <f t="shared" si="16"/>
        <v>HU</v>
      </c>
      <c r="K546" t="str">
        <f t="shared" si="17"/>
        <v>200</v>
      </c>
    </row>
    <row r="547" spans="1:11">
      <c r="A547" s="65">
        <v>17</v>
      </c>
      <c r="B547" s="61" t="s">
        <v>188</v>
      </c>
      <c r="C547" s="61" t="s">
        <v>851</v>
      </c>
      <c r="D547" s="61" t="s">
        <v>309</v>
      </c>
      <c r="E547" s="61" t="s">
        <v>310</v>
      </c>
      <c r="F547" s="61" t="s">
        <v>16</v>
      </c>
      <c r="G547" s="61" t="s">
        <v>12</v>
      </c>
      <c r="H547" s="61" t="s">
        <v>647</v>
      </c>
      <c r="I547" t="str">
        <f>IFERROR(VLOOKUP(_xlfn.CONCAT(E547,D547),'materias clave'!$E$1:$F$850,2,FALSE),"no")</f>
        <v>no</v>
      </c>
      <c r="J547" t="str">
        <f t="shared" si="16"/>
        <v>SG</v>
      </c>
      <c r="K547" t="str">
        <f t="shared" si="17"/>
        <v>005</v>
      </c>
    </row>
    <row r="548" spans="1:11">
      <c r="A548" s="65">
        <v>17</v>
      </c>
      <c r="B548" s="61" t="s">
        <v>71</v>
      </c>
      <c r="C548" s="61" t="s">
        <v>41</v>
      </c>
      <c r="D548" s="61" t="s">
        <v>494</v>
      </c>
      <c r="E548" s="61" t="s">
        <v>495</v>
      </c>
      <c r="F548" s="61" t="s">
        <v>11</v>
      </c>
      <c r="G548" s="61" t="s">
        <v>12</v>
      </c>
      <c r="H548" s="61" t="s">
        <v>647</v>
      </c>
      <c r="I548" t="str">
        <f>IFERROR(VLOOKUP(_xlfn.CONCAT(E548,D548),'materias clave'!$E$1:$F$850,2,FALSE),"no")</f>
        <v>no</v>
      </c>
      <c r="J548" t="str">
        <f t="shared" si="16"/>
        <v>SG</v>
      </c>
      <c r="K548" t="str">
        <f t="shared" si="17"/>
        <v>210</v>
      </c>
    </row>
    <row r="549" spans="1:11">
      <c r="A549" s="65">
        <v>17</v>
      </c>
      <c r="B549" s="61" t="s">
        <v>97</v>
      </c>
      <c r="C549" s="61" t="s">
        <v>41</v>
      </c>
      <c r="D549" s="61" t="s">
        <v>321</v>
      </c>
      <c r="E549" s="61" t="s">
        <v>512</v>
      </c>
      <c r="F549" s="61" t="s">
        <v>11</v>
      </c>
      <c r="G549" s="61" t="s">
        <v>12</v>
      </c>
      <c r="H549" s="61" t="s">
        <v>647</v>
      </c>
      <c r="I549" t="str">
        <f>IFERROR(VLOOKUP(_xlfn.CONCAT(E549,D549),'materias clave'!$E$1:$F$850,2,FALSE),"no")</f>
        <v>si</v>
      </c>
      <c r="J549" t="str">
        <f t="shared" si="16"/>
        <v>SG</v>
      </c>
      <c r="K549" t="str">
        <f t="shared" si="17"/>
        <v>307</v>
      </c>
    </row>
    <row r="550" spans="1:11">
      <c r="A550" s="65">
        <v>18</v>
      </c>
      <c r="B550" s="61" t="s">
        <v>241</v>
      </c>
      <c r="C550" s="61" t="s">
        <v>8</v>
      </c>
      <c r="D550" s="61" t="s">
        <v>324</v>
      </c>
      <c r="E550" s="61" t="s">
        <v>325</v>
      </c>
      <c r="F550" s="61" t="s">
        <v>16</v>
      </c>
      <c r="G550" s="61" t="s">
        <v>12</v>
      </c>
      <c r="H550" s="61" t="s">
        <v>647</v>
      </c>
      <c r="I550" t="str">
        <f>IFERROR(VLOOKUP(_xlfn.CONCAT(E550,D550),'materias clave'!$E$1:$F$850,2,FALSE),"no")</f>
        <v>no</v>
      </c>
      <c r="J550" t="str">
        <f t="shared" si="16"/>
        <v>HU</v>
      </c>
      <c r="K550" t="str">
        <f t="shared" si="17"/>
        <v>302</v>
      </c>
    </row>
    <row r="551" spans="1:11">
      <c r="A551" s="65">
        <v>18</v>
      </c>
      <c r="B551" s="61" t="s">
        <v>357</v>
      </c>
      <c r="C551" s="61" t="s">
        <v>8</v>
      </c>
      <c r="D551" s="61" t="s">
        <v>324</v>
      </c>
      <c r="E551" s="61" t="s">
        <v>437</v>
      </c>
      <c r="F551" s="61" t="s">
        <v>16</v>
      </c>
      <c r="G551" s="61" t="s">
        <v>12</v>
      </c>
      <c r="H551" s="61" t="s">
        <v>647</v>
      </c>
      <c r="I551" t="str">
        <f>IFERROR(VLOOKUP(_xlfn.CONCAT(E551,D551),'materias clave'!$E$1:$F$850,2,FALSE),"no")</f>
        <v>no</v>
      </c>
      <c r="J551" t="str">
        <f t="shared" si="16"/>
        <v>SG</v>
      </c>
      <c r="K551" t="str">
        <f t="shared" si="17"/>
        <v>203</v>
      </c>
    </row>
    <row r="552" spans="1:11">
      <c r="A552" s="65">
        <v>18</v>
      </c>
      <c r="B552" s="61" t="s">
        <v>24</v>
      </c>
      <c r="C552" s="61" t="s">
        <v>8</v>
      </c>
      <c r="D552" s="61" t="s">
        <v>323</v>
      </c>
      <c r="E552" s="61" t="s">
        <v>284</v>
      </c>
      <c r="F552" s="61" t="s">
        <v>16</v>
      </c>
      <c r="G552" s="61" t="s">
        <v>12</v>
      </c>
      <c r="H552" s="61" t="s">
        <v>647</v>
      </c>
      <c r="I552" t="str">
        <f>IFERROR(VLOOKUP(_xlfn.CONCAT(E552,D552),'materias clave'!$E$1:$F$850,2,FALSE),"no")</f>
        <v>no</v>
      </c>
      <c r="J552" t="str">
        <f t="shared" si="16"/>
        <v>HU</v>
      </c>
      <c r="K552" t="str">
        <f t="shared" si="17"/>
        <v>002</v>
      </c>
    </row>
    <row r="553" spans="1:11">
      <c r="A553" s="65">
        <v>18</v>
      </c>
      <c r="B553" s="61" t="s">
        <v>306</v>
      </c>
      <c r="C553" s="61" t="s">
        <v>8</v>
      </c>
      <c r="D553" s="61" t="s">
        <v>38</v>
      </c>
      <c r="E553" s="61" t="s">
        <v>276</v>
      </c>
      <c r="F553" s="61" t="s">
        <v>16</v>
      </c>
      <c r="G553" s="61" t="s">
        <v>12</v>
      </c>
      <c r="H553" s="61" t="s">
        <v>647</v>
      </c>
      <c r="I553" t="str">
        <f>IFERROR(VLOOKUP(_xlfn.CONCAT(E553,D553),'materias clave'!$E$1:$F$850,2,FALSE),"no")</f>
        <v>si</v>
      </c>
      <c r="J553" t="str">
        <f t="shared" si="16"/>
        <v>HU</v>
      </c>
      <c r="K553" t="str">
        <f t="shared" si="17"/>
        <v>401</v>
      </c>
    </row>
    <row r="554" spans="1:11">
      <c r="A554" s="65">
        <v>19</v>
      </c>
      <c r="B554" s="61" t="s">
        <v>111</v>
      </c>
      <c r="C554" s="61" t="s">
        <v>41</v>
      </c>
      <c r="D554" s="61" t="s">
        <v>406</v>
      </c>
      <c r="E554" s="61" t="s">
        <v>496</v>
      </c>
      <c r="F554" s="61" t="s">
        <v>11</v>
      </c>
      <c r="G554" s="61" t="s">
        <v>12</v>
      </c>
      <c r="H554" s="61" t="s">
        <v>647</v>
      </c>
      <c r="I554" t="str">
        <f>IFERROR(VLOOKUP(_xlfn.CONCAT(E554,D554),'materias clave'!$E$1:$F$850,2,FALSE),"no")</f>
        <v>si</v>
      </c>
      <c r="J554" t="str">
        <f t="shared" si="16"/>
        <v>HU</v>
      </c>
      <c r="K554" t="str">
        <f t="shared" si="17"/>
        <v>308</v>
      </c>
    </row>
    <row r="555" spans="1:11">
      <c r="A555" s="65">
        <v>19</v>
      </c>
      <c r="B555" s="61" t="s">
        <v>269</v>
      </c>
      <c r="C555" s="61" t="s">
        <v>41</v>
      </c>
      <c r="D555" s="61" t="s">
        <v>384</v>
      </c>
      <c r="E555" s="61" t="s">
        <v>497</v>
      </c>
      <c r="F555" s="61" t="s">
        <v>16</v>
      </c>
      <c r="G555" s="61" t="s">
        <v>12</v>
      </c>
      <c r="H555" s="61" t="s">
        <v>647</v>
      </c>
      <c r="I555" t="str">
        <f>IFERROR(VLOOKUP(_xlfn.CONCAT(E555,D555),'materias clave'!$E$1:$F$850,2,FALSE),"no")</f>
        <v>si</v>
      </c>
      <c r="J555" t="str">
        <f t="shared" si="16"/>
        <v>SG</v>
      </c>
      <c r="K555" t="str">
        <f t="shared" si="17"/>
        <v>310</v>
      </c>
    </row>
    <row r="556" spans="1:11">
      <c r="A556" s="65">
        <v>19</v>
      </c>
      <c r="B556" s="61" t="s">
        <v>122</v>
      </c>
      <c r="C556" s="61" t="s">
        <v>21</v>
      </c>
      <c r="D556" s="61" t="s">
        <v>513</v>
      </c>
      <c r="E556" s="61" t="s">
        <v>514</v>
      </c>
      <c r="F556" s="61" t="s">
        <v>27</v>
      </c>
      <c r="G556" s="61" t="s">
        <v>32</v>
      </c>
      <c r="H556" s="61" t="s">
        <v>647</v>
      </c>
      <c r="I556" t="str">
        <f>IFERROR(VLOOKUP(_xlfn.CONCAT(E556,D556),'materias clave'!$E$1:$F$850,2,FALSE),"no")</f>
        <v>no</v>
      </c>
      <c r="J556" t="str">
        <f t="shared" si="16"/>
        <v>SG</v>
      </c>
      <c r="K556" t="str">
        <f t="shared" si="17"/>
        <v>201</v>
      </c>
    </row>
    <row r="557" spans="1:11">
      <c r="A557" s="65">
        <v>19</v>
      </c>
      <c r="B557" s="61" t="s">
        <v>149</v>
      </c>
      <c r="C557" s="61" t="s">
        <v>851</v>
      </c>
      <c r="D557" s="61" t="s">
        <v>270</v>
      </c>
      <c r="E557" s="61" t="s">
        <v>271</v>
      </c>
      <c r="F557" s="61" t="s">
        <v>16</v>
      </c>
      <c r="G557" s="61" t="s">
        <v>12</v>
      </c>
      <c r="H557" s="61" t="s">
        <v>647</v>
      </c>
      <c r="I557" t="str">
        <f>IFERROR(VLOOKUP(_xlfn.CONCAT(E557,D557),'materias clave'!$E$1:$F$850,2,FALSE),"no")</f>
        <v>no</v>
      </c>
      <c r="J557" t="str">
        <f t="shared" si="16"/>
        <v>SG</v>
      </c>
      <c r="K557" t="str">
        <f t="shared" si="17"/>
        <v>004</v>
      </c>
    </row>
    <row r="558" spans="1:11">
      <c r="A558" s="65">
        <v>19</v>
      </c>
      <c r="B558" s="61" t="s">
        <v>47</v>
      </c>
      <c r="C558" s="61" t="s">
        <v>8</v>
      </c>
      <c r="D558" s="61" t="s">
        <v>112</v>
      </c>
      <c r="E558" s="61" t="s">
        <v>298</v>
      </c>
      <c r="F558" s="61" t="s">
        <v>11</v>
      </c>
      <c r="G558" s="61" t="s">
        <v>12</v>
      </c>
      <c r="H558" s="61" t="s">
        <v>647</v>
      </c>
      <c r="I558" t="str">
        <f>IFERROR(VLOOKUP(_xlfn.CONCAT(E558,D558),'materias clave'!$E$1:$F$850,2,FALSE),"no")</f>
        <v>no</v>
      </c>
      <c r="J558" t="str">
        <f t="shared" si="16"/>
        <v>SG</v>
      </c>
      <c r="K558" t="str">
        <f t="shared" si="17"/>
        <v>104</v>
      </c>
    </row>
    <row r="559" spans="1:11">
      <c r="A559" s="65">
        <v>19</v>
      </c>
      <c r="B559" s="61" t="s">
        <v>130</v>
      </c>
      <c r="C559" s="61" t="s">
        <v>21</v>
      </c>
      <c r="D559" s="61" t="s">
        <v>109</v>
      </c>
      <c r="E559" s="61" t="s">
        <v>411</v>
      </c>
      <c r="F559" s="61" t="s">
        <v>16</v>
      </c>
      <c r="G559" s="61" t="s">
        <v>12</v>
      </c>
      <c r="H559" s="61" t="s">
        <v>647</v>
      </c>
      <c r="I559" t="str">
        <f>IFERROR(VLOOKUP(_xlfn.CONCAT(E559,D559),'materias clave'!$E$1:$F$850,2,FALSE),"no")</f>
        <v>no</v>
      </c>
      <c r="J559" t="str">
        <f t="shared" si="16"/>
        <v>SG</v>
      </c>
      <c r="K559" t="str">
        <f t="shared" si="17"/>
        <v>301A</v>
      </c>
    </row>
    <row r="560" spans="1:11">
      <c r="A560" s="65">
        <v>19</v>
      </c>
      <c r="B560" s="61" t="s">
        <v>178</v>
      </c>
      <c r="C560" s="61" t="s">
        <v>851</v>
      </c>
      <c r="D560" s="61" t="s">
        <v>291</v>
      </c>
      <c r="E560" s="61" t="s">
        <v>292</v>
      </c>
      <c r="F560" s="61" t="s">
        <v>16</v>
      </c>
      <c r="G560" s="61" t="s">
        <v>12</v>
      </c>
      <c r="H560" s="61" t="s">
        <v>647</v>
      </c>
      <c r="I560" t="str">
        <f>IFERROR(VLOOKUP(_xlfn.CONCAT(E560,D560),'materias clave'!$E$1:$F$850,2,FALSE),"no")</f>
        <v>no</v>
      </c>
      <c r="J560" t="str">
        <f t="shared" si="16"/>
        <v>HU</v>
      </c>
      <c r="K560" t="str">
        <f t="shared" si="17"/>
        <v>203</v>
      </c>
    </row>
    <row r="561" spans="1:11">
      <c r="A561" s="65">
        <v>19</v>
      </c>
      <c r="B561" s="61" t="s">
        <v>195</v>
      </c>
      <c r="C561" s="61" t="s">
        <v>21</v>
      </c>
      <c r="D561" s="61" t="s">
        <v>155</v>
      </c>
      <c r="E561" s="61" t="s">
        <v>93</v>
      </c>
      <c r="F561" s="61" t="s">
        <v>16</v>
      </c>
      <c r="G561" s="61" t="s">
        <v>12</v>
      </c>
      <c r="H561" s="61" t="s">
        <v>647</v>
      </c>
      <c r="I561" t="str">
        <f>IFERROR(VLOOKUP(_xlfn.CONCAT(E561,D561),'materias clave'!$E$1:$F$850,2,FALSE),"no")</f>
        <v>no</v>
      </c>
      <c r="J561" t="str">
        <f t="shared" si="16"/>
        <v>HU</v>
      </c>
      <c r="K561" t="str">
        <f t="shared" si="17"/>
        <v>101</v>
      </c>
    </row>
    <row r="562" spans="1:11">
      <c r="A562" s="65">
        <v>19</v>
      </c>
      <c r="B562" s="61" t="s">
        <v>160</v>
      </c>
      <c r="C562" s="61" t="s">
        <v>21</v>
      </c>
      <c r="D562" s="61" t="s">
        <v>155</v>
      </c>
      <c r="E562" s="61" t="s">
        <v>93</v>
      </c>
      <c r="F562" s="61" t="s">
        <v>16</v>
      </c>
      <c r="G562" s="61" t="s">
        <v>12</v>
      </c>
      <c r="H562" s="61" t="s">
        <v>647</v>
      </c>
      <c r="I562" t="str">
        <f>IFERROR(VLOOKUP(_xlfn.CONCAT(E562,D562),'materias clave'!$E$1:$F$850,2,FALSE),"no")</f>
        <v>no</v>
      </c>
      <c r="J562" t="str">
        <f t="shared" si="16"/>
        <v>HU</v>
      </c>
      <c r="K562" t="str">
        <f t="shared" si="17"/>
        <v>103</v>
      </c>
    </row>
    <row r="563" spans="1:11">
      <c r="A563" s="65">
        <v>19</v>
      </c>
      <c r="B563" s="61" t="s">
        <v>238</v>
      </c>
      <c r="C563" s="61" t="s">
        <v>515</v>
      </c>
      <c r="D563" s="61" t="s">
        <v>155</v>
      </c>
      <c r="E563" s="61" t="s">
        <v>493</v>
      </c>
      <c r="F563" s="61" t="s">
        <v>16</v>
      </c>
      <c r="G563" s="61" t="s">
        <v>12</v>
      </c>
      <c r="H563" s="61" t="s">
        <v>647</v>
      </c>
      <c r="I563" t="str">
        <f>IFERROR(VLOOKUP(_xlfn.CONCAT(E563,D563),'materias clave'!$E$1:$F$850,2,FALSE),"no")</f>
        <v>si</v>
      </c>
      <c r="J563" t="str">
        <f t="shared" si="16"/>
        <v>HU</v>
      </c>
      <c r="K563" t="str">
        <f t="shared" si="17"/>
        <v>300</v>
      </c>
    </row>
    <row r="564" spans="1:11">
      <c r="A564" s="65">
        <v>19</v>
      </c>
      <c r="B564" s="61" t="s">
        <v>219</v>
      </c>
      <c r="C564" s="61" t="s">
        <v>515</v>
      </c>
      <c r="D564" s="61" t="s">
        <v>155</v>
      </c>
      <c r="E564" s="61" t="s">
        <v>493</v>
      </c>
      <c r="F564" s="61" t="s">
        <v>16</v>
      </c>
      <c r="G564" s="61" t="s">
        <v>12</v>
      </c>
      <c r="H564" s="61" t="s">
        <v>647</v>
      </c>
      <c r="I564" t="str">
        <f>IFERROR(VLOOKUP(_xlfn.CONCAT(E564,D564),'materias clave'!$E$1:$F$850,2,FALSE),"no")</f>
        <v>si</v>
      </c>
      <c r="J564" t="str">
        <f t="shared" si="16"/>
        <v>SG</v>
      </c>
      <c r="K564" t="str">
        <f t="shared" si="17"/>
        <v>114</v>
      </c>
    </row>
    <row r="565" spans="1:11">
      <c r="A565" s="65">
        <v>19</v>
      </c>
      <c r="B565" s="61" t="s">
        <v>53</v>
      </c>
      <c r="C565" s="61" t="s">
        <v>515</v>
      </c>
      <c r="D565" s="61" t="s">
        <v>155</v>
      </c>
      <c r="E565" s="61" t="s">
        <v>156</v>
      </c>
      <c r="F565" s="61" t="s">
        <v>11</v>
      </c>
      <c r="G565" s="61" t="s">
        <v>12</v>
      </c>
      <c r="H565" s="61" t="s">
        <v>647</v>
      </c>
      <c r="I565" t="str">
        <f>IFERROR(VLOOKUP(_xlfn.CONCAT(E565,D565),'materias clave'!$E$1:$F$850,2,FALSE),"no")</f>
        <v>no</v>
      </c>
      <c r="J565" t="str">
        <f t="shared" si="16"/>
        <v>SG</v>
      </c>
      <c r="K565" t="str">
        <f t="shared" si="17"/>
        <v>200</v>
      </c>
    </row>
    <row r="566" spans="1:11">
      <c r="A566" s="65">
        <v>19</v>
      </c>
      <c r="B566" s="61" t="s">
        <v>386</v>
      </c>
      <c r="C566" s="61" t="s">
        <v>8</v>
      </c>
      <c r="D566" s="61" t="s">
        <v>72</v>
      </c>
      <c r="E566" s="61" t="s">
        <v>153</v>
      </c>
      <c r="F566" s="61" t="s">
        <v>11</v>
      </c>
      <c r="G566" s="61" t="s">
        <v>12</v>
      </c>
      <c r="H566" s="61" t="s">
        <v>647</v>
      </c>
      <c r="I566" t="str">
        <f>IFERROR(VLOOKUP(_xlfn.CONCAT(E566,D566),'materias clave'!$E$1:$F$850,2,FALSE),"no")</f>
        <v>no</v>
      </c>
      <c r="J566" t="str">
        <f t="shared" si="16"/>
        <v>HU</v>
      </c>
      <c r="K566" t="str">
        <f t="shared" si="17"/>
        <v>008</v>
      </c>
    </row>
    <row r="567" spans="1:11">
      <c r="A567" s="65">
        <v>19</v>
      </c>
      <c r="B567" s="61" t="s">
        <v>137</v>
      </c>
      <c r="C567" s="61" t="s">
        <v>8</v>
      </c>
      <c r="D567" s="61" t="s">
        <v>181</v>
      </c>
      <c r="E567" s="61" t="s">
        <v>284</v>
      </c>
      <c r="F567" s="61" t="s">
        <v>16</v>
      </c>
      <c r="G567" s="61" t="s">
        <v>12</v>
      </c>
      <c r="H567" s="61" t="s">
        <v>647</v>
      </c>
      <c r="I567" t="str">
        <f>IFERROR(VLOOKUP(_xlfn.CONCAT(E567,D567),'materias clave'!$E$1:$F$850,2,FALSE),"no")</f>
        <v>no</v>
      </c>
      <c r="J567" t="str">
        <f t="shared" si="16"/>
        <v>SG</v>
      </c>
      <c r="K567" t="str">
        <f t="shared" si="17"/>
        <v>305</v>
      </c>
    </row>
    <row r="568" spans="1:11">
      <c r="A568" s="65">
        <v>19</v>
      </c>
      <c r="B568" s="61" t="s">
        <v>118</v>
      </c>
      <c r="C568" s="61" t="s">
        <v>851</v>
      </c>
      <c r="D568" s="61" t="s">
        <v>98</v>
      </c>
      <c r="E568" s="61" t="s">
        <v>99</v>
      </c>
      <c r="F568" s="61" t="s">
        <v>16</v>
      </c>
      <c r="G568" s="61" t="s">
        <v>12</v>
      </c>
      <c r="H568" s="61" t="s">
        <v>647</v>
      </c>
      <c r="I568" t="str">
        <f>IFERROR(VLOOKUP(_xlfn.CONCAT(E568,D568),'materias clave'!$E$1:$F$850,2,FALSE),"no")</f>
        <v>no</v>
      </c>
      <c r="J568" t="str">
        <f t="shared" si="16"/>
        <v>SG</v>
      </c>
      <c r="K568" t="str">
        <f t="shared" si="17"/>
        <v>108</v>
      </c>
    </row>
    <row r="569" spans="1:11">
      <c r="A569" s="65">
        <v>19</v>
      </c>
      <c r="B569" s="61" t="s">
        <v>516</v>
      </c>
      <c r="C569" s="61" t="s">
        <v>8</v>
      </c>
      <c r="D569" s="61" t="s">
        <v>517</v>
      </c>
      <c r="E569" s="61" t="s">
        <v>216</v>
      </c>
      <c r="F569" s="61" t="s">
        <v>27</v>
      </c>
      <c r="G569" s="61" t="s">
        <v>28</v>
      </c>
      <c r="H569" s="61" t="s">
        <v>647</v>
      </c>
      <c r="I569" t="str">
        <f>IFERROR(VLOOKUP(_xlfn.CONCAT(E569,D569),'materias clave'!$E$1:$F$850,2,FALSE),"no")</f>
        <v>no</v>
      </c>
      <c r="J569" t="str">
        <f t="shared" si="16"/>
        <v>SG</v>
      </c>
      <c r="K569" t="str">
        <f t="shared" si="17"/>
        <v>S6</v>
      </c>
    </row>
    <row r="570" spans="1:11">
      <c r="A570" s="65">
        <v>19</v>
      </c>
      <c r="B570" s="61" t="s">
        <v>50</v>
      </c>
      <c r="C570" s="61" t="s">
        <v>8</v>
      </c>
      <c r="D570" s="61" t="s">
        <v>426</v>
      </c>
      <c r="E570" s="61" t="s">
        <v>427</v>
      </c>
      <c r="F570" s="61" t="s">
        <v>11</v>
      </c>
      <c r="G570" s="61" t="s">
        <v>12</v>
      </c>
      <c r="H570" s="61" t="s">
        <v>647</v>
      </c>
      <c r="I570" t="str">
        <f>IFERROR(VLOOKUP(_xlfn.CONCAT(E570,D570),'materias clave'!$E$1:$F$850,2,FALSE),"no")</f>
        <v>no</v>
      </c>
      <c r="J570" t="str">
        <f t="shared" si="16"/>
        <v>SG</v>
      </c>
      <c r="K570" t="str">
        <f t="shared" si="17"/>
        <v>106</v>
      </c>
    </row>
    <row r="571" spans="1:11">
      <c r="A571" s="65">
        <v>19</v>
      </c>
      <c r="B571" s="61" t="s">
        <v>257</v>
      </c>
      <c r="C571" s="61" t="s">
        <v>41</v>
      </c>
      <c r="D571" s="61" t="s">
        <v>351</v>
      </c>
      <c r="E571" s="61" t="s">
        <v>502</v>
      </c>
      <c r="F571" s="61" t="s">
        <v>16</v>
      </c>
      <c r="G571" s="61" t="s">
        <v>12</v>
      </c>
      <c r="H571" s="61" t="s">
        <v>647</v>
      </c>
      <c r="I571" t="str">
        <f>IFERROR(VLOOKUP(_xlfn.CONCAT(E571,D571),'materias clave'!$E$1:$F$850,2,FALSE),"no")</f>
        <v>si</v>
      </c>
      <c r="J571" t="str">
        <f t="shared" si="16"/>
        <v>HU</v>
      </c>
      <c r="K571" t="str">
        <f t="shared" si="17"/>
        <v>403</v>
      </c>
    </row>
    <row r="572" spans="1:11">
      <c r="A572" s="65">
        <v>19</v>
      </c>
      <c r="B572" s="61" t="s">
        <v>122</v>
      </c>
      <c r="C572" s="61" t="s">
        <v>41</v>
      </c>
      <c r="D572" s="61" t="s">
        <v>351</v>
      </c>
      <c r="E572" s="61" t="s">
        <v>502</v>
      </c>
      <c r="F572" s="61" t="s">
        <v>16</v>
      </c>
      <c r="G572" s="61" t="s">
        <v>12</v>
      </c>
      <c r="H572" s="61" t="s">
        <v>647</v>
      </c>
      <c r="I572" t="str">
        <f>IFERROR(VLOOKUP(_xlfn.CONCAT(E572,D572),'materias clave'!$E$1:$F$850,2,FALSE),"no")</f>
        <v>si</v>
      </c>
      <c r="J572" t="str">
        <f t="shared" si="16"/>
        <v>SG</v>
      </c>
      <c r="K572" t="str">
        <f t="shared" si="17"/>
        <v>201</v>
      </c>
    </row>
    <row r="573" spans="1:11">
      <c r="A573" s="65">
        <v>19</v>
      </c>
      <c r="B573" s="61" t="s">
        <v>267</v>
      </c>
      <c r="C573" s="61" t="s">
        <v>41</v>
      </c>
      <c r="D573" s="61" t="s">
        <v>351</v>
      </c>
      <c r="E573" s="61" t="s">
        <v>502</v>
      </c>
      <c r="F573" s="61" t="s">
        <v>16</v>
      </c>
      <c r="G573" s="61" t="s">
        <v>12</v>
      </c>
      <c r="H573" s="61" t="s">
        <v>647</v>
      </c>
      <c r="I573" t="str">
        <f>IFERROR(VLOOKUP(_xlfn.CONCAT(E573,D573),'materias clave'!$E$1:$F$850,2,FALSE),"no")</f>
        <v>si</v>
      </c>
      <c r="J573" t="str">
        <f t="shared" si="16"/>
        <v>SG</v>
      </c>
      <c r="K573" t="str">
        <f t="shared" si="17"/>
        <v>309</v>
      </c>
    </row>
    <row r="574" spans="1:11">
      <c r="A574" s="65">
        <v>19</v>
      </c>
      <c r="B574" s="61" t="s">
        <v>17</v>
      </c>
      <c r="C574" s="61" t="s">
        <v>21</v>
      </c>
      <c r="D574" s="61" t="s">
        <v>211</v>
      </c>
      <c r="E574" s="61" t="s">
        <v>405</v>
      </c>
      <c r="F574" s="61" t="s">
        <v>11</v>
      </c>
      <c r="G574" s="61" t="s">
        <v>12</v>
      </c>
      <c r="H574" s="61" t="s">
        <v>647</v>
      </c>
      <c r="I574" t="str">
        <f>IFERROR(VLOOKUP(_xlfn.CONCAT(E574,D574),'materias clave'!$E$1:$F$850,2,FALSE),"no")</f>
        <v>no</v>
      </c>
      <c r="J574" t="str">
        <f t="shared" si="16"/>
        <v>SG</v>
      </c>
      <c r="K574" t="str">
        <f t="shared" si="17"/>
        <v>103</v>
      </c>
    </row>
    <row r="575" spans="1:11">
      <c r="A575" s="65">
        <v>19</v>
      </c>
      <c r="B575" s="61" t="s">
        <v>285</v>
      </c>
      <c r="C575" s="61" t="s">
        <v>21</v>
      </c>
      <c r="D575" s="61" t="s">
        <v>448</v>
      </c>
      <c r="E575" s="61" t="s">
        <v>405</v>
      </c>
      <c r="F575" s="61" t="s">
        <v>16</v>
      </c>
      <c r="G575" s="61" t="s">
        <v>12</v>
      </c>
      <c r="H575" s="61" t="s">
        <v>647</v>
      </c>
      <c r="I575" t="str">
        <f>IFERROR(VLOOKUP(_xlfn.CONCAT(E575,D575),'materias clave'!$E$1:$F$850,2,FALSE),"no")</f>
        <v>no</v>
      </c>
      <c r="J575" t="str">
        <f t="shared" si="16"/>
        <v>SG</v>
      </c>
      <c r="K575" t="str">
        <f t="shared" si="17"/>
        <v>001</v>
      </c>
    </row>
    <row r="576" spans="1:11">
      <c r="A576" s="65">
        <v>19</v>
      </c>
      <c r="B576" s="61" t="s">
        <v>206</v>
      </c>
      <c r="C576" s="61" t="s">
        <v>21</v>
      </c>
      <c r="D576" s="61" t="s">
        <v>404</v>
      </c>
      <c r="E576" s="61" t="s">
        <v>503</v>
      </c>
      <c r="F576" s="61" t="s">
        <v>11</v>
      </c>
      <c r="G576" s="61" t="s">
        <v>12</v>
      </c>
      <c r="H576" s="61" t="s">
        <v>647</v>
      </c>
      <c r="I576" t="str">
        <f>IFERROR(VLOOKUP(_xlfn.CONCAT(E576,D576),'materias clave'!$E$1:$F$850,2,FALSE),"no")</f>
        <v>no</v>
      </c>
      <c r="J576" t="str">
        <f t="shared" si="16"/>
        <v>HU</v>
      </c>
      <c r="K576" t="str">
        <f t="shared" si="17"/>
        <v>106</v>
      </c>
    </row>
    <row r="577" spans="1:11">
      <c r="A577" s="65">
        <v>19</v>
      </c>
      <c r="B577" s="61" t="s">
        <v>125</v>
      </c>
      <c r="C577" s="61" t="s">
        <v>851</v>
      </c>
      <c r="D577" s="61" t="s">
        <v>518</v>
      </c>
      <c r="E577" s="61" t="s">
        <v>519</v>
      </c>
      <c r="F577" s="61" t="s">
        <v>27</v>
      </c>
      <c r="G577" s="61" t="s">
        <v>159</v>
      </c>
      <c r="H577" s="61" t="s">
        <v>647</v>
      </c>
      <c r="I577" t="str">
        <f>IFERROR(VLOOKUP(_xlfn.CONCAT(E577,D577),'materias clave'!$E$1:$F$850,2,FALSE),"no")</f>
        <v>no</v>
      </c>
      <c r="J577" t="str">
        <f t="shared" si="16"/>
        <v>SG</v>
      </c>
      <c r="K577" t="str">
        <f t="shared" si="17"/>
        <v>202</v>
      </c>
    </row>
    <row r="578" spans="1:11">
      <c r="A578" s="65">
        <v>19</v>
      </c>
      <c r="B578" s="61" t="s">
        <v>40</v>
      </c>
      <c r="C578" s="61" t="s">
        <v>21</v>
      </c>
      <c r="D578" s="61" t="s">
        <v>504</v>
      </c>
      <c r="E578" s="61" t="s">
        <v>505</v>
      </c>
      <c r="F578" s="61" t="s">
        <v>11</v>
      </c>
      <c r="G578" s="61" t="s">
        <v>32</v>
      </c>
      <c r="H578" s="61" t="s">
        <v>647</v>
      </c>
      <c r="I578" t="str">
        <f>IFERROR(VLOOKUP(_xlfn.CONCAT(E578,D578),'materias clave'!$E$1:$F$850,2,FALSE),"no")</f>
        <v>no</v>
      </c>
      <c r="J578" t="str">
        <f t="shared" si="16"/>
        <v>SG</v>
      </c>
      <c r="K578" t="str">
        <f t="shared" si="17"/>
        <v>107</v>
      </c>
    </row>
    <row r="579" spans="1:11">
      <c r="A579" s="65">
        <v>19</v>
      </c>
      <c r="B579" s="61" t="s">
        <v>289</v>
      </c>
      <c r="C579" s="61" t="s">
        <v>851</v>
      </c>
      <c r="D579" s="61" t="s">
        <v>81</v>
      </c>
      <c r="E579" s="61" t="s">
        <v>82</v>
      </c>
      <c r="F579" s="61" t="s">
        <v>16</v>
      </c>
      <c r="G579" s="61" t="s">
        <v>12</v>
      </c>
      <c r="H579" s="61" t="s">
        <v>647</v>
      </c>
      <c r="I579" t="str">
        <f>IFERROR(VLOOKUP(_xlfn.CONCAT(E579,D579),'materias clave'!$E$1:$F$850,2,FALSE),"no")</f>
        <v>no</v>
      </c>
      <c r="J579" t="str">
        <f t="shared" ref="J579:J642" si="18">LEFT(B579,2)</f>
        <v>HU</v>
      </c>
      <c r="K579" t="str">
        <f t="shared" ref="K579:K642" si="19">RIGHT(B579,LEN(B579)-2)</f>
        <v>005</v>
      </c>
    </row>
    <row r="580" spans="1:11">
      <c r="A580" s="65">
        <v>19</v>
      </c>
      <c r="B580" s="61" t="s">
        <v>7</v>
      </c>
      <c r="C580" s="61" t="s">
        <v>851</v>
      </c>
      <c r="D580" s="61" t="s">
        <v>126</v>
      </c>
      <c r="E580" s="61" t="s">
        <v>127</v>
      </c>
      <c r="F580" s="61" t="s">
        <v>11</v>
      </c>
      <c r="G580" s="61" t="s">
        <v>12</v>
      </c>
      <c r="H580" s="61" t="s">
        <v>647</v>
      </c>
      <c r="I580" t="str">
        <f>IFERROR(VLOOKUP(_xlfn.CONCAT(E580,D580),'materias clave'!$E$1:$F$850,2,FALSE),"no")</f>
        <v>no</v>
      </c>
      <c r="J580" t="str">
        <f t="shared" si="18"/>
        <v>SJ</v>
      </c>
      <c r="K580" t="str">
        <f t="shared" si="19"/>
        <v>100</v>
      </c>
    </row>
    <row r="581" spans="1:11">
      <c r="A581" s="65">
        <v>19</v>
      </c>
      <c r="B581" s="61" t="s">
        <v>308</v>
      </c>
      <c r="C581" s="61" t="s">
        <v>851</v>
      </c>
      <c r="D581" s="61" t="s">
        <v>313</v>
      </c>
      <c r="E581" s="61" t="s">
        <v>314</v>
      </c>
      <c r="F581" s="61" t="s">
        <v>11</v>
      </c>
      <c r="G581" s="61" t="s">
        <v>12</v>
      </c>
      <c r="H581" s="61" t="s">
        <v>647</v>
      </c>
      <c r="I581" t="str">
        <f>IFERROR(VLOOKUP(_xlfn.CONCAT(E581,D581),'materias clave'!$E$1:$F$850,2,FALSE),"no")</f>
        <v>no</v>
      </c>
      <c r="J581" t="str">
        <f t="shared" si="18"/>
        <v>HU</v>
      </c>
      <c r="K581" t="str">
        <f t="shared" si="19"/>
        <v>402</v>
      </c>
    </row>
    <row r="582" spans="1:11">
      <c r="A582" s="65">
        <v>19</v>
      </c>
      <c r="B582" s="61" t="s">
        <v>209</v>
      </c>
      <c r="C582" s="61" t="s">
        <v>851</v>
      </c>
      <c r="D582" s="61" t="s">
        <v>123</v>
      </c>
      <c r="E582" s="61" t="s">
        <v>124</v>
      </c>
      <c r="F582" s="61" t="s">
        <v>11</v>
      </c>
      <c r="G582" s="61" t="s">
        <v>12</v>
      </c>
      <c r="H582" s="61" t="s">
        <v>647</v>
      </c>
      <c r="I582" t="str">
        <f>IFERROR(VLOOKUP(_xlfn.CONCAT(E582,D582),'materias clave'!$E$1:$F$850,2,FALSE),"no")</f>
        <v>no</v>
      </c>
      <c r="J582" t="str">
        <f t="shared" si="18"/>
        <v>SG</v>
      </c>
      <c r="K582" t="str">
        <f t="shared" si="19"/>
        <v>100</v>
      </c>
    </row>
    <row r="583" spans="1:11">
      <c r="A583" s="65">
        <v>19</v>
      </c>
      <c r="B583" s="61" t="s">
        <v>144</v>
      </c>
      <c r="C583" s="61" t="s">
        <v>851</v>
      </c>
      <c r="D583" s="61" t="s">
        <v>442</v>
      </c>
      <c r="E583" s="61" t="s">
        <v>443</v>
      </c>
      <c r="F583" s="61" t="s">
        <v>16</v>
      </c>
      <c r="G583" s="61" t="s">
        <v>12</v>
      </c>
      <c r="H583" s="61" t="s">
        <v>647</v>
      </c>
      <c r="I583" t="str">
        <f>IFERROR(VLOOKUP(_xlfn.CONCAT(E583,D583),'materias clave'!$E$1:$F$850,2,FALSE),"no")</f>
        <v>no</v>
      </c>
      <c r="J583" t="str">
        <f t="shared" si="18"/>
        <v>SG</v>
      </c>
      <c r="K583" t="str">
        <f t="shared" si="19"/>
        <v>110</v>
      </c>
    </row>
    <row r="584" spans="1:11">
      <c r="A584" s="65">
        <v>19</v>
      </c>
      <c r="B584" s="61" t="s">
        <v>520</v>
      </c>
      <c r="C584" s="61" t="s">
        <v>851</v>
      </c>
      <c r="D584" s="61" t="s">
        <v>280</v>
      </c>
      <c r="E584" s="61" t="s">
        <v>281</v>
      </c>
      <c r="F584" s="61" t="s">
        <v>11</v>
      </c>
      <c r="G584" s="61" t="s">
        <v>159</v>
      </c>
      <c r="H584" s="61" t="s">
        <v>647</v>
      </c>
      <c r="I584" t="str">
        <f>IFERROR(VLOOKUP(_xlfn.CONCAT(E584,D584),'materias clave'!$E$1:$F$850,2,FALSE),"no")</f>
        <v>no</v>
      </c>
      <c r="J584" t="str">
        <f t="shared" si="18"/>
        <v>Sa</v>
      </c>
      <c r="K584" t="str">
        <f t="shared" si="19"/>
        <v>la de Informática</v>
      </c>
    </row>
    <row r="585" spans="1:11">
      <c r="A585" s="65">
        <v>19</v>
      </c>
      <c r="B585" s="61" t="s">
        <v>29</v>
      </c>
      <c r="C585" s="61" t="s">
        <v>41</v>
      </c>
      <c r="D585" s="61" t="s">
        <v>231</v>
      </c>
      <c r="E585" s="61" t="s">
        <v>232</v>
      </c>
      <c r="F585" s="61" t="s">
        <v>16</v>
      </c>
      <c r="G585" s="61" t="s">
        <v>12</v>
      </c>
      <c r="H585" s="61" t="s">
        <v>647</v>
      </c>
      <c r="I585" t="str">
        <f>IFERROR(VLOOKUP(_xlfn.CONCAT(E585,D585),'materias clave'!$E$1:$F$850,2,FALSE),"no")</f>
        <v>no</v>
      </c>
      <c r="J585" t="str">
        <f t="shared" si="18"/>
        <v>HU</v>
      </c>
      <c r="K585" t="str">
        <f t="shared" si="19"/>
        <v>004</v>
      </c>
    </row>
    <row r="586" spans="1:11">
      <c r="A586" s="65">
        <v>19</v>
      </c>
      <c r="B586" s="61" t="s">
        <v>171</v>
      </c>
      <c r="C586" s="61" t="s">
        <v>21</v>
      </c>
      <c r="D586" s="61" t="s">
        <v>323</v>
      </c>
      <c r="E586" s="61" t="s">
        <v>511</v>
      </c>
      <c r="F586" s="61" t="s">
        <v>16</v>
      </c>
      <c r="G586" s="61" t="s">
        <v>12</v>
      </c>
      <c r="H586" s="61" t="s">
        <v>647</v>
      </c>
      <c r="I586" t="str">
        <f>IFERROR(VLOOKUP(_xlfn.CONCAT(E586,D586),'materias clave'!$E$1:$F$850,2,FALSE),"no")</f>
        <v>no</v>
      </c>
      <c r="J586" t="str">
        <f t="shared" si="18"/>
        <v>HU</v>
      </c>
      <c r="K586" t="str">
        <f t="shared" si="19"/>
        <v>007</v>
      </c>
    </row>
    <row r="587" spans="1:11">
      <c r="A587" s="65">
        <v>19</v>
      </c>
      <c r="B587" s="61" t="s">
        <v>264</v>
      </c>
      <c r="C587" s="61" t="s">
        <v>21</v>
      </c>
      <c r="D587" s="61" t="s">
        <v>323</v>
      </c>
      <c r="E587" s="61" t="s">
        <v>511</v>
      </c>
      <c r="F587" s="61" t="s">
        <v>16</v>
      </c>
      <c r="G587" s="61" t="s">
        <v>12</v>
      </c>
      <c r="H587" s="61" t="s">
        <v>647</v>
      </c>
      <c r="I587" t="str">
        <f>IFERROR(VLOOKUP(_xlfn.CONCAT(E587,D587),'materias clave'!$E$1:$F$850,2,FALSE),"no")</f>
        <v>no</v>
      </c>
      <c r="J587" t="str">
        <f t="shared" si="18"/>
        <v>SG</v>
      </c>
      <c r="K587" t="str">
        <f t="shared" si="19"/>
        <v>303</v>
      </c>
    </row>
    <row r="588" spans="1:11">
      <c r="A588" s="65">
        <v>19</v>
      </c>
      <c r="B588" s="61" t="s">
        <v>326</v>
      </c>
      <c r="C588" s="61" t="s">
        <v>851</v>
      </c>
      <c r="D588" s="61" t="s">
        <v>341</v>
      </c>
      <c r="E588" s="61" t="s">
        <v>342</v>
      </c>
      <c r="F588" s="61" t="s">
        <v>27</v>
      </c>
      <c r="G588" s="61" t="s">
        <v>12</v>
      </c>
      <c r="H588" s="61" t="s">
        <v>647</v>
      </c>
      <c r="I588" t="str">
        <f>IFERROR(VLOOKUP(_xlfn.CONCAT(E588,D588),'materias clave'!$E$1:$F$850,2,FALSE),"no")</f>
        <v>si</v>
      </c>
      <c r="J588" t="str">
        <f t="shared" si="18"/>
        <v>SG</v>
      </c>
      <c r="K588" t="str">
        <f t="shared" si="19"/>
        <v>S9</v>
      </c>
    </row>
    <row r="589" spans="1:11">
      <c r="A589" s="65">
        <v>19</v>
      </c>
      <c r="B589" s="61" t="s">
        <v>79</v>
      </c>
      <c r="C589" s="61" t="s">
        <v>8</v>
      </c>
      <c r="D589" s="61" t="s">
        <v>317</v>
      </c>
      <c r="E589" s="61" t="s">
        <v>318</v>
      </c>
      <c r="F589" s="61" t="s">
        <v>16</v>
      </c>
      <c r="G589" s="61" t="s">
        <v>12</v>
      </c>
      <c r="H589" s="61" t="s">
        <v>647</v>
      </c>
      <c r="I589" t="str">
        <f>IFERROR(VLOOKUP(_xlfn.CONCAT(E589,D589),'materias clave'!$E$1:$F$850,2,FALSE),"no")</f>
        <v>no</v>
      </c>
      <c r="J589" t="str">
        <f t="shared" si="18"/>
        <v>SG</v>
      </c>
      <c r="K589" t="str">
        <f t="shared" si="19"/>
        <v>206</v>
      </c>
    </row>
    <row r="590" spans="1:11">
      <c r="A590" s="65">
        <v>19</v>
      </c>
      <c r="B590" s="61" t="s">
        <v>108</v>
      </c>
      <c r="C590" s="61" t="s">
        <v>8</v>
      </c>
      <c r="D590" s="61" t="s">
        <v>57</v>
      </c>
      <c r="E590" s="61" t="s">
        <v>58</v>
      </c>
      <c r="F590" s="61" t="s">
        <v>11</v>
      </c>
      <c r="G590" s="61" t="s">
        <v>12</v>
      </c>
      <c r="H590" s="61" t="s">
        <v>647</v>
      </c>
      <c r="I590" t="str">
        <f>IFERROR(VLOOKUP(_xlfn.CONCAT(E590,D590),'materias clave'!$E$1:$F$850,2,FALSE),"no")</f>
        <v>no</v>
      </c>
      <c r="J590" t="str">
        <f t="shared" si="18"/>
        <v>HU</v>
      </c>
      <c r="K590" t="str">
        <f t="shared" si="19"/>
        <v>107</v>
      </c>
    </row>
    <row r="591" spans="1:11">
      <c r="A591" s="65">
        <v>19</v>
      </c>
      <c r="B591" s="61" t="s">
        <v>230</v>
      </c>
      <c r="C591" s="61" t="s">
        <v>41</v>
      </c>
      <c r="D591" s="61" t="s">
        <v>165</v>
      </c>
      <c r="E591" s="61" t="s">
        <v>166</v>
      </c>
      <c r="F591" s="61" t="s">
        <v>16</v>
      </c>
      <c r="G591" s="61" t="s">
        <v>12</v>
      </c>
      <c r="H591" s="61" t="s">
        <v>647</v>
      </c>
      <c r="I591" t="str">
        <f>IFERROR(VLOOKUP(_xlfn.CONCAT(E591,D591),'materias clave'!$E$1:$F$850,2,FALSE),"no")</f>
        <v>no</v>
      </c>
      <c r="J591" t="str">
        <f t="shared" si="18"/>
        <v>HU</v>
      </c>
      <c r="K591" t="str">
        <f t="shared" si="19"/>
        <v>202</v>
      </c>
    </row>
    <row r="592" spans="1:11">
      <c r="A592" s="65">
        <v>19</v>
      </c>
      <c r="B592" s="61" t="s">
        <v>94</v>
      </c>
      <c r="C592" s="61" t="s">
        <v>21</v>
      </c>
      <c r="D592" s="61" t="s">
        <v>165</v>
      </c>
      <c r="E592" s="61" t="s">
        <v>521</v>
      </c>
      <c r="F592" s="61" t="s">
        <v>27</v>
      </c>
      <c r="G592" s="61" t="s">
        <v>38</v>
      </c>
      <c r="H592" s="61" t="s">
        <v>647</v>
      </c>
      <c r="I592" t="str">
        <f>IFERROR(VLOOKUP(_xlfn.CONCAT(E592,D592),'materias clave'!$E$1:$F$850,2,FALSE),"no")</f>
        <v>no</v>
      </c>
      <c r="J592" t="str">
        <f t="shared" si="18"/>
        <v>SG</v>
      </c>
      <c r="K592" t="str">
        <f t="shared" si="19"/>
        <v>306</v>
      </c>
    </row>
    <row r="593" spans="1:11">
      <c r="A593" s="65">
        <v>19</v>
      </c>
      <c r="B593" s="61" t="s">
        <v>106</v>
      </c>
      <c r="C593" s="61" t="s">
        <v>851</v>
      </c>
      <c r="D593" s="61" t="s">
        <v>365</v>
      </c>
      <c r="E593" s="61" t="s">
        <v>366</v>
      </c>
      <c r="F593" s="61" t="s">
        <v>11</v>
      </c>
      <c r="G593" s="61" t="s">
        <v>12</v>
      </c>
      <c r="H593" s="61" t="s">
        <v>647</v>
      </c>
      <c r="I593" t="str">
        <f>IFERROR(VLOOKUP(_xlfn.CONCAT(E593,D593),'materias clave'!$E$1:$F$850,2,FALSE),"no")</f>
        <v>no</v>
      </c>
      <c r="J593" t="str">
        <f t="shared" si="18"/>
        <v>SG</v>
      </c>
      <c r="K593" t="str">
        <f t="shared" si="19"/>
        <v>006</v>
      </c>
    </row>
    <row r="594" spans="1:11">
      <c r="A594" s="65">
        <v>19</v>
      </c>
      <c r="B594" s="61" t="s">
        <v>44</v>
      </c>
      <c r="C594" s="61" t="s">
        <v>851</v>
      </c>
      <c r="D594" s="61" t="s">
        <v>309</v>
      </c>
      <c r="E594" s="61" t="s">
        <v>310</v>
      </c>
      <c r="F594" s="61" t="s">
        <v>16</v>
      </c>
      <c r="G594" s="61" t="s">
        <v>12</v>
      </c>
      <c r="H594" s="61" t="s">
        <v>647</v>
      </c>
      <c r="I594" t="str">
        <f>IFERROR(VLOOKUP(_xlfn.CONCAT(E594,D594),'materias clave'!$E$1:$F$850,2,FALSE),"no")</f>
        <v>no</v>
      </c>
      <c r="J594" t="str">
        <f t="shared" si="18"/>
        <v>SG</v>
      </c>
      <c r="K594" t="str">
        <f t="shared" si="19"/>
        <v>101</v>
      </c>
    </row>
    <row r="595" spans="1:11">
      <c r="A595" s="65">
        <v>19</v>
      </c>
      <c r="B595" s="61" t="s">
        <v>64</v>
      </c>
      <c r="C595" s="61" t="s">
        <v>41</v>
      </c>
      <c r="D595" s="61" t="s">
        <v>494</v>
      </c>
      <c r="E595" s="61" t="s">
        <v>495</v>
      </c>
      <c r="F595" s="61" t="s">
        <v>16</v>
      </c>
      <c r="G595" s="61" t="s">
        <v>12</v>
      </c>
      <c r="H595" s="61" t="s">
        <v>647</v>
      </c>
      <c r="I595" t="str">
        <f>IFERROR(VLOOKUP(_xlfn.CONCAT(E595,D595),'materias clave'!$E$1:$F$850,2,FALSE),"no")</f>
        <v>no</v>
      </c>
      <c r="J595" t="str">
        <f t="shared" si="18"/>
        <v>SG</v>
      </c>
      <c r="K595" t="str">
        <f t="shared" si="19"/>
        <v>212</v>
      </c>
    </row>
    <row r="596" spans="1:11">
      <c r="A596" s="65">
        <v>19</v>
      </c>
      <c r="B596" s="61" t="s">
        <v>337</v>
      </c>
      <c r="C596" s="61" t="s">
        <v>41</v>
      </c>
      <c r="D596" s="61" t="s">
        <v>321</v>
      </c>
      <c r="E596" s="61" t="s">
        <v>512</v>
      </c>
      <c r="F596" s="61" t="s">
        <v>16</v>
      </c>
      <c r="G596" s="61" t="s">
        <v>12</v>
      </c>
      <c r="H596" s="61" t="s">
        <v>647</v>
      </c>
      <c r="I596" t="str">
        <f>IFERROR(VLOOKUP(_xlfn.CONCAT(E596,D596),'materias clave'!$E$1:$F$850,2,FALSE),"no")</f>
        <v>si</v>
      </c>
      <c r="J596" t="str">
        <f t="shared" si="18"/>
        <v>HU</v>
      </c>
      <c r="K596" t="str">
        <f t="shared" si="19"/>
        <v>003</v>
      </c>
    </row>
    <row r="597" spans="1:11">
      <c r="A597" s="65">
        <v>19</v>
      </c>
      <c r="B597" s="61" t="s">
        <v>71</v>
      </c>
      <c r="C597" s="61" t="s">
        <v>41</v>
      </c>
      <c r="D597" s="61" t="s">
        <v>321</v>
      </c>
      <c r="E597" s="61" t="s">
        <v>512</v>
      </c>
      <c r="F597" s="61" t="s">
        <v>16</v>
      </c>
      <c r="G597" s="61" t="s">
        <v>12</v>
      </c>
      <c r="H597" s="61" t="s">
        <v>647</v>
      </c>
      <c r="I597" t="str">
        <f>IFERROR(VLOOKUP(_xlfn.CONCAT(E597,D597),'materias clave'!$E$1:$F$850,2,FALSE),"no")</f>
        <v>si</v>
      </c>
      <c r="J597" t="str">
        <f t="shared" si="18"/>
        <v>SG</v>
      </c>
      <c r="K597" t="str">
        <f t="shared" si="19"/>
        <v>210</v>
      </c>
    </row>
    <row r="598" spans="1:11">
      <c r="A598" s="65">
        <v>20</v>
      </c>
      <c r="B598" s="61" t="s">
        <v>312</v>
      </c>
      <c r="C598" s="61" t="s">
        <v>8</v>
      </c>
      <c r="D598" s="61" t="s">
        <v>181</v>
      </c>
      <c r="E598" s="61" t="s">
        <v>182</v>
      </c>
      <c r="F598" s="61" t="s">
        <v>16</v>
      </c>
      <c r="G598" s="61" t="s">
        <v>12</v>
      </c>
      <c r="H598" s="61" t="s">
        <v>647</v>
      </c>
      <c r="I598" t="str">
        <f>IFERROR(VLOOKUP(_xlfn.CONCAT(E598,D598),'materias clave'!$E$1:$F$850,2,FALSE),"no")</f>
        <v>no</v>
      </c>
      <c r="J598" t="str">
        <f t="shared" si="18"/>
        <v>SG</v>
      </c>
      <c r="K598" t="str">
        <f t="shared" si="19"/>
        <v>308</v>
      </c>
    </row>
    <row r="599" spans="1:11">
      <c r="A599" s="65">
        <v>21</v>
      </c>
      <c r="B599" s="61" t="s">
        <v>285</v>
      </c>
      <c r="C599" s="61" t="s">
        <v>8</v>
      </c>
      <c r="D599" s="61" t="s">
        <v>426</v>
      </c>
      <c r="E599" s="61" t="s">
        <v>427</v>
      </c>
      <c r="F599" s="61" t="s">
        <v>16</v>
      </c>
      <c r="G599" s="61" t="s">
        <v>12</v>
      </c>
      <c r="H599" s="61" t="s">
        <v>647</v>
      </c>
      <c r="I599" t="str">
        <f>IFERROR(VLOOKUP(_xlfn.CONCAT(E599,D599),'materias clave'!$E$1:$F$850,2,FALSE),"no")</f>
        <v>no</v>
      </c>
      <c r="J599" t="str">
        <f t="shared" si="18"/>
        <v>SG</v>
      </c>
      <c r="K599" t="str">
        <f t="shared" si="19"/>
        <v>001</v>
      </c>
    </row>
    <row r="600" spans="1:11">
      <c r="A600" s="65">
        <v>21</v>
      </c>
      <c r="B600" s="61" t="s">
        <v>40</v>
      </c>
      <c r="C600" s="61" t="s">
        <v>21</v>
      </c>
      <c r="D600" s="61" t="s">
        <v>504</v>
      </c>
      <c r="E600" s="61" t="s">
        <v>505</v>
      </c>
      <c r="F600" s="61" t="s">
        <v>16</v>
      </c>
      <c r="G600" s="61" t="s">
        <v>32</v>
      </c>
      <c r="H600" s="61" t="s">
        <v>647</v>
      </c>
      <c r="I600" t="str">
        <f>IFERROR(VLOOKUP(_xlfn.CONCAT(E600,D600),'materias clave'!$E$1:$F$850,2,FALSE),"no")</f>
        <v>no</v>
      </c>
      <c r="J600" t="str">
        <f t="shared" si="18"/>
        <v>SG</v>
      </c>
      <c r="K600" t="str">
        <f t="shared" si="19"/>
        <v>107</v>
      </c>
    </row>
    <row r="601" spans="1:11">
      <c r="A601" s="65">
        <v>21</v>
      </c>
      <c r="B601" s="61" t="s">
        <v>56</v>
      </c>
      <c r="C601" s="61" t="s">
        <v>851</v>
      </c>
      <c r="D601" s="61" t="s">
        <v>123</v>
      </c>
      <c r="E601" s="61" t="s">
        <v>124</v>
      </c>
      <c r="F601" s="61" t="s">
        <v>16</v>
      </c>
      <c r="G601" s="61" t="s">
        <v>12</v>
      </c>
      <c r="H601" s="61" t="s">
        <v>647</v>
      </c>
      <c r="I601" t="str">
        <f>IFERROR(VLOOKUP(_xlfn.CONCAT(E601,D601),'materias clave'!$E$1:$F$850,2,FALSE),"no")</f>
        <v>no</v>
      </c>
      <c r="J601" t="str">
        <f t="shared" si="18"/>
        <v>SG</v>
      </c>
      <c r="K601" t="str">
        <f t="shared" si="19"/>
        <v>204</v>
      </c>
    </row>
    <row r="602" spans="1:11">
      <c r="A602" s="65">
        <v>21</v>
      </c>
      <c r="B602" s="61" t="s">
        <v>188</v>
      </c>
      <c r="C602" s="61" t="s">
        <v>851</v>
      </c>
      <c r="D602" s="61" t="s">
        <v>365</v>
      </c>
      <c r="E602" s="61" t="s">
        <v>366</v>
      </c>
      <c r="F602" s="61" t="s">
        <v>16</v>
      </c>
      <c r="G602" s="61" t="s">
        <v>12</v>
      </c>
      <c r="H602" s="61" t="s">
        <v>647</v>
      </c>
      <c r="I602" t="str">
        <f>IFERROR(VLOOKUP(_xlfn.CONCAT(E602,D602),'materias clave'!$E$1:$F$850,2,FALSE),"no")</f>
        <v>no</v>
      </c>
      <c r="J602" t="str">
        <f t="shared" si="18"/>
        <v>SG</v>
      </c>
      <c r="K602" t="str">
        <f t="shared" si="19"/>
        <v>005</v>
      </c>
    </row>
    <row r="603" spans="1:11">
      <c r="A603" s="66">
        <v>7</v>
      </c>
      <c r="B603" s="62" t="s">
        <v>188</v>
      </c>
      <c r="C603" s="62" t="s">
        <v>21</v>
      </c>
      <c r="D603" s="62" t="s">
        <v>201</v>
      </c>
      <c r="E603" s="62" t="s">
        <v>383</v>
      </c>
      <c r="F603" s="62" t="s">
        <v>16</v>
      </c>
      <c r="G603" s="62" t="s">
        <v>12</v>
      </c>
      <c r="H603" s="61" t="s">
        <v>648</v>
      </c>
      <c r="I603" t="str">
        <f>IFERROR(VLOOKUP(_xlfn.CONCAT(E603,D603),'materias clave'!$E$1:$F$850,2,FALSE),"no")</f>
        <v>si</v>
      </c>
      <c r="J603" t="str">
        <f t="shared" si="18"/>
        <v>SG</v>
      </c>
      <c r="K603" t="str">
        <f t="shared" si="19"/>
        <v>005</v>
      </c>
    </row>
    <row r="604" spans="1:11">
      <c r="A604" s="66">
        <v>8</v>
      </c>
      <c r="B604" s="62" t="s">
        <v>285</v>
      </c>
      <c r="C604" s="62" t="s">
        <v>8</v>
      </c>
      <c r="D604" s="62" t="s">
        <v>72</v>
      </c>
      <c r="E604" s="62" t="s">
        <v>153</v>
      </c>
      <c r="F604" s="62" t="s">
        <v>16</v>
      </c>
      <c r="G604" s="62" t="s">
        <v>12</v>
      </c>
      <c r="H604" s="61" t="s">
        <v>648</v>
      </c>
      <c r="I604" t="str">
        <f>IFERROR(VLOOKUP(_xlfn.CONCAT(E604,D604),'materias clave'!$E$1:$F$850,2,FALSE),"no")</f>
        <v>no</v>
      </c>
      <c r="J604" t="str">
        <f t="shared" si="18"/>
        <v>SG</v>
      </c>
      <c r="K604" t="str">
        <f t="shared" si="19"/>
        <v>001</v>
      </c>
    </row>
    <row r="605" spans="1:11">
      <c r="A605" s="66">
        <v>8</v>
      </c>
      <c r="B605" s="62" t="s">
        <v>121</v>
      </c>
      <c r="C605" s="62" t="s">
        <v>8</v>
      </c>
      <c r="D605" s="62" t="s">
        <v>181</v>
      </c>
      <c r="E605" s="62" t="s">
        <v>284</v>
      </c>
      <c r="F605" s="62" t="s">
        <v>16</v>
      </c>
      <c r="G605" s="62" t="s">
        <v>12</v>
      </c>
      <c r="H605" s="61" t="s">
        <v>648</v>
      </c>
      <c r="I605" t="str">
        <f>IFERROR(VLOOKUP(_xlfn.CONCAT(E605,D605),'materias clave'!$E$1:$F$850,2,FALSE),"no")</f>
        <v>no</v>
      </c>
      <c r="J605" t="str">
        <f t="shared" si="18"/>
        <v>SG</v>
      </c>
      <c r="K605" t="str">
        <f t="shared" si="19"/>
        <v>113</v>
      </c>
    </row>
    <row r="606" spans="1:11">
      <c r="A606" s="66">
        <v>8</v>
      </c>
      <c r="B606" s="62" t="s">
        <v>59</v>
      </c>
      <c r="C606" s="62" t="s">
        <v>8</v>
      </c>
      <c r="D606" s="62" t="s">
        <v>324</v>
      </c>
      <c r="E606" s="62" t="s">
        <v>325</v>
      </c>
      <c r="F606" s="62" t="s">
        <v>16</v>
      </c>
      <c r="G606" s="62" t="s">
        <v>12</v>
      </c>
      <c r="H606" s="61" t="s">
        <v>648</v>
      </c>
      <c r="I606" t="str">
        <f>IFERROR(VLOOKUP(_xlfn.CONCAT(E606,D606),'materias clave'!$E$1:$F$850,2,FALSE),"no")</f>
        <v>no</v>
      </c>
      <c r="J606" t="str">
        <f t="shared" si="18"/>
        <v>SG</v>
      </c>
      <c r="K606" t="str">
        <f t="shared" si="19"/>
        <v>214</v>
      </c>
    </row>
    <row r="607" spans="1:11">
      <c r="A607" s="66">
        <v>8</v>
      </c>
      <c r="B607" s="62" t="s">
        <v>53</v>
      </c>
      <c r="C607" s="62" t="s">
        <v>8</v>
      </c>
      <c r="D607" s="62" t="s">
        <v>371</v>
      </c>
      <c r="E607" s="62" t="s">
        <v>372</v>
      </c>
      <c r="F607" s="62" t="s">
        <v>16</v>
      </c>
      <c r="G607" s="62" t="s">
        <v>12</v>
      </c>
      <c r="H607" s="61" t="s">
        <v>648</v>
      </c>
      <c r="I607" t="str">
        <f>IFERROR(VLOOKUP(_xlfn.CONCAT(E607,D607),'materias clave'!$E$1:$F$850,2,FALSE),"no")</f>
        <v>no</v>
      </c>
      <c r="J607" t="str">
        <f t="shared" si="18"/>
        <v>SG</v>
      </c>
      <c r="K607" t="str">
        <f t="shared" si="19"/>
        <v>200</v>
      </c>
    </row>
    <row r="608" spans="1:11">
      <c r="A608" s="66">
        <v>8</v>
      </c>
      <c r="B608" s="62" t="s">
        <v>40</v>
      </c>
      <c r="C608" s="62" t="s">
        <v>8</v>
      </c>
      <c r="D608" s="62" t="s">
        <v>18</v>
      </c>
      <c r="E608" s="62" t="s">
        <v>19</v>
      </c>
      <c r="F608" s="62" t="s">
        <v>16</v>
      </c>
      <c r="G608" s="62" t="s">
        <v>12</v>
      </c>
      <c r="H608" s="61" t="s">
        <v>648</v>
      </c>
      <c r="I608" t="str">
        <f>IFERROR(VLOOKUP(_xlfn.CONCAT(E608,D608),'materias clave'!$E$1:$F$850,2,FALSE),"no")</f>
        <v>no</v>
      </c>
      <c r="J608" t="str">
        <f t="shared" si="18"/>
        <v>SG</v>
      </c>
      <c r="K608" t="str">
        <f t="shared" si="19"/>
        <v>107</v>
      </c>
    </row>
    <row r="609" spans="1:11">
      <c r="A609" s="66">
        <v>9</v>
      </c>
      <c r="B609" s="62" t="s">
        <v>74</v>
      </c>
      <c r="C609" s="62" t="s">
        <v>21</v>
      </c>
      <c r="D609" s="62" t="s">
        <v>245</v>
      </c>
      <c r="E609" s="62" t="s">
        <v>364</v>
      </c>
      <c r="F609" s="62" t="s">
        <v>16</v>
      </c>
      <c r="G609" s="62" t="s">
        <v>12</v>
      </c>
      <c r="H609" s="61" t="s">
        <v>648</v>
      </c>
      <c r="I609" t="str">
        <f>IFERROR(VLOOKUP(_xlfn.CONCAT(E609,D609),'materias clave'!$E$1:$F$850,2,FALSE),"no")</f>
        <v>no</v>
      </c>
      <c r="J609" t="str">
        <f t="shared" si="18"/>
        <v>SG</v>
      </c>
      <c r="K609" t="str">
        <f t="shared" si="19"/>
        <v>208</v>
      </c>
    </row>
    <row r="610" spans="1:11">
      <c r="A610" s="66">
        <v>9</v>
      </c>
      <c r="B610" s="62" t="s">
        <v>160</v>
      </c>
      <c r="C610" s="62" t="s">
        <v>21</v>
      </c>
      <c r="D610" s="62" t="s">
        <v>155</v>
      </c>
      <c r="E610" s="62" t="s">
        <v>359</v>
      </c>
      <c r="F610" s="62" t="s">
        <v>16</v>
      </c>
      <c r="G610" s="62" t="s">
        <v>12</v>
      </c>
      <c r="H610" s="61" t="s">
        <v>648</v>
      </c>
      <c r="I610" t="str">
        <f>IFERROR(VLOOKUP(_xlfn.CONCAT(E610,D610),'materias clave'!$E$1:$F$850,2,FALSE),"no")</f>
        <v>no</v>
      </c>
      <c r="J610" t="str">
        <f t="shared" si="18"/>
        <v>HU</v>
      </c>
      <c r="K610" t="str">
        <f t="shared" si="19"/>
        <v>103</v>
      </c>
    </row>
    <row r="611" spans="1:11">
      <c r="A611" s="66">
        <v>9</v>
      </c>
      <c r="B611" s="62" t="s">
        <v>122</v>
      </c>
      <c r="C611" s="62" t="s">
        <v>21</v>
      </c>
      <c r="D611" s="62" t="s">
        <v>131</v>
      </c>
      <c r="E611" s="62" t="s">
        <v>132</v>
      </c>
      <c r="F611" s="62" t="s">
        <v>11</v>
      </c>
      <c r="G611" s="62" t="s">
        <v>12</v>
      </c>
      <c r="H611" s="61" t="s">
        <v>648</v>
      </c>
      <c r="I611" t="str">
        <f>IFERROR(VLOOKUP(_xlfn.CONCAT(E611,D611),'materias clave'!$E$1:$F$850,2,FALSE),"no")</f>
        <v>no</v>
      </c>
      <c r="J611" t="str">
        <f t="shared" si="18"/>
        <v>SG</v>
      </c>
      <c r="K611" t="str">
        <f t="shared" si="19"/>
        <v>201</v>
      </c>
    </row>
    <row r="612" spans="1:11">
      <c r="A612" s="66">
        <v>9</v>
      </c>
      <c r="B612" s="62" t="s">
        <v>306</v>
      </c>
      <c r="C612" s="62" t="s">
        <v>21</v>
      </c>
      <c r="D612" s="62" t="s">
        <v>109</v>
      </c>
      <c r="E612" s="62" t="s">
        <v>110</v>
      </c>
      <c r="F612" s="62" t="s">
        <v>16</v>
      </c>
      <c r="G612" s="62" t="s">
        <v>12</v>
      </c>
      <c r="H612" s="61" t="s">
        <v>648</v>
      </c>
      <c r="I612" t="str">
        <f>IFERROR(VLOOKUP(_xlfn.CONCAT(E612,D612),'materias clave'!$E$1:$F$850,2,FALSE),"no")</f>
        <v>si</v>
      </c>
      <c r="J612" t="str">
        <f t="shared" si="18"/>
        <v>HU</v>
      </c>
      <c r="K612" t="str">
        <f t="shared" si="19"/>
        <v>401</v>
      </c>
    </row>
    <row r="613" spans="1:11">
      <c r="A613" s="66">
        <v>9</v>
      </c>
      <c r="B613" s="62" t="s">
        <v>125</v>
      </c>
      <c r="C613" s="62" t="s">
        <v>21</v>
      </c>
      <c r="D613" s="62" t="s">
        <v>211</v>
      </c>
      <c r="E613" s="62" t="s">
        <v>463</v>
      </c>
      <c r="F613" s="62" t="s">
        <v>16</v>
      </c>
      <c r="G613" s="62" t="s">
        <v>12</v>
      </c>
      <c r="H613" s="61" t="s">
        <v>648</v>
      </c>
      <c r="I613" t="str">
        <f>IFERROR(VLOOKUP(_xlfn.CONCAT(E613,D613),'materias clave'!$E$1:$F$850,2,FALSE),"no")</f>
        <v>si</v>
      </c>
      <c r="J613" t="str">
        <f t="shared" si="18"/>
        <v>SG</v>
      </c>
      <c r="K613" t="str">
        <f t="shared" si="19"/>
        <v>202</v>
      </c>
    </row>
    <row r="614" spans="1:11">
      <c r="A614" s="66">
        <v>9</v>
      </c>
      <c r="B614" s="62" t="s">
        <v>220</v>
      </c>
      <c r="C614" s="62" t="s">
        <v>21</v>
      </c>
      <c r="D614" s="62" t="s">
        <v>95</v>
      </c>
      <c r="E614" s="62" t="s">
        <v>96</v>
      </c>
      <c r="F614" s="62" t="s">
        <v>11</v>
      </c>
      <c r="G614" s="62" t="s">
        <v>12</v>
      </c>
      <c r="H614" s="61" t="s">
        <v>648</v>
      </c>
      <c r="I614" t="str">
        <f>IFERROR(VLOOKUP(_xlfn.CONCAT(E614,D614),'materias clave'!$E$1:$F$850,2,FALSE),"no")</f>
        <v>no</v>
      </c>
      <c r="J614" t="str">
        <f t="shared" si="18"/>
        <v>SG</v>
      </c>
      <c r="K614" t="str">
        <f t="shared" si="19"/>
        <v>115</v>
      </c>
    </row>
    <row r="615" spans="1:11">
      <c r="A615" s="66">
        <v>9</v>
      </c>
      <c r="B615" s="62" t="s">
        <v>71</v>
      </c>
      <c r="C615" s="62" t="s">
        <v>21</v>
      </c>
      <c r="D615" s="62" t="s">
        <v>77</v>
      </c>
      <c r="E615" s="62" t="s">
        <v>78</v>
      </c>
      <c r="F615" s="62" t="s">
        <v>11</v>
      </c>
      <c r="G615" s="62" t="s">
        <v>12</v>
      </c>
      <c r="H615" s="61" t="s">
        <v>648</v>
      </c>
      <c r="I615" t="str">
        <f>IFERROR(VLOOKUP(_xlfn.CONCAT(E615,D615),'materias clave'!$E$1:$F$850,2,FALSE),"no")</f>
        <v>no</v>
      </c>
      <c r="J615" t="str">
        <f t="shared" si="18"/>
        <v>SG</v>
      </c>
      <c r="K615" t="str">
        <f t="shared" si="19"/>
        <v>210</v>
      </c>
    </row>
    <row r="616" spans="1:11">
      <c r="A616" s="66">
        <v>9</v>
      </c>
      <c r="B616" s="62" t="s">
        <v>256</v>
      </c>
      <c r="C616" s="62" t="s">
        <v>21</v>
      </c>
      <c r="D616" s="62" t="s">
        <v>404</v>
      </c>
      <c r="E616" s="62" t="s">
        <v>463</v>
      </c>
      <c r="F616" s="62" t="s">
        <v>16</v>
      </c>
      <c r="G616" s="62" t="s">
        <v>12</v>
      </c>
      <c r="H616" s="61" t="s">
        <v>648</v>
      </c>
      <c r="I616" t="str">
        <f>IFERROR(VLOOKUP(_xlfn.CONCAT(E616,D616),'materias clave'!$E$1:$F$850,2,FALSE),"no")</f>
        <v>si</v>
      </c>
      <c r="J616" t="str">
        <f t="shared" si="18"/>
        <v>HU</v>
      </c>
      <c r="K616" t="str">
        <f t="shared" si="19"/>
        <v>400</v>
      </c>
    </row>
    <row r="617" spans="1:11">
      <c r="A617" s="66">
        <v>9</v>
      </c>
      <c r="B617" s="62" t="s">
        <v>108</v>
      </c>
      <c r="C617" s="62" t="s">
        <v>21</v>
      </c>
      <c r="D617" s="62" t="s">
        <v>225</v>
      </c>
      <c r="E617" s="62" t="s">
        <v>374</v>
      </c>
      <c r="F617" s="62" t="s">
        <v>27</v>
      </c>
      <c r="G617" s="62" t="s">
        <v>63</v>
      </c>
      <c r="H617" s="61" t="s">
        <v>648</v>
      </c>
      <c r="I617" t="str">
        <f>IFERROR(VLOOKUP(_xlfn.CONCAT(E617,D617),'materias clave'!$E$1:$F$850,2,FALSE),"no")</f>
        <v>no</v>
      </c>
      <c r="J617" t="str">
        <f t="shared" si="18"/>
        <v>HU</v>
      </c>
      <c r="K617" t="str">
        <f t="shared" si="19"/>
        <v>107</v>
      </c>
    </row>
    <row r="618" spans="1:11">
      <c r="A618" s="66">
        <v>9</v>
      </c>
      <c r="B618" s="62" t="s">
        <v>239</v>
      </c>
      <c r="C618" s="62" t="s">
        <v>21</v>
      </c>
      <c r="D618" s="62" t="s">
        <v>373</v>
      </c>
      <c r="E618" s="62" t="s">
        <v>374</v>
      </c>
      <c r="F618" s="62" t="s">
        <v>27</v>
      </c>
      <c r="G618" s="62" t="s">
        <v>63</v>
      </c>
      <c r="H618" s="61" t="s">
        <v>648</v>
      </c>
      <c r="I618" t="str">
        <f>IFERROR(VLOOKUP(_xlfn.CONCAT(E618,D618),'materias clave'!$E$1:$F$850,2,FALSE),"no")</f>
        <v>no</v>
      </c>
      <c r="J618" t="str">
        <f t="shared" si="18"/>
        <v>HU</v>
      </c>
      <c r="K618" t="str">
        <f t="shared" si="19"/>
        <v>301</v>
      </c>
    </row>
    <row r="619" spans="1:11">
      <c r="A619" s="66">
        <v>9</v>
      </c>
      <c r="B619" s="62" t="s">
        <v>198</v>
      </c>
      <c r="C619" s="62" t="s">
        <v>21</v>
      </c>
      <c r="D619" s="62" t="s">
        <v>523</v>
      </c>
      <c r="E619" s="62" t="s">
        <v>524</v>
      </c>
      <c r="F619" s="62" t="s">
        <v>27</v>
      </c>
      <c r="G619" s="62" t="s">
        <v>174</v>
      </c>
      <c r="H619" s="61" t="s">
        <v>648</v>
      </c>
      <c r="I619" t="str">
        <f>IFERROR(VLOOKUP(_xlfn.CONCAT(E619,D619),'materias clave'!$E$1:$F$850,2,FALSE),"no")</f>
        <v>no</v>
      </c>
      <c r="J619" t="str">
        <f t="shared" si="18"/>
        <v>HU</v>
      </c>
      <c r="K619" t="str">
        <f t="shared" si="19"/>
        <v>102</v>
      </c>
    </row>
    <row r="620" spans="1:11">
      <c r="A620" s="66">
        <v>9</v>
      </c>
      <c r="B620" s="62" t="s">
        <v>44</v>
      </c>
      <c r="C620" s="62" t="s">
        <v>21</v>
      </c>
      <c r="D620" s="62" t="s">
        <v>525</v>
      </c>
      <c r="E620" s="62" t="s">
        <v>526</v>
      </c>
      <c r="F620" s="62" t="s">
        <v>27</v>
      </c>
      <c r="G620" s="62" t="s">
        <v>174</v>
      </c>
      <c r="H620" s="61" t="s">
        <v>648</v>
      </c>
      <c r="I620" t="str">
        <f>IFERROR(VLOOKUP(_xlfn.CONCAT(E620,D620),'materias clave'!$E$1:$F$850,2,FALSE),"no")</f>
        <v>no</v>
      </c>
      <c r="J620" t="str">
        <f t="shared" si="18"/>
        <v>SG</v>
      </c>
      <c r="K620" t="str">
        <f t="shared" si="19"/>
        <v>101</v>
      </c>
    </row>
    <row r="621" spans="1:11">
      <c r="A621" s="66">
        <v>9</v>
      </c>
      <c r="B621" s="62" t="s">
        <v>33</v>
      </c>
      <c r="C621" s="62" t="s">
        <v>21</v>
      </c>
      <c r="D621" s="62" t="s">
        <v>527</v>
      </c>
      <c r="E621" s="62" t="s">
        <v>528</v>
      </c>
      <c r="F621" s="62" t="s">
        <v>27</v>
      </c>
      <c r="G621" s="62" t="s">
        <v>174</v>
      </c>
      <c r="H621" s="61" t="s">
        <v>648</v>
      </c>
      <c r="I621" t="str">
        <f>IFERROR(VLOOKUP(_xlfn.CONCAT(E621,D621),'materias clave'!$E$1:$F$850,2,FALSE),"no")</f>
        <v>no</v>
      </c>
      <c r="J621" t="str">
        <f t="shared" si="18"/>
        <v>HU</v>
      </c>
      <c r="K621" t="str">
        <f t="shared" si="19"/>
        <v>100</v>
      </c>
    </row>
    <row r="622" spans="1:11">
      <c r="A622" s="66">
        <v>9</v>
      </c>
      <c r="B622" s="62" t="s">
        <v>79</v>
      </c>
      <c r="C622" s="62" t="s">
        <v>851</v>
      </c>
      <c r="D622" s="62" t="s">
        <v>355</v>
      </c>
      <c r="E622" s="62" t="s">
        <v>356</v>
      </c>
      <c r="F622" s="62" t="s">
        <v>16</v>
      </c>
      <c r="G622" s="62" t="s">
        <v>12</v>
      </c>
      <c r="H622" s="61" t="s">
        <v>648</v>
      </c>
      <c r="I622" t="str">
        <f>IFERROR(VLOOKUP(_xlfn.CONCAT(E622,D622),'materias clave'!$E$1:$F$850,2,FALSE),"no")</f>
        <v>no</v>
      </c>
      <c r="J622" t="str">
        <f t="shared" si="18"/>
        <v>SG</v>
      </c>
      <c r="K622" t="str">
        <f t="shared" si="19"/>
        <v>206</v>
      </c>
    </row>
    <row r="623" spans="1:11">
      <c r="A623" s="66">
        <v>9</v>
      </c>
      <c r="B623" s="62" t="s">
        <v>76</v>
      </c>
      <c r="C623" s="62" t="s">
        <v>851</v>
      </c>
      <c r="D623" s="62" t="s">
        <v>333</v>
      </c>
      <c r="E623" s="62" t="s">
        <v>334</v>
      </c>
      <c r="F623" s="62" t="s">
        <v>16</v>
      </c>
      <c r="G623" s="62" t="s">
        <v>12</v>
      </c>
      <c r="H623" s="61" t="s">
        <v>648</v>
      </c>
      <c r="I623" t="str">
        <f>IFERROR(VLOOKUP(_xlfn.CONCAT(E623,D623),'materias clave'!$E$1:$F$850,2,FALSE),"no")</f>
        <v>no</v>
      </c>
      <c r="J623" t="str">
        <f t="shared" si="18"/>
        <v>SG</v>
      </c>
      <c r="K623" t="str">
        <f t="shared" si="19"/>
        <v>207</v>
      </c>
    </row>
    <row r="624" spans="1:11">
      <c r="A624" s="66">
        <v>9</v>
      </c>
      <c r="B624" s="62" t="s">
        <v>24</v>
      </c>
      <c r="C624" s="62" t="s">
        <v>851</v>
      </c>
      <c r="D624" s="62" t="s">
        <v>282</v>
      </c>
      <c r="E624" s="62" t="s">
        <v>283</v>
      </c>
      <c r="F624" s="62" t="s">
        <v>16</v>
      </c>
      <c r="G624" s="62" t="s">
        <v>12</v>
      </c>
      <c r="H624" s="61" t="s">
        <v>648</v>
      </c>
      <c r="I624" t="str">
        <f>IFERROR(VLOOKUP(_xlfn.CONCAT(E624,D624),'materias clave'!$E$1:$F$850,2,FALSE),"no")</f>
        <v>si</v>
      </c>
      <c r="J624" t="str">
        <f t="shared" si="18"/>
        <v>HU</v>
      </c>
      <c r="K624" t="str">
        <f t="shared" si="19"/>
        <v>002</v>
      </c>
    </row>
    <row r="625" spans="1:11">
      <c r="A625" s="66">
        <v>9</v>
      </c>
      <c r="B625" s="62" t="s">
        <v>149</v>
      </c>
      <c r="C625" s="62" t="s">
        <v>851</v>
      </c>
      <c r="D625" s="62" t="s">
        <v>167</v>
      </c>
      <c r="E625" s="62" t="s">
        <v>168</v>
      </c>
      <c r="F625" s="62" t="s">
        <v>16</v>
      </c>
      <c r="G625" s="62" t="s">
        <v>12</v>
      </c>
      <c r="H625" s="61" t="s">
        <v>648</v>
      </c>
      <c r="I625" t="str">
        <f>IFERROR(VLOOKUP(_xlfn.CONCAT(E625,D625),'materias clave'!$E$1:$F$850,2,FALSE),"no")</f>
        <v>no</v>
      </c>
      <c r="J625" t="str">
        <f t="shared" si="18"/>
        <v>SG</v>
      </c>
      <c r="K625" t="str">
        <f t="shared" si="19"/>
        <v>004</v>
      </c>
    </row>
    <row r="626" spans="1:11">
      <c r="A626" s="66">
        <v>9</v>
      </c>
      <c r="B626" s="62" t="s">
        <v>107</v>
      </c>
      <c r="C626" s="62" t="s">
        <v>851</v>
      </c>
      <c r="D626" s="62" t="s">
        <v>309</v>
      </c>
      <c r="E626" s="62" t="s">
        <v>310</v>
      </c>
      <c r="F626" s="62" t="s">
        <v>11</v>
      </c>
      <c r="G626" s="62" t="s">
        <v>12</v>
      </c>
      <c r="H626" s="61" t="s">
        <v>648</v>
      </c>
      <c r="I626" t="str">
        <f>IFERROR(VLOOKUP(_xlfn.CONCAT(E626,D626),'materias clave'!$E$1:$F$850,2,FALSE),"no")</f>
        <v>no</v>
      </c>
      <c r="J626" t="str">
        <f t="shared" si="18"/>
        <v>SG</v>
      </c>
      <c r="K626" t="str">
        <f t="shared" si="19"/>
        <v>003</v>
      </c>
    </row>
    <row r="627" spans="1:11">
      <c r="A627" s="66">
        <v>9</v>
      </c>
      <c r="B627" s="62" t="s">
        <v>94</v>
      </c>
      <c r="C627" s="62" t="s">
        <v>851</v>
      </c>
      <c r="D627" s="62" t="s">
        <v>442</v>
      </c>
      <c r="E627" s="62" t="s">
        <v>443</v>
      </c>
      <c r="F627" s="62" t="s">
        <v>16</v>
      </c>
      <c r="G627" s="62" t="s">
        <v>12</v>
      </c>
      <c r="H627" s="61" t="s">
        <v>648</v>
      </c>
      <c r="I627" t="str">
        <f>IFERROR(VLOOKUP(_xlfn.CONCAT(E627,D627),'materias clave'!$E$1:$F$850,2,FALSE),"no")</f>
        <v>no</v>
      </c>
      <c r="J627" t="str">
        <f t="shared" si="18"/>
        <v>SG</v>
      </c>
      <c r="K627" t="str">
        <f t="shared" si="19"/>
        <v>306</v>
      </c>
    </row>
    <row r="628" spans="1:11">
      <c r="A628" s="66">
        <v>9</v>
      </c>
      <c r="B628" s="62" t="s">
        <v>185</v>
      </c>
      <c r="C628" s="62" t="s">
        <v>851</v>
      </c>
      <c r="D628" s="62" t="s">
        <v>529</v>
      </c>
      <c r="E628" s="62" t="s">
        <v>530</v>
      </c>
      <c r="F628" s="62" t="s">
        <v>27</v>
      </c>
      <c r="G628" s="62" t="s">
        <v>159</v>
      </c>
      <c r="H628" s="61" t="s">
        <v>648</v>
      </c>
      <c r="I628" t="str">
        <f>IFERROR(VLOOKUP(_xlfn.CONCAT(E628,D628),'materias clave'!$E$1:$F$850,2,FALSE),"no")</f>
        <v>no</v>
      </c>
      <c r="J628" t="str">
        <f t="shared" si="18"/>
        <v>SG</v>
      </c>
      <c r="K628" t="str">
        <f t="shared" si="19"/>
        <v>002</v>
      </c>
    </row>
    <row r="629" spans="1:11">
      <c r="A629" s="66">
        <v>9</v>
      </c>
      <c r="B629" s="62" t="s">
        <v>108</v>
      </c>
      <c r="C629" s="62" t="s">
        <v>851</v>
      </c>
      <c r="D629" s="62" t="s">
        <v>225</v>
      </c>
      <c r="E629" s="62" t="s">
        <v>374</v>
      </c>
      <c r="F629" s="62" t="s">
        <v>27</v>
      </c>
      <c r="G629" s="62" t="s">
        <v>63</v>
      </c>
      <c r="H629" s="61" t="s">
        <v>648</v>
      </c>
      <c r="I629" t="str">
        <f>IFERROR(VLOOKUP(_xlfn.CONCAT(E629,D629),'materias clave'!$E$1:$F$850,2,FALSE),"no")</f>
        <v>no</v>
      </c>
      <c r="J629" t="str">
        <f t="shared" si="18"/>
        <v>HU</v>
      </c>
      <c r="K629" t="str">
        <f t="shared" si="19"/>
        <v>107</v>
      </c>
    </row>
    <row r="630" spans="1:11">
      <c r="A630" s="66">
        <v>9</v>
      </c>
      <c r="B630" s="62" t="s">
        <v>239</v>
      </c>
      <c r="C630" s="62" t="s">
        <v>851</v>
      </c>
      <c r="D630" s="62" t="s">
        <v>373</v>
      </c>
      <c r="E630" s="62" t="s">
        <v>374</v>
      </c>
      <c r="F630" s="62" t="s">
        <v>27</v>
      </c>
      <c r="G630" s="62" t="s">
        <v>63</v>
      </c>
      <c r="H630" s="61" t="s">
        <v>648</v>
      </c>
      <c r="I630" t="str">
        <f>IFERROR(VLOOKUP(_xlfn.CONCAT(E630,D630),'materias clave'!$E$1:$F$850,2,FALSE),"no")</f>
        <v>no</v>
      </c>
      <c r="J630" t="str">
        <f t="shared" si="18"/>
        <v>HU</v>
      </c>
      <c r="K630" t="str">
        <f t="shared" si="19"/>
        <v>301</v>
      </c>
    </row>
    <row r="631" spans="1:11">
      <c r="A631" s="66">
        <v>9</v>
      </c>
      <c r="B631" s="62" t="s">
        <v>100</v>
      </c>
      <c r="C631" s="62" t="s">
        <v>851</v>
      </c>
      <c r="D631" s="62" t="s">
        <v>531</v>
      </c>
      <c r="E631" s="62" t="s">
        <v>532</v>
      </c>
      <c r="F631" s="62" t="s">
        <v>16</v>
      </c>
      <c r="G631" s="62" t="s">
        <v>159</v>
      </c>
      <c r="H631" s="61" t="s">
        <v>648</v>
      </c>
      <c r="I631" t="str">
        <f>IFERROR(VLOOKUP(_xlfn.CONCAT(E631,D631),'materias clave'!$E$1:$F$850,2,FALSE),"no")</f>
        <v>no</v>
      </c>
      <c r="J631" t="str">
        <f t="shared" si="18"/>
        <v>SG</v>
      </c>
      <c r="K631" t="str">
        <f t="shared" si="19"/>
        <v>111</v>
      </c>
    </row>
    <row r="632" spans="1:11">
      <c r="A632" s="66">
        <v>9</v>
      </c>
      <c r="B632" s="62" t="s">
        <v>47</v>
      </c>
      <c r="C632" s="62" t="s">
        <v>41</v>
      </c>
      <c r="D632" s="62" t="s">
        <v>533</v>
      </c>
      <c r="E632" s="62" t="s">
        <v>534</v>
      </c>
      <c r="F632" s="62" t="s">
        <v>16</v>
      </c>
      <c r="G632" s="62" t="s">
        <v>12</v>
      </c>
      <c r="H632" s="61" t="s">
        <v>648</v>
      </c>
      <c r="I632" t="str">
        <f>IFERROR(VLOOKUP(_xlfn.CONCAT(E632,D632),'materias clave'!$E$1:$F$850,2,FALSE),"no")</f>
        <v>no</v>
      </c>
      <c r="J632" t="str">
        <f t="shared" si="18"/>
        <v>SG</v>
      </c>
      <c r="K632" t="str">
        <f t="shared" si="19"/>
        <v>104</v>
      </c>
    </row>
    <row r="633" spans="1:11">
      <c r="A633" s="66">
        <v>9</v>
      </c>
      <c r="B633" s="62" t="s">
        <v>357</v>
      </c>
      <c r="C633" s="62" t="s">
        <v>41</v>
      </c>
      <c r="D633" s="62" t="s">
        <v>191</v>
      </c>
      <c r="E633" s="62" t="s">
        <v>192</v>
      </c>
      <c r="F633" s="62" t="s">
        <v>11</v>
      </c>
      <c r="G633" s="62" t="s">
        <v>12</v>
      </c>
      <c r="H633" s="61" t="s">
        <v>648</v>
      </c>
      <c r="I633" t="str">
        <f>IFERROR(VLOOKUP(_xlfn.CONCAT(E633,D633),'materias clave'!$E$1:$F$850,2,FALSE),"no")</f>
        <v>si</v>
      </c>
      <c r="J633" t="str">
        <f t="shared" si="18"/>
        <v>SG</v>
      </c>
      <c r="K633" t="str">
        <f t="shared" si="19"/>
        <v>203</v>
      </c>
    </row>
    <row r="634" spans="1:11">
      <c r="A634" s="66">
        <v>9</v>
      </c>
      <c r="B634" s="62" t="s">
        <v>141</v>
      </c>
      <c r="C634" s="62" t="s">
        <v>41</v>
      </c>
      <c r="D634" s="62" t="s">
        <v>331</v>
      </c>
      <c r="E634" s="62" t="s">
        <v>535</v>
      </c>
      <c r="F634" s="62" t="s">
        <v>16</v>
      </c>
      <c r="G634" s="62" t="s">
        <v>12</v>
      </c>
      <c r="H634" s="61" t="s">
        <v>648</v>
      </c>
      <c r="I634" t="str">
        <f>IFERROR(VLOOKUP(_xlfn.CONCAT(E634,D634),'materias clave'!$E$1:$F$850,2,FALSE),"no")</f>
        <v>no</v>
      </c>
      <c r="J634" t="str">
        <f t="shared" si="18"/>
        <v>HU</v>
      </c>
      <c r="K634" t="str">
        <f t="shared" si="19"/>
        <v>006</v>
      </c>
    </row>
    <row r="635" spans="1:11">
      <c r="A635" s="66">
        <v>9</v>
      </c>
      <c r="B635" s="62" t="s">
        <v>86</v>
      </c>
      <c r="C635" s="62" t="s">
        <v>41</v>
      </c>
      <c r="D635" s="62" t="s">
        <v>329</v>
      </c>
      <c r="E635" s="62" t="s">
        <v>330</v>
      </c>
      <c r="F635" s="62" t="s">
        <v>16</v>
      </c>
      <c r="G635" s="62" t="s">
        <v>12</v>
      </c>
      <c r="H635" s="61" t="s">
        <v>648</v>
      </c>
      <c r="I635" t="str">
        <f>IFERROR(VLOOKUP(_xlfn.CONCAT(E635,D635),'materias clave'!$E$1:$F$850,2,FALSE),"no")</f>
        <v>no</v>
      </c>
      <c r="J635" t="str">
        <f t="shared" si="18"/>
        <v>HU</v>
      </c>
      <c r="K635" t="str">
        <f t="shared" si="19"/>
        <v>200</v>
      </c>
    </row>
    <row r="636" spans="1:11">
      <c r="A636" s="66">
        <v>9</v>
      </c>
      <c r="B636" s="62" t="s">
        <v>171</v>
      </c>
      <c r="C636" s="62" t="s">
        <v>41</v>
      </c>
      <c r="D636" s="62" t="s">
        <v>165</v>
      </c>
      <c r="E636" s="62" t="s">
        <v>166</v>
      </c>
      <c r="F636" s="62" t="s">
        <v>27</v>
      </c>
      <c r="G636" s="62" t="s">
        <v>12</v>
      </c>
      <c r="H636" s="61" t="s">
        <v>648</v>
      </c>
      <c r="I636" t="str">
        <f>IFERROR(VLOOKUP(_xlfn.CONCAT(E636,D636),'materias clave'!$E$1:$F$850,2,FALSE),"no")</f>
        <v>no</v>
      </c>
      <c r="J636" t="str">
        <f t="shared" si="18"/>
        <v>HU</v>
      </c>
      <c r="K636" t="str">
        <f t="shared" si="19"/>
        <v>007</v>
      </c>
    </row>
    <row r="637" spans="1:11">
      <c r="A637" s="66">
        <v>9</v>
      </c>
      <c r="B637" s="62" t="s">
        <v>289</v>
      </c>
      <c r="C637" s="62" t="s">
        <v>41</v>
      </c>
      <c r="D637" s="62" t="s">
        <v>400</v>
      </c>
      <c r="E637" s="62" t="s">
        <v>401</v>
      </c>
      <c r="F637" s="62" t="s">
        <v>16</v>
      </c>
      <c r="G637" s="62" t="s">
        <v>12</v>
      </c>
      <c r="H637" s="61" t="s">
        <v>648</v>
      </c>
      <c r="I637" t="str">
        <f>IFERROR(VLOOKUP(_xlfn.CONCAT(E637,D637),'materias clave'!$E$1:$F$850,2,FALSE),"no")</f>
        <v>no</v>
      </c>
      <c r="J637" t="str">
        <f t="shared" si="18"/>
        <v>HU</v>
      </c>
      <c r="K637" t="str">
        <f t="shared" si="19"/>
        <v>005</v>
      </c>
    </row>
    <row r="638" spans="1:11">
      <c r="A638" s="66">
        <v>9</v>
      </c>
      <c r="B638" s="62" t="s">
        <v>238</v>
      </c>
      <c r="C638" s="62" t="s">
        <v>41</v>
      </c>
      <c r="D638" s="62" t="s">
        <v>536</v>
      </c>
      <c r="E638" s="62" t="s">
        <v>537</v>
      </c>
      <c r="F638" s="62" t="s">
        <v>27</v>
      </c>
      <c r="G638" s="62" t="s">
        <v>12</v>
      </c>
      <c r="H638" s="61" t="s">
        <v>648</v>
      </c>
      <c r="I638" t="str">
        <f>IFERROR(VLOOKUP(_xlfn.CONCAT(E638,D638),'materias clave'!$E$1:$F$850,2,FALSE),"no")</f>
        <v>no</v>
      </c>
      <c r="J638" t="str">
        <f t="shared" si="18"/>
        <v>HU</v>
      </c>
      <c r="K638" t="str">
        <f t="shared" si="19"/>
        <v>300</v>
      </c>
    </row>
    <row r="639" spans="1:11">
      <c r="A639" s="66">
        <v>9</v>
      </c>
      <c r="B639" s="62" t="s">
        <v>108</v>
      </c>
      <c r="C639" s="62" t="s">
        <v>41</v>
      </c>
      <c r="D639" s="62" t="s">
        <v>225</v>
      </c>
      <c r="E639" s="62" t="s">
        <v>374</v>
      </c>
      <c r="F639" s="62" t="s">
        <v>27</v>
      </c>
      <c r="G639" s="62" t="s">
        <v>63</v>
      </c>
      <c r="H639" s="61" t="s">
        <v>648</v>
      </c>
      <c r="I639" t="str">
        <f>IFERROR(VLOOKUP(_xlfn.CONCAT(E639,D639),'materias clave'!$E$1:$F$850,2,FALSE),"no")</f>
        <v>no</v>
      </c>
      <c r="J639" t="str">
        <f t="shared" si="18"/>
        <v>HU</v>
      </c>
      <c r="K639" t="str">
        <f t="shared" si="19"/>
        <v>107</v>
      </c>
    </row>
    <row r="640" spans="1:11">
      <c r="A640" s="66">
        <v>9</v>
      </c>
      <c r="B640" s="62" t="s">
        <v>239</v>
      </c>
      <c r="C640" s="62" t="s">
        <v>41</v>
      </c>
      <c r="D640" s="62" t="s">
        <v>373</v>
      </c>
      <c r="E640" s="62" t="s">
        <v>374</v>
      </c>
      <c r="F640" s="62" t="s">
        <v>27</v>
      </c>
      <c r="G640" s="62" t="s">
        <v>63</v>
      </c>
      <c r="H640" s="61" t="s">
        <v>648</v>
      </c>
      <c r="I640" t="str">
        <f>IFERROR(VLOOKUP(_xlfn.CONCAT(E640,D640),'materias clave'!$E$1:$F$850,2,FALSE),"no")</f>
        <v>no</v>
      </c>
      <c r="J640" t="str">
        <f t="shared" si="18"/>
        <v>HU</v>
      </c>
      <c r="K640" t="str">
        <f t="shared" si="19"/>
        <v>301</v>
      </c>
    </row>
    <row r="641" spans="1:11">
      <c r="A641" s="66">
        <v>9</v>
      </c>
      <c r="B641" s="62" t="s">
        <v>441</v>
      </c>
      <c r="C641" s="62" t="s">
        <v>8</v>
      </c>
      <c r="D641" s="62" t="s">
        <v>426</v>
      </c>
      <c r="E641" s="62" t="s">
        <v>461</v>
      </c>
      <c r="F641" s="62" t="s">
        <v>16</v>
      </c>
      <c r="G641" s="62" t="s">
        <v>12</v>
      </c>
      <c r="H641" s="61" t="s">
        <v>648</v>
      </c>
      <c r="I641" t="str">
        <f>IFERROR(VLOOKUP(_xlfn.CONCAT(E641,D641),'materias clave'!$E$1:$F$850,2,FALSE),"no")</f>
        <v>si</v>
      </c>
      <c r="J641" t="str">
        <f t="shared" si="18"/>
        <v>SG</v>
      </c>
      <c r="K641" t="str">
        <f t="shared" si="19"/>
        <v>S1</v>
      </c>
    </row>
    <row r="642" spans="1:11">
      <c r="A642" s="66">
        <v>9</v>
      </c>
      <c r="B642" s="62" t="s">
        <v>17</v>
      </c>
      <c r="C642" s="62" t="s">
        <v>8</v>
      </c>
      <c r="D642" s="62" t="s">
        <v>112</v>
      </c>
      <c r="E642" s="62" t="s">
        <v>113</v>
      </c>
      <c r="F642" s="62" t="s">
        <v>16</v>
      </c>
      <c r="G642" s="62" t="s">
        <v>12</v>
      </c>
      <c r="H642" s="61" t="s">
        <v>648</v>
      </c>
      <c r="I642" t="str">
        <f>IFERROR(VLOOKUP(_xlfn.CONCAT(E642,D642),'materias clave'!$E$1:$F$850,2,FALSE),"no")</f>
        <v>si</v>
      </c>
      <c r="J642" t="str">
        <f t="shared" si="18"/>
        <v>SG</v>
      </c>
      <c r="K642" t="str">
        <f t="shared" si="19"/>
        <v>103</v>
      </c>
    </row>
    <row r="643" spans="1:11">
      <c r="A643" s="66">
        <v>9</v>
      </c>
      <c r="B643" s="62" t="s">
        <v>137</v>
      </c>
      <c r="C643" s="62" t="s">
        <v>8</v>
      </c>
      <c r="D643" s="62" t="s">
        <v>112</v>
      </c>
      <c r="E643" s="62" t="s">
        <v>298</v>
      </c>
      <c r="F643" s="62" t="s">
        <v>16</v>
      </c>
      <c r="G643" s="62" t="s">
        <v>12</v>
      </c>
      <c r="H643" s="61" t="s">
        <v>648</v>
      </c>
      <c r="I643" t="str">
        <f>IFERROR(VLOOKUP(_xlfn.CONCAT(E643,D643),'materias clave'!$E$1:$F$850,2,FALSE),"no")</f>
        <v>no</v>
      </c>
      <c r="J643" t="str">
        <f t="shared" ref="J643:J706" si="20">LEFT(B643,2)</f>
        <v>SG</v>
      </c>
      <c r="K643" t="str">
        <f t="shared" ref="K643:K706" si="21">RIGHT(B643,LEN(B643)-2)</f>
        <v>305</v>
      </c>
    </row>
    <row r="644" spans="1:11">
      <c r="A644" s="66">
        <v>9</v>
      </c>
      <c r="B644" s="62" t="s">
        <v>144</v>
      </c>
      <c r="C644" s="62" t="s">
        <v>8</v>
      </c>
      <c r="D644" s="62" t="s">
        <v>14</v>
      </c>
      <c r="E644" s="62" t="s">
        <v>93</v>
      </c>
      <c r="F644" s="62" t="s">
        <v>16</v>
      </c>
      <c r="G644" s="62" t="s">
        <v>12</v>
      </c>
      <c r="H644" s="61" t="s">
        <v>648</v>
      </c>
      <c r="I644" t="str">
        <f>IFERROR(VLOOKUP(_xlfn.CONCAT(E644,D644),'materias clave'!$E$1:$F$850,2,FALSE),"no")</f>
        <v>no</v>
      </c>
      <c r="J644" t="str">
        <f t="shared" si="20"/>
        <v>SG</v>
      </c>
      <c r="K644" t="str">
        <f t="shared" si="21"/>
        <v>110</v>
      </c>
    </row>
    <row r="645" spans="1:11">
      <c r="A645" s="66">
        <v>9</v>
      </c>
      <c r="B645" s="62" t="s">
        <v>164</v>
      </c>
      <c r="C645" s="62" t="s">
        <v>8</v>
      </c>
      <c r="D645" s="62" t="s">
        <v>57</v>
      </c>
      <c r="E645" s="62" t="s">
        <v>338</v>
      </c>
      <c r="F645" s="62" t="s">
        <v>16</v>
      </c>
      <c r="G645" s="62" t="s">
        <v>12</v>
      </c>
      <c r="H645" s="61" t="s">
        <v>648</v>
      </c>
      <c r="I645" t="str">
        <f>IFERROR(VLOOKUP(_xlfn.CONCAT(E645,D645),'materias clave'!$E$1:$F$850,2,FALSE),"no")</f>
        <v>no</v>
      </c>
      <c r="J645" t="str">
        <f t="shared" si="20"/>
        <v>HU</v>
      </c>
      <c r="K645" t="str">
        <f t="shared" si="21"/>
        <v>206</v>
      </c>
    </row>
    <row r="646" spans="1:11">
      <c r="A646" s="66">
        <v>9</v>
      </c>
      <c r="B646" s="62" t="s">
        <v>97</v>
      </c>
      <c r="C646" s="62" t="s">
        <v>8</v>
      </c>
      <c r="D646" s="62" t="s">
        <v>57</v>
      </c>
      <c r="E646" s="62" t="s">
        <v>58</v>
      </c>
      <c r="F646" s="62" t="s">
        <v>16</v>
      </c>
      <c r="G646" s="62" t="s">
        <v>12</v>
      </c>
      <c r="H646" s="61" t="s">
        <v>648</v>
      </c>
      <c r="I646" t="str">
        <f>IFERROR(VLOOKUP(_xlfn.CONCAT(E646,D646),'materias clave'!$E$1:$F$850,2,FALSE),"no")</f>
        <v>no</v>
      </c>
      <c r="J646" t="str">
        <f t="shared" si="20"/>
        <v>SG</v>
      </c>
      <c r="K646" t="str">
        <f t="shared" si="21"/>
        <v>307</v>
      </c>
    </row>
    <row r="647" spans="1:11">
      <c r="A647" s="66">
        <v>9</v>
      </c>
      <c r="B647" s="62" t="s">
        <v>337</v>
      </c>
      <c r="C647" s="62" t="s">
        <v>8</v>
      </c>
      <c r="D647" s="62" t="s">
        <v>189</v>
      </c>
      <c r="E647" s="62" t="s">
        <v>460</v>
      </c>
      <c r="F647" s="62" t="s">
        <v>16</v>
      </c>
      <c r="G647" s="62" t="s">
        <v>12</v>
      </c>
      <c r="H647" s="61" t="s">
        <v>648</v>
      </c>
      <c r="I647" t="str">
        <f>IFERROR(VLOOKUP(_xlfn.CONCAT(E647,D647),'materias clave'!$E$1:$F$850,2,FALSE),"no")</f>
        <v>si</v>
      </c>
      <c r="J647" t="str">
        <f t="shared" si="20"/>
        <v>HU</v>
      </c>
      <c r="K647" t="str">
        <f t="shared" si="21"/>
        <v>003</v>
      </c>
    </row>
    <row r="648" spans="1:11">
      <c r="A648" s="66">
        <v>9</v>
      </c>
      <c r="B648" s="62" t="s">
        <v>152</v>
      </c>
      <c r="C648" s="62" t="s">
        <v>8</v>
      </c>
      <c r="D648" s="62" t="s">
        <v>323</v>
      </c>
      <c r="E648" s="62" t="s">
        <v>284</v>
      </c>
      <c r="F648" s="62" t="s">
        <v>16</v>
      </c>
      <c r="G648" s="62" t="s">
        <v>12</v>
      </c>
      <c r="H648" s="61" t="s">
        <v>648</v>
      </c>
      <c r="I648" t="str">
        <f>IFERROR(VLOOKUP(_xlfn.CONCAT(E648,D648),'materias clave'!$E$1:$F$850,2,FALSE),"no")</f>
        <v>no</v>
      </c>
      <c r="J648" t="str">
        <f t="shared" si="20"/>
        <v>SG</v>
      </c>
      <c r="K648" t="str">
        <f t="shared" si="21"/>
        <v>102</v>
      </c>
    </row>
    <row r="649" spans="1:11">
      <c r="A649" s="66">
        <v>9</v>
      </c>
      <c r="B649" s="62" t="s">
        <v>312</v>
      </c>
      <c r="C649" s="62" t="s">
        <v>8</v>
      </c>
      <c r="D649" s="62" t="s">
        <v>38</v>
      </c>
      <c r="E649" s="62" t="s">
        <v>39</v>
      </c>
      <c r="F649" s="62" t="s">
        <v>16</v>
      </c>
      <c r="G649" s="62" t="s">
        <v>12</v>
      </c>
      <c r="H649" s="61" t="s">
        <v>648</v>
      </c>
      <c r="I649" t="str">
        <f>IFERROR(VLOOKUP(_xlfn.CONCAT(E649,D649),'materias clave'!$E$1:$F$850,2,FALSE),"no")</f>
        <v>si</v>
      </c>
      <c r="J649" t="str">
        <f t="shared" si="20"/>
        <v>SG</v>
      </c>
      <c r="K649" t="str">
        <f t="shared" si="21"/>
        <v>308</v>
      </c>
    </row>
    <row r="650" spans="1:11">
      <c r="A650" s="66">
        <v>9</v>
      </c>
      <c r="B650" s="62" t="s">
        <v>130</v>
      </c>
      <c r="C650" s="62" t="s">
        <v>8</v>
      </c>
      <c r="D650" s="62" t="s">
        <v>538</v>
      </c>
      <c r="E650" s="62" t="s">
        <v>539</v>
      </c>
      <c r="F650" s="62" t="s">
        <v>27</v>
      </c>
      <c r="G650" s="62" t="s">
        <v>28</v>
      </c>
      <c r="H650" s="61" t="s">
        <v>648</v>
      </c>
      <c r="I650" t="str">
        <f>IFERROR(VLOOKUP(_xlfn.CONCAT(E650,D650),'materias clave'!$E$1:$F$850,2,FALSE),"no")</f>
        <v>no</v>
      </c>
      <c r="J650" t="str">
        <f t="shared" si="20"/>
        <v>SG</v>
      </c>
      <c r="K650" t="str">
        <f t="shared" si="21"/>
        <v>301A</v>
      </c>
    </row>
    <row r="651" spans="1:11">
      <c r="A651" s="66">
        <v>9</v>
      </c>
      <c r="B651" s="62" t="s">
        <v>108</v>
      </c>
      <c r="C651" s="62" t="s">
        <v>8</v>
      </c>
      <c r="D651" s="62" t="s">
        <v>225</v>
      </c>
      <c r="E651" s="62" t="s">
        <v>374</v>
      </c>
      <c r="F651" s="62" t="s">
        <v>27</v>
      </c>
      <c r="G651" s="62" t="s">
        <v>63</v>
      </c>
      <c r="H651" s="61" t="s">
        <v>648</v>
      </c>
      <c r="I651" t="str">
        <f>IFERROR(VLOOKUP(_xlfn.CONCAT(E651,D651),'materias clave'!$E$1:$F$850,2,FALSE),"no")</f>
        <v>no</v>
      </c>
      <c r="J651" t="str">
        <f t="shared" si="20"/>
        <v>HU</v>
      </c>
      <c r="K651" t="str">
        <f t="shared" si="21"/>
        <v>107</v>
      </c>
    </row>
    <row r="652" spans="1:11">
      <c r="A652" s="66">
        <v>9</v>
      </c>
      <c r="B652" s="62" t="s">
        <v>239</v>
      </c>
      <c r="C652" s="62" t="s">
        <v>8</v>
      </c>
      <c r="D652" s="62" t="s">
        <v>373</v>
      </c>
      <c r="E652" s="62" t="s">
        <v>374</v>
      </c>
      <c r="F652" s="62" t="s">
        <v>27</v>
      </c>
      <c r="G652" s="62" t="s">
        <v>63</v>
      </c>
      <c r="H652" s="61" t="s">
        <v>648</v>
      </c>
      <c r="I652" t="str">
        <f>IFERROR(VLOOKUP(_xlfn.CONCAT(E652,D652),'materias clave'!$E$1:$F$850,2,FALSE),"no")</f>
        <v>no</v>
      </c>
      <c r="J652" t="str">
        <f t="shared" si="20"/>
        <v>HU</v>
      </c>
      <c r="K652" t="str">
        <f t="shared" si="21"/>
        <v>301</v>
      </c>
    </row>
    <row r="653" spans="1:11">
      <c r="A653" s="66">
        <v>9</v>
      </c>
      <c r="B653" s="62" t="s">
        <v>353</v>
      </c>
      <c r="C653" s="62" t="s">
        <v>8</v>
      </c>
      <c r="D653" s="62" t="s">
        <v>286</v>
      </c>
      <c r="E653" s="62" t="s">
        <v>462</v>
      </c>
      <c r="F653" s="62" t="s">
        <v>16</v>
      </c>
      <c r="G653" s="62" t="s">
        <v>12</v>
      </c>
      <c r="H653" s="61" t="s">
        <v>648</v>
      </c>
      <c r="I653" t="str">
        <f>IFERROR(VLOOKUP(_xlfn.CONCAT(E653,D653),'materias clave'!$E$1:$F$850,2,FALSE),"no")</f>
        <v>si</v>
      </c>
      <c r="J653" t="str">
        <f t="shared" si="20"/>
        <v>SG</v>
      </c>
      <c r="K653" t="str">
        <f t="shared" si="21"/>
        <v>112</v>
      </c>
    </row>
    <row r="654" spans="1:11">
      <c r="A654" s="66">
        <v>9</v>
      </c>
      <c r="B654" s="62" t="s">
        <v>200</v>
      </c>
      <c r="C654" s="62" t="s">
        <v>8</v>
      </c>
      <c r="D654" s="62" t="s">
        <v>540</v>
      </c>
      <c r="E654" s="62" t="s">
        <v>541</v>
      </c>
      <c r="F654" s="62" t="s">
        <v>27</v>
      </c>
      <c r="G654" s="62" t="s">
        <v>67</v>
      </c>
      <c r="H654" s="61" t="s">
        <v>648</v>
      </c>
      <c r="I654" t="str">
        <f>IFERROR(VLOOKUP(_xlfn.CONCAT(E654,D654),'materias clave'!$E$1:$F$850,2,FALSE),"no")</f>
        <v>no</v>
      </c>
      <c r="J654" t="str">
        <f t="shared" si="20"/>
        <v>HU</v>
      </c>
      <c r="K654" t="str">
        <f t="shared" si="21"/>
        <v>104</v>
      </c>
    </row>
    <row r="655" spans="1:11">
      <c r="A655" s="66">
        <v>10</v>
      </c>
      <c r="B655" s="62" t="s">
        <v>178</v>
      </c>
      <c r="C655" s="62" t="s">
        <v>851</v>
      </c>
      <c r="D655" s="62" t="s">
        <v>542</v>
      </c>
      <c r="E655" s="62" t="s">
        <v>543</v>
      </c>
      <c r="F655" s="62" t="s">
        <v>27</v>
      </c>
      <c r="G655" s="62" t="s">
        <v>159</v>
      </c>
      <c r="H655" s="61" t="s">
        <v>648</v>
      </c>
      <c r="I655" t="str">
        <f>IFERROR(VLOOKUP(_xlfn.CONCAT(E655,D655),'materias clave'!$E$1:$F$850,2,FALSE),"no")</f>
        <v>no</v>
      </c>
      <c r="J655" t="str">
        <f t="shared" si="20"/>
        <v>HU</v>
      </c>
      <c r="K655" t="str">
        <f t="shared" si="21"/>
        <v>203</v>
      </c>
    </row>
    <row r="656" spans="1:11">
      <c r="A656" s="66">
        <v>10</v>
      </c>
      <c r="B656" s="62" t="s">
        <v>64</v>
      </c>
      <c r="C656" s="62" t="s">
        <v>851</v>
      </c>
      <c r="D656" s="62" t="s">
        <v>544</v>
      </c>
      <c r="E656" s="62" t="s">
        <v>545</v>
      </c>
      <c r="F656" s="62" t="s">
        <v>27</v>
      </c>
      <c r="G656" s="62" t="s">
        <v>159</v>
      </c>
      <c r="H656" s="61" t="s">
        <v>648</v>
      </c>
      <c r="I656" t="str">
        <f>IFERROR(VLOOKUP(_xlfn.CONCAT(E656,D656),'materias clave'!$E$1:$F$850,2,FALSE),"no")</f>
        <v>no</v>
      </c>
      <c r="J656" t="str">
        <f t="shared" si="20"/>
        <v>SG</v>
      </c>
      <c r="K656" t="str">
        <f t="shared" si="21"/>
        <v>212</v>
      </c>
    </row>
    <row r="657" spans="1:11">
      <c r="A657" s="66">
        <v>10</v>
      </c>
      <c r="B657" s="62" t="s">
        <v>92</v>
      </c>
      <c r="C657" s="62" t="s">
        <v>8</v>
      </c>
      <c r="D657" s="62" t="s">
        <v>317</v>
      </c>
      <c r="E657" s="62" t="s">
        <v>382</v>
      </c>
      <c r="F657" s="62" t="s">
        <v>11</v>
      </c>
      <c r="G657" s="62" t="s">
        <v>12</v>
      </c>
      <c r="H657" s="61" t="s">
        <v>648</v>
      </c>
      <c r="I657" t="str">
        <f>IFERROR(VLOOKUP(_xlfn.CONCAT(E657,D657),'materias clave'!$E$1:$F$850,2,FALSE),"no")</f>
        <v>no</v>
      </c>
      <c r="J657" t="str">
        <f t="shared" si="20"/>
        <v>SG</v>
      </c>
      <c r="K657" t="str">
        <f t="shared" si="21"/>
        <v>304</v>
      </c>
    </row>
    <row r="658" spans="1:11">
      <c r="A658" s="66">
        <v>10</v>
      </c>
      <c r="B658" s="62" t="s">
        <v>295</v>
      </c>
      <c r="C658" s="62" t="s">
        <v>8</v>
      </c>
      <c r="D658" s="62" t="s">
        <v>101</v>
      </c>
      <c r="E658" s="62" t="s">
        <v>102</v>
      </c>
      <c r="F658" s="62" t="s">
        <v>27</v>
      </c>
      <c r="G658" s="62" t="s">
        <v>12</v>
      </c>
      <c r="H658" s="61" t="s">
        <v>648</v>
      </c>
      <c r="I658" t="str">
        <f>IFERROR(VLOOKUP(_xlfn.CONCAT(E658,D658),'materias clave'!$E$1:$F$850,2,FALSE),"no")</f>
        <v>si</v>
      </c>
      <c r="J658" t="str">
        <f t="shared" si="20"/>
        <v>SG</v>
      </c>
      <c r="K658" t="str">
        <f t="shared" si="21"/>
        <v>105</v>
      </c>
    </row>
    <row r="659" spans="1:11">
      <c r="A659" s="66">
        <v>11</v>
      </c>
      <c r="B659" s="62" t="s">
        <v>386</v>
      </c>
      <c r="C659" s="62" t="s">
        <v>21</v>
      </c>
      <c r="D659" s="62" t="s">
        <v>245</v>
      </c>
      <c r="E659" s="62" t="s">
        <v>364</v>
      </c>
      <c r="F659" s="62" t="s">
        <v>11</v>
      </c>
      <c r="G659" s="62" t="s">
        <v>12</v>
      </c>
      <c r="H659" s="61" t="s">
        <v>648</v>
      </c>
      <c r="I659" t="str">
        <f>IFERROR(VLOOKUP(_xlfn.CONCAT(E659,D659),'materias clave'!$E$1:$F$850,2,FALSE),"no")</f>
        <v>no</v>
      </c>
      <c r="J659" t="str">
        <f t="shared" si="20"/>
        <v>HU</v>
      </c>
      <c r="K659" t="str">
        <f t="shared" si="21"/>
        <v>008</v>
      </c>
    </row>
    <row r="660" spans="1:11">
      <c r="A660" s="66">
        <v>11</v>
      </c>
      <c r="B660" s="62" t="s">
        <v>144</v>
      </c>
      <c r="C660" s="62" t="s">
        <v>21</v>
      </c>
      <c r="D660" s="62" t="s">
        <v>201</v>
      </c>
      <c r="E660" s="62" t="s">
        <v>383</v>
      </c>
      <c r="F660" s="62" t="s">
        <v>16</v>
      </c>
      <c r="G660" s="62" t="s">
        <v>12</v>
      </c>
      <c r="H660" s="61" t="s">
        <v>648</v>
      </c>
      <c r="I660" t="str">
        <f>IFERROR(VLOOKUP(_xlfn.CONCAT(E660,D660),'materias clave'!$E$1:$F$850,2,FALSE),"no")</f>
        <v>si</v>
      </c>
      <c r="J660" t="str">
        <f t="shared" si="20"/>
        <v>SG</v>
      </c>
      <c r="K660" t="str">
        <f t="shared" si="21"/>
        <v>110</v>
      </c>
    </row>
    <row r="661" spans="1:11">
      <c r="A661" s="66">
        <v>11</v>
      </c>
      <c r="B661" s="62" t="s">
        <v>107</v>
      </c>
      <c r="C661" s="62" t="s">
        <v>851</v>
      </c>
      <c r="D661" s="62" t="s">
        <v>343</v>
      </c>
      <c r="E661" s="62" t="s">
        <v>344</v>
      </c>
      <c r="F661" s="62" t="s">
        <v>11</v>
      </c>
      <c r="G661" s="62" t="s">
        <v>12</v>
      </c>
      <c r="H661" s="61" t="s">
        <v>648</v>
      </c>
      <c r="I661" t="str">
        <f>IFERROR(VLOOKUP(_xlfn.CONCAT(E661,D661),'materias clave'!$E$1:$F$850,2,FALSE),"no")</f>
        <v>no</v>
      </c>
      <c r="J661" t="str">
        <f t="shared" si="20"/>
        <v>SG</v>
      </c>
      <c r="K661" t="str">
        <f t="shared" si="21"/>
        <v>003</v>
      </c>
    </row>
    <row r="662" spans="1:11">
      <c r="A662" s="66">
        <v>11</v>
      </c>
      <c r="B662" s="62" t="s">
        <v>56</v>
      </c>
      <c r="C662" s="62" t="s">
        <v>851</v>
      </c>
      <c r="D662" s="62" t="s">
        <v>196</v>
      </c>
      <c r="E662" s="62" t="s">
        <v>197</v>
      </c>
      <c r="F662" s="62" t="s">
        <v>16</v>
      </c>
      <c r="G662" s="62" t="s">
        <v>12</v>
      </c>
      <c r="H662" s="61" t="s">
        <v>648</v>
      </c>
      <c r="I662" t="str">
        <f>IFERROR(VLOOKUP(_xlfn.CONCAT(E662,D662),'materias clave'!$E$1:$F$850,2,FALSE),"no")</f>
        <v>no</v>
      </c>
      <c r="J662" t="str">
        <f t="shared" si="20"/>
        <v>SG</v>
      </c>
      <c r="K662" t="str">
        <f t="shared" si="21"/>
        <v>204</v>
      </c>
    </row>
    <row r="663" spans="1:11">
      <c r="A663" s="66">
        <v>11</v>
      </c>
      <c r="B663" s="62" t="s">
        <v>83</v>
      </c>
      <c r="C663" s="62" t="s">
        <v>851</v>
      </c>
      <c r="D663" s="62" t="s">
        <v>309</v>
      </c>
      <c r="E663" s="62" t="s">
        <v>310</v>
      </c>
      <c r="F663" s="62" t="s">
        <v>16</v>
      </c>
      <c r="G663" s="62" t="s">
        <v>12</v>
      </c>
      <c r="H663" s="61" t="s">
        <v>648</v>
      </c>
      <c r="I663" t="str">
        <f>IFERROR(VLOOKUP(_xlfn.CONCAT(E663,D663),'materias clave'!$E$1:$F$850,2,FALSE),"no")</f>
        <v>no</v>
      </c>
      <c r="J663" t="str">
        <f t="shared" si="20"/>
        <v>SG</v>
      </c>
      <c r="K663" t="str">
        <f t="shared" si="21"/>
        <v>205</v>
      </c>
    </row>
    <row r="664" spans="1:11">
      <c r="A664" s="66">
        <v>11</v>
      </c>
      <c r="B664" s="62" t="s">
        <v>79</v>
      </c>
      <c r="C664" s="62" t="s">
        <v>851</v>
      </c>
      <c r="D664" s="62" t="s">
        <v>81</v>
      </c>
      <c r="E664" s="62" t="s">
        <v>82</v>
      </c>
      <c r="F664" s="62" t="s">
        <v>16</v>
      </c>
      <c r="G664" s="62" t="s">
        <v>12</v>
      </c>
      <c r="H664" s="61" t="s">
        <v>648</v>
      </c>
      <c r="I664" t="str">
        <f>IFERROR(VLOOKUP(_xlfn.CONCAT(E664,D664),'materias clave'!$E$1:$F$850,2,FALSE),"no")</f>
        <v>no</v>
      </c>
      <c r="J664" t="str">
        <f t="shared" si="20"/>
        <v>SG</v>
      </c>
      <c r="K664" t="str">
        <f t="shared" si="21"/>
        <v>206</v>
      </c>
    </row>
    <row r="665" spans="1:11">
      <c r="A665" s="66">
        <v>11</v>
      </c>
      <c r="B665" s="62" t="s">
        <v>74</v>
      </c>
      <c r="C665" s="62" t="s">
        <v>851</v>
      </c>
      <c r="D665" s="62" t="s">
        <v>442</v>
      </c>
      <c r="E665" s="62" t="s">
        <v>443</v>
      </c>
      <c r="F665" s="62" t="s">
        <v>16</v>
      </c>
      <c r="G665" s="62" t="s">
        <v>12</v>
      </c>
      <c r="H665" s="61" t="s">
        <v>648</v>
      </c>
      <c r="I665" t="str">
        <f>IFERROR(VLOOKUP(_xlfn.CONCAT(E665,D665),'materias clave'!$E$1:$F$850,2,FALSE),"no")</f>
        <v>no</v>
      </c>
      <c r="J665" t="str">
        <f t="shared" si="20"/>
        <v>SG</v>
      </c>
      <c r="K665" t="str">
        <f t="shared" si="21"/>
        <v>208</v>
      </c>
    </row>
    <row r="666" spans="1:11">
      <c r="A666" s="66">
        <v>11</v>
      </c>
      <c r="B666" s="62" t="s">
        <v>47</v>
      </c>
      <c r="C666" s="62" t="s">
        <v>41</v>
      </c>
      <c r="D666" s="62" t="s">
        <v>533</v>
      </c>
      <c r="E666" s="62" t="s">
        <v>534</v>
      </c>
      <c r="F666" s="62" t="s">
        <v>11</v>
      </c>
      <c r="G666" s="62" t="s">
        <v>12</v>
      </c>
      <c r="H666" s="61" t="s">
        <v>648</v>
      </c>
      <c r="I666" t="str">
        <f>IFERROR(VLOOKUP(_xlfn.CONCAT(E666,D666),'materias clave'!$E$1:$F$850,2,FALSE),"no")</f>
        <v>no</v>
      </c>
      <c r="J666" t="str">
        <f t="shared" si="20"/>
        <v>SG</v>
      </c>
      <c r="K666" t="str">
        <f t="shared" si="21"/>
        <v>104</v>
      </c>
    </row>
    <row r="667" spans="1:11">
      <c r="A667" s="66">
        <v>11</v>
      </c>
      <c r="B667" s="62" t="s">
        <v>357</v>
      </c>
      <c r="C667" s="62" t="s">
        <v>41</v>
      </c>
      <c r="D667" s="62" t="s">
        <v>191</v>
      </c>
      <c r="E667" s="62" t="s">
        <v>192</v>
      </c>
      <c r="F667" s="62" t="s">
        <v>16</v>
      </c>
      <c r="G667" s="62" t="s">
        <v>12</v>
      </c>
      <c r="H667" s="61" t="s">
        <v>648</v>
      </c>
      <c r="I667" t="str">
        <f>IFERROR(VLOOKUP(_xlfn.CONCAT(E667,D667),'materias clave'!$E$1:$F$850,2,FALSE),"no")</f>
        <v>si</v>
      </c>
      <c r="J667" t="str">
        <f t="shared" si="20"/>
        <v>SG</v>
      </c>
      <c r="K667" t="str">
        <f t="shared" si="21"/>
        <v>203</v>
      </c>
    </row>
    <row r="668" spans="1:11">
      <c r="A668" s="66">
        <v>11</v>
      </c>
      <c r="B668" s="62" t="s">
        <v>97</v>
      </c>
      <c r="C668" s="62" t="s">
        <v>41</v>
      </c>
      <c r="D668" s="62" t="s">
        <v>201</v>
      </c>
      <c r="E668" s="62" t="s">
        <v>279</v>
      </c>
      <c r="F668" s="62" t="s">
        <v>16</v>
      </c>
      <c r="G668" s="62" t="s">
        <v>12</v>
      </c>
      <c r="H668" s="61" t="s">
        <v>648</v>
      </c>
      <c r="I668" t="str">
        <f>IFERROR(VLOOKUP(_xlfn.CONCAT(E668,D668),'materias clave'!$E$1:$F$850,2,FALSE),"no")</f>
        <v>no</v>
      </c>
      <c r="J668" t="str">
        <f t="shared" si="20"/>
        <v>SG</v>
      </c>
      <c r="K668" t="str">
        <f t="shared" si="21"/>
        <v>307</v>
      </c>
    </row>
    <row r="669" spans="1:11">
      <c r="A669" s="66">
        <v>11</v>
      </c>
      <c r="B669" s="62" t="s">
        <v>94</v>
      </c>
      <c r="C669" s="62" t="s">
        <v>41</v>
      </c>
      <c r="D669" s="62" t="s">
        <v>201</v>
      </c>
      <c r="E669" s="62" t="s">
        <v>279</v>
      </c>
      <c r="F669" s="62" t="s">
        <v>16</v>
      </c>
      <c r="G669" s="62" t="s">
        <v>12</v>
      </c>
      <c r="H669" s="61" t="s">
        <v>648</v>
      </c>
      <c r="I669" t="str">
        <f>IFERROR(VLOOKUP(_xlfn.CONCAT(E669,D669),'materias clave'!$E$1:$F$850,2,FALSE),"no")</f>
        <v>no</v>
      </c>
      <c r="J669" t="str">
        <f t="shared" si="20"/>
        <v>SG</v>
      </c>
      <c r="K669" t="str">
        <f t="shared" si="21"/>
        <v>306</v>
      </c>
    </row>
    <row r="670" spans="1:11">
      <c r="A670" s="66">
        <v>11</v>
      </c>
      <c r="B670" s="62" t="s">
        <v>68</v>
      </c>
      <c r="C670" s="62" t="s">
        <v>41</v>
      </c>
      <c r="D670" s="62" t="s">
        <v>492</v>
      </c>
      <c r="E670" s="62" t="s">
        <v>156</v>
      </c>
      <c r="F670" s="62" t="s">
        <v>16</v>
      </c>
      <c r="G670" s="62" t="s">
        <v>12</v>
      </c>
      <c r="H670" s="61" t="s">
        <v>648</v>
      </c>
      <c r="I670" t="str">
        <f>IFERROR(VLOOKUP(_xlfn.CONCAT(E670,D670),'materias clave'!$E$1:$F$850,2,FALSE),"no")</f>
        <v>no</v>
      </c>
      <c r="J670" t="str">
        <f t="shared" si="20"/>
        <v>SG</v>
      </c>
      <c r="K670" t="str">
        <f t="shared" si="21"/>
        <v>211</v>
      </c>
    </row>
    <row r="671" spans="1:11">
      <c r="A671" s="66">
        <v>11</v>
      </c>
      <c r="B671" s="62" t="s">
        <v>285</v>
      </c>
      <c r="C671" s="62" t="s">
        <v>8</v>
      </c>
      <c r="D671" s="62" t="s">
        <v>426</v>
      </c>
      <c r="E671" s="62" t="s">
        <v>461</v>
      </c>
      <c r="F671" s="62" t="s">
        <v>16</v>
      </c>
      <c r="G671" s="62" t="s">
        <v>12</v>
      </c>
      <c r="H671" s="61" t="s">
        <v>648</v>
      </c>
      <c r="I671" t="str">
        <f>IFERROR(VLOOKUP(_xlfn.CONCAT(E671,D671),'materias clave'!$E$1:$F$850,2,FALSE),"no")</f>
        <v>si</v>
      </c>
      <c r="J671" t="str">
        <f t="shared" si="20"/>
        <v>SG</v>
      </c>
      <c r="K671" t="str">
        <f t="shared" si="21"/>
        <v>001</v>
      </c>
    </row>
    <row r="672" spans="1:11">
      <c r="A672" s="66">
        <v>11</v>
      </c>
      <c r="B672" s="62" t="s">
        <v>308</v>
      </c>
      <c r="C672" s="62" t="s">
        <v>8</v>
      </c>
      <c r="D672" s="62" t="s">
        <v>14</v>
      </c>
      <c r="E672" s="62" t="s">
        <v>93</v>
      </c>
      <c r="F672" s="62" t="s">
        <v>11</v>
      </c>
      <c r="G672" s="62" t="s">
        <v>12</v>
      </c>
      <c r="H672" s="61" t="s">
        <v>648</v>
      </c>
      <c r="I672" t="str">
        <f>IFERROR(VLOOKUP(_xlfn.CONCAT(E672,D672),'materias clave'!$E$1:$F$850,2,FALSE),"no")</f>
        <v>no</v>
      </c>
      <c r="J672" t="str">
        <f t="shared" si="20"/>
        <v>HU</v>
      </c>
      <c r="K672" t="str">
        <f t="shared" si="21"/>
        <v>402</v>
      </c>
    </row>
    <row r="673" spans="1:11">
      <c r="A673" s="66">
        <v>11</v>
      </c>
      <c r="B673" s="62" t="s">
        <v>76</v>
      </c>
      <c r="C673" s="62" t="s">
        <v>8</v>
      </c>
      <c r="D673" s="62" t="s">
        <v>54</v>
      </c>
      <c r="E673" s="62" t="s">
        <v>55</v>
      </c>
      <c r="F673" s="62" t="s">
        <v>16</v>
      </c>
      <c r="G673" s="62" t="s">
        <v>12</v>
      </c>
      <c r="H673" s="61" t="s">
        <v>648</v>
      </c>
      <c r="I673" t="str">
        <f>IFERROR(VLOOKUP(_xlfn.CONCAT(E673,D673),'materias clave'!$E$1:$F$850,2,FALSE),"no")</f>
        <v>si</v>
      </c>
      <c r="J673" t="str">
        <f t="shared" si="20"/>
        <v>SG</v>
      </c>
      <c r="K673" t="str">
        <f t="shared" si="21"/>
        <v>207</v>
      </c>
    </row>
    <row r="674" spans="1:11">
      <c r="A674" s="66">
        <v>11</v>
      </c>
      <c r="B674" s="62" t="s">
        <v>125</v>
      </c>
      <c r="C674" s="62" t="s">
        <v>8</v>
      </c>
      <c r="D674" s="62" t="s">
        <v>57</v>
      </c>
      <c r="E674" s="62" t="s">
        <v>58</v>
      </c>
      <c r="F674" s="62" t="s">
        <v>16</v>
      </c>
      <c r="G674" s="62" t="s">
        <v>12</v>
      </c>
      <c r="H674" s="61" t="s">
        <v>648</v>
      </c>
      <c r="I674" t="str">
        <f>IFERROR(VLOOKUP(_xlfn.CONCAT(E674,D674),'materias clave'!$E$1:$F$850,2,FALSE),"no")</f>
        <v>no</v>
      </c>
      <c r="J674" t="str">
        <f t="shared" si="20"/>
        <v>SG</v>
      </c>
      <c r="K674" t="str">
        <f t="shared" si="21"/>
        <v>202</v>
      </c>
    </row>
    <row r="675" spans="1:11">
      <c r="A675" s="66">
        <v>11</v>
      </c>
      <c r="B675" s="62" t="s">
        <v>68</v>
      </c>
      <c r="C675" s="62" t="s">
        <v>8</v>
      </c>
      <c r="D675" s="62" t="s">
        <v>155</v>
      </c>
      <c r="E675" s="62" t="s">
        <v>156</v>
      </c>
      <c r="F675" s="62" t="s">
        <v>16</v>
      </c>
      <c r="G675" s="62" t="s">
        <v>12</v>
      </c>
      <c r="H675" s="61" t="s">
        <v>648</v>
      </c>
      <c r="I675" t="str">
        <f>IFERROR(VLOOKUP(_xlfn.CONCAT(E675,D675),'materias clave'!$E$1:$F$850,2,FALSE),"no")</f>
        <v>no</v>
      </c>
      <c r="J675" t="str">
        <f t="shared" si="20"/>
        <v>SG</v>
      </c>
      <c r="K675" t="str">
        <f t="shared" si="21"/>
        <v>211</v>
      </c>
    </row>
    <row r="676" spans="1:11">
      <c r="A676" s="66">
        <v>11</v>
      </c>
      <c r="B676" s="62" t="s">
        <v>160</v>
      </c>
      <c r="C676" s="62" t="s">
        <v>8</v>
      </c>
      <c r="D676" s="62" t="s">
        <v>189</v>
      </c>
      <c r="E676" s="62" t="s">
        <v>460</v>
      </c>
      <c r="F676" s="62" t="s">
        <v>16</v>
      </c>
      <c r="G676" s="62" t="s">
        <v>12</v>
      </c>
      <c r="H676" s="61" t="s">
        <v>648</v>
      </c>
      <c r="I676" t="str">
        <f>IFERROR(VLOOKUP(_xlfn.CONCAT(E676,D676),'materias clave'!$E$1:$F$850,2,FALSE),"no")</f>
        <v>si</v>
      </c>
      <c r="J676" t="str">
        <f t="shared" si="20"/>
        <v>HU</v>
      </c>
      <c r="K676" t="str">
        <f t="shared" si="21"/>
        <v>103</v>
      </c>
    </row>
    <row r="677" spans="1:11">
      <c r="A677" s="66">
        <v>11</v>
      </c>
      <c r="B677" s="62" t="s">
        <v>306</v>
      </c>
      <c r="C677" s="62" t="s">
        <v>8</v>
      </c>
      <c r="D677" s="62" t="s">
        <v>189</v>
      </c>
      <c r="E677" s="62" t="s">
        <v>190</v>
      </c>
      <c r="F677" s="62" t="s">
        <v>16</v>
      </c>
      <c r="G677" s="62" t="s">
        <v>12</v>
      </c>
      <c r="H677" s="61" t="s">
        <v>648</v>
      </c>
      <c r="I677" t="str">
        <f>IFERROR(VLOOKUP(_xlfn.CONCAT(E677,D677),'materias clave'!$E$1:$F$850,2,FALSE),"no")</f>
        <v>no</v>
      </c>
      <c r="J677" t="str">
        <f t="shared" si="20"/>
        <v>HU</v>
      </c>
      <c r="K677" t="str">
        <f t="shared" si="21"/>
        <v>401</v>
      </c>
    </row>
    <row r="678" spans="1:11">
      <c r="A678" s="66">
        <v>11</v>
      </c>
      <c r="B678" s="62" t="s">
        <v>59</v>
      </c>
      <c r="C678" s="62" t="s">
        <v>8</v>
      </c>
      <c r="D678" s="62" t="s">
        <v>9</v>
      </c>
      <c r="E678" s="62" t="s">
        <v>307</v>
      </c>
      <c r="F678" s="62" t="s">
        <v>27</v>
      </c>
      <c r="G678" s="62" t="s">
        <v>12</v>
      </c>
      <c r="H678" s="61" t="s">
        <v>648</v>
      </c>
      <c r="I678" t="str">
        <f>IFERROR(VLOOKUP(_xlfn.CONCAT(E678,D678),'materias clave'!$E$1:$F$850,2,FALSE),"no")</f>
        <v>si</v>
      </c>
      <c r="J678" t="str">
        <f t="shared" si="20"/>
        <v>SG</v>
      </c>
      <c r="K678" t="str">
        <f t="shared" si="21"/>
        <v>214</v>
      </c>
    </row>
    <row r="679" spans="1:11">
      <c r="A679" s="66">
        <v>11</v>
      </c>
      <c r="B679" s="62" t="s">
        <v>353</v>
      </c>
      <c r="C679" s="62" t="s">
        <v>8</v>
      </c>
      <c r="D679" s="62" t="s">
        <v>286</v>
      </c>
      <c r="E679" s="62" t="s">
        <v>462</v>
      </c>
      <c r="F679" s="62" t="s">
        <v>16</v>
      </c>
      <c r="G679" s="62" t="s">
        <v>12</v>
      </c>
      <c r="H679" s="61" t="s">
        <v>648</v>
      </c>
      <c r="I679" t="str">
        <f>IFERROR(VLOOKUP(_xlfn.CONCAT(E679,D679),'materias clave'!$E$1:$F$850,2,FALSE),"no")</f>
        <v>si</v>
      </c>
      <c r="J679" t="str">
        <f t="shared" si="20"/>
        <v>SG</v>
      </c>
      <c r="K679" t="str">
        <f t="shared" si="21"/>
        <v>112</v>
      </c>
    </row>
    <row r="680" spans="1:11">
      <c r="A680" s="66">
        <v>11</v>
      </c>
      <c r="B680" s="62" t="s">
        <v>121</v>
      </c>
      <c r="C680" s="62" t="s">
        <v>8</v>
      </c>
      <c r="D680" s="62" t="s">
        <v>116</v>
      </c>
      <c r="E680" s="62" t="s">
        <v>117</v>
      </c>
      <c r="F680" s="62" t="s">
        <v>16</v>
      </c>
      <c r="G680" s="62" t="s">
        <v>12</v>
      </c>
      <c r="H680" s="61" t="s">
        <v>648</v>
      </c>
      <c r="I680" t="str">
        <f>IFERROR(VLOOKUP(_xlfn.CONCAT(E680,D680),'materias clave'!$E$1:$F$850,2,FALSE),"no")</f>
        <v>si</v>
      </c>
      <c r="J680" t="str">
        <f t="shared" si="20"/>
        <v>SG</v>
      </c>
      <c r="K680" t="str">
        <f t="shared" si="21"/>
        <v>113</v>
      </c>
    </row>
    <row r="681" spans="1:11">
      <c r="A681" s="66">
        <v>13</v>
      </c>
      <c r="B681" s="62" t="s">
        <v>295</v>
      </c>
      <c r="C681" s="62" t="s">
        <v>21</v>
      </c>
      <c r="D681" s="62" t="s">
        <v>448</v>
      </c>
      <c r="E681" s="62" t="s">
        <v>463</v>
      </c>
      <c r="F681" s="62" t="s">
        <v>16</v>
      </c>
      <c r="G681" s="62" t="s">
        <v>12</v>
      </c>
      <c r="H681" s="61" t="s">
        <v>648</v>
      </c>
      <c r="I681" t="str">
        <f>IFERROR(VLOOKUP(_xlfn.CONCAT(E681,D681),'materias clave'!$E$1:$F$850,2,FALSE),"no")</f>
        <v>si</v>
      </c>
      <c r="J681" t="str">
        <f t="shared" si="20"/>
        <v>SG</v>
      </c>
      <c r="K681" t="str">
        <f t="shared" si="21"/>
        <v>105</v>
      </c>
    </row>
    <row r="682" spans="1:11">
      <c r="A682" s="66">
        <v>13</v>
      </c>
      <c r="B682" s="62" t="s">
        <v>154</v>
      </c>
      <c r="C682" s="62" t="s">
        <v>851</v>
      </c>
      <c r="D682" s="62" t="s">
        <v>546</v>
      </c>
      <c r="E682" s="62" t="s">
        <v>547</v>
      </c>
      <c r="F682" s="62" t="s">
        <v>27</v>
      </c>
      <c r="G682" s="62" t="s">
        <v>159</v>
      </c>
      <c r="H682" s="61" t="s">
        <v>648</v>
      </c>
      <c r="I682" t="str">
        <f>IFERROR(VLOOKUP(_xlfn.CONCAT(E682,D682),'materias clave'!$E$1:$F$850,2,FALSE),"no")</f>
        <v>no</v>
      </c>
      <c r="J682" t="str">
        <f t="shared" si="20"/>
        <v>SG</v>
      </c>
      <c r="K682" t="str">
        <f t="shared" si="21"/>
        <v>109</v>
      </c>
    </row>
    <row r="683" spans="1:11">
      <c r="A683" s="66">
        <v>13</v>
      </c>
      <c r="B683" s="62" t="s">
        <v>97</v>
      </c>
      <c r="C683" s="62" t="s">
        <v>41</v>
      </c>
      <c r="D683" s="62" t="s">
        <v>201</v>
      </c>
      <c r="E683" s="62" t="s">
        <v>279</v>
      </c>
      <c r="F683" s="62" t="s">
        <v>11</v>
      </c>
      <c r="G683" s="62" t="s">
        <v>12</v>
      </c>
      <c r="H683" s="61" t="s">
        <v>648</v>
      </c>
      <c r="I683" t="str">
        <f>IFERROR(VLOOKUP(_xlfn.CONCAT(E683,D683),'materias clave'!$E$1:$F$850,2,FALSE),"no")</f>
        <v>no</v>
      </c>
      <c r="J683" t="str">
        <f t="shared" si="20"/>
        <v>SG</v>
      </c>
      <c r="K683" t="str">
        <f t="shared" si="21"/>
        <v>307</v>
      </c>
    </row>
    <row r="684" spans="1:11">
      <c r="A684" s="66">
        <v>13</v>
      </c>
      <c r="B684" s="62" t="s">
        <v>220</v>
      </c>
      <c r="C684" s="62" t="s">
        <v>8</v>
      </c>
      <c r="D684" s="62" t="s">
        <v>112</v>
      </c>
      <c r="E684" s="62" t="s">
        <v>113</v>
      </c>
      <c r="F684" s="62" t="s">
        <v>16</v>
      </c>
      <c r="G684" s="62" t="s">
        <v>12</v>
      </c>
      <c r="H684" s="61" t="s">
        <v>648</v>
      </c>
      <c r="I684" t="str">
        <f>IFERROR(VLOOKUP(_xlfn.CONCAT(E684,D684),'materias clave'!$E$1:$F$850,2,FALSE),"no")</f>
        <v>si</v>
      </c>
      <c r="J684" t="str">
        <f t="shared" si="20"/>
        <v>SG</v>
      </c>
      <c r="K684" t="str">
        <f t="shared" si="21"/>
        <v>115</v>
      </c>
    </row>
    <row r="685" spans="1:11">
      <c r="A685" s="66">
        <v>13</v>
      </c>
      <c r="B685" s="62" t="s">
        <v>219</v>
      </c>
      <c r="C685" s="62" t="s">
        <v>8</v>
      </c>
      <c r="D685" s="62" t="s">
        <v>112</v>
      </c>
      <c r="E685" s="62" t="s">
        <v>113</v>
      </c>
      <c r="F685" s="62" t="s">
        <v>16</v>
      </c>
      <c r="G685" s="62" t="s">
        <v>12</v>
      </c>
      <c r="H685" s="61" t="s">
        <v>648</v>
      </c>
      <c r="I685" t="str">
        <f>IFERROR(VLOOKUP(_xlfn.CONCAT(E685,D685),'materias clave'!$E$1:$F$850,2,FALSE),"no")</f>
        <v>si</v>
      </c>
      <c r="J685" t="str">
        <f t="shared" si="20"/>
        <v>SG</v>
      </c>
      <c r="K685" t="str">
        <f t="shared" si="21"/>
        <v>114</v>
      </c>
    </row>
    <row r="686" spans="1:11">
      <c r="A686" s="66">
        <v>14</v>
      </c>
      <c r="B686" s="62" t="s">
        <v>149</v>
      </c>
      <c r="C686" s="62" t="s">
        <v>8</v>
      </c>
      <c r="D686" s="62" t="s">
        <v>317</v>
      </c>
      <c r="E686" s="62" t="s">
        <v>318</v>
      </c>
      <c r="F686" s="62" t="s">
        <v>16</v>
      </c>
      <c r="G686" s="62" t="s">
        <v>12</v>
      </c>
      <c r="H686" s="61" t="s">
        <v>648</v>
      </c>
      <c r="I686" t="str">
        <f>IFERROR(VLOOKUP(_xlfn.CONCAT(E686,D686),'materias clave'!$E$1:$F$850,2,FALSE),"no")</f>
        <v>no</v>
      </c>
      <c r="J686" t="str">
        <f t="shared" si="20"/>
        <v>SG</v>
      </c>
      <c r="K686" t="str">
        <f t="shared" si="21"/>
        <v>004</v>
      </c>
    </row>
    <row r="687" spans="1:11">
      <c r="A687" s="66">
        <v>15</v>
      </c>
      <c r="B687" s="62" t="s">
        <v>203</v>
      </c>
      <c r="C687" s="62" t="s">
        <v>21</v>
      </c>
      <c r="D687" s="62" t="s">
        <v>245</v>
      </c>
      <c r="E687" s="62" t="s">
        <v>246</v>
      </c>
      <c r="F687" s="62" t="s">
        <v>16</v>
      </c>
      <c r="G687" s="62" t="s">
        <v>12</v>
      </c>
      <c r="H687" s="61" t="s">
        <v>648</v>
      </c>
      <c r="I687" t="str">
        <f>IFERROR(VLOOKUP(_xlfn.CONCAT(E687,D687),'materias clave'!$E$1:$F$850,2,FALSE),"no")</f>
        <v>si</v>
      </c>
      <c r="J687" t="str">
        <f t="shared" si="20"/>
        <v>HU</v>
      </c>
      <c r="K687" t="str">
        <f t="shared" si="21"/>
        <v>105</v>
      </c>
    </row>
    <row r="688" spans="1:11">
      <c r="A688" s="66">
        <v>15</v>
      </c>
      <c r="B688" s="62" t="s">
        <v>100</v>
      </c>
      <c r="C688" s="62" t="s">
        <v>21</v>
      </c>
      <c r="D688" s="62" t="s">
        <v>211</v>
      </c>
      <c r="E688" s="62" t="s">
        <v>212</v>
      </c>
      <c r="F688" s="62" t="s">
        <v>16</v>
      </c>
      <c r="G688" s="62" t="s">
        <v>12</v>
      </c>
      <c r="H688" s="61" t="s">
        <v>648</v>
      </c>
      <c r="I688" t="str">
        <f>IFERROR(VLOOKUP(_xlfn.CONCAT(E688,D688),'materias clave'!$E$1:$F$850,2,FALSE),"no")</f>
        <v>no</v>
      </c>
      <c r="J688" t="str">
        <f t="shared" si="20"/>
        <v>SG</v>
      </c>
      <c r="K688" t="str">
        <f t="shared" si="21"/>
        <v>111</v>
      </c>
    </row>
    <row r="689" spans="1:11">
      <c r="A689" s="66">
        <v>15</v>
      </c>
      <c r="B689" s="62" t="s">
        <v>125</v>
      </c>
      <c r="C689" s="62" t="s">
        <v>21</v>
      </c>
      <c r="D689" s="62" t="s">
        <v>77</v>
      </c>
      <c r="E689" s="62" t="s">
        <v>240</v>
      </c>
      <c r="F689" s="62" t="s">
        <v>16</v>
      </c>
      <c r="G689" s="62" t="s">
        <v>12</v>
      </c>
      <c r="H689" s="61" t="s">
        <v>648</v>
      </c>
      <c r="I689" t="str">
        <f>IFERROR(VLOOKUP(_xlfn.CONCAT(E689,D689),'materias clave'!$E$1:$F$850,2,FALSE),"no")</f>
        <v>no</v>
      </c>
      <c r="J689" t="str">
        <f t="shared" si="20"/>
        <v>SG</v>
      </c>
      <c r="K689" t="str">
        <f t="shared" si="21"/>
        <v>202</v>
      </c>
    </row>
    <row r="690" spans="1:11">
      <c r="A690" s="66">
        <v>15</v>
      </c>
      <c r="B690" s="62" t="s">
        <v>64</v>
      </c>
      <c r="C690" s="62" t="s">
        <v>21</v>
      </c>
      <c r="D690" s="62" t="s">
        <v>48</v>
      </c>
      <c r="E690" s="62" t="s">
        <v>192</v>
      </c>
      <c r="F690" s="62" t="s">
        <v>16</v>
      </c>
      <c r="G690" s="62" t="s">
        <v>12</v>
      </c>
      <c r="H690" s="61" t="s">
        <v>648</v>
      </c>
      <c r="I690" t="str">
        <f>IFERROR(VLOOKUP(_xlfn.CONCAT(E690,D690),'materias clave'!$E$1:$F$850,2,FALSE),"no")</f>
        <v>si</v>
      </c>
      <c r="J690" t="str">
        <f t="shared" si="20"/>
        <v>SG</v>
      </c>
      <c r="K690" t="str">
        <f t="shared" si="21"/>
        <v>212</v>
      </c>
    </row>
    <row r="691" spans="1:11">
      <c r="A691" s="66">
        <v>15</v>
      </c>
      <c r="B691" s="62" t="s">
        <v>244</v>
      </c>
      <c r="C691" s="62" t="s">
        <v>21</v>
      </c>
      <c r="D691" s="62" t="s">
        <v>548</v>
      </c>
      <c r="E691" s="62" t="s">
        <v>549</v>
      </c>
      <c r="F691" s="62" t="s">
        <v>16</v>
      </c>
      <c r="G691" s="62" t="s">
        <v>32</v>
      </c>
      <c r="H691" s="61" t="s">
        <v>648</v>
      </c>
      <c r="I691" t="str">
        <f>IFERROR(VLOOKUP(_xlfn.CONCAT(E691,D691),'materias clave'!$E$1:$F$850,2,FALSE),"no")</f>
        <v>no</v>
      </c>
      <c r="J691" t="str">
        <f t="shared" si="20"/>
        <v>HU</v>
      </c>
      <c r="K691" t="str">
        <f t="shared" si="21"/>
        <v>303</v>
      </c>
    </row>
    <row r="692" spans="1:11">
      <c r="A692" s="66">
        <v>15</v>
      </c>
      <c r="B692" s="62" t="s">
        <v>160</v>
      </c>
      <c r="C692" s="62" t="s">
        <v>21</v>
      </c>
      <c r="D692" s="62" t="s">
        <v>550</v>
      </c>
      <c r="E692" s="62" t="s">
        <v>551</v>
      </c>
      <c r="F692" s="62" t="s">
        <v>27</v>
      </c>
      <c r="G692" s="62" t="s">
        <v>38</v>
      </c>
      <c r="H692" s="61" t="s">
        <v>648</v>
      </c>
      <c r="I692" t="str">
        <f>IFERROR(VLOOKUP(_xlfn.CONCAT(E692,D692),'materias clave'!$E$1:$F$850,2,FALSE),"no")</f>
        <v>no</v>
      </c>
      <c r="J692" t="str">
        <f t="shared" si="20"/>
        <v>HU</v>
      </c>
      <c r="K692" t="str">
        <f t="shared" si="21"/>
        <v>103</v>
      </c>
    </row>
    <row r="693" spans="1:11">
      <c r="A693" s="66">
        <v>15</v>
      </c>
      <c r="B693" s="62" t="s">
        <v>138</v>
      </c>
      <c r="C693" s="62" t="s">
        <v>21</v>
      </c>
      <c r="D693" s="62" t="s">
        <v>552</v>
      </c>
      <c r="E693" s="62" t="s">
        <v>553</v>
      </c>
      <c r="F693" s="62" t="s">
        <v>16</v>
      </c>
      <c r="G693" s="62" t="s">
        <v>38</v>
      </c>
      <c r="H693" s="61" t="s">
        <v>648</v>
      </c>
      <c r="I693" t="str">
        <f>IFERROR(VLOOKUP(_xlfn.CONCAT(E693,D693),'materias clave'!$E$1:$F$850,2,FALSE),"no")</f>
        <v>no</v>
      </c>
      <c r="J693" t="str">
        <f t="shared" si="20"/>
        <v>HU</v>
      </c>
      <c r="K693" t="str">
        <f t="shared" si="21"/>
        <v>304</v>
      </c>
    </row>
    <row r="694" spans="1:11">
      <c r="A694" s="66">
        <v>15</v>
      </c>
      <c r="B694" s="62" t="s">
        <v>122</v>
      </c>
      <c r="C694" s="62" t="s">
        <v>21</v>
      </c>
      <c r="D694" s="62" t="s">
        <v>373</v>
      </c>
      <c r="E694" s="62" t="s">
        <v>226</v>
      </c>
      <c r="F694" s="62" t="s">
        <v>27</v>
      </c>
      <c r="G694" s="62" t="s">
        <v>63</v>
      </c>
      <c r="H694" s="61" t="s">
        <v>648</v>
      </c>
      <c r="I694" t="str">
        <f>IFERROR(VLOOKUP(_xlfn.CONCAT(E694,D694),'materias clave'!$E$1:$F$850,2,FALSE),"no")</f>
        <v>no</v>
      </c>
      <c r="J694" t="str">
        <f t="shared" si="20"/>
        <v>SG</v>
      </c>
      <c r="K694" t="str">
        <f t="shared" si="21"/>
        <v>201</v>
      </c>
    </row>
    <row r="695" spans="1:11">
      <c r="A695" s="66">
        <v>15</v>
      </c>
      <c r="B695" s="62" t="s">
        <v>195</v>
      </c>
      <c r="C695" s="62" t="s">
        <v>21</v>
      </c>
      <c r="D695" s="62" t="s">
        <v>554</v>
      </c>
      <c r="E695" s="62" t="s">
        <v>555</v>
      </c>
      <c r="F695" s="62" t="s">
        <v>27</v>
      </c>
      <c r="G695" s="62" t="s">
        <v>174</v>
      </c>
      <c r="H695" s="61" t="s">
        <v>648</v>
      </c>
      <c r="I695" t="str">
        <f>IFERROR(VLOOKUP(_xlfn.CONCAT(E695,D695),'materias clave'!$E$1:$F$850,2,FALSE),"no")</f>
        <v>no</v>
      </c>
      <c r="J695" t="str">
        <f t="shared" si="20"/>
        <v>HU</v>
      </c>
      <c r="K695" t="str">
        <f t="shared" si="21"/>
        <v>101</v>
      </c>
    </row>
    <row r="696" spans="1:11">
      <c r="A696" s="66">
        <v>15</v>
      </c>
      <c r="B696" s="62" t="s">
        <v>441</v>
      </c>
      <c r="C696" s="62" t="s">
        <v>851</v>
      </c>
      <c r="D696" s="62" t="s">
        <v>133</v>
      </c>
      <c r="E696" s="62" t="s">
        <v>134</v>
      </c>
      <c r="F696" s="62" t="s">
        <v>16</v>
      </c>
      <c r="G696" s="62" t="s">
        <v>12</v>
      </c>
      <c r="H696" s="61" t="s">
        <v>648</v>
      </c>
      <c r="I696" t="str">
        <f>IFERROR(VLOOKUP(_xlfn.CONCAT(E696,D696),'materias clave'!$E$1:$F$850,2,FALSE),"no")</f>
        <v>no</v>
      </c>
      <c r="J696" t="str">
        <f t="shared" si="20"/>
        <v>SG</v>
      </c>
      <c r="K696" t="str">
        <f t="shared" si="21"/>
        <v>S1</v>
      </c>
    </row>
    <row r="697" spans="1:11">
      <c r="A697" s="66">
        <v>15</v>
      </c>
      <c r="B697" s="62" t="s">
        <v>56</v>
      </c>
      <c r="C697" s="62" t="s">
        <v>851</v>
      </c>
      <c r="D697" s="62" t="s">
        <v>442</v>
      </c>
      <c r="E697" s="62" t="s">
        <v>443</v>
      </c>
      <c r="F697" s="62" t="s">
        <v>16</v>
      </c>
      <c r="G697" s="62" t="s">
        <v>12</v>
      </c>
      <c r="H697" s="61" t="s">
        <v>648</v>
      </c>
      <c r="I697" t="str">
        <f>IFERROR(VLOOKUP(_xlfn.CONCAT(E697,D697),'materias clave'!$E$1:$F$850,2,FALSE),"no")</f>
        <v>no</v>
      </c>
      <c r="J697" t="str">
        <f t="shared" si="20"/>
        <v>SG</v>
      </c>
      <c r="K697" t="str">
        <f t="shared" si="21"/>
        <v>204</v>
      </c>
    </row>
    <row r="698" spans="1:11">
      <c r="A698" s="66">
        <v>15</v>
      </c>
      <c r="B698" s="62" t="s">
        <v>122</v>
      </c>
      <c r="C698" s="62" t="s">
        <v>851</v>
      </c>
      <c r="D698" s="62" t="s">
        <v>373</v>
      </c>
      <c r="E698" s="62" t="s">
        <v>226</v>
      </c>
      <c r="F698" s="62" t="s">
        <v>27</v>
      </c>
      <c r="G698" s="62" t="s">
        <v>63</v>
      </c>
      <c r="H698" s="61" t="s">
        <v>648</v>
      </c>
      <c r="I698" t="str">
        <f>IFERROR(VLOOKUP(_xlfn.CONCAT(E698,D698),'materias clave'!$E$1:$F$850,2,FALSE),"no")</f>
        <v>no</v>
      </c>
      <c r="J698" t="str">
        <f t="shared" si="20"/>
        <v>SG</v>
      </c>
      <c r="K698" t="str">
        <f t="shared" si="21"/>
        <v>201</v>
      </c>
    </row>
    <row r="699" spans="1:11">
      <c r="A699" s="66">
        <v>15</v>
      </c>
      <c r="B699" s="62" t="s">
        <v>185</v>
      </c>
      <c r="C699" s="62" t="s">
        <v>41</v>
      </c>
      <c r="D699" s="62" t="s">
        <v>331</v>
      </c>
      <c r="E699" s="62" t="s">
        <v>535</v>
      </c>
      <c r="F699" s="62" t="s">
        <v>16</v>
      </c>
      <c r="G699" s="62" t="s">
        <v>12</v>
      </c>
      <c r="H699" s="61" t="s">
        <v>648</v>
      </c>
      <c r="I699" t="str">
        <f>IFERROR(VLOOKUP(_xlfn.CONCAT(E699,D699),'materias clave'!$E$1:$F$850,2,FALSE),"no")</f>
        <v>no</v>
      </c>
      <c r="J699" t="str">
        <f t="shared" si="20"/>
        <v>SG</v>
      </c>
      <c r="K699" t="str">
        <f t="shared" si="21"/>
        <v>002</v>
      </c>
    </row>
    <row r="700" spans="1:11">
      <c r="A700" s="66">
        <v>15</v>
      </c>
      <c r="B700" s="62" t="s">
        <v>74</v>
      </c>
      <c r="C700" s="62" t="s">
        <v>41</v>
      </c>
      <c r="D700" s="62" t="s">
        <v>329</v>
      </c>
      <c r="E700" s="62" t="s">
        <v>556</v>
      </c>
      <c r="F700" s="62" t="s">
        <v>16</v>
      </c>
      <c r="G700" s="62" t="s">
        <v>12</v>
      </c>
      <c r="H700" s="61" t="s">
        <v>648</v>
      </c>
      <c r="I700" t="str">
        <f>IFERROR(VLOOKUP(_xlfn.CONCAT(E700,D700),'materias clave'!$E$1:$F$850,2,FALSE),"no")</f>
        <v>no</v>
      </c>
      <c r="J700" t="str">
        <f t="shared" si="20"/>
        <v>SG</v>
      </c>
      <c r="K700" t="str">
        <f t="shared" si="21"/>
        <v>208</v>
      </c>
    </row>
    <row r="701" spans="1:11">
      <c r="A701" s="66">
        <v>15</v>
      </c>
      <c r="B701" s="62" t="s">
        <v>188</v>
      </c>
      <c r="C701" s="62" t="s">
        <v>41</v>
      </c>
      <c r="D701" s="62" t="s">
        <v>400</v>
      </c>
      <c r="E701" s="62" t="s">
        <v>401</v>
      </c>
      <c r="F701" s="62" t="s">
        <v>16</v>
      </c>
      <c r="G701" s="62" t="s">
        <v>12</v>
      </c>
      <c r="H701" s="61" t="s">
        <v>648</v>
      </c>
      <c r="I701" t="str">
        <f>IFERROR(VLOOKUP(_xlfn.CONCAT(E701,D701),'materias clave'!$E$1:$F$850,2,FALSE),"no")</f>
        <v>no</v>
      </c>
      <c r="J701" t="str">
        <f t="shared" si="20"/>
        <v>SG</v>
      </c>
      <c r="K701" t="str">
        <f t="shared" si="21"/>
        <v>005</v>
      </c>
    </row>
    <row r="702" spans="1:11">
      <c r="A702" s="66">
        <v>15</v>
      </c>
      <c r="B702" s="62" t="s">
        <v>40</v>
      </c>
      <c r="C702" s="62" t="s">
        <v>41</v>
      </c>
      <c r="D702" s="62" t="s">
        <v>494</v>
      </c>
      <c r="E702" s="62" t="s">
        <v>557</v>
      </c>
      <c r="F702" s="62" t="s">
        <v>27</v>
      </c>
      <c r="G702" s="62" t="s">
        <v>12</v>
      </c>
      <c r="H702" s="61" t="s">
        <v>648</v>
      </c>
      <c r="I702" t="str">
        <f>IFERROR(VLOOKUP(_xlfn.CONCAT(E702,D702),'materias clave'!$E$1:$F$850,2,FALSE),"no")</f>
        <v>no</v>
      </c>
      <c r="J702" t="str">
        <f t="shared" si="20"/>
        <v>SG</v>
      </c>
      <c r="K702" t="str">
        <f t="shared" si="21"/>
        <v>107</v>
      </c>
    </row>
    <row r="703" spans="1:11">
      <c r="A703" s="66">
        <v>15</v>
      </c>
      <c r="B703" s="62" t="s">
        <v>198</v>
      </c>
      <c r="C703" s="62" t="s">
        <v>41</v>
      </c>
      <c r="D703" s="62" t="s">
        <v>558</v>
      </c>
      <c r="E703" s="62" t="s">
        <v>559</v>
      </c>
      <c r="F703" s="62" t="s">
        <v>27</v>
      </c>
      <c r="G703" s="62" t="s">
        <v>260</v>
      </c>
      <c r="H703" s="61" t="s">
        <v>648</v>
      </c>
      <c r="I703" t="str">
        <f>IFERROR(VLOOKUP(_xlfn.CONCAT(E703,D703),'materias clave'!$E$1:$F$850,2,FALSE),"no")</f>
        <v>no</v>
      </c>
      <c r="J703" t="str">
        <f t="shared" si="20"/>
        <v>HU</v>
      </c>
      <c r="K703" t="str">
        <f t="shared" si="21"/>
        <v>102</v>
      </c>
    </row>
    <row r="704" spans="1:11">
      <c r="A704" s="66">
        <v>15</v>
      </c>
      <c r="B704" s="62" t="s">
        <v>122</v>
      </c>
      <c r="C704" s="62" t="s">
        <v>41</v>
      </c>
      <c r="D704" s="62" t="s">
        <v>373</v>
      </c>
      <c r="E704" s="62" t="s">
        <v>226</v>
      </c>
      <c r="F704" s="62" t="s">
        <v>27</v>
      </c>
      <c r="G704" s="62" t="s">
        <v>63</v>
      </c>
      <c r="H704" s="61" t="s">
        <v>648</v>
      </c>
      <c r="I704" t="str">
        <f>IFERROR(VLOOKUP(_xlfn.CONCAT(E704,D704),'materias clave'!$E$1:$F$850,2,FALSE),"no")</f>
        <v>no</v>
      </c>
      <c r="J704" t="str">
        <f t="shared" si="20"/>
        <v>SG</v>
      </c>
      <c r="K704" t="str">
        <f t="shared" si="21"/>
        <v>201</v>
      </c>
    </row>
    <row r="705" spans="1:11">
      <c r="A705" s="66">
        <v>15</v>
      </c>
      <c r="B705" s="62" t="s">
        <v>200</v>
      </c>
      <c r="C705" s="62" t="s">
        <v>8</v>
      </c>
      <c r="D705" s="62" t="s">
        <v>181</v>
      </c>
      <c r="E705" s="62" t="s">
        <v>182</v>
      </c>
      <c r="F705" s="62" t="s">
        <v>16</v>
      </c>
      <c r="G705" s="62" t="s">
        <v>12</v>
      </c>
      <c r="H705" s="61" t="s">
        <v>648</v>
      </c>
      <c r="I705" t="str">
        <f>IFERROR(VLOOKUP(_xlfn.CONCAT(E705,D705),'materias clave'!$E$1:$F$850,2,FALSE),"no")</f>
        <v>no</v>
      </c>
      <c r="J705" t="str">
        <f t="shared" si="20"/>
        <v>HU</v>
      </c>
      <c r="K705" t="str">
        <f t="shared" si="21"/>
        <v>104</v>
      </c>
    </row>
    <row r="706" spans="1:11">
      <c r="A706" s="66">
        <v>15</v>
      </c>
      <c r="B706" s="62" t="s">
        <v>122</v>
      </c>
      <c r="C706" s="62" t="s">
        <v>8</v>
      </c>
      <c r="D706" s="62" t="s">
        <v>373</v>
      </c>
      <c r="E706" s="62" t="s">
        <v>226</v>
      </c>
      <c r="F706" s="62" t="s">
        <v>27</v>
      </c>
      <c r="G706" s="62" t="s">
        <v>63</v>
      </c>
      <c r="H706" s="61" t="s">
        <v>648</v>
      </c>
      <c r="I706" t="str">
        <f>IFERROR(VLOOKUP(_xlfn.CONCAT(E706,D706),'materias clave'!$E$1:$F$850,2,FALSE),"no")</f>
        <v>no</v>
      </c>
      <c r="J706" t="str">
        <f t="shared" si="20"/>
        <v>SG</v>
      </c>
      <c r="K706" t="str">
        <f t="shared" si="21"/>
        <v>201</v>
      </c>
    </row>
    <row r="707" spans="1:11">
      <c r="A707" s="66">
        <v>16</v>
      </c>
      <c r="B707" s="62" t="s">
        <v>33</v>
      </c>
      <c r="C707" s="62" t="s">
        <v>8</v>
      </c>
      <c r="D707" s="62" t="s">
        <v>323</v>
      </c>
      <c r="E707" s="62" t="s">
        <v>307</v>
      </c>
      <c r="F707" s="62" t="s">
        <v>16</v>
      </c>
      <c r="G707" s="62" t="s">
        <v>12</v>
      </c>
      <c r="H707" s="61" t="s">
        <v>648</v>
      </c>
      <c r="I707" t="str">
        <f>IFERROR(VLOOKUP(_xlfn.CONCAT(E707,D707),'materias clave'!$E$1:$F$850,2,FALSE),"no")</f>
        <v>no</v>
      </c>
      <c r="J707" t="str">
        <f t="shared" ref="J707:J770" si="22">LEFT(B707,2)</f>
        <v>HU</v>
      </c>
      <c r="K707" t="str">
        <f t="shared" ref="K707:K770" si="23">RIGHT(B707,LEN(B707)-2)</f>
        <v>100</v>
      </c>
    </row>
    <row r="708" spans="1:11">
      <c r="A708" s="66">
        <v>17</v>
      </c>
      <c r="B708" s="62" t="s">
        <v>111</v>
      </c>
      <c r="C708" s="62" t="s">
        <v>21</v>
      </c>
      <c r="D708" s="62" t="s">
        <v>245</v>
      </c>
      <c r="E708" s="62" t="s">
        <v>246</v>
      </c>
      <c r="F708" s="62" t="s">
        <v>11</v>
      </c>
      <c r="G708" s="62" t="s">
        <v>12</v>
      </c>
      <c r="H708" s="61" t="s">
        <v>648</v>
      </c>
      <c r="I708" t="str">
        <f>IFERROR(VLOOKUP(_xlfn.CONCAT(E708,D708),'materias clave'!$E$1:$F$850,2,FALSE),"no")</f>
        <v>si</v>
      </c>
      <c r="J708" t="str">
        <f t="shared" si="22"/>
        <v>HU</v>
      </c>
      <c r="K708" t="str">
        <f t="shared" si="23"/>
        <v>308</v>
      </c>
    </row>
    <row r="709" spans="1:11">
      <c r="A709" s="66">
        <v>17</v>
      </c>
      <c r="B709" s="62" t="s">
        <v>76</v>
      </c>
      <c r="C709" s="62" t="s">
        <v>21</v>
      </c>
      <c r="D709" s="62" t="s">
        <v>131</v>
      </c>
      <c r="E709" s="62" t="s">
        <v>290</v>
      </c>
      <c r="F709" s="62" t="s">
        <v>11</v>
      </c>
      <c r="G709" s="62" t="s">
        <v>12</v>
      </c>
      <c r="H709" s="61" t="s">
        <v>648</v>
      </c>
      <c r="I709" t="str">
        <f>IFERROR(VLOOKUP(_xlfn.CONCAT(E709,D709),'materias clave'!$E$1:$F$850,2,FALSE),"no")</f>
        <v>no</v>
      </c>
      <c r="J709" t="str">
        <f t="shared" si="22"/>
        <v>SG</v>
      </c>
      <c r="K709" t="str">
        <f t="shared" si="23"/>
        <v>207</v>
      </c>
    </row>
    <row r="710" spans="1:11">
      <c r="A710" s="66">
        <v>17</v>
      </c>
      <c r="B710" s="62" t="s">
        <v>353</v>
      </c>
      <c r="C710" s="62" t="s">
        <v>21</v>
      </c>
      <c r="D710" s="62" t="s">
        <v>211</v>
      </c>
      <c r="E710" s="62" t="s">
        <v>405</v>
      </c>
      <c r="F710" s="62" t="s">
        <v>16</v>
      </c>
      <c r="G710" s="62" t="s">
        <v>12</v>
      </c>
      <c r="H710" s="61" t="s">
        <v>648</v>
      </c>
      <c r="I710" t="str">
        <f>IFERROR(VLOOKUP(_xlfn.CONCAT(E710,D710),'materias clave'!$E$1:$F$850,2,FALSE),"no")</f>
        <v>no</v>
      </c>
      <c r="J710" t="str">
        <f t="shared" si="22"/>
        <v>SG</v>
      </c>
      <c r="K710" t="str">
        <f t="shared" si="23"/>
        <v>112</v>
      </c>
    </row>
    <row r="711" spans="1:11">
      <c r="A711" s="66">
        <v>17</v>
      </c>
      <c r="B711" s="62" t="s">
        <v>71</v>
      </c>
      <c r="C711" s="62" t="s">
        <v>21</v>
      </c>
      <c r="D711" s="62" t="s">
        <v>211</v>
      </c>
      <c r="E711" s="62" t="s">
        <v>212</v>
      </c>
      <c r="F711" s="62" t="s">
        <v>11</v>
      </c>
      <c r="G711" s="62" t="s">
        <v>12</v>
      </c>
      <c r="H711" s="61" t="s">
        <v>648</v>
      </c>
      <c r="I711" t="str">
        <f>IFERROR(VLOOKUP(_xlfn.CONCAT(E711,D711),'materias clave'!$E$1:$F$850,2,FALSE),"no")</f>
        <v>no</v>
      </c>
      <c r="J711" t="str">
        <f t="shared" si="22"/>
        <v>SG</v>
      </c>
      <c r="K711" t="str">
        <f t="shared" si="23"/>
        <v>210</v>
      </c>
    </row>
    <row r="712" spans="1:11">
      <c r="A712" s="66">
        <v>17</v>
      </c>
      <c r="B712" s="62" t="s">
        <v>247</v>
      </c>
      <c r="C712" s="62" t="s">
        <v>21</v>
      </c>
      <c r="D712" s="62" t="s">
        <v>95</v>
      </c>
      <c r="E712" s="62" t="s">
        <v>410</v>
      </c>
      <c r="F712" s="62" t="s">
        <v>16</v>
      </c>
      <c r="G712" s="62" t="s">
        <v>12</v>
      </c>
      <c r="H712" s="61" t="s">
        <v>648</v>
      </c>
      <c r="I712" t="str">
        <f>IFERROR(VLOOKUP(_xlfn.CONCAT(E712,D712),'materias clave'!$E$1:$F$850,2,FALSE),"no")</f>
        <v>no</v>
      </c>
      <c r="J712" t="str">
        <f t="shared" si="22"/>
        <v>HU</v>
      </c>
      <c r="K712" t="str">
        <f t="shared" si="23"/>
        <v>305</v>
      </c>
    </row>
    <row r="713" spans="1:11">
      <c r="A713" s="66">
        <v>17</v>
      </c>
      <c r="B713" s="62" t="s">
        <v>64</v>
      </c>
      <c r="C713" s="62" t="s">
        <v>21</v>
      </c>
      <c r="D713" s="62" t="s">
        <v>114</v>
      </c>
      <c r="E713" s="62" t="s">
        <v>210</v>
      </c>
      <c r="F713" s="62" t="s">
        <v>16</v>
      </c>
      <c r="G713" s="62" t="s">
        <v>12</v>
      </c>
      <c r="H713" s="61" t="s">
        <v>648</v>
      </c>
      <c r="I713" t="str">
        <f>IFERROR(VLOOKUP(_xlfn.CONCAT(E713,D713),'materias clave'!$E$1:$F$850,2,FALSE),"no")</f>
        <v>si</v>
      </c>
      <c r="J713" t="str">
        <f t="shared" si="22"/>
        <v>SG</v>
      </c>
      <c r="K713" t="str">
        <f t="shared" si="23"/>
        <v>212</v>
      </c>
    </row>
    <row r="714" spans="1:11">
      <c r="A714" s="66">
        <v>17</v>
      </c>
      <c r="B714" s="62" t="s">
        <v>121</v>
      </c>
      <c r="C714" s="62" t="s">
        <v>21</v>
      </c>
      <c r="D714" s="62" t="s">
        <v>448</v>
      </c>
      <c r="E714" s="62" t="s">
        <v>405</v>
      </c>
      <c r="F714" s="62" t="s">
        <v>16</v>
      </c>
      <c r="G714" s="62" t="s">
        <v>12</v>
      </c>
      <c r="H714" s="61" t="s">
        <v>648</v>
      </c>
      <c r="I714" t="str">
        <f>IFERROR(VLOOKUP(_xlfn.CONCAT(E714,D714),'materias clave'!$E$1:$F$850,2,FALSE),"no")</f>
        <v>no</v>
      </c>
      <c r="J714" t="str">
        <f t="shared" si="22"/>
        <v>SG</v>
      </c>
      <c r="K714" t="str">
        <f t="shared" si="23"/>
        <v>113</v>
      </c>
    </row>
    <row r="715" spans="1:11">
      <c r="A715" s="66">
        <v>17</v>
      </c>
      <c r="B715" s="62" t="s">
        <v>7</v>
      </c>
      <c r="C715" s="62" t="s">
        <v>21</v>
      </c>
      <c r="D715" s="62" t="s">
        <v>77</v>
      </c>
      <c r="E715" s="62" t="s">
        <v>240</v>
      </c>
      <c r="F715" s="62" t="s">
        <v>11</v>
      </c>
      <c r="G715" s="62" t="s">
        <v>12</v>
      </c>
      <c r="H715" s="61" t="s">
        <v>648</v>
      </c>
      <c r="I715" t="str">
        <f>IFERROR(VLOOKUP(_xlfn.CONCAT(E715,D715),'materias clave'!$E$1:$F$850,2,FALSE),"no")</f>
        <v>no</v>
      </c>
      <c r="J715" t="str">
        <f t="shared" si="22"/>
        <v>SJ</v>
      </c>
      <c r="K715" t="str">
        <f t="shared" si="23"/>
        <v>100</v>
      </c>
    </row>
    <row r="716" spans="1:11">
      <c r="A716" s="66">
        <v>17</v>
      </c>
      <c r="B716" s="62" t="s">
        <v>141</v>
      </c>
      <c r="C716" s="62" t="s">
        <v>21</v>
      </c>
      <c r="D716" s="62" t="s">
        <v>48</v>
      </c>
      <c r="E716" s="62" t="s">
        <v>192</v>
      </c>
      <c r="F716" s="62" t="s">
        <v>16</v>
      </c>
      <c r="G716" s="62" t="s">
        <v>12</v>
      </c>
      <c r="H716" s="61" t="s">
        <v>648</v>
      </c>
      <c r="I716" t="str">
        <f>IFERROR(VLOOKUP(_xlfn.CONCAT(E716,D716),'materias clave'!$E$1:$F$850,2,FALSE),"no")</f>
        <v>si</v>
      </c>
      <c r="J716" t="str">
        <f t="shared" si="22"/>
        <v>HU</v>
      </c>
      <c r="K716" t="str">
        <f t="shared" si="23"/>
        <v>006</v>
      </c>
    </row>
    <row r="717" spans="1:11">
      <c r="A717" s="66">
        <v>17</v>
      </c>
      <c r="B717" s="62" t="s">
        <v>100</v>
      </c>
      <c r="C717" s="62" t="s">
        <v>21</v>
      </c>
      <c r="D717" s="62" t="s">
        <v>560</v>
      </c>
      <c r="E717" s="62" t="s">
        <v>502</v>
      </c>
      <c r="F717" s="62" t="s">
        <v>27</v>
      </c>
      <c r="G717" s="62" t="s">
        <v>32</v>
      </c>
      <c r="H717" s="61" t="s">
        <v>648</v>
      </c>
      <c r="I717" t="str">
        <f>IFERROR(VLOOKUP(_xlfn.CONCAT(E717,D717),'materias clave'!$E$1:$F$850,2,FALSE),"no")</f>
        <v>no</v>
      </c>
      <c r="J717" t="str">
        <f t="shared" si="22"/>
        <v>SG</v>
      </c>
      <c r="K717" t="str">
        <f t="shared" si="23"/>
        <v>111</v>
      </c>
    </row>
    <row r="718" spans="1:11">
      <c r="A718" s="66">
        <v>17</v>
      </c>
      <c r="B718" s="62" t="s">
        <v>138</v>
      </c>
      <c r="C718" s="62" t="s">
        <v>21</v>
      </c>
      <c r="D718" s="62" t="s">
        <v>561</v>
      </c>
      <c r="E718" s="62" t="s">
        <v>562</v>
      </c>
      <c r="F718" s="62" t="s">
        <v>11</v>
      </c>
      <c r="G718" s="62" t="s">
        <v>32</v>
      </c>
      <c r="H718" s="61" t="s">
        <v>648</v>
      </c>
      <c r="I718" t="str">
        <f>IFERROR(VLOOKUP(_xlfn.CONCAT(E718,D718),'materias clave'!$E$1:$F$850,2,FALSE),"no")</f>
        <v>si</v>
      </c>
      <c r="J718" t="str">
        <f t="shared" si="22"/>
        <v>HU</v>
      </c>
      <c r="K718" t="str">
        <f t="shared" si="23"/>
        <v>304</v>
      </c>
    </row>
    <row r="719" spans="1:11">
      <c r="A719" s="66">
        <v>17</v>
      </c>
      <c r="B719" s="62" t="s">
        <v>244</v>
      </c>
      <c r="C719" s="62" t="s">
        <v>21</v>
      </c>
      <c r="D719" s="62" t="s">
        <v>548</v>
      </c>
      <c r="E719" s="62" t="s">
        <v>549</v>
      </c>
      <c r="F719" s="62" t="s">
        <v>11</v>
      </c>
      <c r="G719" s="62" t="s">
        <v>32</v>
      </c>
      <c r="H719" s="61" t="s">
        <v>648</v>
      </c>
      <c r="I719" t="str">
        <f>IFERROR(VLOOKUP(_xlfn.CONCAT(E719,D719),'materias clave'!$E$1:$F$850,2,FALSE),"no")</f>
        <v>no</v>
      </c>
      <c r="J719" t="str">
        <f t="shared" si="22"/>
        <v>HU</v>
      </c>
      <c r="K719" t="str">
        <f t="shared" si="23"/>
        <v>303</v>
      </c>
    </row>
    <row r="720" spans="1:11">
      <c r="A720" s="66">
        <v>17</v>
      </c>
      <c r="B720" s="62" t="s">
        <v>92</v>
      </c>
      <c r="C720" s="62" t="s">
        <v>21</v>
      </c>
      <c r="D720" s="62" t="s">
        <v>563</v>
      </c>
      <c r="E720" s="62" t="s">
        <v>564</v>
      </c>
      <c r="F720" s="62" t="s">
        <v>27</v>
      </c>
      <c r="G720" s="62" t="s">
        <v>38</v>
      </c>
      <c r="H720" s="61" t="s">
        <v>648</v>
      </c>
      <c r="I720" t="str">
        <f>IFERROR(VLOOKUP(_xlfn.CONCAT(E720,D720),'materias clave'!$E$1:$F$850,2,FALSE),"no")</f>
        <v>no</v>
      </c>
      <c r="J720" t="str">
        <f t="shared" si="22"/>
        <v>SG</v>
      </c>
      <c r="K720" t="str">
        <f t="shared" si="23"/>
        <v>304</v>
      </c>
    </row>
    <row r="721" spans="1:11">
      <c r="A721" s="66">
        <v>17</v>
      </c>
      <c r="B721" s="62" t="s">
        <v>68</v>
      </c>
      <c r="C721" s="62" t="s">
        <v>21</v>
      </c>
      <c r="D721" s="62" t="s">
        <v>552</v>
      </c>
      <c r="E721" s="62" t="s">
        <v>553</v>
      </c>
      <c r="F721" s="62" t="s">
        <v>11</v>
      </c>
      <c r="G721" s="62" t="s">
        <v>38</v>
      </c>
      <c r="H721" s="61" t="s">
        <v>648</v>
      </c>
      <c r="I721" t="str">
        <f>IFERROR(VLOOKUP(_xlfn.CONCAT(E721,D721),'materias clave'!$E$1:$F$850,2,FALSE),"no")</f>
        <v>no</v>
      </c>
      <c r="J721" t="str">
        <f t="shared" si="22"/>
        <v>SG</v>
      </c>
      <c r="K721" t="str">
        <f t="shared" si="23"/>
        <v>211</v>
      </c>
    </row>
    <row r="722" spans="1:11">
      <c r="A722" s="66">
        <v>17</v>
      </c>
      <c r="B722" s="62" t="s">
        <v>171</v>
      </c>
      <c r="C722" s="62" t="s">
        <v>21</v>
      </c>
      <c r="D722" s="62" t="s">
        <v>358</v>
      </c>
      <c r="E722" s="62" t="s">
        <v>226</v>
      </c>
      <c r="F722" s="62" t="s">
        <v>27</v>
      </c>
      <c r="G722" s="62" t="s">
        <v>63</v>
      </c>
      <c r="H722" s="61" t="s">
        <v>648</v>
      </c>
      <c r="I722" t="str">
        <f>IFERROR(VLOOKUP(_xlfn.CONCAT(E722,D722),'materias clave'!$E$1:$F$850,2,FALSE),"no")</f>
        <v>no</v>
      </c>
      <c r="J722" t="str">
        <f t="shared" si="22"/>
        <v>HU</v>
      </c>
      <c r="K722" t="str">
        <f t="shared" si="23"/>
        <v>007</v>
      </c>
    </row>
    <row r="723" spans="1:11">
      <c r="A723" s="66">
        <v>17</v>
      </c>
      <c r="B723" s="62" t="s">
        <v>188</v>
      </c>
      <c r="C723" s="62" t="s">
        <v>851</v>
      </c>
      <c r="D723" s="62" t="s">
        <v>333</v>
      </c>
      <c r="E723" s="62" t="s">
        <v>334</v>
      </c>
      <c r="F723" s="62" t="s">
        <v>16</v>
      </c>
      <c r="G723" s="62" t="s">
        <v>12</v>
      </c>
      <c r="H723" s="61" t="s">
        <v>648</v>
      </c>
      <c r="I723" t="str">
        <f>IFERROR(VLOOKUP(_xlfn.CONCAT(E723,D723),'materias clave'!$E$1:$F$850,2,FALSE),"no")</f>
        <v>no</v>
      </c>
      <c r="J723" t="str">
        <f t="shared" si="22"/>
        <v>SG</v>
      </c>
      <c r="K723" t="str">
        <f t="shared" si="23"/>
        <v>005</v>
      </c>
    </row>
    <row r="724" spans="1:11">
      <c r="A724" s="66">
        <v>17</v>
      </c>
      <c r="B724" s="62" t="s">
        <v>209</v>
      </c>
      <c r="C724" s="62" t="s">
        <v>851</v>
      </c>
      <c r="D724" s="62" t="s">
        <v>84</v>
      </c>
      <c r="E724" s="62" t="s">
        <v>85</v>
      </c>
      <c r="F724" s="62" t="s">
        <v>16</v>
      </c>
      <c r="G724" s="62" t="s">
        <v>12</v>
      </c>
      <c r="H724" s="61" t="s">
        <v>648</v>
      </c>
      <c r="I724" t="str">
        <f>IFERROR(VLOOKUP(_xlfn.CONCAT(E724,D724),'materias clave'!$E$1:$F$850,2,FALSE),"no")</f>
        <v>no</v>
      </c>
      <c r="J724" t="str">
        <f t="shared" si="22"/>
        <v>SG</v>
      </c>
      <c r="K724" t="str">
        <f t="shared" si="23"/>
        <v>100</v>
      </c>
    </row>
    <row r="725" spans="1:11">
      <c r="A725" s="66">
        <v>17</v>
      </c>
      <c r="B725" s="62" t="s">
        <v>152</v>
      </c>
      <c r="C725" s="62" t="s">
        <v>851</v>
      </c>
      <c r="D725" s="62" t="s">
        <v>365</v>
      </c>
      <c r="E725" s="62" t="s">
        <v>366</v>
      </c>
      <c r="F725" s="62" t="s">
        <v>16</v>
      </c>
      <c r="G725" s="62" t="s">
        <v>12</v>
      </c>
      <c r="H725" s="61" t="s">
        <v>648</v>
      </c>
      <c r="I725" t="str">
        <f>IFERROR(VLOOKUP(_xlfn.CONCAT(E725,D725),'materias clave'!$E$1:$F$850,2,FALSE),"no")</f>
        <v>no</v>
      </c>
      <c r="J725" t="str">
        <f t="shared" si="22"/>
        <v>SG</v>
      </c>
      <c r="K725" t="str">
        <f t="shared" si="23"/>
        <v>102</v>
      </c>
    </row>
    <row r="726" spans="1:11">
      <c r="A726" s="66">
        <v>17</v>
      </c>
      <c r="B726" s="62" t="s">
        <v>144</v>
      </c>
      <c r="C726" s="62" t="s">
        <v>851</v>
      </c>
      <c r="D726" s="62" t="s">
        <v>291</v>
      </c>
      <c r="E726" s="62" t="s">
        <v>292</v>
      </c>
      <c r="F726" s="62" t="s">
        <v>16</v>
      </c>
      <c r="G726" s="62" t="s">
        <v>12</v>
      </c>
      <c r="H726" s="61" t="s">
        <v>648</v>
      </c>
      <c r="I726" t="str">
        <f>IFERROR(VLOOKUP(_xlfn.CONCAT(E726,D726),'materias clave'!$E$1:$F$850,2,FALSE),"no")</f>
        <v>no</v>
      </c>
      <c r="J726" t="str">
        <f t="shared" si="22"/>
        <v>SG</v>
      </c>
      <c r="K726" t="str">
        <f t="shared" si="23"/>
        <v>110</v>
      </c>
    </row>
    <row r="727" spans="1:11">
      <c r="A727" s="66">
        <v>17</v>
      </c>
      <c r="B727" s="62" t="s">
        <v>56</v>
      </c>
      <c r="C727" s="62" t="s">
        <v>851</v>
      </c>
      <c r="D727" s="62" t="s">
        <v>270</v>
      </c>
      <c r="E727" s="62" t="s">
        <v>271</v>
      </c>
      <c r="F727" s="62" t="s">
        <v>16</v>
      </c>
      <c r="G727" s="62" t="s">
        <v>12</v>
      </c>
      <c r="H727" s="61" t="s">
        <v>648</v>
      </c>
      <c r="I727" t="str">
        <f>IFERROR(VLOOKUP(_xlfn.CONCAT(E727,D727),'materias clave'!$E$1:$F$850,2,FALSE),"no")</f>
        <v>no</v>
      </c>
      <c r="J727" t="str">
        <f t="shared" si="22"/>
        <v>SG</v>
      </c>
      <c r="K727" t="str">
        <f t="shared" si="23"/>
        <v>204</v>
      </c>
    </row>
    <row r="728" spans="1:11">
      <c r="A728" s="66">
        <v>17</v>
      </c>
      <c r="B728" s="62" t="s">
        <v>79</v>
      </c>
      <c r="C728" s="62" t="s">
        <v>851</v>
      </c>
      <c r="D728" s="62" t="s">
        <v>196</v>
      </c>
      <c r="E728" s="62" t="s">
        <v>197</v>
      </c>
      <c r="F728" s="62" t="s">
        <v>16</v>
      </c>
      <c r="G728" s="62" t="s">
        <v>12</v>
      </c>
      <c r="H728" s="61" t="s">
        <v>648</v>
      </c>
      <c r="I728" t="str">
        <f>IFERROR(VLOOKUP(_xlfn.CONCAT(E728,D728),'materias clave'!$E$1:$F$850,2,FALSE),"no")</f>
        <v>no</v>
      </c>
      <c r="J728" t="str">
        <f t="shared" si="22"/>
        <v>SG</v>
      </c>
      <c r="K728" t="str">
        <f t="shared" si="23"/>
        <v>206</v>
      </c>
    </row>
    <row r="729" spans="1:11">
      <c r="A729" s="66">
        <v>17</v>
      </c>
      <c r="B729" s="62" t="s">
        <v>83</v>
      </c>
      <c r="C729" s="62" t="s">
        <v>851</v>
      </c>
      <c r="D729" s="62" t="s">
        <v>123</v>
      </c>
      <c r="E729" s="62" t="s">
        <v>124</v>
      </c>
      <c r="F729" s="62" t="s">
        <v>16</v>
      </c>
      <c r="G729" s="62" t="s">
        <v>12</v>
      </c>
      <c r="H729" s="61" t="s">
        <v>648</v>
      </c>
      <c r="I729" t="str">
        <f>IFERROR(VLOOKUP(_xlfn.CONCAT(E729,D729),'materias clave'!$E$1:$F$850,2,FALSE),"no")</f>
        <v>no</v>
      </c>
      <c r="J729" t="str">
        <f t="shared" si="22"/>
        <v>SG</v>
      </c>
      <c r="K729" t="str">
        <f t="shared" si="23"/>
        <v>205</v>
      </c>
    </row>
    <row r="730" spans="1:11">
      <c r="A730" s="66">
        <v>17</v>
      </c>
      <c r="B730" s="62" t="s">
        <v>169</v>
      </c>
      <c r="C730" s="62" t="s">
        <v>851</v>
      </c>
      <c r="D730" s="62" t="s">
        <v>313</v>
      </c>
      <c r="E730" s="62" t="s">
        <v>314</v>
      </c>
      <c r="F730" s="62" t="s">
        <v>16</v>
      </c>
      <c r="G730" s="62" t="s">
        <v>12</v>
      </c>
      <c r="H730" s="61" t="s">
        <v>648</v>
      </c>
      <c r="I730" t="str">
        <f>IFERROR(VLOOKUP(_xlfn.CONCAT(E730,D730),'materias clave'!$E$1:$F$850,2,FALSE),"no")</f>
        <v>no</v>
      </c>
      <c r="J730" t="str">
        <f t="shared" si="22"/>
        <v>SG</v>
      </c>
      <c r="K730" t="str">
        <f t="shared" si="23"/>
        <v>302</v>
      </c>
    </row>
    <row r="731" spans="1:11">
      <c r="A731" s="66">
        <v>17</v>
      </c>
      <c r="B731" s="62" t="s">
        <v>74</v>
      </c>
      <c r="C731" s="62" t="s">
        <v>851</v>
      </c>
      <c r="D731" s="62" t="s">
        <v>442</v>
      </c>
      <c r="E731" s="62" t="s">
        <v>443</v>
      </c>
      <c r="F731" s="62" t="s">
        <v>16</v>
      </c>
      <c r="G731" s="62" t="s">
        <v>12</v>
      </c>
      <c r="H731" s="61" t="s">
        <v>648</v>
      </c>
      <c r="I731" t="str">
        <f>IFERROR(VLOOKUP(_xlfn.CONCAT(E731,D731),'materias clave'!$E$1:$F$850,2,FALSE),"no")</f>
        <v>no</v>
      </c>
      <c r="J731" t="str">
        <f t="shared" si="22"/>
        <v>SG</v>
      </c>
      <c r="K731" t="str">
        <f t="shared" si="23"/>
        <v>208</v>
      </c>
    </row>
    <row r="732" spans="1:11">
      <c r="A732" s="66">
        <v>17</v>
      </c>
      <c r="B732" s="62" t="s">
        <v>118</v>
      </c>
      <c r="C732" s="62" t="s">
        <v>851</v>
      </c>
      <c r="D732" s="62" t="s">
        <v>442</v>
      </c>
      <c r="E732" s="62" t="s">
        <v>443</v>
      </c>
      <c r="F732" s="62" t="s">
        <v>16</v>
      </c>
      <c r="G732" s="62" t="s">
        <v>12</v>
      </c>
      <c r="H732" s="61" t="s">
        <v>648</v>
      </c>
      <c r="I732" t="str">
        <f>IFERROR(VLOOKUP(_xlfn.CONCAT(E732,D732),'materias clave'!$E$1:$F$850,2,FALSE),"no")</f>
        <v>no</v>
      </c>
      <c r="J732" t="str">
        <f t="shared" si="22"/>
        <v>SG</v>
      </c>
      <c r="K732" t="str">
        <f t="shared" si="23"/>
        <v>108</v>
      </c>
    </row>
    <row r="733" spans="1:11">
      <c r="A733" s="66">
        <v>17</v>
      </c>
      <c r="B733" s="62" t="s">
        <v>100</v>
      </c>
      <c r="C733" s="62" t="s">
        <v>851</v>
      </c>
      <c r="D733" s="62" t="s">
        <v>560</v>
      </c>
      <c r="E733" s="62" t="s">
        <v>502</v>
      </c>
      <c r="F733" s="62" t="s">
        <v>27</v>
      </c>
      <c r="G733" s="62" t="s">
        <v>159</v>
      </c>
      <c r="H733" s="61" t="s">
        <v>648</v>
      </c>
      <c r="I733" t="str">
        <f>IFERROR(VLOOKUP(_xlfn.CONCAT(E733,D733),'materias clave'!$E$1:$F$850,2,FALSE),"no")</f>
        <v>no</v>
      </c>
      <c r="J733" t="str">
        <f t="shared" si="22"/>
        <v>SG</v>
      </c>
      <c r="K733" t="str">
        <f t="shared" si="23"/>
        <v>111</v>
      </c>
    </row>
    <row r="734" spans="1:11">
      <c r="A734" s="66">
        <v>17</v>
      </c>
      <c r="B734" s="62" t="s">
        <v>171</v>
      </c>
      <c r="C734" s="62" t="s">
        <v>851</v>
      </c>
      <c r="D734" s="62" t="s">
        <v>358</v>
      </c>
      <c r="E734" s="62" t="s">
        <v>226</v>
      </c>
      <c r="F734" s="62" t="s">
        <v>27</v>
      </c>
      <c r="G734" s="62" t="s">
        <v>63</v>
      </c>
      <c r="H734" s="61" t="s">
        <v>648</v>
      </c>
      <c r="I734" t="str">
        <f>IFERROR(VLOOKUP(_xlfn.CONCAT(E734,D734),'materias clave'!$E$1:$F$850,2,FALSE),"no")</f>
        <v>no</v>
      </c>
      <c r="J734" t="str">
        <f t="shared" si="22"/>
        <v>HU</v>
      </c>
      <c r="K734" t="str">
        <f t="shared" si="23"/>
        <v>007</v>
      </c>
    </row>
    <row r="735" spans="1:11">
      <c r="A735" s="66">
        <v>17</v>
      </c>
      <c r="B735" s="62" t="s">
        <v>264</v>
      </c>
      <c r="C735" s="62" t="s">
        <v>851</v>
      </c>
      <c r="D735" s="62" t="s">
        <v>531</v>
      </c>
      <c r="E735" s="62" t="s">
        <v>532</v>
      </c>
      <c r="F735" s="62" t="s">
        <v>16</v>
      </c>
      <c r="G735" s="62" t="s">
        <v>159</v>
      </c>
      <c r="H735" s="61" t="s">
        <v>648</v>
      </c>
      <c r="I735" t="str">
        <f>IFERROR(VLOOKUP(_xlfn.CONCAT(E735,D735),'materias clave'!$E$1:$F$850,2,FALSE),"no")</f>
        <v>no</v>
      </c>
      <c r="J735" t="str">
        <f t="shared" si="22"/>
        <v>SG</v>
      </c>
      <c r="K735" t="str">
        <f t="shared" si="23"/>
        <v>303</v>
      </c>
    </row>
    <row r="736" spans="1:11">
      <c r="A736" s="66">
        <v>17</v>
      </c>
      <c r="B736" s="62" t="s">
        <v>357</v>
      </c>
      <c r="C736" s="62" t="s">
        <v>851</v>
      </c>
      <c r="D736" s="62" t="s">
        <v>157</v>
      </c>
      <c r="E736" s="62" t="s">
        <v>158</v>
      </c>
      <c r="F736" s="62" t="s">
        <v>16</v>
      </c>
      <c r="G736" s="62" t="s">
        <v>159</v>
      </c>
      <c r="H736" s="61" t="s">
        <v>648</v>
      </c>
      <c r="I736" t="str">
        <f>IFERROR(VLOOKUP(_xlfn.CONCAT(E736,D736),'materias clave'!$E$1:$F$850,2,FALSE),"no")</f>
        <v>no</v>
      </c>
      <c r="J736" t="str">
        <f t="shared" si="22"/>
        <v>SG</v>
      </c>
      <c r="K736" t="str">
        <f t="shared" si="23"/>
        <v>203</v>
      </c>
    </row>
    <row r="737" spans="1:11">
      <c r="A737" s="66">
        <v>17</v>
      </c>
      <c r="B737" s="62" t="s">
        <v>238</v>
      </c>
      <c r="C737" s="62" t="s">
        <v>41</v>
      </c>
      <c r="D737" s="62" t="s">
        <v>533</v>
      </c>
      <c r="E737" s="62" t="s">
        <v>534</v>
      </c>
      <c r="F737" s="62" t="s">
        <v>11</v>
      </c>
      <c r="G737" s="62" t="s">
        <v>12</v>
      </c>
      <c r="H737" s="61" t="s">
        <v>648</v>
      </c>
      <c r="I737" t="str">
        <f>IFERROR(VLOOKUP(_xlfn.CONCAT(E737,D737),'materias clave'!$E$1:$F$850,2,FALSE),"no")</f>
        <v>no</v>
      </c>
      <c r="J737" t="str">
        <f t="shared" si="22"/>
        <v>HU</v>
      </c>
      <c r="K737" t="str">
        <f t="shared" si="23"/>
        <v>300</v>
      </c>
    </row>
    <row r="738" spans="1:11">
      <c r="A738" s="66">
        <v>17</v>
      </c>
      <c r="B738" s="62" t="s">
        <v>206</v>
      </c>
      <c r="C738" s="62" t="s">
        <v>41</v>
      </c>
      <c r="D738" s="62" t="s">
        <v>51</v>
      </c>
      <c r="E738" s="62" t="s">
        <v>354</v>
      </c>
      <c r="F738" s="62" t="s">
        <v>11</v>
      </c>
      <c r="G738" s="62" t="s">
        <v>12</v>
      </c>
      <c r="H738" s="61" t="s">
        <v>648</v>
      </c>
      <c r="I738" t="str">
        <f>IFERROR(VLOOKUP(_xlfn.CONCAT(E738,D738),'materias clave'!$E$1:$F$850,2,FALSE),"no")</f>
        <v>no</v>
      </c>
      <c r="J738" t="str">
        <f t="shared" si="22"/>
        <v>HU</v>
      </c>
      <c r="K738" t="str">
        <f t="shared" si="23"/>
        <v>106</v>
      </c>
    </row>
    <row r="739" spans="1:11">
      <c r="A739" s="66">
        <v>17</v>
      </c>
      <c r="B739" s="62" t="s">
        <v>299</v>
      </c>
      <c r="C739" s="62" t="s">
        <v>41</v>
      </c>
      <c r="D739" s="62" t="s">
        <v>201</v>
      </c>
      <c r="E739" s="62" t="s">
        <v>279</v>
      </c>
      <c r="F739" s="62" t="s">
        <v>16</v>
      </c>
      <c r="G739" s="62" t="s">
        <v>12</v>
      </c>
      <c r="H739" s="61" t="s">
        <v>648</v>
      </c>
      <c r="I739" t="str">
        <f>IFERROR(VLOOKUP(_xlfn.CONCAT(E739,D739),'materias clave'!$E$1:$F$850,2,FALSE),"no")</f>
        <v>no</v>
      </c>
      <c r="J739" t="str">
        <f t="shared" si="22"/>
        <v>HU</v>
      </c>
      <c r="K739" t="str">
        <f t="shared" si="23"/>
        <v>205</v>
      </c>
    </row>
    <row r="740" spans="1:11">
      <c r="A740" s="66">
        <v>17</v>
      </c>
      <c r="B740" s="62" t="s">
        <v>203</v>
      </c>
      <c r="C740" s="62" t="s">
        <v>41</v>
      </c>
      <c r="D740" s="62" t="s">
        <v>406</v>
      </c>
      <c r="E740" s="62" t="s">
        <v>496</v>
      </c>
      <c r="F740" s="62" t="s">
        <v>16</v>
      </c>
      <c r="G740" s="62" t="s">
        <v>12</v>
      </c>
      <c r="H740" s="61" t="s">
        <v>648</v>
      </c>
      <c r="I740" t="str">
        <f>IFERROR(VLOOKUP(_xlfn.CONCAT(E740,D740),'materias clave'!$E$1:$F$850,2,FALSE),"no")</f>
        <v>si</v>
      </c>
      <c r="J740" t="str">
        <f t="shared" si="22"/>
        <v>HU</v>
      </c>
      <c r="K740" t="str">
        <f t="shared" si="23"/>
        <v>105</v>
      </c>
    </row>
    <row r="741" spans="1:11">
      <c r="A741" s="66">
        <v>17</v>
      </c>
      <c r="B741" s="62" t="s">
        <v>44</v>
      </c>
      <c r="C741" s="62" t="s">
        <v>41</v>
      </c>
      <c r="D741" s="62" t="s">
        <v>349</v>
      </c>
      <c r="E741" s="62" t="s">
        <v>243</v>
      </c>
      <c r="F741" s="62" t="s">
        <v>11</v>
      </c>
      <c r="G741" s="62" t="s">
        <v>12</v>
      </c>
      <c r="H741" s="61" t="s">
        <v>648</v>
      </c>
      <c r="I741" t="str">
        <f>IFERROR(VLOOKUP(_xlfn.CONCAT(E741,D741),'materias clave'!$E$1:$F$850,2,FALSE),"no")</f>
        <v>si</v>
      </c>
      <c r="J741" t="str">
        <f t="shared" si="22"/>
        <v>SG</v>
      </c>
      <c r="K741" t="str">
        <f t="shared" si="23"/>
        <v>101</v>
      </c>
    </row>
    <row r="742" spans="1:11">
      <c r="A742" s="66">
        <v>17</v>
      </c>
      <c r="B742" s="62" t="s">
        <v>185</v>
      </c>
      <c r="C742" s="62" t="s">
        <v>41</v>
      </c>
      <c r="D742" s="62" t="s">
        <v>331</v>
      </c>
      <c r="E742" s="62" t="s">
        <v>535</v>
      </c>
      <c r="F742" s="62" t="s">
        <v>11</v>
      </c>
      <c r="G742" s="62" t="s">
        <v>12</v>
      </c>
      <c r="H742" s="61" t="s">
        <v>648</v>
      </c>
      <c r="I742" t="str">
        <f>IFERROR(VLOOKUP(_xlfn.CONCAT(E742,D742),'materias clave'!$E$1:$F$850,2,FALSE),"no")</f>
        <v>no</v>
      </c>
      <c r="J742" t="str">
        <f t="shared" si="22"/>
        <v>SG</v>
      </c>
      <c r="K742" t="str">
        <f t="shared" si="23"/>
        <v>002</v>
      </c>
    </row>
    <row r="743" spans="1:11">
      <c r="A743" s="66">
        <v>17</v>
      </c>
      <c r="B743" s="62" t="s">
        <v>219</v>
      </c>
      <c r="C743" s="62" t="s">
        <v>41</v>
      </c>
      <c r="D743" s="62" t="s">
        <v>329</v>
      </c>
      <c r="E743" s="62" t="s">
        <v>556</v>
      </c>
      <c r="F743" s="62" t="s">
        <v>11</v>
      </c>
      <c r="G743" s="62" t="s">
        <v>12</v>
      </c>
      <c r="H743" s="61" t="s">
        <v>648</v>
      </c>
      <c r="I743" t="str">
        <f>IFERROR(VLOOKUP(_xlfn.CONCAT(E743,D743),'materias clave'!$E$1:$F$850,2,FALSE),"no")</f>
        <v>no</v>
      </c>
      <c r="J743" t="str">
        <f t="shared" si="22"/>
        <v>SG</v>
      </c>
      <c r="K743" t="str">
        <f t="shared" si="23"/>
        <v>114</v>
      </c>
    </row>
    <row r="744" spans="1:11">
      <c r="A744" s="66">
        <v>17</v>
      </c>
      <c r="B744" s="62" t="s">
        <v>24</v>
      </c>
      <c r="C744" s="62" t="s">
        <v>41</v>
      </c>
      <c r="D744" s="62" t="s">
        <v>90</v>
      </c>
      <c r="E744" s="62" t="s">
        <v>565</v>
      </c>
      <c r="F744" s="62" t="s">
        <v>11</v>
      </c>
      <c r="G744" s="62" t="s">
        <v>12</v>
      </c>
      <c r="H744" s="61" t="s">
        <v>648</v>
      </c>
      <c r="I744" t="str">
        <f>IFERROR(VLOOKUP(_xlfn.CONCAT(E744,D744),'materias clave'!$E$1:$F$850,2,FALSE),"no")</f>
        <v>si</v>
      </c>
      <c r="J744" t="str">
        <f t="shared" si="22"/>
        <v>HU</v>
      </c>
      <c r="K744" t="str">
        <f t="shared" si="23"/>
        <v>002</v>
      </c>
    </row>
    <row r="745" spans="1:11">
      <c r="A745" s="66">
        <v>17</v>
      </c>
      <c r="B745" s="62" t="s">
        <v>108</v>
      </c>
      <c r="C745" s="62" t="s">
        <v>41</v>
      </c>
      <c r="D745" s="62" t="s">
        <v>400</v>
      </c>
      <c r="E745" s="62" t="s">
        <v>401</v>
      </c>
      <c r="F745" s="62" t="s">
        <v>11</v>
      </c>
      <c r="G745" s="62" t="s">
        <v>12</v>
      </c>
      <c r="H745" s="61" t="s">
        <v>648</v>
      </c>
      <c r="I745" t="str">
        <f>IFERROR(VLOOKUP(_xlfn.CONCAT(E745,D745),'materias clave'!$E$1:$F$850,2,FALSE),"no")</f>
        <v>no</v>
      </c>
      <c r="J745" t="str">
        <f t="shared" si="22"/>
        <v>HU</v>
      </c>
      <c r="K745" t="str">
        <f t="shared" si="23"/>
        <v>107</v>
      </c>
    </row>
    <row r="746" spans="1:11">
      <c r="A746" s="66">
        <v>17</v>
      </c>
      <c r="B746" s="62" t="s">
        <v>386</v>
      </c>
      <c r="C746" s="62" t="s">
        <v>41</v>
      </c>
      <c r="D746" s="62" t="s">
        <v>536</v>
      </c>
      <c r="E746" s="62" t="s">
        <v>566</v>
      </c>
      <c r="F746" s="62" t="s">
        <v>27</v>
      </c>
      <c r="G746" s="62" t="s">
        <v>12</v>
      </c>
      <c r="H746" s="61" t="s">
        <v>648</v>
      </c>
      <c r="I746" t="str">
        <f>IFERROR(VLOOKUP(_xlfn.CONCAT(E746,D746),'materias clave'!$E$1:$F$850,2,FALSE),"no")</f>
        <v>no</v>
      </c>
      <c r="J746" t="str">
        <f t="shared" si="22"/>
        <v>HU</v>
      </c>
      <c r="K746" t="str">
        <f t="shared" si="23"/>
        <v>008</v>
      </c>
    </row>
    <row r="747" spans="1:11">
      <c r="A747" s="66">
        <v>17</v>
      </c>
      <c r="B747" s="62" t="s">
        <v>256</v>
      </c>
      <c r="C747" s="62" t="s">
        <v>41</v>
      </c>
      <c r="D747" s="62" t="s">
        <v>327</v>
      </c>
      <c r="E747" s="62" t="s">
        <v>567</v>
      </c>
      <c r="F747" s="62" t="s">
        <v>27</v>
      </c>
      <c r="G747" s="62" t="s">
        <v>12</v>
      </c>
      <c r="H747" s="61" t="s">
        <v>648</v>
      </c>
      <c r="I747" t="str">
        <f>IFERROR(VLOOKUP(_xlfn.CONCAT(E747,D747),'materias clave'!$E$1:$F$850,2,FALSE),"no")</f>
        <v>no</v>
      </c>
      <c r="J747" t="str">
        <f t="shared" si="22"/>
        <v>HU</v>
      </c>
      <c r="K747" t="str">
        <f t="shared" si="23"/>
        <v>400</v>
      </c>
    </row>
    <row r="748" spans="1:11">
      <c r="A748" s="66">
        <v>17</v>
      </c>
      <c r="B748" s="62" t="s">
        <v>100</v>
      </c>
      <c r="C748" s="62" t="s">
        <v>41</v>
      </c>
      <c r="D748" s="62" t="s">
        <v>560</v>
      </c>
      <c r="E748" s="62" t="s">
        <v>502</v>
      </c>
      <c r="F748" s="62" t="s">
        <v>27</v>
      </c>
      <c r="G748" s="62" t="s">
        <v>260</v>
      </c>
      <c r="H748" s="61" t="s">
        <v>648</v>
      </c>
      <c r="I748" t="str">
        <f>IFERROR(VLOOKUP(_xlfn.CONCAT(E748,D748),'materias clave'!$E$1:$F$850,2,FALSE),"no")</f>
        <v>no</v>
      </c>
      <c r="J748" t="str">
        <f t="shared" si="22"/>
        <v>SG</v>
      </c>
      <c r="K748" t="str">
        <f t="shared" si="23"/>
        <v>111</v>
      </c>
    </row>
    <row r="749" spans="1:11">
      <c r="A749" s="66">
        <v>17</v>
      </c>
      <c r="B749" s="62" t="s">
        <v>253</v>
      </c>
      <c r="C749" s="62" t="s">
        <v>41</v>
      </c>
      <c r="D749" s="62" t="s">
        <v>568</v>
      </c>
      <c r="E749" s="62" t="s">
        <v>569</v>
      </c>
      <c r="F749" s="62" t="s">
        <v>27</v>
      </c>
      <c r="G749" s="62" t="s">
        <v>36</v>
      </c>
      <c r="H749" s="61" t="s">
        <v>648</v>
      </c>
      <c r="I749" t="str">
        <f>IFERROR(VLOOKUP(_xlfn.CONCAT(E749,D749),'materias clave'!$E$1:$F$850,2,FALSE),"no")</f>
        <v>no</v>
      </c>
      <c r="J749" t="str">
        <f t="shared" si="22"/>
        <v>HU</v>
      </c>
      <c r="K749" t="str">
        <f t="shared" si="23"/>
        <v>307</v>
      </c>
    </row>
    <row r="750" spans="1:11">
      <c r="A750" s="66">
        <v>17</v>
      </c>
      <c r="B750" s="62" t="s">
        <v>171</v>
      </c>
      <c r="C750" s="62" t="s">
        <v>41</v>
      </c>
      <c r="D750" s="62" t="s">
        <v>358</v>
      </c>
      <c r="E750" s="62" t="s">
        <v>226</v>
      </c>
      <c r="F750" s="62" t="s">
        <v>27</v>
      </c>
      <c r="G750" s="62" t="s">
        <v>63</v>
      </c>
      <c r="H750" s="61" t="s">
        <v>648</v>
      </c>
      <c r="I750" t="str">
        <f>IFERROR(VLOOKUP(_xlfn.CONCAT(E750,D750),'materias clave'!$E$1:$F$850,2,FALSE),"no")</f>
        <v>no</v>
      </c>
      <c r="J750" t="str">
        <f t="shared" si="22"/>
        <v>HU</v>
      </c>
      <c r="K750" t="str">
        <f t="shared" si="23"/>
        <v>007</v>
      </c>
    </row>
    <row r="751" spans="1:11">
      <c r="A751" s="66">
        <v>17</v>
      </c>
      <c r="B751" s="62" t="s">
        <v>239</v>
      </c>
      <c r="C751" s="62" t="s">
        <v>8</v>
      </c>
      <c r="D751" s="62" t="s">
        <v>112</v>
      </c>
      <c r="E751" s="62" t="s">
        <v>113</v>
      </c>
      <c r="F751" s="62" t="s">
        <v>16</v>
      </c>
      <c r="G751" s="62" t="s">
        <v>12</v>
      </c>
      <c r="H751" s="61" t="s">
        <v>648</v>
      </c>
      <c r="I751" t="str">
        <f>IFERROR(VLOOKUP(_xlfn.CONCAT(E751,D751),'materias clave'!$E$1:$F$850,2,FALSE),"no")</f>
        <v>si</v>
      </c>
      <c r="J751" t="str">
        <f t="shared" si="22"/>
        <v>HU</v>
      </c>
      <c r="K751" t="str">
        <f t="shared" si="23"/>
        <v>301</v>
      </c>
    </row>
    <row r="752" spans="1:11">
      <c r="A752" s="66">
        <v>17</v>
      </c>
      <c r="B752" s="62" t="s">
        <v>106</v>
      </c>
      <c r="C752" s="62" t="s">
        <v>8</v>
      </c>
      <c r="D752" s="62" t="s">
        <v>112</v>
      </c>
      <c r="E752" s="62" t="s">
        <v>113</v>
      </c>
      <c r="F752" s="62" t="s">
        <v>16</v>
      </c>
      <c r="G752" s="62" t="s">
        <v>12</v>
      </c>
      <c r="H752" s="61" t="s">
        <v>648</v>
      </c>
      <c r="I752" t="str">
        <f>IFERROR(VLOOKUP(_xlfn.CONCAT(E752,D752),'materias clave'!$E$1:$F$850,2,FALSE),"no")</f>
        <v>si</v>
      </c>
      <c r="J752" t="str">
        <f t="shared" si="22"/>
        <v>SG</v>
      </c>
      <c r="K752" t="str">
        <f t="shared" si="23"/>
        <v>006</v>
      </c>
    </row>
    <row r="753" spans="1:11">
      <c r="A753" s="66">
        <v>17</v>
      </c>
      <c r="B753" s="62" t="s">
        <v>250</v>
      </c>
      <c r="C753" s="62" t="s">
        <v>8</v>
      </c>
      <c r="D753" s="62" t="s">
        <v>14</v>
      </c>
      <c r="E753" s="62" t="s">
        <v>15</v>
      </c>
      <c r="F753" s="62" t="s">
        <v>16</v>
      </c>
      <c r="G753" s="62" t="s">
        <v>12</v>
      </c>
      <c r="H753" s="61" t="s">
        <v>648</v>
      </c>
      <c r="I753" t="str">
        <f>IFERROR(VLOOKUP(_xlfn.CONCAT(E753,D753),'materias clave'!$E$1:$F$850,2,FALSE),"no")</f>
        <v>no</v>
      </c>
      <c r="J753" t="str">
        <f t="shared" si="22"/>
        <v>HU</v>
      </c>
      <c r="K753" t="str">
        <f t="shared" si="23"/>
        <v>306</v>
      </c>
    </row>
    <row r="754" spans="1:11">
      <c r="A754" s="66">
        <v>17</v>
      </c>
      <c r="B754" s="62" t="s">
        <v>13</v>
      </c>
      <c r="C754" s="62" t="s">
        <v>8</v>
      </c>
      <c r="D754" s="62" t="s">
        <v>72</v>
      </c>
      <c r="E754" s="62" t="s">
        <v>73</v>
      </c>
      <c r="F754" s="62" t="s">
        <v>16</v>
      </c>
      <c r="G754" s="62" t="s">
        <v>12</v>
      </c>
      <c r="H754" s="61" t="s">
        <v>648</v>
      </c>
      <c r="I754" t="str">
        <f>IFERROR(VLOOKUP(_xlfn.CONCAT(E754,D754),'materias clave'!$E$1:$F$850,2,FALSE),"no")</f>
        <v>no</v>
      </c>
      <c r="J754" t="str">
        <f t="shared" si="22"/>
        <v>SG</v>
      </c>
      <c r="K754" t="str">
        <f t="shared" si="23"/>
        <v>213</v>
      </c>
    </row>
    <row r="755" spans="1:11">
      <c r="A755" s="66">
        <v>17</v>
      </c>
      <c r="B755" s="62" t="s">
        <v>125</v>
      </c>
      <c r="C755" s="62" t="s">
        <v>8</v>
      </c>
      <c r="D755" s="62" t="s">
        <v>57</v>
      </c>
      <c r="E755" s="62" t="s">
        <v>58</v>
      </c>
      <c r="F755" s="62" t="s">
        <v>16</v>
      </c>
      <c r="G755" s="62" t="s">
        <v>12</v>
      </c>
      <c r="H755" s="61" t="s">
        <v>648</v>
      </c>
      <c r="I755" t="str">
        <f>IFERROR(VLOOKUP(_xlfn.CONCAT(E755,D755),'materias clave'!$E$1:$F$850,2,FALSE),"no")</f>
        <v>no</v>
      </c>
      <c r="J755" t="str">
        <f t="shared" si="22"/>
        <v>SG</v>
      </c>
      <c r="K755" t="str">
        <f t="shared" si="23"/>
        <v>202</v>
      </c>
    </row>
    <row r="756" spans="1:11">
      <c r="A756" s="66">
        <v>17</v>
      </c>
      <c r="B756" s="62" t="s">
        <v>47</v>
      </c>
      <c r="C756" s="62" t="s">
        <v>8</v>
      </c>
      <c r="D756" s="62" t="s">
        <v>414</v>
      </c>
      <c r="E756" s="62" t="s">
        <v>415</v>
      </c>
      <c r="F756" s="62" t="s">
        <v>16</v>
      </c>
      <c r="G756" s="62" t="s">
        <v>12</v>
      </c>
      <c r="H756" s="61" t="s">
        <v>648</v>
      </c>
      <c r="I756" t="str">
        <f>IFERROR(VLOOKUP(_xlfn.CONCAT(E756,D756),'materias clave'!$E$1:$F$850,2,FALSE),"no")</f>
        <v>si</v>
      </c>
      <c r="J756" t="str">
        <f t="shared" si="22"/>
        <v>SG</v>
      </c>
      <c r="K756" t="str">
        <f t="shared" si="23"/>
        <v>104</v>
      </c>
    </row>
    <row r="757" spans="1:11">
      <c r="A757" s="66">
        <v>17</v>
      </c>
      <c r="B757" s="62" t="s">
        <v>100</v>
      </c>
      <c r="C757" s="62" t="s">
        <v>8</v>
      </c>
      <c r="D757" s="62" t="s">
        <v>560</v>
      </c>
      <c r="E757" s="62" t="s">
        <v>502</v>
      </c>
      <c r="F757" s="62" t="s">
        <v>27</v>
      </c>
      <c r="G757" s="62" t="s">
        <v>28</v>
      </c>
      <c r="H757" s="61" t="s">
        <v>648</v>
      </c>
      <c r="I757" t="str">
        <f>IFERROR(VLOOKUP(_xlfn.CONCAT(E757,D757),'materias clave'!$E$1:$F$850,2,FALSE),"no")</f>
        <v>no</v>
      </c>
      <c r="J757" t="str">
        <f t="shared" si="22"/>
        <v>SG</v>
      </c>
      <c r="K757" t="str">
        <f t="shared" si="23"/>
        <v>111</v>
      </c>
    </row>
    <row r="758" spans="1:11">
      <c r="A758" s="66">
        <v>17</v>
      </c>
      <c r="B758" s="62" t="s">
        <v>94</v>
      </c>
      <c r="C758" s="62" t="s">
        <v>8</v>
      </c>
      <c r="D758" s="62" t="s">
        <v>431</v>
      </c>
      <c r="E758" s="62" t="s">
        <v>432</v>
      </c>
      <c r="F758" s="62" t="s">
        <v>27</v>
      </c>
      <c r="G758" s="62" t="s">
        <v>28</v>
      </c>
      <c r="H758" s="61" t="s">
        <v>648</v>
      </c>
      <c r="I758" t="str">
        <f>IFERROR(VLOOKUP(_xlfn.CONCAT(E758,D758),'materias clave'!$E$1:$F$850,2,FALSE),"no")</f>
        <v>no</v>
      </c>
      <c r="J758" t="str">
        <f t="shared" si="22"/>
        <v>SG</v>
      </c>
      <c r="K758" t="str">
        <f t="shared" si="23"/>
        <v>306</v>
      </c>
    </row>
    <row r="759" spans="1:11">
      <c r="A759" s="66">
        <v>17</v>
      </c>
      <c r="B759" s="62" t="s">
        <v>171</v>
      </c>
      <c r="C759" s="62" t="s">
        <v>8</v>
      </c>
      <c r="D759" s="62" t="s">
        <v>358</v>
      </c>
      <c r="E759" s="62" t="s">
        <v>226</v>
      </c>
      <c r="F759" s="62" t="s">
        <v>27</v>
      </c>
      <c r="G759" s="62" t="s">
        <v>63</v>
      </c>
      <c r="H759" s="61" t="s">
        <v>648</v>
      </c>
      <c r="I759" t="str">
        <f>IFERROR(VLOOKUP(_xlfn.CONCAT(E759,D759),'materias clave'!$E$1:$F$850,2,FALSE),"no")</f>
        <v>no</v>
      </c>
      <c r="J759" t="str">
        <f t="shared" si="22"/>
        <v>HU</v>
      </c>
      <c r="K759" t="str">
        <f t="shared" si="23"/>
        <v>007</v>
      </c>
    </row>
    <row r="760" spans="1:11">
      <c r="A760" s="66">
        <v>17</v>
      </c>
      <c r="B760" s="62" t="s">
        <v>50</v>
      </c>
      <c r="C760" s="62" t="s">
        <v>8</v>
      </c>
      <c r="D760" s="62" t="s">
        <v>286</v>
      </c>
      <c r="E760" s="62" t="s">
        <v>287</v>
      </c>
      <c r="F760" s="62" t="s">
        <v>16</v>
      </c>
      <c r="G760" s="62" t="s">
        <v>12</v>
      </c>
      <c r="H760" s="61" t="s">
        <v>648</v>
      </c>
      <c r="I760" t="str">
        <f>IFERROR(VLOOKUP(_xlfn.CONCAT(E760,D760),'materias clave'!$E$1:$F$850,2,FALSE),"no")</f>
        <v>si</v>
      </c>
      <c r="J760" t="str">
        <f t="shared" si="22"/>
        <v>SG</v>
      </c>
      <c r="K760" t="str">
        <f t="shared" si="23"/>
        <v>106</v>
      </c>
    </row>
    <row r="761" spans="1:11">
      <c r="A761" s="66">
        <v>17</v>
      </c>
      <c r="B761" s="62" t="s">
        <v>130</v>
      </c>
      <c r="C761" s="62" t="s">
        <v>8</v>
      </c>
      <c r="D761" s="62" t="s">
        <v>18</v>
      </c>
      <c r="E761" s="62" t="s">
        <v>148</v>
      </c>
      <c r="F761" s="62" t="s">
        <v>16</v>
      </c>
      <c r="G761" s="62" t="s">
        <v>12</v>
      </c>
      <c r="H761" s="61" t="s">
        <v>648</v>
      </c>
      <c r="I761" t="str">
        <f>IFERROR(VLOOKUP(_xlfn.CONCAT(E761,D761),'materias clave'!$E$1:$F$850,2,FALSE),"no")</f>
        <v>si</v>
      </c>
      <c r="J761" t="str">
        <f t="shared" si="22"/>
        <v>SG</v>
      </c>
      <c r="K761" t="str">
        <f t="shared" si="23"/>
        <v>301A</v>
      </c>
    </row>
    <row r="762" spans="1:11">
      <c r="A762" s="66">
        <v>18</v>
      </c>
      <c r="B762" s="62" t="s">
        <v>195</v>
      </c>
      <c r="C762" s="62" t="s">
        <v>21</v>
      </c>
      <c r="D762" s="62" t="s">
        <v>570</v>
      </c>
      <c r="E762" s="62" t="s">
        <v>571</v>
      </c>
      <c r="F762" s="62" t="s">
        <v>27</v>
      </c>
      <c r="G762" s="62" t="s">
        <v>174</v>
      </c>
      <c r="H762" s="61" t="s">
        <v>648</v>
      </c>
      <c r="I762" t="str">
        <f>IFERROR(VLOOKUP(_xlfn.CONCAT(E762,D762),'materias clave'!$E$1:$F$850,2,FALSE),"no")</f>
        <v>no</v>
      </c>
      <c r="J762" t="str">
        <f t="shared" si="22"/>
        <v>HU</v>
      </c>
      <c r="K762" t="str">
        <f t="shared" si="23"/>
        <v>101</v>
      </c>
    </row>
    <row r="763" spans="1:11">
      <c r="A763" s="66">
        <v>18</v>
      </c>
      <c r="B763" s="62" t="s">
        <v>20</v>
      </c>
      <c r="C763" s="62" t="s">
        <v>8</v>
      </c>
      <c r="D763" s="62" t="s">
        <v>317</v>
      </c>
      <c r="E763" s="62" t="s">
        <v>318</v>
      </c>
      <c r="F763" s="62" t="s">
        <v>11</v>
      </c>
      <c r="G763" s="62" t="s">
        <v>12</v>
      </c>
      <c r="H763" s="61" t="s">
        <v>648</v>
      </c>
      <c r="I763" t="str">
        <f>IFERROR(VLOOKUP(_xlfn.CONCAT(E763,D763),'materias clave'!$E$1:$F$850,2,FALSE),"no")</f>
        <v>no</v>
      </c>
      <c r="J763" t="str">
        <f t="shared" si="22"/>
        <v>SG</v>
      </c>
      <c r="K763" t="str">
        <f t="shared" si="23"/>
        <v>008</v>
      </c>
    </row>
    <row r="764" spans="1:11">
      <c r="A764" s="66">
        <v>18</v>
      </c>
      <c r="B764" s="62" t="s">
        <v>59</v>
      </c>
      <c r="C764" s="62" t="s">
        <v>8</v>
      </c>
      <c r="D764" s="62" t="s">
        <v>38</v>
      </c>
      <c r="E764" s="62" t="s">
        <v>276</v>
      </c>
      <c r="F764" s="62" t="s">
        <v>16</v>
      </c>
      <c r="G764" s="62" t="s">
        <v>12</v>
      </c>
      <c r="H764" s="61" t="s">
        <v>648</v>
      </c>
      <c r="I764" t="str">
        <f>IFERROR(VLOOKUP(_xlfn.CONCAT(E764,D764),'materias clave'!$E$1:$F$850,2,FALSE),"no")</f>
        <v>si</v>
      </c>
      <c r="J764" t="str">
        <f t="shared" si="22"/>
        <v>SG</v>
      </c>
      <c r="K764" t="str">
        <f t="shared" si="23"/>
        <v>214</v>
      </c>
    </row>
    <row r="765" spans="1:11">
      <c r="A765" s="66">
        <v>19</v>
      </c>
      <c r="B765" s="62" t="s">
        <v>241</v>
      </c>
      <c r="C765" s="62" t="s">
        <v>21</v>
      </c>
      <c r="D765" s="62" t="s">
        <v>245</v>
      </c>
      <c r="E765" s="62" t="s">
        <v>246</v>
      </c>
      <c r="F765" s="62" t="s">
        <v>16</v>
      </c>
      <c r="G765" s="62" t="s">
        <v>12</v>
      </c>
      <c r="H765" s="61" t="s">
        <v>648</v>
      </c>
      <c r="I765" t="str">
        <f>IFERROR(VLOOKUP(_xlfn.CONCAT(E765,D765),'materias clave'!$E$1:$F$850,2,FALSE),"no")</f>
        <v>si</v>
      </c>
      <c r="J765" t="str">
        <f t="shared" si="22"/>
        <v>HU</v>
      </c>
      <c r="K765" t="str">
        <f t="shared" si="23"/>
        <v>302</v>
      </c>
    </row>
    <row r="766" spans="1:11">
      <c r="A766" s="66">
        <v>19</v>
      </c>
      <c r="B766" s="62" t="s">
        <v>198</v>
      </c>
      <c r="C766" s="62" t="s">
        <v>21</v>
      </c>
      <c r="D766" s="62" t="s">
        <v>109</v>
      </c>
      <c r="E766" s="62" t="s">
        <v>411</v>
      </c>
      <c r="F766" s="62" t="s">
        <v>16</v>
      </c>
      <c r="G766" s="62" t="s">
        <v>12</v>
      </c>
      <c r="H766" s="61" t="s">
        <v>648</v>
      </c>
      <c r="I766" t="str">
        <f>IFERROR(VLOOKUP(_xlfn.CONCAT(E766,D766),'materias clave'!$E$1:$F$850,2,FALSE),"no")</f>
        <v>no</v>
      </c>
      <c r="J766" t="str">
        <f t="shared" si="22"/>
        <v>HU</v>
      </c>
      <c r="K766" t="str">
        <f t="shared" si="23"/>
        <v>102</v>
      </c>
    </row>
    <row r="767" spans="1:11">
      <c r="A767" s="66">
        <v>19</v>
      </c>
      <c r="B767" s="62" t="s">
        <v>247</v>
      </c>
      <c r="C767" s="62" t="s">
        <v>21</v>
      </c>
      <c r="D767" s="62" t="s">
        <v>119</v>
      </c>
      <c r="E767" s="62" t="s">
        <v>199</v>
      </c>
      <c r="F767" s="62" t="s">
        <v>16</v>
      </c>
      <c r="G767" s="62" t="s">
        <v>12</v>
      </c>
      <c r="H767" s="61" t="s">
        <v>648</v>
      </c>
      <c r="I767" t="str">
        <f>IFERROR(VLOOKUP(_xlfn.CONCAT(E767,D767),'materias clave'!$E$1:$F$850,2,FALSE),"no")</f>
        <v>si</v>
      </c>
      <c r="J767" t="str">
        <f t="shared" si="22"/>
        <v>HU</v>
      </c>
      <c r="K767" t="str">
        <f t="shared" si="23"/>
        <v>305</v>
      </c>
    </row>
    <row r="768" spans="1:11">
      <c r="A768" s="66">
        <v>19</v>
      </c>
      <c r="B768" s="62" t="s">
        <v>44</v>
      </c>
      <c r="C768" s="62" t="s">
        <v>21</v>
      </c>
      <c r="D768" s="62" t="s">
        <v>211</v>
      </c>
      <c r="E768" s="62" t="s">
        <v>405</v>
      </c>
      <c r="F768" s="62" t="s">
        <v>16</v>
      </c>
      <c r="G768" s="62" t="s">
        <v>12</v>
      </c>
      <c r="H768" s="61" t="s">
        <v>648</v>
      </c>
      <c r="I768" t="str">
        <f>IFERROR(VLOOKUP(_xlfn.CONCAT(E768,D768),'materias clave'!$E$1:$F$850,2,FALSE),"no")</f>
        <v>no</v>
      </c>
      <c r="J768" t="str">
        <f t="shared" si="22"/>
        <v>SG</v>
      </c>
      <c r="K768" t="str">
        <f t="shared" si="23"/>
        <v>101</v>
      </c>
    </row>
    <row r="769" spans="1:11">
      <c r="A769" s="66">
        <v>19</v>
      </c>
      <c r="B769" s="62" t="s">
        <v>230</v>
      </c>
      <c r="C769" s="62" t="s">
        <v>21</v>
      </c>
      <c r="D769" s="62" t="s">
        <v>114</v>
      </c>
      <c r="E769" s="62" t="s">
        <v>210</v>
      </c>
      <c r="F769" s="62" t="s">
        <v>16</v>
      </c>
      <c r="G769" s="62" t="s">
        <v>12</v>
      </c>
      <c r="H769" s="61" t="s">
        <v>648</v>
      </c>
      <c r="I769" t="str">
        <f>IFERROR(VLOOKUP(_xlfn.CONCAT(E769,D769),'materias clave'!$E$1:$F$850,2,FALSE),"no")</f>
        <v>si</v>
      </c>
      <c r="J769" t="str">
        <f t="shared" si="22"/>
        <v>HU</v>
      </c>
      <c r="K769" t="str">
        <f t="shared" si="23"/>
        <v>202</v>
      </c>
    </row>
    <row r="770" spans="1:11">
      <c r="A770" s="66">
        <v>19</v>
      </c>
      <c r="B770" s="62" t="s">
        <v>203</v>
      </c>
      <c r="C770" s="62" t="s">
        <v>21</v>
      </c>
      <c r="D770" s="62" t="s">
        <v>48</v>
      </c>
      <c r="E770" s="62" t="s">
        <v>192</v>
      </c>
      <c r="F770" s="62" t="s">
        <v>16</v>
      </c>
      <c r="G770" s="62" t="s">
        <v>12</v>
      </c>
      <c r="H770" s="61" t="s">
        <v>648</v>
      </c>
      <c r="I770" t="str">
        <f>IFERROR(VLOOKUP(_xlfn.CONCAT(E770,D770),'materias clave'!$E$1:$F$850,2,FALSE),"no")</f>
        <v>si</v>
      </c>
      <c r="J770" t="str">
        <f t="shared" si="22"/>
        <v>HU</v>
      </c>
      <c r="K770" t="str">
        <f t="shared" si="23"/>
        <v>105</v>
      </c>
    </row>
    <row r="771" spans="1:11">
      <c r="A771" s="66">
        <v>19</v>
      </c>
      <c r="B771" s="62" t="s">
        <v>138</v>
      </c>
      <c r="C771" s="62" t="s">
        <v>21</v>
      </c>
      <c r="D771" s="62" t="s">
        <v>561</v>
      </c>
      <c r="E771" s="62" t="s">
        <v>562</v>
      </c>
      <c r="F771" s="62" t="s">
        <v>16</v>
      </c>
      <c r="G771" s="62" t="s">
        <v>32</v>
      </c>
      <c r="H771" s="61" t="s">
        <v>648</v>
      </c>
      <c r="I771" t="str">
        <f>IFERROR(VLOOKUP(_xlfn.CONCAT(E771,D771),'materias clave'!$E$1:$F$850,2,FALSE),"no")</f>
        <v>si</v>
      </c>
      <c r="J771" t="str">
        <f t="shared" ref="J771:J834" si="24">LEFT(B771,2)</f>
        <v>HU</v>
      </c>
      <c r="K771" t="str">
        <f t="shared" ref="K771:K834" si="25">RIGHT(B771,LEN(B771)-2)</f>
        <v>304</v>
      </c>
    </row>
    <row r="772" spans="1:11">
      <c r="A772" s="66">
        <v>19</v>
      </c>
      <c r="B772" s="62" t="s">
        <v>244</v>
      </c>
      <c r="C772" s="62" t="s">
        <v>21</v>
      </c>
      <c r="D772" s="62" t="s">
        <v>548</v>
      </c>
      <c r="E772" s="62" t="s">
        <v>549</v>
      </c>
      <c r="F772" s="62" t="s">
        <v>16</v>
      </c>
      <c r="G772" s="62" t="s">
        <v>32</v>
      </c>
      <c r="H772" s="61" t="s">
        <v>648</v>
      </c>
      <c r="I772" t="str">
        <f>IFERROR(VLOOKUP(_xlfn.CONCAT(E772,D772),'materias clave'!$E$1:$F$850,2,FALSE),"no")</f>
        <v>no</v>
      </c>
      <c r="J772" t="str">
        <f t="shared" si="24"/>
        <v>HU</v>
      </c>
      <c r="K772" t="str">
        <f t="shared" si="25"/>
        <v>303</v>
      </c>
    </row>
    <row r="773" spans="1:11">
      <c r="A773" s="66">
        <v>19</v>
      </c>
      <c r="B773" s="62" t="s">
        <v>239</v>
      </c>
      <c r="C773" s="62" t="s">
        <v>21</v>
      </c>
      <c r="D773" s="62" t="s">
        <v>572</v>
      </c>
      <c r="E773" s="62" t="s">
        <v>573</v>
      </c>
      <c r="F773" s="62" t="s">
        <v>27</v>
      </c>
      <c r="G773" s="62" t="s">
        <v>38</v>
      </c>
      <c r="H773" s="61" t="s">
        <v>648</v>
      </c>
      <c r="I773" t="str">
        <f>IFERROR(VLOOKUP(_xlfn.CONCAT(E773,D773),'materias clave'!$E$1:$F$850,2,FALSE),"no")</f>
        <v>no</v>
      </c>
      <c r="J773" t="str">
        <f t="shared" si="24"/>
        <v>HU</v>
      </c>
      <c r="K773" t="str">
        <f t="shared" si="25"/>
        <v>301</v>
      </c>
    </row>
    <row r="774" spans="1:11">
      <c r="A774" s="66">
        <v>19</v>
      </c>
      <c r="B774" s="62" t="s">
        <v>68</v>
      </c>
      <c r="C774" s="62" t="s">
        <v>21</v>
      </c>
      <c r="D774" s="62" t="s">
        <v>552</v>
      </c>
      <c r="E774" s="62" t="s">
        <v>553</v>
      </c>
      <c r="F774" s="62" t="s">
        <v>16</v>
      </c>
      <c r="G774" s="62" t="s">
        <v>38</v>
      </c>
      <c r="H774" s="61" t="s">
        <v>648</v>
      </c>
      <c r="I774" t="str">
        <f>IFERROR(VLOOKUP(_xlfn.CONCAT(E774,D774),'materias clave'!$E$1:$F$850,2,FALSE),"no")</f>
        <v>no</v>
      </c>
      <c r="J774" t="str">
        <f t="shared" si="24"/>
        <v>SG</v>
      </c>
      <c r="K774" t="str">
        <f t="shared" si="25"/>
        <v>211</v>
      </c>
    </row>
    <row r="775" spans="1:11">
      <c r="A775" s="66">
        <v>19</v>
      </c>
      <c r="B775" s="62" t="s">
        <v>261</v>
      </c>
      <c r="C775" s="62" t="s">
        <v>21</v>
      </c>
      <c r="D775" s="62" t="s">
        <v>574</v>
      </c>
      <c r="E775" s="62" t="s">
        <v>575</v>
      </c>
      <c r="F775" s="62" t="s">
        <v>11</v>
      </c>
      <c r="G775" s="62" t="s">
        <v>32</v>
      </c>
      <c r="H775" s="61" t="s">
        <v>648</v>
      </c>
      <c r="I775" t="str">
        <f>IFERROR(VLOOKUP(_xlfn.CONCAT(E775,D775),'materias clave'!$E$1:$F$850,2,FALSE),"no")</f>
        <v>si</v>
      </c>
      <c r="J775" t="str">
        <f t="shared" si="24"/>
        <v>SG</v>
      </c>
      <c r="K775" t="str">
        <f t="shared" si="25"/>
        <v>301B</v>
      </c>
    </row>
    <row r="776" spans="1:11">
      <c r="A776" s="66">
        <v>19</v>
      </c>
      <c r="B776" s="62" t="s">
        <v>160</v>
      </c>
      <c r="C776" s="62" t="s">
        <v>21</v>
      </c>
      <c r="D776" s="62" t="s">
        <v>576</v>
      </c>
      <c r="E776" s="62" t="s">
        <v>577</v>
      </c>
      <c r="F776" s="62" t="s">
        <v>27</v>
      </c>
      <c r="G776" s="62" t="s">
        <v>174</v>
      </c>
      <c r="H776" s="61" t="s">
        <v>648</v>
      </c>
      <c r="I776" t="str">
        <f>IFERROR(VLOOKUP(_xlfn.CONCAT(E776,D776),'materias clave'!$E$1:$F$850,2,FALSE),"no")</f>
        <v>no</v>
      </c>
      <c r="J776" t="str">
        <f t="shared" si="24"/>
        <v>HU</v>
      </c>
      <c r="K776" t="str">
        <f t="shared" si="25"/>
        <v>103</v>
      </c>
    </row>
    <row r="777" spans="1:11">
      <c r="A777" s="66">
        <v>19</v>
      </c>
      <c r="B777" s="62" t="s">
        <v>137</v>
      </c>
      <c r="C777" s="62" t="s">
        <v>851</v>
      </c>
      <c r="D777" s="62" t="s">
        <v>333</v>
      </c>
      <c r="E777" s="62" t="s">
        <v>334</v>
      </c>
      <c r="F777" s="62" t="s">
        <v>16</v>
      </c>
      <c r="G777" s="62" t="s">
        <v>12</v>
      </c>
      <c r="H777" s="61" t="s">
        <v>648</v>
      </c>
      <c r="I777" t="str">
        <f>IFERROR(VLOOKUP(_xlfn.CONCAT(E777,D777),'materias clave'!$E$1:$F$850,2,FALSE),"no")</f>
        <v>no</v>
      </c>
      <c r="J777" t="str">
        <f t="shared" si="24"/>
        <v>SG</v>
      </c>
      <c r="K777" t="str">
        <f t="shared" si="25"/>
        <v>305</v>
      </c>
    </row>
    <row r="778" spans="1:11">
      <c r="A778" s="66">
        <v>19</v>
      </c>
      <c r="B778" s="62" t="s">
        <v>308</v>
      </c>
      <c r="C778" s="62" t="s">
        <v>851</v>
      </c>
      <c r="D778" s="62" t="s">
        <v>84</v>
      </c>
      <c r="E778" s="62" t="s">
        <v>85</v>
      </c>
      <c r="F778" s="62" t="s">
        <v>11</v>
      </c>
      <c r="G778" s="62" t="s">
        <v>12</v>
      </c>
      <c r="H778" s="61" t="s">
        <v>648</v>
      </c>
      <c r="I778" t="str">
        <f>IFERROR(VLOOKUP(_xlfn.CONCAT(E778,D778),'materias clave'!$E$1:$F$850,2,FALSE),"no")</f>
        <v>no</v>
      </c>
      <c r="J778" t="str">
        <f t="shared" si="24"/>
        <v>HU</v>
      </c>
      <c r="K778" t="str">
        <f t="shared" si="25"/>
        <v>402</v>
      </c>
    </row>
    <row r="779" spans="1:11">
      <c r="A779" s="66">
        <v>19</v>
      </c>
      <c r="B779" s="62" t="s">
        <v>107</v>
      </c>
      <c r="C779" s="62" t="s">
        <v>851</v>
      </c>
      <c r="D779" s="62" t="s">
        <v>343</v>
      </c>
      <c r="E779" s="62" t="s">
        <v>344</v>
      </c>
      <c r="F779" s="62" t="s">
        <v>11</v>
      </c>
      <c r="G779" s="62" t="s">
        <v>12</v>
      </c>
      <c r="H779" s="61" t="s">
        <v>648</v>
      </c>
      <c r="I779" t="str">
        <f>IFERROR(VLOOKUP(_xlfn.CONCAT(E779,D779),'materias clave'!$E$1:$F$850,2,FALSE),"no")</f>
        <v>no</v>
      </c>
      <c r="J779" t="str">
        <f t="shared" si="24"/>
        <v>SG</v>
      </c>
      <c r="K779" t="str">
        <f t="shared" si="25"/>
        <v>003</v>
      </c>
    </row>
    <row r="780" spans="1:11">
      <c r="A780" s="66">
        <v>19</v>
      </c>
      <c r="B780" s="62" t="s">
        <v>312</v>
      </c>
      <c r="C780" s="62" t="s">
        <v>851</v>
      </c>
      <c r="D780" s="62" t="s">
        <v>309</v>
      </c>
      <c r="E780" s="62" t="s">
        <v>310</v>
      </c>
      <c r="F780" s="62" t="s">
        <v>16</v>
      </c>
      <c r="G780" s="62" t="s">
        <v>12</v>
      </c>
      <c r="H780" s="61" t="s">
        <v>648</v>
      </c>
      <c r="I780" t="str">
        <f>IFERROR(VLOOKUP(_xlfn.CONCAT(E780,D780),'materias clave'!$E$1:$F$850,2,FALSE),"no")</f>
        <v>no</v>
      </c>
      <c r="J780" t="str">
        <f t="shared" si="24"/>
        <v>SG</v>
      </c>
      <c r="K780" t="str">
        <f t="shared" si="25"/>
        <v>308</v>
      </c>
    </row>
    <row r="781" spans="1:11">
      <c r="A781" s="66">
        <v>19</v>
      </c>
      <c r="B781" s="62" t="s">
        <v>83</v>
      </c>
      <c r="C781" s="62" t="s">
        <v>851</v>
      </c>
      <c r="D781" s="62" t="s">
        <v>81</v>
      </c>
      <c r="E781" s="62" t="s">
        <v>82</v>
      </c>
      <c r="F781" s="62" t="s">
        <v>16</v>
      </c>
      <c r="G781" s="62" t="s">
        <v>12</v>
      </c>
      <c r="H781" s="61" t="s">
        <v>648</v>
      </c>
      <c r="I781" t="str">
        <f>IFERROR(VLOOKUP(_xlfn.CONCAT(E781,D781),'materias clave'!$E$1:$F$850,2,FALSE),"no")</f>
        <v>no</v>
      </c>
      <c r="J781" t="str">
        <f t="shared" si="24"/>
        <v>SG</v>
      </c>
      <c r="K781" t="str">
        <f t="shared" si="25"/>
        <v>205</v>
      </c>
    </row>
    <row r="782" spans="1:11">
      <c r="A782" s="66">
        <v>19</v>
      </c>
      <c r="B782" s="62" t="s">
        <v>357</v>
      </c>
      <c r="C782" s="62" t="s">
        <v>851</v>
      </c>
      <c r="D782" s="62" t="s">
        <v>313</v>
      </c>
      <c r="E782" s="62" t="s">
        <v>314</v>
      </c>
      <c r="F782" s="62" t="s">
        <v>16</v>
      </c>
      <c r="G782" s="62" t="s">
        <v>12</v>
      </c>
      <c r="H782" s="61" t="s">
        <v>648</v>
      </c>
      <c r="I782" t="str">
        <f>IFERROR(VLOOKUP(_xlfn.CONCAT(E782,D782),'materias clave'!$E$1:$F$850,2,FALSE),"no")</f>
        <v>no</v>
      </c>
      <c r="J782" t="str">
        <f t="shared" si="24"/>
        <v>SG</v>
      </c>
      <c r="K782" t="str">
        <f t="shared" si="25"/>
        <v>203</v>
      </c>
    </row>
    <row r="783" spans="1:11">
      <c r="A783" s="66">
        <v>19</v>
      </c>
      <c r="B783" s="62" t="s">
        <v>578</v>
      </c>
      <c r="C783" s="62" t="s">
        <v>851</v>
      </c>
      <c r="D783" s="62" t="s">
        <v>341</v>
      </c>
      <c r="E783" s="62" t="s">
        <v>342</v>
      </c>
      <c r="F783" s="62" t="s">
        <v>27</v>
      </c>
      <c r="G783" s="62" t="s">
        <v>12</v>
      </c>
      <c r="H783" s="61" t="s">
        <v>648</v>
      </c>
      <c r="I783" t="str">
        <f>IFERROR(VLOOKUP(_xlfn.CONCAT(E783,D783),'materias clave'!$E$1:$F$850,2,FALSE),"no")</f>
        <v>si</v>
      </c>
      <c r="J783" t="str">
        <f t="shared" si="24"/>
        <v>SG</v>
      </c>
      <c r="K783" t="str">
        <f t="shared" si="25"/>
        <v>S3</v>
      </c>
    </row>
    <row r="784" spans="1:11">
      <c r="A784" s="66">
        <v>19</v>
      </c>
      <c r="B784" s="62" t="s">
        <v>261</v>
      </c>
      <c r="C784" s="62" t="s">
        <v>851</v>
      </c>
      <c r="D784" s="62" t="s">
        <v>574</v>
      </c>
      <c r="E784" s="62" t="s">
        <v>575</v>
      </c>
      <c r="F784" s="62" t="s">
        <v>11</v>
      </c>
      <c r="G784" s="62" t="s">
        <v>159</v>
      </c>
      <c r="H784" s="61" t="s">
        <v>648</v>
      </c>
      <c r="I784" t="str">
        <f>IFERROR(VLOOKUP(_xlfn.CONCAT(E784,D784),'materias clave'!$E$1:$F$850,2,FALSE),"no")</f>
        <v>si</v>
      </c>
      <c r="J784" t="str">
        <f t="shared" si="24"/>
        <v>SG</v>
      </c>
      <c r="K784" t="str">
        <f t="shared" si="25"/>
        <v>301B</v>
      </c>
    </row>
    <row r="785" spans="1:11">
      <c r="A785" s="66">
        <v>19</v>
      </c>
      <c r="B785" s="62" t="s">
        <v>29</v>
      </c>
      <c r="C785" s="62" t="s">
        <v>851</v>
      </c>
      <c r="D785" s="62" t="s">
        <v>444</v>
      </c>
      <c r="E785" s="62" t="s">
        <v>445</v>
      </c>
      <c r="F785" s="62" t="s">
        <v>16</v>
      </c>
      <c r="G785" s="62" t="s">
        <v>159</v>
      </c>
      <c r="H785" s="61" t="s">
        <v>648</v>
      </c>
      <c r="I785" t="str">
        <f>IFERROR(VLOOKUP(_xlfn.CONCAT(E785,D785),'materias clave'!$E$1:$F$850,2,FALSE),"no")</f>
        <v>no</v>
      </c>
      <c r="J785" t="str">
        <f t="shared" si="24"/>
        <v>HU</v>
      </c>
      <c r="K785" t="str">
        <f t="shared" si="25"/>
        <v>004</v>
      </c>
    </row>
    <row r="786" spans="1:11">
      <c r="A786" s="66">
        <v>19</v>
      </c>
      <c r="B786" s="62" t="s">
        <v>353</v>
      </c>
      <c r="C786" s="62" t="s">
        <v>851</v>
      </c>
      <c r="D786" s="62" t="s">
        <v>300</v>
      </c>
      <c r="E786" s="62" t="s">
        <v>301</v>
      </c>
      <c r="F786" s="62" t="s">
        <v>11</v>
      </c>
      <c r="G786" s="62" t="s">
        <v>159</v>
      </c>
      <c r="H786" s="61" t="s">
        <v>648</v>
      </c>
      <c r="I786" t="str">
        <f>IFERROR(VLOOKUP(_xlfn.CONCAT(E786,D786),'materias clave'!$E$1:$F$850,2,FALSE),"no")</f>
        <v>no</v>
      </c>
      <c r="J786" t="str">
        <f t="shared" si="24"/>
        <v>SG</v>
      </c>
      <c r="K786" t="str">
        <f t="shared" si="25"/>
        <v>112</v>
      </c>
    </row>
    <row r="787" spans="1:11">
      <c r="A787" s="66">
        <v>19</v>
      </c>
      <c r="B787" s="62" t="s">
        <v>118</v>
      </c>
      <c r="C787" s="62" t="s">
        <v>851</v>
      </c>
      <c r="D787" s="62" t="s">
        <v>213</v>
      </c>
      <c r="E787" s="62" t="s">
        <v>214</v>
      </c>
      <c r="F787" s="62" t="s">
        <v>16</v>
      </c>
      <c r="G787" s="62" t="s">
        <v>159</v>
      </c>
      <c r="H787" s="61" t="s">
        <v>648</v>
      </c>
      <c r="I787" t="str">
        <f>IFERROR(VLOOKUP(_xlfn.CONCAT(E787,D787),'materias clave'!$E$1:$F$850,2,FALSE),"no")</f>
        <v>si</v>
      </c>
      <c r="J787" t="str">
        <f t="shared" si="24"/>
        <v>SG</v>
      </c>
      <c r="K787" t="str">
        <f t="shared" si="25"/>
        <v>108</v>
      </c>
    </row>
    <row r="788" spans="1:11">
      <c r="A788" s="66">
        <v>19</v>
      </c>
      <c r="B788" s="62" t="s">
        <v>50</v>
      </c>
      <c r="C788" s="62" t="s">
        <v>851</v>
      </c>
      <c r="D788" s="62" t="s">
        <v>531</v>
      </c>
      <c r="E788" s="62" t="s">
        <v>532</v>
      </c>
      <c r="F788" s="62" t="s">
        <v>11</v>
      </c>
      <c r="G788" s="62" t="s">
        <v>159</v>
      </c>
      <c r="H788" s="61" t="s">
        <v>648</v>
      </c>
      <c r="I788" t="str">
        <f>IFERROR(VLOOKUP(_xlfn.CONCAT(E788,D788),'materias clave'!$E$1:$F$850,2,FALSE),"no")</f>
        <v>no</v>
      </c>
      <c r="J788" t="str">
        <f t="shared" si="24"/>
        <v>SG</v>
      </c>
      <c r="K788" t="str">
        <f t="shared" si="25"/>
        <v>106</v>
      </c>
    </row>
    <row r="789" spans="1:11">
      <c r="A789" s="66">
        <v>19</v>
      </c>
      <c r="B789" s="62" t="s">
        <v>40</v>
      </c>
      <c r="C789" s="62" t="s">
        <v>851</v>
      </c>
      <c r="D789" s="62" t="s">
        <v>518</v>
      </c>
      <c r="E789" s="62" t="s">
        <v>519</v>
      </c>
      <c r="F789" s="62" t="s">
        <v>27</v>
      </c>
      <c r="G789" s="62" t="s">
        <v>159</v>
      </c>
      <c r="H789" s="61" t="s">
        <v>648</v>
      </c>
      <c r="I789" t="str">
        <f>IFERROR(VLOOKUP(_xlfn.CONCAT(E789,D789),'materias clave'!$E$1:$F$850,2,FALSE),"no")</f>
        <v>no</v>
      </c>
      <c r="J789" t="str">
        <f t="shared" si="24"/>
        <v>SG</v>
      </c>
      <c r="K789" t="str">
        <f t="shared" si="25"/>
        <v>107</v>
      </c>
    </row>
    <row r="790" spans="1:11">
      <c r="A790" s="66">
        <v>19</v>
      </c>
      <c r="B790" s="62" t="s">
        <v>209</v>
      </c>
      <c r="C790" s="62" t="s">
        <v>851</v>
      </c>
      <c r="D790" s="62" t="s">
        <v>454</v>
      </c>
      <c r="E790" s="62" t="s">
        <v>455</v>
      </c>
      <c r="F790" s="62" t="s">
        <v>16</v>
      </c>
      <c r="G790" s="62" t="s">
        <v>159</v>
      </c>
      <c r="H790" s="61" t="s">
        <v>648</v>
      </c>
      <c r="I790" t="str">
        <f>IFERROR(VLOOKUP(_xlfn.CONCAT(E790,D790),'materias clave'!$E$1:$F$850,2,FALSE),"no")</f>
        <v>no</v>
      </c>
      <c r="J790" t="str">
        <f t="shared" si="24"/>
        <v>SG</v>
      </c>
      <c r="K790" t="str">
        <f t="shared" si="25"/>
        <v>100</v>
      </c>
    </row>
    <row r="791" spans="1:11">
      <c r="A791" s="66">
        <v>19</v>
      </c>
      <c r="B791" s="62" t="s">
        <v>79</v>
      </c>
      <c r="C791" s="62" t="s">
        <v>851</v>
      </c>
      <c r="D791" s="62" t="s">
        <v>454</v>
      </c>
      <c r="E791" s="62" t="s">
        <v>455</v>
      </c>
      <c r="F791" s="62" t="s">
        <v>16</v>
      </c>
      <c r="G791" s="62" t="s">
        <v>159</v>
      </c>
      <c r="H791" s="61" t="s">
        <v>648</v>
      </c>
      <c r="I791" t="str">
        <f>IFERROR(VLOOKUP(_xlfn.CONCAT(E791,D791),'materias clave'!$E$1:$F$850,2,FALSE),"no")</f>
        <v>no</v>
      </c>
      <c r="J791" t="str">
        <f t="shared" si="24"/>
        <v>SG</v>
      </c>
      <c r="K791" t="str">
        <f t="shared" si="25"/>
        <v>206</v>
      </c>
    </row>
    <row r="792" spans="1:11">
      <c r="A792" s="66">
        <v>19</v>
      </c>
      <c r="B792" s="62"/>
      <c r="C792" s="62" t="s">
        <v>851</v>
      </c>
      <c r="D792" s="62" t="s">
        <v>280</v>
      </c>
      <c r="E792" s="62" t="s">
        <v>281</v>
      </c>
      <c r="F792" s="62" t="s">
        <v>16</v>
      </c>
      <c r="G792" s="62" t="s">
        <v>159</v>
      </c>
      <c r="H792" s="61" t="s">
        <v>648</v>
      </c>
      <c r="I792" t="str">
        <f>IFERROR(VLOOKUP(_xlfn.CONCAT(E792,D792),'materias clave'!$E$1:$F$850,2,FALSE),"no")</f>
        <v>no</v>
      </c>
      <c r="J792" t="str">
        <f t="shared" si="24"/>
        <v/>
      </c>
    </row>
    <row r="793" spans="1:11">
      <c r="A793" s="66">
        <v>19</v>
      </c>
      <c r="B793" s="62" t="s">
        <v>64</v>
      </c>
      <c r="C793" s="62" t="s">
        <v>41</v>
      </c>
      <c r="D793" s="62" t="s">
        <v>533</v>
      </c>
      <c r="E793" s="62" t="s">
        <v>534</v>
      </c>
      <c r="F793" s="62" t="s">
        <v>16</v>
      </c>
      <c r="G793" s="62" t="s">
        <v>12</v>
      </c>
      <c r="H793" s="61" t="s">
        <v>648</v>
      </c>
      <c r="I793" t="str">
        <f>IFERROR(VLOOKUP(_xlfn.CONCAT(E793,D793),'materias clave'!$E$1:$F$850,2,FALSE),"no")</f>
        <v>no</v>
      </c>
      <c r="J793" t="str">
        <f t="shared" si="24"/>
        <v>SG</v>
      </c>
      <c r="K793" t="str">
        <f t="shared" si="25"/>
        <v>212</v>
      </c>
    </row>
    <row r="794" spans="1:11">
      <c r="A794" s="66">
        <v>19</v>
      </c>
      <c r="B794" s="62" t="s">
        <v>289</v>
      </c>
      <c r="C794" s="62" t="s">
        <v>41</v>
      </c>
      <c r="D794" s="62" t="s">
        <v>533</v>
      </c>
      <c r="E794" s="62" t="s">
        <v>534</v>
      </c>
      <c r="F794" s="62" t="s">
        <v>16</v>
      </c>
      <c r="G794" s="62" t="s">
        <v>12</v>
      </c>
      <c r="H794" s="61" t="s">
        <v>648</v>
      </c>
      <c r="I794" t="str">
        <f>IFERROR(VLOOKUP(_xlfn.CONCAT(E794,D794),'materias clave'!$E$1:$F$850,2,FALSE),"no")</f>
        <v>no</v>
      </c>
      <c r="J794" t="str">
        <f t="shared" si="24"/>
        <v>HU</v>
      </c>
      <c r="K794" t="str">
        <f t="shared" si="25"/>
        <v>005</v>
      </c>
    </row>
    <row r="795" spans="1:11">
      <c r="A795" s="66">
        <v>19</v>
      </c>
      <c r="B795" s="62" t="s">
        <v>206</v>
      </c>
      <c r="C795" s="62" t="s">
        <v>41</v>
      </c>
      <c r="D795" s="62" t="s">
        <v>51</v>
      </c>
      <c r="E795" s="62" t="s">
        <v>354</v>
      </c>
      <c r="F795" s="62" t="s">
        <v>16</v>
      </c>
      <c r="G795" s="62" t="s">
        <v>12</v>
      </c>
      <c r="H795" s="61" t="s">
        <v>648</v>
      </c>
      <c r="I795" t="str">
        <f>IFERROR(VLOOKUP(_xlfn.CONCAT(E795,D795),'materias clave'!$E$1:$F$850,2,FALSE),"no")</f>
        <v>no</v>
      </c>
      <c r="J795" t="str">
        <f t="shared" si="24"/>
        <v>HU</v>
      </c>
      <c r="K795" t="str">
        <f t="shared" si="25"/>
        <v>106</v>
      </c>
    </row>
    <row r="796" spans="1:11">
      <c r="A796" s="66">
        <v>19</v>
      </c>
      <c r="B796" s="62" t="s">
        <v>97</v>
      </c>
      <c r="C796" s="62" t="s">
        <v>41</v>
      </c>
      <c r="D796" s="62" t="s">
        <v>201</v>
      </c>
      <c r="E796" s="62" t="s">
        <v>73</v>
      </c>
      <c r="F796" s="62" t="s">
        <v>11</v>
      </c>
      <c r="G796" s="62" t="s">
        <v>12</v>
      </c>
      <c r="H796" s="61" t="s">
        <v>648</v>
      </c>
      <c r="I796" t="str">
        <f>IFERROR(VLOOKUP(_xlfn.CONCAT(E796,D796),'materias clave'!$E$1:$F$850,2,FALSE),"no")</f>
        <v>no</v>
      </c>
      <c r="J796" t="str">
        <f t="shared" si="24"/>
        <v>SG</v>
      </c>
      <c r="K796" t="str">
        <f t="shared" si="25"/>
        <v>307</v>
      </c>
    </row>
    <row r="797" spans="1:11">
      <c r="A797" s="66">
        <v>19</v>
      </c>
      <c r="B797" s="62" t="s">
        <v>24</v>
      </c>
      <c r="C797" s="62" t="s">
        <v>41</v>
      </c>
      <c r="D797" s="62" t="s">
        <v>406</v>
      </c>
      <c r="E797" s="62" t="s">
        <v>496</v>
      </c>
      <c r="F797" s="62" t="s">
        <v>16</v>
      </c>
      <c r="G797" s="62" t="s">
        <v>12</v>
      </c>
      <c r="H797" s="61" t="s">
        <v>648</v>
      </c>
      <c r="I797" t="str">
        <f>IFERROR(VLOOKUP(_xlfn.CONCAT(E797,D797),'materias clave'!$E$1:$F$850,2,FALSE),"no")</f>
        <v>si</v>
      </c>
      <c r="J797" t="str">
        <f t="shared" si="24"/>
        <v>HU</v>
      </c>
      <c r="K797" t="str">
        <f t="shared" si="25"/>
        <v>002</v>
      </c>
    </row>
    <row r="798" spans="1:11">
      <c r="A798" s="66">
        <v>19</v>
      </c>
      <c r="B798" s="62" t="s">
        <v>200</v>
      </c>
      <c r="C798" s="62" t="s">
        <v>41</v>
      </c>
      <c r="D798" s="62" t="s">
        <v>349</v>
      </c>
      <c r="E798" s="62" t="s">
        <v>243</v>
      </c>
      <c r="F798" s="62" t="s">
        <v>16</v>
      </c>
      <c r="G798" s="62" t="s">
        <v>12</v>
      </c>
      <c r="H798" s="61" t="s">
        <v>648</v>
      </c>
      <c r="I798" t="str">
        <f>IFERROR(VLOOKUP(_xlfn.CONCAT(E798,D798),'materias clave'!$E$1:$F$850,2,FALSE),"no")</f>
        <v>si</v>
      </c>
      <c r="J798" t="str">
        <f t="shared" si="24"/>
        <v>HU</v>
      </c>
      <c r="K798" t="str">
        <f t="shared" si="25"/>
        <v>104</v>
      </c>
    </row>
    <row r="799" spans="1:11">
      <c r="A799" s="66">
        <v>19</v>
      </c>
      <c r="B799" s="62" t="s">
        <v>154</v>
      </c>
      <c r="C799" s="62" t="s">
        <v>41</v>
      </c>
      <c r="D799" s="62" t="s">
        <v>349</v>
      </c>
      <c r="E799" s="62" t="s">
        <v>243</v>
      </c>
      <c r="F799" s="62" t="s">
        <v>16</v>
      </c>
      <c r="G799" s="62" t="s">
        <v>12</v>
      </c>
      <c r="H799" s="61" t="s">
        <v>648</v>
      </c>
      <c r="I799" t="str">
        <f>IFERROR(VLOOKUP(_xlfn.CONCAT(E799,D799),'materias clave'!$E$1:$F$850,2,FALSE),"no")</f>
        <v>si</v>
      </c>
      <c r="J799" t="str">
        <f t="shared" si="24"/>
        <v>SG</v>
      </c>
      <c r="K799" t="str">
        <f t="shared" si="25"/>
        <v>109</v>
      </c>
    </row>
    <row r="800" spans="1:11">
      <c r="A800" s="66">
        <v>19</v>
      </c>
      <c r="B800" s="62" t="s">
        <v>267</v>
      </c>
      <c r="C800" s="62" t="s">
        <v>41</v>
      </c>
      <c r="D800" s="62" t="s">
        <v>331</v>
      </c>
      <c r="E800" s="62" t="s">
        <v>535</v>
      </c>
      <c r="F800" s="62" t="s">
        <v>16</v>
      </c>
      <c r="G800" s="62" t="s">
        <v>12</v>
      </c>
      <c r="H800" s="61" t="s">
        <v>648</v>
      </c>
      <c r="I800" t="str">
        <f>IFERROR(VLOOKUP(_xlfn.CONCAT(E800,D800),'materias clave'!$E$1:$F$850,2,FALSE),"no")</f>
        <v>no</v>
      </c>
      <c r="J800" t="str">
        <f t="shared" si="24"/>
        <v>SG</v>
      </c>
      <c r="K800" t="str">
        <f t="shared" si="25"/>
        <v>309</v>
      </c>
    </row>
    <row r="801" spans="1:11">
      <c r="A801" s="66">
        <v>19</v>
      </c>
      <c r="B801" s="62" t="s">
        <v>74</v>
      </c>
      <c r="C801" s="62" t="s">
        <v>41</v>
      </c>
      <c r="D801" s="62" t="s">
        <v>329</v>
      </c>
      <c r="E801" s="62" t="s">
        <v>556</v>
      </c>
      <c r="F801" s="62" t="s">
        <v>16</v>
      </c>
      <c r="G801" s="62" t="s">
        <v>12</v>
      </c>
      <c r="H801" s="61" t="s">
        <v>648</v>
      </c>
      <c r="I801" t="str">
        <f>IFERROR(VLOOKUP(_xlfn.CONCAT(E801,D801),'materias clave'!$E$1:$F$850,2,FALSE),"no")</f>
        <v>no</v>
      </c>
      <c r="J801" t="str">
        <f t="shared" si="24"/>
        <v>SG</v>
      </c>
      <c r="K801" t="str">
        <f t="shared" si="25"/>
        <v>208</v>
      </c>
    </row>
    <row r="802" spans="1:11">
      <c r="A802" s="66">
        <v>19</v>
      </c>
      <c r="B802" s="62" t="s">
        <v>13</v>
      </c>
      <c r="C802" s="62" t="s">
        <v>41</v>
      </c>
      <c r="D802" s="62" t="s">
        <v>329</v>
      </c>
      <c r="E802" s="62" t="s">
        <v>556</v>
      </c>
      <c r="F802" s="62" t="s">
        <v>16</v>
      </c>
      <c r="G802" s="62" t="s">
        <v>12</v>
      </c>
      <c r="H802" s="61" t="s">
        <v>648</v>
      </c>
      <c r="I802" t="str">
        <f>IFERROR(VLOOKUP(_xlfn.CONCAT(E802,D802),'materias clave'!$E$1:$F$850,2,FALSE),"no")</f>
        <v>no</v>
      </c>
      <c r="J802" t="str">
        <f t="shared" si="24"/>
        <v>SG</v>
      </c>
      <c r="K802" t="str">
        <f t="shared" si="25"/>
        <v>213</v>
      </c>
    </row>
    <row r="803" spans="1:11">
      <c r="A803" s="66">
        <v>19</v>
      </c>
      <c r="B803" s="62" t="s">
        <v>238</v>
      </c>
      <c r="C803" s="62" t="s">
        <v>41</v>
      </c>
      <c r="D803" s="62" t="s">
        <v>90</v>
      </c>
      <c r="E803" s="62" t="s">
        <v>565</v>
      </c>
      <c r="F803" s="62" t="s">
        <v>16</v>
      </c>
      <c r="G803" s="62" t="s">
        <v>12</v>
      </c>
      <c r="H803" s="61" t="s">
        <v>648</v>
      </c>
      <c r="I803" t="str">
        <f>IFERROR(VLOOKUP(_xlfn.CONCAT(E803,D803),'materias clave'!$E$1:$F$850,2,FALSE),"no")</f>
        <v>si</v>
      </c>
      <c r="J803" t="str">
        <f t="shared" si="24"/>
        <v>HU</v>
      </c>
      <c r="K803" t="str">
        <f t="shared" si="25"/>
        <v>300</v>
      </c>
    </row>
    <row r="804" spans="1:11">
      <c r="A804" s="66">
        <v>19</v>
      </c>
      <c r="B804" s="62" t="s">
        <v>106</v>
      </c>
      <c r="C804" s="62" t="s">
        <v>41</v>
      </c>
      <c r="D804" s="62" t="s">
        <v>400</v>
      </c>
      <c r="E804" s="62" t="s">
        <v>401</v>
      </c>
      <c r="F804" s="62" t="s">
        <v>16</v>
      </c>
      <c r="G804" s="62" t="s">
        <v>12</v>
      </c>
      <c r="H804" s="61" t="s">
        <v>648</v>
      </c>
      <c r="I804" t="str">
        <f>IFERROR(VLOOKUP(_xlfn.CONCAT(E804,D804),'materias clave'!$E$1:$F$850,2,FALSE),"no")</f>
        <v>no</v>
      </c>
      <c r="J804" t="str">
        <f t="shared" si="24"/>
        <v>SG</v>
      </c>
      <c r="K804" t="str">
        <f t="shared" si="25"/>
        <v>006</v>
      </c>
    </row>
    <row r="805" spans="1:11">
      <c r="A805" s="66">
        <v>19</v>
      </c>
      <c r="B805" s="62" t="s">
        <v>261</v>
      </c>
      <c r="C805" s="62" t="s">
        <v>41</v>
      </c>
      <c r="D805" s="62" t="s">
        <v>574</v>
      </c>
      <c r="E805" s="62" t="s">
        <v>575</v>
      </c>
      <c r="F805" s="62" t="s">
        <v>11</v>
      </c>
      <c r="G805" s="62" t="s">
        <v>260</v>
      </c>
      <c r="H805" s="61" t="s">
        <v>648</v>
      </c>
      <c r="I805" t="str">
        <f>IFERROR(VLOOKUP(_xlfn.CONCAT(E805,D805),'materias clave'!$E$1:$F$850,2,FALSE),"no")</f>
        <v>si</v>
      </c>
      <c r="J805" t="str">
        <f t="shared" si="24"/>
        <v>SG</v>
      </c>
      <c r="K805" t="str">
        <f t="shared" si="25"/>
        <v>301B</v>
      </c>
    </row>
    <row r="806" spans="1:11">
      <c r="A806" s="66">
        <v>19</v>
      </c>
      <c r="B806" s="62" t="s">
        <v>97</v>
      </c>
      <c r="C806" s="62" t="s">
        <v>8</v>
      </c>
      <c r="D806" s="62" t="s">
        <v>72</v>
      </c>
      <c r="E806" s="62" t="s">
        <v>73</v>
      </c>
      <c r="F806" s="62" t="s">
        <v>11</v>
      </c>
      <c r="G806" s="62" t="s">
        <v>12</v>
      </c>
      <c r="H806" s="61" t="s">
        <v>648</v>
      </c>
      <c r="I806" t="str">
        <f>IFERROR(VLOOKUP(_xlfn.CONCAT(E806,D806),'materias clave'!$E$1:$F$850,2,FALSE),"no")</f>
        <v>no</v>
      </c>
      <c r="J806" t="str">
        <f t="shared" si="24"/>
        <v>SG</v>
      </c>
      <c r="K806" t="str">
        <f t="shared" si="25"/>
        <v>307</v>
      </c>
    </row>
    <row r="807" spans="1:11">
      <c r="A807" s="66">
        <v>19</v>
      </c>
      <c r="B807" s="62" t="s">
        <v>175</v>
      </c>
      <c r="C807" s="62" t="s">
        <v>8</v>
      </c>
      <c r="D807" s="62" t="s">
        <v>128</v>
      </c>
      <c r="E807" s="62" t="s">
        <v>129</v>
      </c>
      <c r="F807" s="62" t="s">
        <v>27</v>
      </c>
      <c r="G807" s="62" t="s">
        <v>12</v>
      </c>
      <c r="H807" s="61" t="s">
        <v>648</v>
      </c>
      <c r="I807" t="str">
        <f>IFERROR(VLOOKUP(_xlfn.CONCAT(E807,D807),'materias clave'!$E$1:$F$850,2,FALSE),"no")</f>
        <v>si</v>
      </c>
      <c r="J807" t="str">
        <f t="shared" si="24"/>
        <v>HU</v>
      </c>
      <c r="K807" t="str">
        <f t="shared" si="25"/>
        <v>201</v>
      </c>
    </row>
    <row r="808" spans="1:11">
      <c r="A808" s="66">
        <v>19</v>
      </c>
      <c r="B808" s="62" t="s">
        <v>219</v>
      </c>
      <c r="C808" s="62" t="s">
        <v>8</v>
      </c>
      <c r="D808" s="62" t="s">
        <v>323</v>
      </c>
      <c r="E808" s="62" t="s">
        <v>307</v>
      </c>
      <c r="F808" s="62" t="s">
        <v>11</v>
      </c>
      <c r="G808" s="62" t="s">
        <v>12</v>
      </c>
      <c r="H808" s="61" t="s">
        <v>648</v>
      </c>
      <c r="I808" t="str">
        <f>IFERROR(VLOOKUP(_xlfn.CONCAT(E808,D808),'materias clave'!$E$1:$F$850,2,FALSE),"no")</f>
        <v>no</v>
      </c>
      <c r="J808" t="str">
        <f t="shared" si="24"/>
        <v>SG</v>
      </c>
      <c r="K808" t="str">
        <f t="shared" si="25"/>
        <v>114</v>
      </c>
    </row>
    <row r="809" spans="1:11">
      <c r="A809" s="66">
        <v>19</v>
      </c>
      <c r="B809" s="62" t="s">
        <v>17</v>
      </c>
      <c r="C809" s="62" t="s">
        <v>8</v>
      </c>
      <c r="D809" s="62" t="s">
        <v>414</v>
      </c>
      <c r="E809" s="62" t="s">
        <v>449</v>
      </c>
      <c r="F809" s="62" t="s">
        <v>16</v>
      </c>
      <c r="G809" s="62" t="s">
        <v>12</v>
      </c>
      <c r="H809" s="61" t="s">
        <v>648</v>
      </c>
      <c r="I809" t="str">
        <f>IFERROR(VLOOKUP(_xlfn.CONCAT(E809,D809),'materias clave'!$E$1:$F$850,2,FALSE),"no")</f>
        <v>si</v>
      </c>
      <c r="J809" t="str">
        <f t="shared" si="24"/>
        <v>SG</v>
      </c>
      <c r="K809" t="str">
        <f t="shared" si="25"/>
        <v>103</v>
      </c>
    </row>
    <row r="810" spans="1:11">
      <c r="A810" s="66">
        <v>19</v>
      </c>
      <c r="B810" s="62" t="s">
        <v>306</v>
      </c>
      <c r="C810" s="62" t="s">
        <v>8</v>
      </c>
      <c r="D810" s="62" t="s">
        <v>9</v>
      </c>
      <c r="E810" s="62" t="s">
        <v>307</v>
      </c>
      <c r="F810" s="62" t="s">
        <v>27</v>
      </c>
      <c r="G810" s="62" t="s">
        <v>12</v>
      </c>
      <c r="H810" s="61" t="s">
        <v>648</v>
      </c>
      <c r="I810" t="str">
        <f>IFERROR(VLOOKUP(_xlfn.CONCAT(E810,D810),'materias clave'!$E$1:$F$850,2,FALSE),"no")</f>
        <v>si</v>
      </c>
      <c r="J810" t="str">
        <f t="shared" si="24"/>
        <v>HU</v>
      </c>
      <c r="K810" t="str">
        <f t="shared" si="25"/>
        <v>401</v>
      </c>
    </row>
    <row r="811" spans="1:11">
      <c r="A811" s="66">
        <v>19</v>
      </c>
      <c r="B811" s="62" t="s">
        <v>188</v>
      </c>
      <c r="C811" s="62" t="s">
        <v>8</v>
      </c>
      <c r="D811" s="62" t="s">
        <v>371</v>
      </c>
      <c r="E811" s="62" t="s">
        <v>438</v>
      </c>
      <c r="F811" s="62" t="s">
        <v>16</v>
      </c>
      <c r="G811" s="62" t="s">
        <v>12</v>
      </c>
      <c r="H811" s="61" t="s">
        <v>648</v>
      </c>
      <c r="I811" t="str">
        <f>IFERROR(VLOOKUP(_xlfn.CONCAT(E811,D811),'materias clave'!$E$1:$F$850,2,FALSE),"no")</f>
        <v>si</v>
      </c>
      <c r="J811" t="str">
        <f t="shared" si="24"/>
        <v>SG</v>
      </c>
      <c r="K811" t="str">
        <f t="shared" si="25"/>
        <v>005</v>
      </c>
    </row>
    <row r="812" spans="1:11">
      <c r="A812" s="66">
        <v>19</v>
      </c>
      <c r="B812" s="62" t="s">
        <v>141</v>
      </c>
      <c r="C812" s="62" t="s">
        <v>8</v>
      </c>
      <c r="D812" s="62" t="s">
        <v>371</v>
      </c>
      <c r="E812" s="62" t="s">
        <v>438</v>
      </c>
      <c r="F812" s="62" t="s">
        <v>16</v>
      </c>
      <c r="G812" s="62" t="s">
        <v>12</v>
      </c>
      <c r="H812" s="61" t="s">
        <v>648</v>
      </c>
      <c r="I812" t="str">
        <f>IFERROR(VLOOKUP(_xlfn.CONCAT(E812,D812),'materias clave'!$E$1:$F$850,2,FALSE),"no")</f>
        <v>si</v>
      </c>
      <c r="J812" t="str">
        <f t="shared" si="24"/>
        <v>HU</v>
      </c>
      <c r="K812" t="str">
        <f t="shared" si="25"/>
        <v>006</v>
      </c>
    </row>
    <row r="813" spans="1:11">
      <c r="A813" s="66">
        <v>19</v>
      </c>
      <c r="B813" s="62" t="s">
        <v>261</v>
      </c>
      <c r="C813" s="62" t="s">
        <v>8</v>
      </c>
      <c r="D813" s="62" t="s">
        <v>574</v>
      </c>
      <c r="E813" s="62" t="s">
        <v>575</v>
      </c>
      <c r="F813" s="62" t="s">
        <v>11</v>
      </c>
      <c r="G813" s="62" t="s">
        <v>28</v>
      </c>
      <c r="H813" s="61" t="s">
        <v>648</v>
      </c>
      <c r="I813" t="str">
        <f>IFERROR(VLOOKUP(_xlfn.CONCAT(E813,D813),'materias clave'!$E$1:$F$850,2,FALSE),"no")</f>
        <v>si</v>
      </c>
      <c r="J813" t="str">
        <f t="shared" si="24"/>
        <v>SG</v>
      </c>
      <c r="K813" t="str">
        <f t="shared" si="25"/>
        <v>301B</v>
      </c>
    </row>
    <row r="814" spans="1:11">
      <c r="A814" s="66">
        <v>19</v>
      </c>
      <c r="B814" s="62" t="s">
        <v>152</v>
      </c>
      <c r="C814" s="62" t="s">
        <v>8</v>
      </c>
      <c r="D814" s="62" t="s">
        <v>286</v>
      </c>
      <c r="E814" s="62" t="s">
        <v>287</v>
      </c>
      <c r="F814" s="62" t="s">
        <v>16</v>
      </c>
      <c r="G814" s="62" t="s">
        <v>12</v>
      </c>
      <c r="H814" s="61" t="s">
        <v>648</v>
      </c>
      <c r="I814" t="str">
        <f>IFERROR(VLOOKUP(_xlfn.CONCAT(E814,D814),'materias clave'!$E$1:$F$850,2,FALSE),"no")</f>
        <v>si</v>
      </c>
      <c r="J814" t="str">
        <f t="shared" si="24"/>
        <v>SG</v>
      </c>
      <c r="K814" t="str">
        <f t="shared" si="25"/>
        <v>102</v>
      </c>
    </row>
    <row r="815" spans="1:11">
      <c r="A815" s="66">
        <v>19</v>
      </c>
      <c r="B815" s="62" t="s">
        <v>220</v>
      </c>
      <c r="C815" s="62" t="s">
        <v>8</v>
      </c>
      <c r="D815" s="62" t="s">
        <v>116</v>
      </c>
      <c r="E815" s="62" t="s">
        <v>227</v>
      </c>
      <c r="F815" s="62" t="s">
        <v>11</v>
      </c>
      <c r="G815" s="62" t="s">
        <v>12</v>
      </c>
      <c r="H815" s="61" t="s">
        <v>648</v>
      </c>
      <c r="I815" t="str">
        <f>IFERROR(VLOOKUP(_xlfn.CONCAT(E815,D815),'materias clave'!$E$1:$F$850,2,FALSE),"no")</f>
        <v>no</v>
      </c>
      <c r="J815" t="str">
        <f t="shared" si="24"/>
        <v>SG</v>
      </c>
      <c r="K815" t="str">
        <f t="shared" si="25"/>
        <v>115</v>
      </c>
    </row>
    <row r="816" spans="1:11">
      <c r="A816" s="66">
        <v>20</v>
      </c>
      <c r="B816" s="62" t="s">
        <v>579</v>
      </c>
      <c r="C816" s="62" t="s">
        <v>8</v>
      </c>
      <c r="D816" s="62" t="s">
        <v>315</v>
      </c>
      <c r="E816" s="62" t="s">
        <v>316</v>
      </c>
      <c r="F816" s="62" t="s">
        <v>27</v>
      </c>
      <c r="G816" s="62" t="s">
        <v>36</v>
      </c>
      <c r="H816" s="61" t="s">
        <v>648</v>
      </c>
      <c r="I816" t="str">
        <f>IFERROR(VLOOKUP(_xlfn.CONCAT(E816,D816),'materias clave'!$E$1:$F$850,2,FALSE),"no")</f>
        <v>no</v>
      </c>
      <c r="J816" t="str">
        <f t="shared" si="24"/>
        <v>SG</v>
      </c>
      <c r="K816" t="str">
        <f t="shared" si="25"/>
        <v>S8</v>
      </c>
    </row>
    <row r="817" spans="1:11">
      <c r="A817" s="66">
        <v>21</v>
      </c>
      <c r="B817" s="62" t="s">
        <v>261</v>
      </c>
      <c r="C817" s="62" t="s">
        <v>21</v>
      </c>
      <c r="D817" s="62" t="s">
        <v>574</v>
      </c>
      <c r="E817" s="62" t="s">
        <v>575</v>
      </c>
      <c r="F817" s="62" t="s">
        <v>16</v>
      </c>
      <c r="G817" s="62" t="s">
        <v>32</v>
      </c>
      <c r="H817" s="61" t="s">
        <v>648</v>
      </c>
      <c r="I817" t="str">
        <f>IFERROR(VLOOKUP(_xlfn.CONCAT(E817,D817),'materias clave'!$E$1:$F$850,2,FALSE),"no")</f>
        <v>si</v>
      </c>
      <c r="J817" t="str">
        <f t="shared" si="24"/>
        <v>SG</v>
      </c>
      <c r="K817" t="str">
        <f t="shared" si="25"/>
        <v>301B</v>
      </c>
    </row>
    <row r="818" spans="1:11">
      <c r="A818" s="66">
        <v>21</v>
      </c>
      <c r="B818" s="62" t="s">
        <v>261</v>
      </c>
      <c r="C818" s="62" t="s">
        <v>851</v>
      </c>
      <c r="D818" s="62" t="s">
        <v>574</v>
      </c>
      <c r="E818" s="62" t="s">
        <v>575</v>
      </c>
      <c r="F818" s="62" t="s">
        <v>16</v>
      </c>
      <c r="G818" s="62" t="s">
        <v>159</v>
      </c>
      <c r="H818" s="61" t="s">
        <v>648</v>
      </c>
      <c r="I818" t="str">
        <f>IFERROR(VLOOKUP(_xlfn.CONCAT(E818,D818),'materias clave'!$E$1:$F$850,2,FALSE),"no")</f>
        <v>si</v>
      </c>
      <c r="J818" t="str">
        <f t="shared" si="24"/>
        <v>SG</v>
      </c>
      <c r="K818" t="str">
        <f t="shared" si="25"/>
        <v>301B</v>
      </c>
    </row>
    <row r="819" spans="1:11">
      <c r="A819" s="66">
        <v>21</v>
      </c>
      <c r="B819" s="62" t="s">
        <v>83</v>
      </c>
      <c r="C819" s="62" t="s">
        <v>851</v>
      </c>
      <c r="D819" s="62" t="s">
        <v>531</v>
      </c>
      <c r="E819" s="62" t="s">
        <v>532</v>
      </c>
      <c r="F819" s="62" t="s">
        <v>16</v>
      </c>
      <c r="G819" s="62" t="s">
        <v>159</v>
      </c>
      <c r="H819" s="61" t="s">
        <v>648</v>
      </c>
      <c r="I819" t="str">
        <f>IFERROR(VLOOKUP(_xlfn.CONCAT(E819,D819),'materias clave'!$E$1:$F$850,2,FALSE),"no")</f>
        <v>no</v>
      </c>
      <c r="J819" t="str">
        <f t="shared" si="24"/>
        <v>SG</v>
      </c>
      <c r="K819" t="str">
        <f t="shared" si="25"/>
        <v>205</v>
      </c>
    </row>
    <row r="820" spans="1:11">
      <c r="A820" s="66">
        <v>21</v>
      </c>
      <c r="B820" s="62" t="s">
        <v>261</v>
      </c>
      <c r="C820" s="62" t="s">
        <v>41</v>
      </c>
      <c r="D820" s="62" t="s">
        <v>574</v>
      </c>
      <c r="E820" s="62" t="s">
        <v>575</v>
      </c>
      <c r="F820" s="62" t="s">
        <v>16</v>
      </c>
      <c r="G820" s="62" t="s">
        <v>260</v>
      </c>
      <c r="H820" s="61" t="s">
        <v>648</v>
      </c>
      <c r="I820" t="str">
        <f>IFERROR(VLOOKUP(_xlfn.CONCAT(E820,D820),'materias clave'!$E$1:$F$850,2,FALSE),"no")</f>
        <v>si</v>
      </c>
      <c r="J820" t="str">
        <f t="shared" si="24"/>
        <v>SG</v>
      </c>
      <c r="K820" t="str">
        <f t="shared" si="25"/>
        <v>301B</v>
      </c>
    </row>
    <row r="821" spans="1:11">
      <c r="A821" s="66">
        <v>21</v>
      </c>
      <c r="B821" s="62" t="s">
        <v>261</v>
      </c>
      <c r="C821" s="62" t="s">
        <v>8</v>
      </c>
      <c r="D821" s="62" t="s">
        <v>574</v>
      </c>
      <c r="E821" s="62" t="s">
        <v>575</v>
      </c>
      <c r="F821" s="62" t="s">
        <v>16</v>
      </c>
      <c r="G821" s="62" t="s">
        <v>28</v>
      </c>
      <c r="H821" s="61" t="s">
        <v>648</v>
      </c>
      <c r="I821" t="str">
        <f>IFERROR(VLOOKUP(_xlfn.CONCAT(E821,D821),'materias clave'!$E$1:$F$850,2,FALSE),"no")</f>
        <v>si</v>
      </c>
      <c r="J821" t="str">
        <f t="shared" si="24"/>
        <v>SG</v>
      </c>
      <c r="K821" t="str">
        <f t="shared" si="25"/>
        <v>301B</v>
      </c>
    </row>
    <row r="822" spans="1:11">
      <c r="A822" s="66">
        <v>9</v>
      </c>
      <c r="B822" s="62" t="s">
        <v>171</v>
      </c>
      <c r="C822" s="62" t="s">
        <v>21</v>
      </c>
      <c r="D822" s="62" t="s">
        <v>245</v>
      </c>
      <c r="E822" s="62" t="s">
        <v>246</v>
      </c>
      <c r="F822" s="62" t="s">
        <v>16</v>
      </c>
      <c r="G822" s="62" t="s">
        <v>12</v>
      </c>
      <c r="H822" s="61" t="s">
        <v>649</v>
      </c>
      <c r="I822" t="str">
        <f>IFERROR(VLOOKUP(_xlfn.CONCAT(E822,D822),'materias clave'!$E$1:$F$850,2,FALSE),"no")</f>
        <v>si</v>
      </c>
      <c r="J822" t="str">
        <f t="shared" si="24"/>
        <v>HU</v>
      </c>
      <c r="K822" t="str">
        <f t="shared" si="25"/>
        <v>007</v>
      </c>
    </row>
    <row r="823" spans="1:11">
      <c r="A823" s="66">
        <v>15</v>
      </c>
      <c r="B823" s="62" t="s">
        <v>118</v>
      </c>
      <c r="C823" s="62" t="s">
        <v>21</v>
      </c>
      <c r="D823" s="62" t="s">
        <v>22</v>
      </c>
      <c r="E823" s="62" t="s">
        <v>170</v>
      </c>
      <c r="F823" s="62" t="s">
        <v>16</v>
      </c>
      <c r="G823" s="62" t="s">
        <v>12</v>
      </c>
      <c r="H823" s="61" t="s">
        <v>649</v>
      </c>
      <c r="I823" t="str">
        <f>IFERROR(VLOOKUP(_xlfn.CONCAT(E823,D823),'materias clave'!$E$1:$F$850,2,FALSE),"no")</f>
        <v>no</v>
      </c>
      <c r="J823" t="str">
        <f t="shared" si="24"/>
        <v>SG</v>
      </c>
      <c r="K823" t="str">
        <f t="shared" si="25"/>
        <v>108</v>
      </c>
    </row>
    <row r="824" spans="1:11">
      <c r="A824" s="66">
        <v>19</v>
      </c>
      <c r="B824" s="62" t="s">
        <v>203</v>
      </c>
      <c r="C824" s="62" t="s">
        <v>21</v>
      </c>
      <c r="D824" s="62" t="s">
        <v>22</v>
      </c>
      <c r="E824" s="62" t="s">
        <v>170</v>
      </c>
      <c r="F824" s="62" t="s">
        <v>16</v>
      </c>
      <c r="G824" s="62" t="s">
        <v>12</v>
      </c>
      <c r="H824" s="61" t="s">
        <v>649</v>
      </c>
      <c r="I824" t="str">
        <f>IFERROR(VLOOKUP(_xlfn.CONCAT(E824,D824),'materias clave'!$E$1:$F$850,2,FALSE),"no")</f>
        <v>no</v>
      </c>
      <c r="J824" t="str">
        <f t="shared" si="24"/>
        <v>HU</v>
      </c>
      <c r="K824" t="str">
        <f t="shared" si="25"/>
        <v>105</v>
      </c>
    </row>
    <row r="825" spans="1:11">
      <c r="A825" s="66">
        <v>17</v>
      </c>
      <c r="B825" s="62" t="s">
        <v>7</v>
      </c>
      <c r="C825" s="62" t="s">
        <v>21</v>
      </c>
      <c r="D825" s="62" t="s">
        <v>22</v>
      </c>
      <c r="E825" s="62" t="s">
        <v>170</v>
      </c>
      <c r="F825" s="62" t="s">
        <v>11</v>
      </c>
      <c r="G825" s="62" t="s">
        <v>12</v>
      </c>
      <c r="H825" s="61" t="s">
        <v>649</v>
      </c>
      <c r="I825" t="str">
        <f>IFERROR(VLOOKUP(_xlfn.CONCAT(E825,D825),'materias clave'!$E$1:$F$850,2,FALSE),"no")</f>
        <v>no</v>
      </c>
      <c r="J825" t="str">
        <f t="shared" si="24"/>
        <v>SJ</v>
      </c>
      <c r="K825" t="str">
        <f t="shared" si="25"/>
        <v>100</v>
      </c>
    </row>
    <row r="826" spans="1:11">
      <c r="A826" s="66">
        <v>19</v>
      </c>
      <c r="B826" s="62" t="s">
        <v>24</v>
      </c>
      <c r="C826" s="62" t="s">
        <v>21</v>
      </c>
      <c r="D826" s="62" t="s">
        <v>131</v>
      </c>
      <c r="E826" s="62" t="s">
        <v>290</v>
      </c>
      <c r="F826" s="62" t="s">
        <v>16</v>
      </c>
      <c r="G826" s="62" t="s">
        <v>12</v>
      </c>
      <c r="H826" s="61" t="s">
        <v>649</v>
      </c>
      <c r="I826" t="str">
        <f>IFERROR(VLOOKUP(_xlfn.CONCAT(E826,D826),'materias clave'!$E$1:$F$850,2,FALSE),"no")</f>
        <v>no</v>
      </c>
      <c r="J826" t="str">
        <f t="shared" si="24"/>
        <v>HU</v>
      </c>
      <c r="K826" t="str">
        <f t="shared" si="25"/>
        <v>002</v>
      </c>
    </row>
    <row r="827" spans="1:11">
      <c r="A827" s="66">
        <v>17</v>
      </c>
      <c r="B827" s="62" t="s">
        <v>171</v>
      </c>
      <c r="C827" s="62" t="s">
        <v>21</v>
      </c>
      <c r="D827" s="62" t="s">
        <v>201</v>
      </c>
      <c r="E827" s="62" t="s">
        <v>202</v>
      </c>
      <c r="F827" s="62" t="s">
        <v>16</v>
      </c>
      <c r="G827" s="62" t="s">
        <v>12</v>
      </c>
      <c r="H827" s="61" t="s">
        <v>649</v>
      </c>
      <c r="I827" t="str">
        <f>IFERROR(VLOOKUP(_xlfn.CONCAT(E827,D827),'materias clave'!$E$1:$F$850,2,FALSE),"no")</f>
        <v>no</v>
      </c>
      <c r="J827" t="str">
        <f t="shared" si="24"/>
        <v>HU</v>
      </c>
      <c r="K827" t="str">
        <f t="shared" si="25"/>
        <v>007</v>
      </c>
    </row>
    <row r="828" spans="1:11">
      <c r="A828" s="66">
        <v>11</v>
      </c>
      <c r="B828" s="62" t="s">
        <v>33</v>
      </c>
      <c r="C828" s="62" t="s">
        <v>21</v>
      </c>
      <c r="D828" s="62" t="s">
        <v>201</v>
      </c>
      <c r="E828" s="62" t="s">
        <v>383</v>
      </c>
      <c r="F828" s="62" t="s">
        <v>16</v>
      </c>
      <c r="G828" s="62" t="s">
        <v>12</v>
      </c>
      <c r="H828" s="61" t="s">
        <v>649</v>
      </c>
      <c r="I828" t="str">
        <f>IFERROR(VLOOKUP(_xlfn.CONCAT(E828,D828),'materias clave'!$E$1:$F$850,2,FALSE),"no")</f>
        <v>si</v>
      </c>
      <c r="J828" t="str">
        <f t="shared" si="24"/>
        <v>HU</v>
      </c>
      <c r="K828" t="str">
        <f t="shared" si="25"/>
        <v>100</v>
      </c>
    </row>
    <row r="829" spans="1:11">
      <c r="A829" s="66">
        <v>15</v>
      </c>
      <c r="B829" s="62" t="s">
        <v>76</v>
      </c>
      <c r="C829" s="62" t="s">
        <v>21</v>
      </c>
      <c r="D829" s="62" t="s">
        <v>109</v>
      </c>
      <c r="E829" s="62" t="s">
        <v>491</v>
      </c>
      <c r="F829" s="62" t="s">
        <v>11</v>
      </c>
      <c r="G829" s="62" t="s">
        <v>12</v>
      </c>
      <c r="H829" s="61" t="s">
        <v>649</v>
      </c>
      <c r="I829" t="str">
        <f>IFERROR(VLOOKUP(_xlfn.CONCAT(E829,D829),'materias clave'!$E$1:$F$850,2,FALSE),"no")</f>
        <v>no</v>
      </c>
      <c r="J829" t="str">
        <f t="shared" si="24"/>
        <v>SG</v>
      </c>
      <c r="K829" t="str">
        <f t="shared" si="25"/>
        <v>207</v>
      </c>
    </row>
    <row r="830" spans="1:11">
      <c r="A830" s="66">
        <v>9</v>
      </c>
      <c r="B830" s="62" t="s">
        <v>108</v>
      </c>
      <c r="C830" s="62" t="s">
        <v>21</v>
      </c>
      <c r="D830" s="62" t="s">
        <v>109</v>
      </c>
      <c r="E830" s="62" t="s">
        <v>110</v>
      </c>
      <c r="F830" s="62" t="s">
        <v>11</v>
      </c>
      <c r="G830" s="62" t="s">
        <v>12</v>
      </c>
      <c r="H830" s="61" t="s">
        <v>649</v>
      </c>
      <c r="I830" t="str">
        <f>IFERROR(VLOOKUP(_xlfn.CONCAT(E830,D830),'materias clave'!$E$1:$F$850,2,FALSE),"no")</f>
        <v>si</v>
      </c>
      <c r="J830" t="str">
        <f t="shared" si="24"/>
        <v>HU</v>
      </c>
      <c r="K830" t="str">
        <f t="shared" si="25"/>
        <v>107</v>
      </c>
    </row>
    <row r="831" spans="1:11">
      <c r="A831" s="66">
        <v>17</v>
      </c>
      <c r="B831" s="62" t="s">
        <v>195</v>
      </c>
      <c r="C831" s="62" t="s">
        <v>21</v>
      </c>
      <c r="D831" s="62" t="s">
        <v>109</v>
      </c>
      <c r="E831" s="62" t="s">
        <v>411</v>
      </c>
      <c r="F831" s="62" t="s">
        <v>16</v>
      </c>
      <c r="G831" s="62" t="s">
        <v>12</v>
      </c>
      <c r="H831" s="61" t="s">
        <v>649</v>
      </c>
      <c r="I831" t="str">
        <f>IFERROR(VLOOKUP(_xlfn.CONCAT(E831,D831),'materias clave'!$E$1:$F$850,2,FALSE),"no")</f>
        <v>no</v>
      </c>
      <c r="J831" t="str">
        <f t="shared" si="24"/>
        <v>HU</v>
      </c>
      <c r="K831" t="str">
        <f t="shared" si="25"/>
        <v>101</v>
      </c>
    </row>
    <row r="832" spans="1:11">
      <c r="A832" s="66">
        <v>19</v>
      </c>
      <c r="B832" s="62" t="s">
        <v>7</v>
      </c>
      <c r="C832" s="62" t="s">
        <v>21</v>
      </c>
      <c r="D832" s="62" t="s">
        <v>109</v>
      </c>
      <c r="E832" s="62" t="s">
        <v>411</v>
      </c>
      <c r="F832" s="62" t="s">
        <v>11</v>
      </c>
      <c r="G832" s="62" t="s">
        <v>12</v>
      </c>
      <c r="H832" s="61" t="s">
        <v>649</v>
      </c>
      <c r="I832" t="str">
        <f>IFERROR(VLOOKUP(_xlfn.CONCAT(E832,D832),'materias clave'!$E$1:$F$850,2,FALSE),"no")</f>
        <v>no</v>
      </c>
      <c r="J832" t="str">
        <f t="shared" si="24"/>
        <v>SJ</v>
      </c>
      <c r="K832" t="str">
        <f t="shared" si="25"/>
        <v>100</v>
      </c>
    </row>
    <row r="833" spans="1:11">
      <c r="A833" s="66">
        <v>11</v>
      </c>
      <c r="B833" s="62" t="s">
        <v>171</v>
      </c>
      <c r="C833" s="62" t="s">
        <v>21</v>
      </c>
      <c r="D833" s="62" t="s">
        <v>119</v>
      </c>
      <c r="E833" s="62" t="s">
        <v>120</v>
      </c>
      <c r="F833" s="62" t="s">
        <v>16</v>
      </c>
      <c r="G833" s="62" t="s">
        <v>12</v>
      </c>
      <c r="H833" s="61" t="s">
        <v>649</v>
      </c>
      <c r="I833" t="str">
        <f>IFERROR(VLOOKUP(_xlfn.CONCAT(E833,D833),'materias clave'!$E$1:$F$850,2,FALSE),"no")</f>
        <v>si</v>
      </c>
      <c r="J833" t="str">
        <f t="shared" si="24"/>
        <v>HU</v>
      </c>
      <c r="K833" t="str">
        <f t="shared" si="25"/>
        <v>007</v>
      </c>
    </row>
    <row r="834" spans="1:11">
      <c r="A834" s="66">
        <v>9</v>
      </c>
      <c r="B834" s="62" t="s">
        <v>118</v>
      </c>
      <c r="C834" s="62" t="s">
        <v>21</v>
      </c>
      <c r="D834" s="62" t="s">
        <v>211</v>
      </c>
      <c r="E834" s="62" t="s">
        <v>463</v>
      </c>
      <c r="F834" s="62" t="s">
        <v>16</v>
      </c>
      <c r="G834" s="62" t="s">
        <v>12</v>
      </c>
      <c r="H834" s="61" t="s">
        <v>649</v>
      </c>
      <c r="I834" t="str">
        <f>IFERROR(VLOOKUP(_xlfn.CONCAT(E834,D834),'materias clave'!$E$1:$F$850,2,FALSE),"no")</f>
        <v>si</v>
      </c>
      <c r="J834" t="str">
        <f t="shared" si="24"/>
        <v>SG</v>
      </c>
      <c r="K834" t="str">
        <f t="shared" si="25"/>
        <v>108</v>
      </c>
    </row>
    <row r="835" spans="1:11">
      <c r="A835" s="66">
        <v>9</v>
      </c>
      <c r="B835" s="62" t="s">
        <v>121</v>
      </c>
      <c r="C835" s="62" t="s">
        <v>21</v>
      </c>
      <c r="D835" s="62" t="s">
        <v>95</v>
      </c>
      <c r="E835" s="62" t="s">
        <v>96</v>
      </c>
      <c r="F835" s="62" t="s">
        <v>16</v>
      </c>
      <c r="G835" s="62" t="s">
        <v>12</v>
      </c>
      <c r="H835" s="61" t="s">
        <v>649</v>
      </c>
      <c r="I835" t="str">
        <f>IFERROR(VLOOKUP(_xlfn.CONCAT(E835,D835),'materias clave'!$E$1:$F$850,2,FALSE),"no")</f>
        <v>no</v>
      </c>
      <c r="J835" t="str">
        <f t="shared" ref="J835:J898" si="26">LEFT(B835,2)</f>
        <v>SG</v>
      </c>
      <c r="K835" t="str">
        <f t="shared" ref="K835:K898" si="27">RIGHT(B835,LEN(B835)-2)</f>
        <v>113</v>
      </c>
    </row>
    <row r="836" spans="1:11">
      <c r="A836" s="66">
        <v>15</v>
      </c>
      <c r="B836" s="62" t="s">
        <v>33</v>
      </c>
      <c r="C836" s="62" t="s">
        <v>21</v>
      </c>
      <c r="D836" s="62" t="s">
        <v>95</v>
      </c>
      <c r="E836" s="62" t="s">
        <v>410</v>
      </c>
      <c r="F836" s="62" t="s">
        <v>16</v>
      </c>
      <c r="G836" s="62" t="s">
        <v>12</v>
      </c>
      <c r="H836" s="61" t="s">
        <v>649</v>
      </c>
      <c r="I836" t="str">
        <f>IFERROR(VLOOKUP(_xlfn.CONCAT(E836,D836),'materias clave'!$E$1:$F$850,2,FALSE),"no")</f>
        <v>no</v>
      </c>
      <c r="J836" t="str">
        <f t="shared" si="26"/>
        <v>HU</v>
      </c>
      <c r="K836" t="str">
        <f t="shared" si="27"/>
        <v>100</v>
      </c>
    </row>
    <row r="837" spans="1:11">
      <c r="A837" s="66">
        <v>17</v>
      </c>
      <c r="B837" s="62" t="s">
        <v>33</v>
      </c>
      <c r="C837" s="62" t="s">
        <v>21</v>
      </c>
      <c r="D837" s="62" t="s">
        <v>95</v>
      </c>
      <c r="E837" s="62" t="s">
        <v>410</v>
      </c>
      <c r="F837" s="62" t="s">
        <v>16</v>
      </c>
      <c r="G837" s="62" t="s">
        <v>12</v>
      </c>
      <c r="H837" s="61" t="s">
        <v>649</v>
      </c>
      <c r="I837" t="str">
        <f>IFERROR(VLOOKUP(_xlfn.CONCAT(E837,D837),'materias clave'!$E$1:$F$850,2,FALSE),"no")</f>
        <v>no</v>
      </c>
      <c r="J837" t="str">
        <f t="shared" si="26"/>
        <v>HU</v>
      </c>
      <c r="K837" t="str">
        <f t="shared" si="27"/>
        <v>100</v>
      </c>
    </row>
    <row r="838" spans="1:11">
      <c r="A838" s="66">
        <v>11</v>
      </c>
      <c r="B838" s="62" t="s">
        <v>44</v>
      </c>
      <c r="C838" s="62" t="s">
        <v>21</v>
      </c>
      <c r="D838" s="62" t="s">
        <v>114</v>
      </c>
      <c r="E838" s="62" t="s">
        <v>115</v>
      </c>
      <c r="F838" s="62" t="s">
        <v>16</v>
      </c>
      <c r="G838" s="62" t="s">
        <v>12</v>
      </c>
      <c r="H838" s="61" t="s">
        <v>649</v>
      </c>
      <c r="I838" t="str">
        <f>IFERROR(VLOOKUP(_xlfn.CONCAT(E838,D838),'materias clave'!$E$1:$F$850,2,FALSE),"no")</f>
        <v>si</v>
      </c>
      <c r="J838" t="str">
        <f t="shared" si="26"/>
        <v>SG</v>
      </c>
      <c r="K838" t="str">
        <f t="shared" si="27"/>
        <v>101</v>
      </c>
    </row>
    <row r="839" spans="1:11">
      <c r="A839" s="66">
        <v>9</v>
      </c>
      <c r="B839" s="62" t="s">
        <v>76</v>
      </c>
      <c r="C839" s="62" t="s">
        <v>21</v>
      </c>
      <c r="D839" s="62" t="s">
        <v>448</v>
      </c>
      <c r="E839" s="62" t="s">
        <v>463</v>
      </c>
      <c r="F839" s="62" t="s">
        <v>16</v>
      </c>
      <c r="G839" s="62" t="s">
        <v>12</v>
      </c>
      <c r="H839" s="61" t="s">
        <v>649</v>
      </c>
      <c r="I839" t="str">
        <f>IFERROR(VLOOKUP(_xlfn.CONCAT(E839,D839),'materias clave'!$E$1:$F$850,2,FALSE),"no")</f>
        <v>si</v>
      </c>
      <c r="J839" t="str">
        <f t="shared" si="26"/>
        <v>SG</v>
      </c>
      <c r="K839" t="str">
        <f t="shared" si="27"/>
        <v>207</v>
      </c>
    </row>
    <row r="840" spans="1:11">
      <c r="A840" s="66">
        <v>19</v>
      </c>
      <c r="B840" s="62" t="s">
        <v>160</v>
      </c>
      <c r="C840" s="62" t="s">
        <v>21</v>
      </c>
      <c r="D840" s="62" t="s">
        <v>77</v>
      </c>
      <c r="E840" s="62" t="s">
        <v>240</v>
      </c>
      <c r="F840" s="62" t="s">
        <v>16</v>
      </c>
      <c r="G840" s="62" t="s">
        <v>12</v>
      </c>
      <c r="H840" s="61" t="s">
        <v>649</v>
      </c>
      <c r="I840" t="str">
        <f>IFERROR(VLOOKUP(_xlfn.CONCAT(E840,D840),'materias clave'!$E$1:$F$850,2,FALSE),"no")</f>
        <v>no</v>
      </c>
      <c r="J840" t="str">
        <f t="shared" si="26"/>
        <v>HU</v>
      </c>
      <c r="K840" t="str">
        <f t="shared" si="27"/>
        <v>103</v>
      </c>
    </row>
    <row r="841" spans="1:11">
      <c r="A841" s="66">
        <v>17</v>
      </c>
      <c r="B841" s="62" t="s">
        <v>100</v>
      </c>
      <c r="C841" s="62" t="s">
        <v>21</v>
      </c>
      <c r="D841" s="62" t="s">
        <v>404</v>
      </c>
      <c r="E841" s="62" t="s">
        <v>405</v>
      </c>
      <c r="F841" s="62" t="s">
        <v>16</v>
      </c>
      <c r="G841" s="62" t="s">
        <v>12</v>
      </c>
      <c r="H841" s="61" t="s">
        <v>649</v>
      </c>
      <c r="I841" t="str">
        <f>IFERROR(VLOOKUP(_xlfn.CONCAT(E841,D841),'materias clave'!$E$1:$F$850,2,FALSE),"no")</f>
        <v>no</v>
      </c>
      <c r="J841" t="str">
        <f t="shared" si="26"/>
        <v>SG</v>
      </c>
      <c r="K841" t="str">
        <f t="shared" si="27"/>
        <v>111</v>
      </c>
    </row>
    <row r="842" spans="1:11">
      <c r="A842" s="66">
        <v>9</v>
      </c>
      <c r="B842" s="62" t="s">
        <v>152</v>
      </c>
      <c r="C842" s="62" t="s">
        <v>21</v>
      </c>
      <c r="D842" s="62" t="s">
        <v>404</v>
      </c>
      <c r="E842" s="62" t="s">
        <v>463</v>
      </c>
      <c r="F842" s="62" t="s">
        <v>16</v>
      </c>
      <c r="G842" s="62" t="s">
        <v>12</v>
      </c>
      <c r="H842" s="61" t="s">
        <v>649</v>
      </c>
      <c r="I842" t="str">
        <f>IFERROR(VLOOKUP(_xlfn.CONCAT(E842,D842),'materias clave'!$E$1:$F$850,2,FALSE),"no")</f>
        <v>si</v>
      </c>
      <c r="J842" t="str">
        <f t="shared" si="26"/>
        <v>SG</v>
      </c>
      <c r="K842" t="str">
        <f t="shared" si="27"/>
        <v>102</v>
      </c>
    </row>
    <row r="843" spans="1:11">
      <c r="A843" s="66">
        <v>17</v>
      </c>
      <c r="B843" s="62" t="s">
        <v>160</v>
      </c>
      <c r="C843" s="62" t="s">
        <v>21</v>
      </c>
      <c r="D843" s="62" t="s">
        <v>48</v>
      </c>
      <c r="E843" s="62" t="s">
        <v>192</v>
      </c>
      <c r="F843" s="62" t="s">
        <v>16</v>
      </c>
      <c r="G843" s="62" t="s">
        <v>12</v>
      </c>
      <c r="H843" s="61" t="s">
        <v>649</v>
      </c>
      <c r="I843" t="str">
        <f>IFERROR(VLOOKUP(_xlfn.CONCAT(E843,D843),'materias clave'!$E$1:$F$850,2,FALSE),"no")</f>
        <v>si</v>
      </c>
      <c r="J843" t="str">
        <f t="shared" si="26"/>
        <v>HU</v>
      </c>
      <c r="K843" t="str">
        <f t="shared" si="27"/>
        <v>103</v>
      </c>
    </row>
    <row r="844" spans="1:11">
      <c r="A844" s="66">
        <v>9</v>
      </c>
      <c r="B844" s="62" t="s">
        <v>185</v>
      </c>
      <c r="C844" s="62" t="s">
        <v>21</v>
      </c>
      <c r="D844" s="62" t="s">
        <v>262</v>
      </c>
      <c r="E844" s="62" t="s">
        <v>580</v>
      </c>
      <c r="F844" s="62" t="s">
        <v>27</v>
      </c>
      <c r="G844" s="62" t="s">
        <v>12</v>
      </c>
      <c r="H844" s="61" t="s">
        <v>649</v>
      </c>
      <c r="I844" t="str">
        <f>IFERROR(VLOOKUP(_xlfn.CONCAT(E844,D844),'materias clave'!$E$1:$F$850,2,FALSE),"no")</f>
        <v>si</v>
      </c>
      <c r="J844" t="str">
        <f t="shared" si="26"/>
        <v>SG</v>
      </c>
      <c r="K844" t="str">
        <f t="shared" si="27"/>
        <v>002</v>
      </c>
    </row>
    <row r="845" spans="1:11">
      <c r="A845" s="66">
        <v>15</v>
      </c>
      <c r="B845" s="62" t="s">
        <v>337</v>
      </c>
      <c r="C845" s="62" t="s">
        <v>21</v>
      </c>
      <c r="D845" s="62" t="s">
        <v>581</v>
      </c>
      <c r="E845" s="62" t="s">
        <v>582</v>
      </c>
      <c r="F845" s="62" t="s">
        <v>27</v>
      </c>
      <c r="G845" s="62" t="s">
        <v>32</v>
      </c>
      <c r="H845" s="61" t="s">
        <v>649</v>
      </c>
      <c r="I845" t="str">
        <f>IFERROR(VLOOKUP(_xlfn.CONCAT(E845,D845),'materias clave'!$E$1:$F$850,2,FALSE),"no")</f>
        <v>no</v>
      </c>
      <c r="J845" t="str">
        <f t="shared" si="26"/>
        <v>HU</v>
      </c>
      <c r="K845" t="str">
        <f t="shared" si="27"/>
        <v>003</v>
      </c>
    </row>
    <row r="846" spans="1:11">
      <c r="A846" s="66">
        <v>9</v>
      </c>
      <c r="B846" s="62" t="s">
        <v>195</v>
      </c>
      <c r="C846" s="62" t="s">
        <v>21</v>
      </c>
      <c r="D846" s="62" t="s">
        <v>583</v>
      </c>
      <c r="E846" s="62" t="s">
        <v>584</v>
      </c>
      <c r="F846" s="62" t="s">
        <v>27</v>
      </c>
      <c r="G846" s="62" t="s">
        <v>32</v>
      </c>
      <c r="H846" s="61" t="s">
        <v>649</v>
      </c>
      <c r="I846" t="str">
        <f>IFERROR(VLOOKUP(_xlfn.CONCAT(E846,D846),'materias clave'!$E$1:$F$850,2,FALSE),"no")</f>
        <v>no</v>
      </c>
      <c r="J846" t="str">
        <f t="shared" si="26"/>
        <v>HU</v>
      </c>
      <c r="K846" t="str">
        <f t="shared" si="27"/>
        <v>101</v>
      </c>
    </row>
    <row r="847" spans="1:11">
      <c r="A847" s="66">
        <v>15</v>
      </c>
      <c r="B847" s="62" t="s">
        <v>353</v>
      </c>
      <c r="C847" s="62" t="s">
        <v>21</v>
      </c>
      <c r="D847" s="62" t="s">
        <v>585</v>
      </c>
      <c r="E847" s="62" t="s">
        <v>586</v>
      </c>
      <c r="F847" s="62" t="s">
        <v>16</v>
      </c>
      <c r="G847" s="62" t="s">
        <v>32</v>
      </c>
      <c r="H847" s="61" t="s">
        <v>649</v>
      </c>
      <c r="I847" t="str">
        <f>IFERROR(VLOOKUP(_xlfn.CONCAT(E847,D847),'materias clave'!$E$1:$F$850,2,FALSE),"no")</f>
        <v>si</v>
      </c>
      <c r="J847" t="str">
        <f t="shared" si="26"/>
        <v>SG</v>
      </c>
      <c r="K847" t="str">
        <f t="shared" si="27"/>
        <v>112</v>
      </c>
    </row>
    <row r="848" spans="1:11">
      <c r="A848" s="66">
        <v>19</v>
      </c>
      <c r="B848" s="62" t="s">
        <v>353</v>
      </c>
      <c r="C848" s="62" t="s">
        <v>21</v>
      </c>
      <c r="D848" s="62" t="s">
        <v>585</v>
      </c>
      <c r="E848" s="62" t="s">
        <v>586</v>
      </c>
      <c r="F848" s="62" t="s">
        <v>16</v>
      </c>
      <c r="G848" s="62" t="s">
        <v>32</v>
      </c>
      <c r="H848" s="61" t="s">
        <v>649</v>
      </c>
      <c r="I848" t="str">
        <f>IFERROR(VLOOKUP(_xlfn.CONCAT(E848,D848),'materias clave'!$E$1:$F$850,2,FALSE),"no")</f>
        <v>si</v>
      </c>
      <c r="J848" t="str">
        <f t="shared" si="26"/>
        <v>SG</v>
      </c>
      <c r="K848" t="str">
        <f t="shared" si="27"/>
        <v>112</v>
      </c>
    </row>
    <row r="849" spans="1:11">
      <c r="A849" s="66">
        <v>17</v>
      </c>
      <c r="B849" s="62" t="s">
        <v>353</v>
      </c>
      <c r="C849" s="62" t="s">
        <v>21</v>
      </c>
      <c r="D849" s="62" t="s">
        <v>585</v>
      </c>
      <c r="E849" s="62" t="s">
        <v>586</v>
      </c>
      <c r="F849" s="62" t="s">
        <v>11</v>
      </c>
      <c r="G849" s="62" t="s">
        <v>32</v>
      </c>
      <c r="H849" s="61" t="s">
        <v>649</v>
      </c>
      <c r="I849" t="str">
        <f>IFERROR(VLOOKUP(_xlfn.CONCAT(E849,D849),'materias clave'!$E$1:$F$850,2,FALSE),"no")</f>
        <v>si</v>
      </c>
      <c r="J849" t="str">
        <f t="shared" si="26"/>
        <v>SG</v>
      </c>
      <c r="K849" t="str">
        <f t="shared" si="27"/>
        <v>112</v>
      </c>
    </row>
    <row r="850" spans="1:11">
      <c r="A850" s="66">
        <v>17</v>
      </c>
      <c r="B850" s="62" t="s">
        <v>149</v>
      </c>
      <c r="C850" s="62" t="s">
        <v>21</v>
      </c>
      <c r="D850" s="62" t="s">
        <v>390</v>
      </c>
      <c r="E850" s="62" t="s">
        <v>391</v>
      </c>
      <c r="F850" s="62" t="s">
        <v>16</v>
      </c>
      <c r="G850" s="62" t="s">
        <v>32</v>
      </c>
      <c r="H850" s="61" t="s">
        <v>649</v>
      </c>
      <c r="I850" t="str">
        <f>IFERROR(VLOOKUP(_xlfn.CONCAT(E850,D850),'materias clave'!$E$1:$F$850,2,FALSE),"no")</f>
        <v>no</v>
      </c>
      <c r="J850" t="str">
        <f t="shared" si="26"/>
        <v>SG</v>
      </c>
      <c r="K850" t="str">
        <f t="shared" si="27"/>
        <v>004</v>
      </c>
    </row>
    <row r="851" spans="1:11">
      <c r="A851" s="66">
        <v>9</v>
      </c>
      <c r="B851" s="62" t="s">
        <v>68</v>
      </c>
      <c r="C851" s="62" t="s">
        <v>21</v>
      </c>
      <c r="D851" s="62" t="s">
        <v>587</v>
      </c>
      <c r="E851" s="62" t="s">
        <v>588</v>
      </c>
      <c r="F851" s="62" t="s">
        <v>27</v>
      </c>
      <c r="G851" s="62" t="s">
        <v>32</v>
      </c>
      <c r="H851" s="61" t="s">
        <v>649</v>
      </c>
      <c r="I851" t="str">
        <f>IFERROR(VLOOKUP(_xlfn.CONCAT(E851,D851),'materias clave'!$E$1:$F$850,2,FALSE),"no")</f>
        <v>no</v>
      </c>
      <c r="J851" t="str">
        <f t="shared" si="26"/>
        <v>SG</v>
      </c>
      <c r="K851" t="str">
        <f t="shared" si="27"/>
        <v>211</v>
      </c>
    </row>
    <row r="852" spans="1:11">
      <c r="A852" s="66">
        <v>17</v>
      </c>
      <c r="B852" s="62" t="s">
        <v>288</v>
      </c>
      <c r="C852" s="62" t="s">
        <v>21</v>
      </c>
      <c r="D852" s="62" t="s">
        <v>589</v>
      </c>
      <c r="E852" s="62" t="s">
        <v>580</v>
      </c>
      <c r="F852" s="62" t="s">
        <v>27</v>
      </c>
      <c r="G852" s="62" t="s">
        <v>38</v>
      </c>
      <c r="H852" s="61" t="s">
        <v>649</v>
      </c>
      <c r="I852" t="str">
        <f>IFERROR(VLOOKUP(_xlfn.CONCAT(E852,D852),'materias clave'!$E$1:$F$850,2,FALSE),"no")</f>
        <v>no</v>
      </c>
      <c r="J852" t="str">
        <f t="shared" si="26"/>
        <v>HU</v>
      </c>
      <c r="K852" t="str">
        <f t="shared" si="27"/>
        <v>001</v>
      </c>
    </row>
    <row r="853" spans="1:11">
      <c r="A853" s="66">
        <v>17</v>
      </c>
      <c r="B853" s="62" t="s">
        <v>118</v>
      </c>
      <c r="C853" s="62" t="s">
        <v>21</v>
      </c>
      <c r="D853" s="62" t="s">
        <v>590</v>
      </c>
      <c r="E853" s="62" t="s">
        <v>210</v>
      </c>
      <c r="F853" s="62" t="s">
        <v>27</v>
      </c>
      <c r="G853" s="62" t="s">
        <v>38</v>
      </c>
      <c r="H853" s="61" t="s">
        <v>649</v>
      </c>
      <c r="I853" t="str">
        <f>IFERROR(VLOOKUP(_xlfn.CONCAT(E853,D853),'materias clave'!$E$1:$F$850,2,FALSE),"no")</f>
        <v>no</v>
      </c>
      <c r="J853" t="str">
        <f t="shared" si="26"/>
        <v>SG</v>
      </c>
      <c r="K853" t="str">
        <f t="shared" si="27"/>
        <v>108</v>
      </c>
    </row>
    <row r="854" spans="1:11">
      <c r="A854" s="66">
        <v>9</v>
      </c>
      <c r="B854" s="62" t="s">
        <v>56</v>
      </c>
      <c r="C854" s="62" t="s">
        <v>21</v>
      </c>
      <c r="D854" s="62" t="s">
        <v>591</v>
      </c>
      <c r="E854" s="62" t="s">
        <v>592</v>
      </c>
      <c r="F854" s="62" t="s">
        <v>27</v>
      </c>
      <c r="G854" s="62" t="s">
        <v>38</v>
      </c>
      <c r="H854" s="61" t="s">
        <v>649</v>
      </c>
      <c r="I854" t="str">
        <f>IFERROR(VLOOKUP(_xlfn.CONCAT(E854,D854),'materias clave'!$E$1:$F$850,2,FALSE),"no")</f>
        <v>no</v>
      </c>
      <c r="J854" t="str">
        <f t="shared" si="26"/>
        <v>SG</v>
      </c>
      <c r="K854" t="str">
        <f t="shared" si="27"/>
        <v>204</v>
      </c>
    </row>
    <row r="855" spans="1:11">
      <c r="A855" s="66">
        <v>17</v>
      </c>
      <c r="B855" s="62" t="s">
        <v>200</v>
      </c>
      <c r="C855" s="62" t="s">
        <v>21</v>
      </c>
      <c r="D855" s="62" t="s">
        <v>593</v>
      </c>
      <c r="E855" s="62" t="s">
        <v>594</v>
      </c>
      <c r="F855" s="62" t="s">
        <v>27</v>
      </c>
      <c r="G855" s="62" t="s">
        <v>38</v>
      </c>
      <c r="H855" s="61" t="s">
        <v>649</v>
      </c>
      <c r="I855" t="str">
        <f>IFERROR(VLOOKUP(_xlfn.CONCAT(E855,D855),'materias clave'!$E$1:$F$850,2,FALSE),"no")</f>
        <v>no</v>
      </c>
      <c r="J855" t="str">
        <f t="shared" si="26"/>
        <v>HU</v>
      </c>
      <c r="K855" t="str">
        <f t="shared" si="27"/>
        <v>104</v>
      </c>
    </row>
    <row r="856" spans="1:11">
      <c r="A856" s="66">
        <v>17</v>
      </c>
      <c r="B856" s="62" t="s">
        <v>141</v>
      </c>
      <c r="C856" s="62" t="s">
        <v>21</v>
      </c>
      <c r="D856" s="62" t="s">
        <v>595</v>
      </c>
      <c r="E856" s="62" t="s">
        <v>232</v>
      </c>
      <c r="F856" s="62" t="s">
        <v>27</v>
      </c>
      <c r="G856" s="62" t="s">
        <v>38</v>
      </c>
      <c r="H856" s="61" t="s">
        <v>649</v>
      </c>
      <c r="I856" t="str">
        <f>IFERROR(VLOOKUP(_xlfn.CONCAT(E856,D856),'materias clave'!$E$1:$F$850,2,FALSE),"no")</f>
        <v>no</v>
      </c>
      <c r="J856" t="str">
        <f t="shared" si="26"/>
        <v>HU</v>
      </c>
      <c r="K856" t="str">
        <f t="shared" si="27"/>
        <v>006</v>
      </c>
    </row>
    <row r="857" spans="1:11">
      <c r="A857" s="66">
        <v>9</v>
      </c>
      <c r="B857" s="62" t="s">
        <v>357</v>
      </c>
      <c r="C857" s="62" t="s">
        <v>21</v>
      </c>
      <c r="D857" s="62" t="s">
        <v>358</v>
      </c>
      <c r="E857" s="62" t="s">
        <v>374</v>
      </c>
      <c r="F857" s="62" t="s">
        <v>27</v>
      </c>
      <c r="G857" s="62" t="s">
        <v>63</v>
      </c>
      <c r="H857" s="61" t="s">
        <v>649</v>
      </c>
      <c r="I857" t="str">
        <f>IFERROR(VLOOKUP(_xlfn.CONCAT(E857,D857),'materias clave'!$E$1:$F$850,2,FALSE),"no")</f>
        <v>no</v>
      </c>
      <c r="J857" t="str">
        <f t="shared" si="26"/>
        <v>SG</v>
      </c>
      <c r="K857" t="str">
        <f t="shared" si="27"/>
        <v>203</v>
      </c>
    </row>
    <row r="858" spans="1:11">
      <c r="A858" s="66">
        <v>18</v>
      </c>
      <c r="B858" s="62" t="s">
        <v>206</v>
      </c>
      <c r="C858" s="62" t="s">
        <v>21</v>
      </c>
      <c r="D858" s="62" t="s">
        <v>596</v>
      </c>
      <c r="E858" s="62" t="s">
        <v>597</v>
      </c>
      <c r="F858" s="62" t="s">
        <v>27</v>
      </c>
      <c r="G858" s="62" t="s">
        <v>174</v>
      </c>
      <c r="H858" s="61" t="s">
        <v>649</v>
      </c>
      <c r="I858" t="str">
        <f>IFERROR(VLOOKUP(_xlfn.CONCAT(E858,D858),'materias clave'!$E$1:$F$850,2,FALSE),"no")</f>
        <v>no</v>
      </c>
      <c r="J858" t="str">
        <f t="shared" si="26"/>
        <v>HU</v>
      </c>
      <c r="K858" t="str">
        <f t="shared" si="27"/>
        <v>106</v>
      </c>
    </row>
    <row r="859" spans="1:11">
      <c r="A859" s="66">
        <v>17</v>
      </c>
      <c r="B859" s="62" t="s">
        <v>154</v>
      </c>
      <c r="C859" s="62" t="s">
        <v>21</v>
      </c>
      <c r="D859" s="62" t="s">
        <v>598</v>
      </c>
      <c r="E859" s="62" t="s">
        <v>599</v>
      </c>
      <c r="F859" s="62" t="s">
        <v>27</v>
      </c>
      <c r="G859" s="62" t="s">
        <v>174</v>
      </c>
      <c r="H859" s="61" t="s">
        <v>649</v>
      </c>
      <c r="I859" t="str">
        <f>IFERROR(VLOOKUP(_xlfn.CONCAT(E859,D859),'materias clave'!$E$1:$F$850,2,FALSE),"no")</f>
        <v>no</v>
      </c>
      <c r="J859" t="str">
        <f t="shared" si="26"/>
        <v>SG</v>
      </c>
      <c r="K859" t="str">
        <f t="shared" si="27"/>
        <v>109</v>
      </c>
    </row>
    <row r="860" spans="1:11">
      <c r="A860" s="66">
        <v>16</v>
      </c>
      <c r="B860" s="62" t="s">
        <v>40</v>
      </c>
      <c r="C860" s="62" t="s">
        <v>21</v>
      </c>
      <c r="D860" s="62" t="s">
        <v>600</v>
      </c>
      <c r="E860" s="62" t="s">
        <v>601</v>
      </c>
      <c r="F860" s="62" t="s">
        <v>27</v>
      </c>
      <c r="G860" s="62" t="s">
        <v>174</v>
      </c>
      <c r="H860" s="61" t="s">
        <v>649</v>
      </c>
      <c r="I860" t="str">
        <f>IFERROR(VLOOKUP(_xlfn.CONCAT(E860,D860),'materias clave'!$E$1:$F$850,2,FALSE),"no")</f>
        <v>no</v>
      </c>
      <c r="J860" t="str">
        <f t="shared" si="26"/>
        <v>SG</v>
      </c>
      <c r="K860" t="str">
        <f t="shared" si="27"/>
        <v>107</v>
      </c>
    </row>
    <row r="861" spans="1:11">
      <c r="A861" s="66">
        <v>18</v>
      </c>
      <c r="B861" s="62" t="s">
        <v>29</v>
      </c>
      <c r="C861" s="62" t="s">
        <v>21</v>
      </c>
      <c r="D861" s="62" t="s">
        <v>602</v>
      </c>
      <c r="E861" s="62" t="s">
        <v>124</v>
      </c>
      <c r="F861" s="62" t="s">
        <v>27</v>
      </c>
      <c r="G861" s="62" t="s">
        <v>174</v>
      </c>
      <c r="H861" s="61" t="s">
        <v>649</v>
      </c>
      <c r="I861" t="str">
        <f>IFERROR(VLOOKUP(_xlfn.CONCAT(E861,D861),'materias clave'!$E$1:$F$850,2,FALSE),"no")</f>
        <v>no</v>
      </c>
      <c r="J861" t="str">
        <f t="shared" si="26"/>
        <v>HU</v>
      </c>
      <c r="K861" t="str">
        <f t="shared" si="27"/>
        <v>004</v>
      </c>
    </row>
    <row r="862" spans="1:11">
      <c r="A862" s="66">
        <v>17</v>
      </c>
      <c r="B862" s="62" t="s">
        <v>50</v>
      </c>
      <c r="C862" s="62" t="s">
        <v>21</v>
      </c>
      <c r="D862" s="62" t="s">
        <v>603</v>
      </c>
      <c r="E862" s="62" t="s">
        <v>604</v>
      </c>
      <c r="F862" s="62" t="s">
        <v>27</v>
      </c>
      <c r="G862" s="62" t="s">
        <v>174</v>
      </c>
      <c r="H862" s="61" t="s">
        <v>649</v>
      </c>
      <c r="I862" t="str">
        <f>IFERROR(VLOOKUP(_xlfn.CONCAT(E862,D862),'materias clave'!$E$1:$F$850,2,FALSE),"no")</f>
        <v>no</v>
      </c>
      <c r="J862" t="str">
        <f t="shared" si="26"/>
        <v>SG</v>
      </c>
      <c r="K862" t="str">
        <f t="shared" si="27"/>
        <v>106</v>
      </c>
    </row>
    <row r="863" spans="1:11">
      <c r="A863" s="66">
        <v>9</v>
      </c>
      <c r="B863" s="62" t="s">
        <v>74</v>
      </c>
      <c r="C863" s="62" t="s">
        <v>851</v>
      </c>
      <c r="D863" s="62" t="s">
        <v>126</v>
      </c>
      <c r="E863" s="62" t="s">
        <v>127</v>
      </c>
      <c r="F863" s="62" t="s">
        <v>16</v>
      </c>
      <c r="G863" s="62" t="s">
        <v>12</v>
      </c>
      <c r="H863" s="61" t="s">
        <v>649</v>
      </c>
      <c r="I863" t="str">
        <f>IFERROR(VLOOKUP(_xlfn.CONCAT(E863,D863),'materias clave'!$E$1:$F$850,2,FALSE),"no")</f>
        <v>no</v>
      </c>
      <c r="J863" t="str">
        <f t="shared" si="26"/>
        <v>SG</v>
      </c>
      <c r="K863" t="str">
        <f t="shared" si="27"/>
        <v>208</v>
      </c>
    </row>
    <row r="864" spans="1:11">
      <c r="A864" s="66">
        <v>13</v>
      </c>
      <c r="B864" s="62" t="s">
        <v>357</v>
      </c>
      <c r="C864" s="62" t="s">
        <v>851</v>
      </c>
      <c r="D864" s="62" t="s">
        <v>126</v>
      </c>
      <c r="E864" s="62" t="s">
        <v>127</v>
      </c>
      <c r="F864" s="62" t="s">
        <v>16</v>
      </c>
      <c r="G864" s="62" t="s">
        <v>12</v>
      </c>
      <c r="H864" s="61" t="s">
        <v>649</v>
      </c>
      <c r="I864" t="str">
        <f>IFERROR(VLOOKUP(_xlfn.CONCAT(E864,D864),'materias clave'!$E$1:$F$850,2,FALSE),"no")</f>
        <v>no</v>
      </c>
      <c r="J864" t="str">
        <f t="shared" si="26"/>
        <v>SG</v>
      </c>
      <c r="K864" t="str">
        <f t="shared" si="27"/>
        <v>203</v>
      </c>
    </row>
    <row r="865" spans="1:11">
      <c r="A865" s="66">
        <v>19</v>
      </c>
      <c r="B865" s="62" t="s">
        <v>106</v>
      </c>
      <c r="C865" s="62" t="s">
        <v>851</v>
      </c>
      <c r="D865" s="62" t="s">
        <v>126</v>
      </c>
      <c r="E865" s="62" t="s">
        <v>127</v>
      </c>
      <c r="F865" s="62" t="s">
        <v>16</v>
      </c>
      <c r="G865" s="62" t="s">
        <v>12</v>
      </c>
      <c r="H865" s="61" t="s">
        <v>649</v>
      </c>
      <c r="I865" t="str">
        <f>IFERROR(VLOOKUP(_xlfn.CONCAT(E865,D865),'materias clave'!$E$1:$F$850,2,FALSE),"no")</f>
        <v>no</v>
      </c>
      <c r="J865" t="str">
        <f t="shared" si="26"/>
        <v>SG</v>
      </c>
      <c r="K865" t="str">
        <f t="shared" si="27"/>
        <v>006</v>
      </c>
    </row>
    <row r="866" spans="1:11">
      <c r="A866" s="66">
        <v>11</v>
      </c>
      <c r="B866" s="62" t="s">
        <v>107</v>
      </c>
      <c r="C866" s="62" t="s">
        <v>851</v>
      </c>
      <c r="D866" s="62" t="s">
        <v>126</v>
      </c>
      <c r="E866" s="62" t="s">
        <v>127</v>
      </c>
      <c r="F866" s="62" t="s">
        <v>11</v>
      </c>
      <c r="G866" s="62" t="s">
        <v>12</v>
      </c>
      <c r="H866" s="61" t="s">
        <v>649</v>
      </c>
      <c r="I866" t="str">
        <f>IFERROR(VLOOKUP(_xlfn.CONCAT(E866,D866),'materias clave'!$E$1:$F$850,2,FALSE),"no")</f>
        <v>no</v>
      </c>
      <c r="J866" t="str">
        <f t="shared" si="26"/>
        <v>SG</v>
      </c>
      <c r="K866" t="str">
        <f t="shared" si="27"/>
        <v>003</v>
      </c>
    </row>
    <row r="867" spans="1:11">
      <c r="A867" s="66">
        <v>9</v>
      </c>
      <c r="B867" s="62" t="s">
        <v>59</v>
      </c>
      <c r="C867" s="62" t="s">
        <v>851</v>
      </c>
      <c r="D867" s="62" t="s">
        <v>355</v>
      </c>
      <c r="E867" s="62" t="s">
        <v>356</v>
      </c>
      <c r="F867" s="62" t="s">
        <v>16</v>
      </c>
      <c r="G867" s="62" t="s">
        <v>12</v>
      </c>
      <c r="H867" s="61" t="s">
        <v>649</v>
      </c>
      <c r="I867" t="str">
        <f>IFERROR(VLOOKUP(_xlfn.CONCAT(E867,D867),'materias clave'!$E$1:$F$850,2,FALSE),"no")</f>
        <v>no</v>
      </c>
      <c r="J867" t="str">
        <f t="shared" si="26"/>
        <v>SG</v>
      </c>
      <c r="K867" t="str">
        <f t="shared" si="27"/>
        <v>214</v>
      </c>
    </row>
    <row r="868" spans="1:11">
      <c r="A868" s="66">
        <v>19</v>
      </c>
      <c r="B868" s="62" t="s">
        <v>209</v>
      </c>
      <c r="C868" s="62" t="s">
        <v>851</v>
      </c>
      <c r="D868" s="62" t="s">
        <v>355</v>
      </c>
      <c r="E868" s="62" t="s">
        <v>356</v>
      </c>
      <c r="F868" s="62" t="s">
        <v>16</v>
      </c>
      <c r="G868" s="62" t="s">
        <v>12</v>
      </c>
      <c r="H868" s="61" t="s">
        <v>649</v>
      </c>
      <c r="I868" t="str">
        <f>IFERROR(VLOOKUP(_xlfn.CONCAT(E868,D868),'materias clave'!$E$1:$F$850,2,FALSE),"no")</f>
        <v>no</v>
      </c>
      <c r="J868" t="str">
        <f t="shared" si="26"/>
        <v>SG</v>
      </c>
      <c r="K868" t="str">
        <f t="shared" si="27"/>
        <v>100</v>
      </c>
    </row>
    <row r="869" spans="1:11">
      <c r="A869" s="66">
        <v>9</v>
      </c>
      <c r="B869" s="62" t="s">
        <v>312</v>
      </c>
      <c r="C869" s="62" t="s">
        <v>851</v>
      </c>
      <c r="D869" s="62" t="s">
        <v>84</v>
      </c>
      <c r="E869" s="62" t="s">
        <v>85</v>
      </c>
      <c r="F869" s="62" t="s">
        <v>16</v>
      </c>
      <c r="G869" s="62" t="s">
        <v>12</v>
      </c>
      <c r="H869" s="61" t="s">
        <v>649</v>
      </c>
      <c r="I869" t="str">
        <f>IFERROR(VLOOKUP(_xlfn.CONCAT(E869,D869),'materias clave'!$E$1:$F$850,2,FALSE),"no")</f>
        <v>no</v>
      </c>
      <c r="J869" t="str">
        <f t="shared" si="26"/>
        <v>SG</v>
      </c>
      <c r="K869" t="str">
        <f t="shared" si="27"/>
        <v>308</v>
      </c>
    </row>
    <row r="870" spans="1:11">
      <c r="A870" s="66">
        <v>17</v>
      </c>
      <c r="B870" s="62" t="s">
        <v>285</v>
      </c>
      <c r="C870" s="62" t="s">
        <v>851</v>
      </c>
      <c r="D870" s="62" t="s">
        <v>365</v>
      </c>
      <c r="E870" s="62" t="s">
        <v>366</v>
      </c>
      <c r="F870" s="62" t="s">
        <v>16</v>
      </c>
      <c r="G870" s="62" t="s">
        <v>12</v>
      </c>
      <c r="H870" s="61" t="s">
        <v>649</v>
      </c>
      <c r="I870" t="str">
        <f>IFERROR(VLOOKUP(_xlfn.CONCAT(E870,D870),'materias clave'!$E$1:$F$850,2,FALSE),"no")</f>
        <v>no</v>
      </c>
      <c r="J870" t="str">
        <f t="shared" si="26"/>
        <v>SG</v>
      </c>
      <c r="K870" t="str">
        <f t="shared" si="27"/>
        <v>001</v>
      </c>
    </row>
    <row r="871" spans="1:11">
      <c r="A871" s="66">
        <v>17</v>
      </c>
      <c r="B871" s="62" t="s">
        <v>185</v>
      </c>
      <c r="C871" s="62" t="s">
        <v>851</v>
      </c>
      <c r="D871" s="62" t="s">
        <v>291</v>
      </c>
      <c r="E871" s="62" t="s">
        <v>292</v>
      </c>
      <c r="F871" s="62" t="s">
        <v>16</v>
      </c>
      <c r="G871" s="62" t="s">
        <v>12</v>
      </c>
      <c r="H871" s="61" t="s">
        <v>649</v>
      </c>
      <c r="I871" t="str">
        <f>IFERROR(VLOOKUP(_xlfn.CONCAT(E871,D871),'materias clave'!$E$1:$F$850,2,FALSE),"no")</f>
        <v>no</v>
      </c>
      <c r="J871" t="str">
        <f t="shared" si="26"/>
        <v>SG</v>
      </c>
      <c r="K871" t="str">
        <f t="shared" si="27"/>
        <v>002</v>
      </c>
    </row>
    <row r="872" spans="1:11">
      <c r="A872" s="66">
        <v>11</v>
      </c>
      <c r="B872" s="62" t="s">
        <v>219</v>
      </c>
      <c r="C872" s="62" t="s">
        <v>851</v>
      </c>
      <c r="D872" s="62" t="s">
        <v>291</v>
      </c>
      <c r="E872" s="62" t="s">
        <v>292</v>
      </c>
      <c r="F872" s="62" t="s">
        <v>11</v>
      </c>
      <c r="G872" s="62" t="s">
        <v>12</v>
      </c>
      <c r="H872" s="61" t="s">
        <v>649</v>
      </c>
      <c r="I872" t="str">
        <f>IFERROR(VLOOKUP(_xlfn.CONCAT(E872,D872),'materias clave'!$E$1:$F$850,2,FALSE),"no")</f>
        <v>no</v>
      </c>
      <c r="J872" t="str">
        <f t="shared" si="26"/>
        <v>SG</v>
      </c>
      <c r="K872" t="str">
        <f t="shared" si="27"/>
        <v>114</v>
      </c>
    </row>
    <row r="873" spans="1:11">
      <c r="A873" s="66">
        <v>19</v>
      </c>
      <c r="B873" s="62" t="s">
        <v>171</v>
      </c>
      <c r="C873" s="62" t="s">
        <v>851</v>
      </c>
      <c r="D873" s="62" t="s">
        <v>343</v>
      </c>
      <c r="E873" s="62" t="s">
        <v>344</v>
      </c>
      <c r="F873" s="62" t="s">
        <v>16</v>
      </c>
      <c r="G873" s="62" t="s">
        <v>12</v>
      </c>
      <c r="H873" s="61" t="s">
        <v>649</v>
      </c>
      <c r="I873" t="str">
        <f>IFERROR(VLOOKUP(_xlfn.CONCAT(E873,D873),'materias clave'!$E$1:$F$850,2,FALSE),"no")</f>
        <v>no</v>
      </c>
      <c r="J873" t="str">
        <f t="shared" si="26"/>
        <v>HU</v>
      </c>
      <c r="K873" t="str">
        <f t="shared" si="27"/>
        <v>007</v>
      </c>
    </row>
    <row r="874" spans="1:11">
      <c r="A874" s="66">
        <v>17</v>
      </c>
      <c r="B874" s="62" t="s">
        <v>24</v>
      </c>
      <c r="C874" s="62" t="s">
        <v>851</v>
      </c>
      <c r="D874" s="62" t="s">
        <v>343</v>
      </c>
      <c r="E874" s="62" t="s">
        <v>344</v>
      </c>
      <c r="F874" s="62" t="s">
        <v>16</v>
      </c>
      <c r="G874" s="62" t="s">
        <v>12</v>
      </c>
      <c r="H874" s="61" t="s">
        <v>649</v>
      </c>
      <c r="I874" t="str">
        <f>IFERROR(VLOOKUP(_xlfn.CONCAT(E874,D874),'materias clave'!$E$1:$F$850,2,FALSE),"no")</f>
        <v>no</v>
      </c>
      <c r="J874" t="str">
        <f t="shared" si="26"/>
        <v>HU</v>
      </c>
      <c r="K874" t="str">
        <f t="shared" si="27"/>
        <v>002</v>
      </c>
    </row>
    <row r="875" spans="1:11">
      <c r="A875" s="66">
        <v>11</v>
      </c>
      <c r="B875" s="62" t="s">
        <v>83</v>
      </c>
      <c r="C875" s="62" t="s">
        <v>851</v>
      </c>
      <c r="D875" s="62" t="s">
        <v>270</v>
      </c>
      <c r="E875" s="62" t="s">
        <v>271</v>
      </c>
      <c r="F875" s="62" t="s">
        <v>16</v>
      </c>
      <c r="G875" s="62" t="s">
        <v>12</v>
      </c>
      <c r="H875" s="61" t="s">
        <v>649</v>
      </c>
      <c r="I875" t="str">
        <f>IFERROR(VLOOKUP(_xlfn.CONCAT(E875,D875),'materias clave'!$E$1:$F$850,2,FALSE),"no")</f>
        <v>no</v>
      </c>
      <c r="J875" t="str">
        <f t="shared" si="26"/>
        <v>SG</v>
      </c>
      <c r="K875" t="str">
        <f t="shared" si="27"/>
        <v>205</v>
      </c>
    </row>
    <row r="876" spans="1:11">
      <c r="A876" s="66">
        <v>13</v>
      </c>
      <c r="B876" s="62" t="s">
        <v>76</v>
      </c>
      <c r="C876" s="62" t="s">
        <v>851</v>
      </c>
      <c r="D876" s="62" t="s">
        <v>270</v>
      </c>
      <c r="E876" s="62" t="s">
        <v>271</v>
      </c>
      <c r="F876" s="62" t="s">
        <v>16</v>
      </c>
      <c r="G876" s="62" t="s">
        <v>12</v>
      </c>
      <c r="H876" s="61" t="s">
        <v>649</v>
      </c>
      <c r="I876" t="str">
        <f>IFERROR(VLOOKUP(_xlfn.CONCAT(E876,D876),'materias clave'!$E$1:$F$850,2,FALSE),"no")</f>
        <v>no</v>
      </c>
      <c r="J876" t="str">
        <f t="shared" si="26"/>
        <v>SG</v>
      </c>
      <c r="K876" t="str">
        <f t="shared" si="27"/>
        <v>207</v>
      </c>
    </row>
    <row r="877" spans="1:11">
      <c r="A877" s="66">
        <v>15</v>
      </c>
      <c r="B877" s="62" t="s">
        <v>59</v>
      </c>
      <c r="C877" s="62" t="s">
        <v>851</v>
      </c>
      <c r="D877" s="62" t="s">
        <v>282</v>
      </c>
      <c r="E877" s="62" t="s">
        <v>283</v>
      </c>
      <c r="F877" s="62" t="s">
        <v>16</v>
      </c>
      <c r="G877" s="62" t="s">
        <v>12</v>
      </c>
      <c r="H877" s="61" t="s">
        <v>649</v>
      </c>
      <c r="I877" t="str">
        <f>IFERROR(VLOOKUP(_xlfn.CONCAT(E877,D877),'materias clave'!$E$1:$F$850,2,FALSE),"no")</f>
        <v>si</v>
      </c>
      <c r="J877" t="str">
        <f t="shared" si="26"/>
        <v>SG</v>
      </c>
      <c r="K877" t="str">
        <f t="shared" si="27"/>
        <v>214</v>
      </c>
    </row>
    <row r="878" spans="1:11">
      <c r="A878" s="66">
        <v>9</v>
      </c>
      <c r="B878" s="62" t="s">
        <v>149</v>
      </c>
      <c r="C878" s="62" t="s">
        <v>851</v>
      </c>
      <c r="D878" s="62" t="s">
        <v>309</v>
      </c>
      <c r="E878" s="62" t="s">
        <v>310</v>
      </c>
      <c r="F878" s="62" t="s">
        <v>16</v>
      </c>
      <c r="G878" s="62" t="s">
        <v>12</v>
      </c>
      <c r="H878" s="61" t="s">
        <v>649</v>
      </c>
      <c r="I878" t="str">
        <f>IFERROR(VLOOKUP(_xlfn.CONCAT(E878,D878),'materias clave'!$E$1:$F$850,2,FALSE),"no")</f>
        <v>no</v>
      </c>
      <c r="J878" t="str">
        <f t="shared" si="26"/>
        <v>SG</v>
      </c>
      <c r="K878" t="str">
        <f t="shared" si="27"/>
        <v>004</v>
      </c>
    </row>
    <row r="879" spans="1:11">
      <c r="A879" s="66">
        <v>17</v>
      </c>
      <c r="B879" s="62" t="s">
        <v>264</v>
      </c>
      <c r="C879" s="62" t="s">
        <v>851</v>
      </c>
      <c r="D879" s="62" t="s">
        <v>309</v>
      </c>
      <c r="E879" s="62" t="s">
        <v>310</v>
      </c>
      <c r="F879" s="62" t="s">
        <v>16</v>
      </c>
      <c r="G879" s="62" t="s">
        <v>12</v>
      </c>
      <c r="H879" s="61" t="s">
        <v>649</v>
      </c>
      <c r="I879" t="str">
        <f>IFERROR(VLOOKUP(_xlfn.CONCAT(E879,D879),'materias clave'!$E$1:$F$850,2,FALSE),"no")</f>
        <v>no</v>
      </c>
      <c r="J879" t="str">
        <f t="shared" si="26"/>
        <v>SG</v>
      </c>
      <c r="K879" t="str">
        <f t="shared" si="27"/>
        <v>303</v>
      </c>
    </row>
    <row r="880" spans="1:11">
      <c r="A880" s="66">
        <v>19</v>
      </c>
      <c r="B880" s="62" t="s">
        <v>83</v>
      </c>
      <c r="C880" s="62" t="s">
        <v>851</v>
      </c>
      <c r="D880" s="62" t="s">
        <v>81</v>
      </c>
      <c r="E880" s="62" t="s">
        <v>82</v>
      </c>
      <c r="F880" s="62" t="s">
        <v>16</v>
      </c>
      <c r="G880" s="62" t="s">
        <v>12</v>
      </c>
      <c r="H880" s="61" t="s">
        <v>649</v>
      </c>
      <c r="I880" t="str">
        <f>IFERROR(VLOOKUP(_xlfn.CONCAT(E880,D880),'materias clave'!$E$1:$F$850,2,FALSE),"no")</f>
        <v>no</v>
      </c>
      <c r="J880" t="str">
        <f t="shared" si="26"/>
        <v>SG</v>
      </c>
      <c r="K880" t="str">
        <f t="shared" si="27"/>
        <v>205</v>
      </c>
    </row>
    <row r="881" spans="1:11">
      <c r="A881" s="66">
        <v>17</v>
      </c>
      <c r="B881" s="62" t="s">
        <v>209</v>
      </c>
      <c r="C881" s="62" t="s">
        <v>851</v>
      </c>
      <c r="D881" s="62" t="s">
        <v>123</v>
      </c>
      <c r="E881" s="62" t="s">
        <v>124</v>
      </c>
      <c r="F881" s="62" t="s">
        <v>16</v>
      </c>
      <c r="G881" s="62" t="s">
        <v>12</v>
      </c>
      <c r="H881" s="61" t="s">
        <v>649</v>
      </c>
      <c r="I881" t="str">
        <f>IFERROR(VLOOKUP(_xlfn.CONCAT(E881,D881),'materias clave'!$E$1:$F$850,2,FALSE),"no")</f>
        <v>no</v>
      </c>
      <c r="J881" t="str">
        <f t="shared" si="26"/>
        <v>SG</v>
      </c>
      <c r="K881" t="str">
        <f t="shared" si="27"/>
        <v>100</v>
      </c>
    </row>
    <row r="882" spans="1:11">
      <c r="A882" s="66">
        <v>9</v>
      </c>
      <c r="B882" s="62" t="s">
        <v>200</v>
      </c>
      <c r="C882" s="62" t="s">
        <v>851</v>
      </c>
      <c r="D882" s="62" t="s">
        <v>313</v>
      </c>
      <c r="E882" s="62" t="s">
        <v>314</v>
      </c>
      <c r="F882" s="62" t="s">
        <v>16</v>
      </c>
      <c r="G882" s="62" t="s">
        <v>12</v>
      </c>
      <c r="H882" s="61" t="s">
        <v>649</v>
      </c>
      <c r="I882" t="str">
        <f>IFERROR(VLOOKUP(_xlfn.CONCAT(E882,D882),'materias clave'!$E$1:$F$850,2,FALSE),"no")</f>
        <v>no</v>
      </c>
      <c r="J882" t="str">
        <f t="shared" si="26"/>
        <v>HU</v>
      </c>
      <c r="K882" t="str">
        <f t="shared" si="27"/>
        <v>104</v>
      </c>
    </row>
    <row r="883" spans="1:11">
      <c r="A883" s="66">
        <v>15</v>
      </c>
      <c r="B883" s="62" t="s">
        <v>337</v>
      </c>
      <c r="C883" s="62" t="s">
        <v>851</v>
      </c>
      <c r="D883" s="62" t="s">
        <v>581</v>
      </c>
      <c r="E883" s="62" t="s">
        <v>582</v>
      </c>
      <c r="F883" s="62" t="s">
        <v>27</v>
      </c>
      <c r="G883" s="62" t="s">
        <v>159</v>
      </c>
      <c r="H883" s="61" t="s">
        <v>649</v>
      </c>
      <c r="I883" t="str">
        <f>IFERROR(VLOOKUP(_xlfn.CONCAT(E883,D883),'materias clave'!$E$1:$F$850,2,FALSE),"no")</f>
        <v>no</v>
      </c>
      <c r="J883" t="str">
        <f t="shared" si="26"/>
        <v>HU</v>
      </c>
      <c r="K883" t="str">
        <f t="shared" si="27"/>
        <v>003</v>
      </c>
    </row>
    <row r="884" spans="1:11">
      <c r="A884" s="66">
        <v>9</v>
      </c>
      <c r="B884" s="62" t="s">
        <v>92</v>
      </c>
      <c r="C884" s="62" t="s">
        <v>851</v>
      </c>
      <c r="D884" s="62" t="s">
        <v>605</v>
      </c>
      <c r="E884" s="62" t="s">
        <v>606</v>
      </c>
      <c r="F884" s="62" t="s">
        <v>27</v>
      </c>
      <c r="G884" s="62" t="s">
        <v>159</v>
      </c>
      <c r="H884" s="61" t="s">
        <v>649</v>
      </c>
      <c r="I884" t="str">
        <f>IFERROR(VLOOKUP(_xlfn.CONCAT(E884,D884),'materias clave'!$E$1:$F$850,2,FALSE),"no")</f>
        <v>no</v>
      </c>
      <c r="J884" t="str">
        <f t="shared" si="26"/>
        <v>SG</v>
      </c>
      <c r="K884" t="str">
        <f t="shared" si="27"/>
        <v>304</v>
      </c>
    </row>
    <row r="885" spans="1:11">
      <c r="A885" s="66">
        <v>9</v>
      </c>
      <c r="B885" s="62" t="s">
        <v>357</v>
      </c>
      <c r="C885" s="62" t="s">
        <v>851</v>
      </c>
      <c r="D885" s="62" t="s">
        <v>358</v>
      </c>
      <c r="E885" s="62" t="s">
        <v>374</v>
      </c>
      <c r="F885" s="62" t="s">
        <v>27</v>
      </c>
      <c r="G885" s="62" t="s">
        <v>63</v>
      </c>
      <c r="H885" s="61" t="s">
        <v>649</v>
      </c>
      <c r="I885" t="str">
        <f>IFERROR(VLOOKUP(_xlfn.CONCAT(E885,D885),'materias clave'!$E$1:$F$850,2,FALSE),"no")</f>
        <v>no</v>
      </c>
      <c r="J885" t="str">
        <f t="shared" si="26"/>
        <v>SG</v>
      </c>
      <c r="K885" t="str">
        <f t="shared" si="27"/>
        <v>203</v>
      </c>
    </row>
    <row r="886" spans="1:11">
      <c r="A886" s="66">
        <v>15</v>
      </c>
      <c r="B886" s="62" t="s">
        <v>198</v>
      </c>
      <c r="C886" s="62" t="s">
        <v>851</v>
      </c>
      <c r="D886" s="62" t="s">
        <v>607</v>
      </c>
      <c r="E886" s="62" t="s">
        <v>395</v>
      </c>
      <c r="F886" s="62" t="s">
        <v>27</v>
      </c>
      <c r="G886" s="62" t="s">
        <v>63</v>
      </c>
      <c r="H886" s="61" t="s">
        <v>649</v>
      </c>
      <c r="I886" t="str">
        <f>IFERROR(VLOOKUP(_xlfn.CONCAT(E886,D886),'materias clave'!$E$1:$F$850,2,FALSE),"no")</f>
        <v>no</v>
      </c>
      <c r="J886" t="str">
        <f t="shared" si="26"/>
        <v>HU</v>
      </c>
      <c r="K886" t="str">
        <f t="shared" si="27"/>
        <v>102</v>
      </c>
    </row>
    <row r="887" spans="1:11">
      <c r="A887" s="66">
        <v>13</v>
      </c>
      <c r="B887" s="62" t="s">
        <v>100</v>
      </c>
      <c r="C887" s="62" t="s">
        <v>851</v>
      </c>
      <c r="D887" s="62" t="s">
        <v>215</v>
      </c>
      <c r="E887" s="62" t="s">
        <v>216</v>
      </c>
      <c r="F887" s="62" t="s">
        <v>16</v>
      </c>
      <c r="G887" s="62" t="s">
        <v>159</v>
      </c>
      <c r="H887" s="61" t="s">
        <v>649</v>
      </c>
      <c r="I887" t="str">
        <f>IFERROR(VLOOKUP(_xlfn.CONCAT(E887,D887),'materias clave'!$E$1:$F$850,2,FALSE),"no")</f>
        <v>si</v>
      </c>
      <c r="J887" t="str">
        <f t="shared" si="26"/>
        <v>SG</v>
      </c>
      <c r="K887" t="str">
        <f t="shared" si="27"/>
        <v>111</v>
      </c>
    </row>
    <row r="888" spans="1:11">
      <c r="A888" s="66">
        <v>9</v>
      </c>
      <c r="B888" s="62" t="s">
        <v>195</v>
      </c>
      <c r="C888" s="62" t="s">
        <v>851</v>
      </c>
      <c r="D888" s="62" t="s">
        <v>583</v>
      </c>
      <c r="E888" s="62" t="s">
        <v>584</v>
      </c>
      <c r="F888" s="62" t="s">
        <v>27</v>
      </c>
      <c r="G888" s="62" t="s">
        <v>159</v>
      </c>
      <c r="H888" s="61" t="s">
        <v>649</v>
      </c>
      <c r="I888" t="str">
        <f>IFERROR(VLOOKUP(_xlfn.CONCAT(E888,D888),'materias clave'!$E$1:$F$850,2,FALSE),"no")</f>
        <v>no</v>
      </c>
      <c r="J888" t="str">
        <f t="shared" si="26"/>
        <v>HU</v>
      </c>
      <c r="K888" t="str">
        <f t="shared" si="27"/>
        <v>101</v>
      </c>
    </row>
    <row r="889" spans="1:11">
      <c r="A889" s="66">
        <v>19</v>
      </c>
      <c r="B889" s="62" t="s">
        <v>220</v>
      </c>
      <c r="C889" s="62" t="s">
        <v>851</v>
      </c>
      <c r="D889" s="62" t="s">
        <v>454</v>
      </c>
      <c r="E889" s="62" t="s">
        <v>455</v>
      </c>
      <c r="F889" s="62" t="s">
        <v>11</v>
      </c>
      <c r="G889" s="62" t="s">
        <v>159</v>
      </c>
      <c r="H889" s="61" t="s">
        <v>649</v>
      </c>
      <c r="I889" t="str">
        <f>IFERROR(VLOOKUP(_xlfn.CONCAT(E889,D889),'materias clave'!$E$1:$F$850,2,FALSE),"no")</f>
        <v>no</v>
      </c>
      <c r="J889" t="str">
        <f t="shared" si="26"/>
        <v>SG</v>
      </c>
      <c r="K889" t="str">
        <f t="shared" si="27"/>
        <v>115</v>
      </c>
    </row>
    <row r="890" spans="1:11">
      <c r="A890" s="66">
        <v>17</v>
      </c>
      <c r="B890" s="62" t="s">
        <v>149</v>
      </c>
      <c r="C890" s="62" t="s">
        <v>851</v>
      </c>
      <c r="D890" s="62" t="s">
        <v>390</v>
      </c>
      <c r="E890" s="62" t="s">
        <v>391</v>
      </c>
      <c r="F890" s="62" t="s">
        <v>16</v>
      </c>
      <c r="G890" s="62" t="s">
        <v>159</v>
      </c>
      <c r="H890" s="61" t="s">
        <v>649</v>
      </c>
      <c r="I890" t="str">
        <f>IFERROR(VLOOKUP(_xlfn.CONCAT(E890,D890),'materias clave'!$E$1:$F$850,2,FALSE),"no")</f>
        <v>no</v>
      </c>
      <c r="J890" t="str">
        <f t="shared" si="26"/>
        <v>SG</v>
      </c>
      <c r="K890" t="str">
        <f t="shared" si="27"/>
        <v>004</v>
      </c>
    </row>
    <row r="891" spans="1:11">
      <c r="A891" s="66">
        <v>15</v>
      </c>
      <c r="B891" s="62" t="s">
        <v>285</v>
      </c>
      <c r="C891" s="62" t="s">
        <v>41</v>
      </c>
      <c r="D891" s="62" t="s">
        <v>201</v>
      </c>
      <c r="E891" s="62" t="s">
        <v>279</v>
      </c>
      <c r="F891" s="62" t="s">
        <v>16</v>
      </c>
      <c r="G891" s="62" t="s">
        <v>12</v>
      </c>
      <c r="H891" s="61" t="s">
        <v>649</v>
      </c>
      <c r="I891" t="str">
        <f>IFERROR(VLOOKUP(_xlfn.CONCAT(E891,D891),'materias clave'!$E$1:$F$850,2,FALSE),"no")</f>
        <v>no</v>
      </c>
      <c r="J891" t="str">
        <f t="shared" si="26"/>
        <v>SG</v>
      </c>
      <c r="K891" t="str">
        <f t="shared" si="27"/>
        <v>001</v>
      </c>
    </row>
    <row r="892" spans="1:11">
      <c r="A892" s="66">
        <v>19</v>
      </c>
      <c r="B892" s="62" t="s">
        <v>285</v>
      </c>
      <c r="C892" s="62" t="s">
        <v>41</v>
      </c>
      <c r="D892" s="62" t="s">
        <v>201</v>
      </c>
      <c r="E892" s="62" t="s">
        <v>279</v>
      </c>
      <c r="F892" s="62" t="s">
        <v>16</v>
      </c>
      <c r="G892" s="62" t="s">
        <v>12</v>
      </c>
      <c r="H892" s="61" t="s">
        <v>649</v>
      </c>
      <c r="I892" t="str">
        <f>IFERROR(VLOOKUP(_xlfn.CONCAT(E892,D892),'materias clave'!$E$1:$F$850,2,FALSE),"no")</f>
        <v>no</v>
      </c>
      <c r="J892" t="str">
        <f t="shared" si="26"/>
        <v>SG</v>
      </c>
      <c r="K892" t="str">
        <f t="shared" si="27"/>
        <v>001</v>
      </c>
    </row>
    <row r="893" spans="1:11">
      <c r="A893" s="66">
        <v>17</v>
      </c>
      <c r="B893" s="62" t="s">
        <v>76</v>
      </c>
      <c r="C893" s="62" t="s">
        <v>41</v>
      </c>
      <c r="D893" s="62" t="s">
        <v>201</v>
      </c>
      <c r="E893" s="62" t="s">
        <v>279</v>
      </c>
      <c r="F893" s="62" t="s">
        <v>11</v>
      </c>
      <c r="G893" s="62" t="s">
        <v>12</v>
      </c>
      <c r="H893" s="61" t="s">
        <v>649</v>
      </c>
      <c r="I893" t="str">
        <f>IFERROR(VLOOKUP(_xlfn.CONCAT(E893,D893),'materias clave'!$E$1:$F$850,2,FALSE),"no")</f>
        <v>no</v>
      </c>
      <c r="J893" t="str">
        <f t="shared" si="26"/>
        <v>SG</v>
      </c>
      <c r="K893" t="str">
        <f t="shared" si="27"/>
        <v>207</v>
      </c>
    </row>
    <row r="894" spans="1:11">
      <c r="A894" s="66">
        <v>9</v>
      </c>
      <c r="B894" s="62" t="s">
        <v>100</v>
      </c>
      <c r="C894" s="62" t="s">
        <v>41</v>
      </c>
      <c r="D894" s="62" t="s">
        <v>494</v>
      </c>
      <c r="E894" s="62" t="s">
        <v>557</v>
      </c>
      <c r="F894" s="62" t="s">
        <v>27</v>
      </c>
      <c r="G894" s="62" t="s">
        <v>12</v>
      </c>
      <c r="H894" s="61" t="s">
        <v>649</v>
      </c>
      <c r="I894" t="str">
        <f>IFERROR(VLOOKUP(_xlfn.CONCAT(E894,D894),'materias clave'!$E$1:$F$850,2,FALSE),"no")</f>
        <v>no</v>
      </c>
      <c r="J894" t="str">
        <f t="shared" si="26"/>
        <v>SG</v>
      </c>
      <c r="K894" t="str">
        <f t="shared" si="27"/>
        <v>111</v>
      </c>
    </row>
    <row r="895" spans="1:11">
      <c r="A895" s="66">
        <v>15</v>
      </c>
      <c r="B895" s="62" t="s">
        <v>337</v>
      </c>
      <c r="C895" s="62" t="s">
        <v>41</v>
      </c>
      <c r="D895" s="62" t="s">
        <v>581</v>
      </c>
      <c r="E895" s="62" t="s">
        <v>582</v>
      </c>
      <c r="F895" s="62" t="s">
        <v>27</v>
      </c>
      <c r="G895" s="62" t="s">
        <v>260</v>
      </c>
      <c r="H895" s="61" t="s">
        <v>649</v>
      </c>
      <c r="I895" t="str">
        <f>IFERROR(VLOOKUP(_xlfn.CONCAT(E895,D895),'materias clave'!$E$1:$F$850,2,FALSE),"no")</f>
        <v>no</v>
      </c>
      <c r="J895" t="str">
        <f t="shared" si="26"/>
        <v>HU</v>
      </c>
      <c r="K895" t="str">
        <f t="shared" si="27"/>
        <v>003</v>
      </c>
    </row>
    <row r="896" spans="1:11">
      <c r="A896" s="66">
        <v>17</v>
      </c>
      <c r="B896" s="62" t="s">
        <v>326</v>
      </c>
      <c r="C896" s="62" t="s">
        <v>41</v>
      </c>
      <c r="D896" s="62" t="s">
        <v>608</v>
      </c>
      <c r="E896" s="62" t="s">
        <v>609</v>
      </c>
      <c r="F896" s="62" t="s">
        <v>27</v>
      </c>
      <c r="G896" s="62" t="s">
        <v>36</v>
      </c>
      <c r="H896" s="61" t="s">
        <v>649</v>
      </c>
      <c r="I896" t="str">
        <f>IFERROR(VLOOKUP(_xlfn.CONCAT(E896,D896),'materias clave'!$E$1:$F$850,2,FALSE),"no")</f>
        <v>no</v>
      </c>
      <c r="J896" t="str">
        <f t="shared" si="26"/>
        <v>SG</v>
      </c>
      <c r="K896" t="str">
        <f t="shared" si="27"/>
        <v>S9</v>
      </c>
    </row>
    <row r="897" spans="1:11">
      <c r="A897" s="66">
        <v>9</v>
      </c>
      <c r="B897" s="62" t="s">
        <v>357</v>
      </c>
      <c r="C897" s="62" t="s">
        <v>41</v>
      </c>
      <c r="D897" s="62" t="s">
        <v>358</v>
      </c>
      <c r="E897" s="62" t="s">
        <v>374</v>
      </c>
      <c r="F897" s="62" t="s">
        <v>27</v>
      </c>
      <c r="G897" s="62" t="s">
        <v>63</v>
      </c>
      <c r="H897" s="61" t="s">
        <v>649</v>
      </c>
      <c r="I897" t="str">
        <f>IFERROR(VLOOKUP(_xlfn.CONCAT(E897,D897),'materias clave'!$E$1:$F$850,2,FALSE),"no")</f>
        <v>no</v>
      </c>
      <c r="J897" t="str">
        <f t="shared" si="26"/>
        <v>SG</v>
      </c>
      <c r="K897" t="str">
        <f t="shared" si="27"/>
        <v>203</v>
      </c>
    </row>
    <row r="898" spans="1:11">
      <c r="A898" s="66">
        <v>9</v>
      </c>
      <c r="B898" s="62" t="s">
        <v>13</v>
      </c>
      <c r="C898" s="62" t="s">
        <v>41</v>
      </c>
      <c r="D898" s="62" t="s">
        <v>61</v>
      </c>
      <c r="E898" s="62" t="s">
        <v>62</v>
      </c>
      <c r="F898" s="62" t="s">
        <v>27</v>
      </c>
      <c r="G898" s="62" t="s">
        <v>63</v>
      </c>
      <c r="H898" s="61" t="s">
        <v>649</v>
      </c>
      <c r="I898" t="str">
        <f>IFERROR(VLOOKUP(_xlfn.CONCAT(E898,D898),'materias clave'!$E$1:$F$850,2,FALSE),"no")</f>
        <v>no</v>
      </c>
      <c r="J898" t="str">
        <f t="shared" si="26"/>
        <v>SG</v>
      </c>
      <c r="K898" t="str">
        <f t="shared" si="27"/>
        <v>213</v>
      </c>
    </row>
    <row r="899" spans="1:11">
      <c r="A899" s="66">
        <v>15</v>
      </c>
      <c r="B899" s="62" t="s">
        <v>295</v>
      </c>
      <c r="C899" s="62" t="s">
        <v>41</v>
      </c>
      <c r="D899" s="62" t="s">
        <v>610</v>
      </c>
      <c r="E899" s="62" t="s">
        <v>62</v>
      </c>
      <c r="F899" s="62" t="s">
        <v>27</v>
      </c>
      <c r="G899" s="62" t="s">
        <v>63</v>
      </c>
      <c r="H899" s="61" t="s">
        <v>649</v>
      </c>
      <c r="I899" t="str">
        <f>IFERROR(VLOOKUP(_xlfn.CONCAT(E899,D899),'materias clave'!$E$1:$F$850,2,FALSE),"no")</f>
        <v>no</v>
      </c>
      <c r="J899" t="str">
        <f t="shared" ref="J899:J962" si="28">LEFT(B899,2)</f>
        <v>SG</v>
      </c>
      <c r="K899" t="str">
        <f t="shared" ref="K899:K962" si="29">RIGHT(B899,LEN(B899)-2)</f>
        <v>105</v>
      </c>
    </row>
    <row r="900" spans="1:11">
      <c r="A900" s="66">
        <v>17</v>
      </c>
      <c r="B900" s="62" t="s">
        <v>149</v>
      </c>
      <c r="C900" s="62" t="s">
        <v>41</v>
      </c>
      <c r="D900" s="62" t="s">
        <v>390</v>
      </c>
      <c r="E900" s="62" t="s">
        <v>391</v>
      </c>
      <c r="F900" s="62" t="s">
        <v>16</v>
      </c>
      <c r="G900" s="62" t="s">
        <v>260</v>
      </c>
      <c r="H900" s="61" t="s">
        <v>649</v>
      </c>
      <c r="I900" t="str">
        <f>IFERROR(VLOOKUP(_xlfn.CONCAT(E900,D900),'materias clave'!$E$1:$F$850,2,FALSE),"no")</f>
        <v>no</v>
      </c>
      <c r="J900" t="str">
        <f t="shared" si="28"/>
        <v>SG</v>
      </c>
      <c r="K900" t="str">
        <f t="shared" si="29"/>
        <v>004</v>
      </c>
    </row>
    <row r="901" spans="1:11">
      <c r="A901" s="66">
        <v>17</v>
      </c>
      <c r="B901" s="62" t="s">
        <v>306</v>
      </c>
      <c r="C901" s="62" t="s">
        <v>41</v>
      </c>
      <c r="D901" s="62" t="s">
        <v>611</v>
      </c>
      <c r="E901" s="62" t="s">
        <v>612</v>
      </c>
      <c r="F901" s="62" t="s">
        <v>27</v>
      </c>
      <c r="G901" s="62" t="s">
        <v>36</v>
      </c>
      <c r="H901" s="61" t="s">
        <v>649</v>
      </c>
      <c r="I901" t="str">
        <f>IFERROR(VLOOKUP(_xlfn.CONCAT(E901,D901),'materias clave'!$E$1:$F$850,2,FALSE),"no")</f>
        <v>no</v>
      </c>
      <c r="J901" t="str">
        <f t="shared" si="28"/>
        <v>HU</v>
      </c>
      <c r="K901" t="str">
        <f t="shared" si="29"/>
        <v>401</v>
      </c>
    </row>
    <row r="902" spans="1:11">
      <c r="A902" s="66">
        <v>17</v>
      </c>
      <c r="B902" s="62" t="s">
        <v>152</v>
      </c>
      <c r="C902" s="62" t="s">
        <v>41</v>
      </c>
      <c r="D902" s="62" t="s">
        <v>613</v>
      </c>
      <c r="E902" s="62" t="s">
        <v>163</v>
      </c>
      <c r="F902" s="62" t="s">
        <v>16</v>
      </c>
      <c r="G902" s="62" t="s">
        <v>36</v>
      </c>
      <c r="H902" s="61" t="s">
        <v>649</v>
      </c>
      <c r="I902" t="str">
        <f>IFERROR(VLOOKUP(_xlfn.CONCAT(E902,D902),'materias clave'!$E$1:$F$850,2,FALSE),"no")</f>
        <v>no</v>
      </c>
      <c r="J902" t="str">
        <f t="shared" si="28"/>
        <v>SG</v>
      </c>
      <c r="K902" t="str">
        <f t="shared" si="29"/>
        <v>102</v>
      </c>
    </row>
    <row r="903" spans="1:11">
      <c r="A903" s="66">
        <v>15</v>
      </c>
      <c r="B903" s="62" t="s">
        <v>152</v>
      </c>
      <c r="C903" s="62" t="s">
        <v>41</v>
      </c>
      <c r="D903" s="62" t="s">
        <v>613</v>
      </c>
      <c r="E903" s="62" t="s">
        <v>163</v>
      </c>
      <c r="F903" s="62" t="s">
        <v>11</v>
      </c>
      <c r="G903" s="62" t="s">
        <v>36</v>
      </c>
      <c r="H903" s="61" t="s">
        <v>649</v>
      </c>
      <c r="I903" t="str">
        <f>IFERROR(VLOOKUP(_xlfn.CONCAT(E903,D903),'materias clave'!$E$1:$F$850,2,FALSE),"no")</f>
        <v>no</v>
      </c>
      <c r="J903" t="str">
        <f t="shared" si="28"/>
        <v>SG</v>
      </c>
      <c r="K903" t="str">
        <f t="shared" si="29"/>
        <v>102</v>
      </c>
    </row>
    <row r="904" spans="1:11">
      <c r="A904" s="66">
        <v>9</v>
      </c>
      <c r="B904" s="62" t="s">
        <v>353</v>
      </c>
      <c r="C904" s="62" t="s">
        <v>8</v>
      </c>
      <c r="D904" s="62" t="s">
        <v>426</v>
      </c>
      <c r="E904" s="62" t="s">
        <v>461</v>
      </c>
      <c r="F904" s="62" t="s">
        <v>16</v>
      </c>
      <c r="G904" s="62" t="s">
        <v>12</v>
      </c>
      <c r="H904" s="61" t="s">
        <v>649</v>
      </c>
      <c r="I904" t="str">
        <f>IFERROR(VLOOKUP(_xlfn.CONCAT(E904,D904),'materias clave'!$E$1:$F$850,2,FALSE),"no")</f>
        <v>si</v>
      </c>
      <c r="J904" t="str">
        <f t="shared" si="28"/>
        <v>SG</v>
      </c>
      <c r="K904" t="str">
        <f t="shared" si="29"/>
        <v>112</v>
      </c>
    </row>
    <row r="905" spans="1:11">
      <c r="A905" s="66">
        <v>9</v>
      </c>
      <c r="B905" s="62" t="s">
        <v>79</v>
      </c>
      <c r="C905" s="62" t="s">
        <v>8</v>
      </c>
      <c r="D905" s="62" t="s">
        <v>14</v>
      </c>
      <c r="E905" s="62" t="s">
        <v>93</v>
      </c>
      <c r="F905" s="62" t="s">
        <v>16</v>
      </c>
      <c r="G905" s="62" t="s">
        <v>12</v>
      </c>
      <c r="H905" s="61" t="s">
        <v>649</v>
      </c>
      <c r="I905" t="str">
        <f>IFERROR(VLOOKUP(_xlfn.CONCAT(E905,D905),'materias clave'!$E$1:$F$850,2,FALSE),"no")</f>
        <v>no</v>
      </c>
      <c r="J905" t="str">
        <f t="shared" si="28"/>
        <v>SG</v>
      </c>
      <c r="K905" t="str">
        <f t="shared" si="29"/>
        <v>206</v>
      </c>
    </row>
    <row r="906" spans="1:11">
      <c r="A906" s="66">
        <v>21</v>
      </c>
      <c r="B906" s="62" t="s">
        <v>188</v>
      </c>
      <c r="C906" s="62" t="s">
        <v>8</v>
      </c>
      <c r="D906" s="62" t="s">
        <v>14</v>
      </c>
      <c r="E906" s="62" t="s">
        <v>15</v>
      </c>
      <c r="F906" s="62" t="s">
        <v>16</v>
      </c>
      <c r="G906" s="62" t="s">
        <v>12</v>
      </c>
      <c r="H906" s="61" t="s">
        <v>649</v>
      </c>
      <c r="I906" t="str">
        <f>IFERROR(VLOOKUP(_xlfn.CONCAT(E906,D906),'materias clave'!$E$1:$F$850,2,FALSE),"no")</f>
        <v>no</v>
      </c>
      <c r="J906" t="str">
        <f t="shared" si="28"/>
        <v>SG</v>
      </c>
      <c r="K906" t="str">
        <f t="shared" si="29"/>
        <v>005</v>
      </c>
    </row>
    <row r="907" spans="1:11">
      <c r="A907" s="66">
        <v>11</v>
      </c>
      <c r="B907" s="62" t="s">
        <v>137</v>
      </c>
      <c r="C907" s="62" t="s">
        <v>8</v>
      </c>
      <c r="D907" s="62" t="s">
        <v>54</v>
      </c>
      <c r="E907" s="62" t="s">
        <v>55</v>
      </c>
      <c r="F907" s="62" t="s">
        <v>16</v>
      </c>
      <c r="G907" s="62" t="s">
        <v>12</v>
      </c>
      <c r="H907" s="61" t="s">
        <v>649</v>
      </c>
      <c r="I907" t="str">
        <f>IFERROR(VLOOKUP(_xlfn.CONCAT(E907,D907),'materias clave'!$E$1:$F$850,2,FALSE),"no")</f>
        <v>si</v>
      </c>
      <c r="J907" t="str">
        <f t="shared" si="28"/>
        <v>SG</v>
      </c>
      <c r="K907" t="str">
        <f t="shared" si="29"/>
        <v>305</v>
      </c>
    </row>
    <row r="908" spans="1:11">
      <c r="A908" s="66">
        <v>19</v>
      </c>
      <c r="B908" s="62" t="s">
        <v>188</v>
      </c>
      <c r="C908" s="62" t="s">
        <v>8</v>
      </c>
      <c r="D908" s="62" t="s">
        <v>54</v>
      </c>
      <c r="E908" s="62" t="s">
        <v>55</v>
      </c>
      <c r="F908" s="62" t="s">
        <v>16</v>
      </c>
      <c r="G908" s="62" t="s">
        <v>12</v>
      </c>
      <c r="H908" s="61" t="s">
        <v>649</v>
      </c>
      <c r="I908" t="str">
        <f>IFERROR(VLOOKUP(_xlfn.CONCAT(E908,D908),'materias clave'!$E$1:$F$850,2,FALSE),"no")</f>
        <v>si</v>
      </c>
      <c r="J908" t="str">
        <f t="shared" si="28"/>
        <v>SG</v>
      </c>
      <c r="K908" t="str">
        <f t="shared" si="29"/>
        <v>005</v>
      </c>
    </row>
    <row r="909" spans="1:11">
      <c r="A909" s="66">
        <v>17</v>
      </c>
      <c r="B909" s="62" t="s">
        <v>386</v>
      </c>
      <c r="C909" s="62" t="s">
        <v>8</v>
      </c>
      <c r="D909" s="62" t="s">
        <v>54</v>
      </c>
      <c r="E909" s="62" t="s">
        <v>55</v>
      </c>
      <c r="F909" s="62" t="s">
        <v>11</v>
      </c>
      <c r="G909" s="62" t="s">
        <v>12</v>
      </c>
      <c r="H909" s="61" t="s">
        <v>649</v>
      </c>
      <c r="I909" t="str">
        <f>IFERROR(VLOOKUP(_xlfn.CONCAT(E909,D909),'materias clave'!$E$1:$F$850,2,FALSE),"no")</f>
        <v>si</v>
      </c>
      <c r="J909" t="str">
        <f t="shared" si="28"/>
        <v>HU</v>
      </c>
      <c r="K909" t="str">
        <f t="shared" si="29"/>
        <v>008</v>
      </c>
    </row>
    <row r="910" spans="1:11">
      <c r="A910" s="66">
        <v>17</v>
      </c>
      <c r="B910" s="62" t="s">
        <v>188</v>
      </c>
      <c r="C910" s="62" t="s">
        <v>8</v>
      </c>
      <c r="D910" s="62" t="s">
        <v>54</v>
      </c>
      <c r="E910" s="62" t="s">
        <v>268</v>
      </c>
      <c r="F910" s="62" t="s">
        <v>16</v>
      </c>
      <c r="G910" s="62" t="s">
        <v>12</v>
      </c>
      <c r="H910" s="61" t="s">
        <v>649</v>
      </c>
      <c r="I910" t="str">
        <f>IFERROR(VLOOKUP(_xlfn.CONCAT(E910,D910),'materias clave'!$E$1:$F$850,2,FALSE),"no")</f>
        <v>no</v>
      </c>
      <c r="J910" t="str">
        <f t="shared" si="28"/>
        <v>SG</v>
      </c>
      <c r="K910" t="str">
        <f t="shared" si="29"/>
        <v>005</v>
      </c>
    </row>
    <row r="911" spans="1:11">
      <c r="A911" s="66">
        <v>13</v>
      </c>
      <c r="B911" s="62" t="s">
        <v>122</v>
      </c>
      <c r="C911" s="62" t="s">
        <v>8</v>
      </c>
      <c r="D911" s="62" t="s">
        <v>57</v>
      </c>
      <c r="E911" s="62" t="s">
        <v>338</v>
      </c>
      <c r="F911" s="62" t="s">
        <v>16</v>
      </c>
      <c r="G911" s="62" t="s">
        <v>12</v>
      </c>
      <c r="H911" s="61" t="s">
        <v>649</v>
      </c>
      <c r="I911" t="str">
        <f>IFERROR(VLOOKUP(_xlfn.CONCAT(E911,D911),'materias clave'!$E$1:$F$850,2,FALSE),"no")</f>
        <v>no</v>
      </c>
      <c r="J911" t="str">
        <f t="shared" si="28"/>
        <v>SG</v>
      </c>
      <c r="K911" t="str">
        <f t="shared" si="29"/>
        <v>201</v>
      </c>
    </row>
    <row r="912" spans="1:11">
      <c r="A912" s="66">
        <v>16</v>
      </c>
      <c r="B912" s="62" t="s">
        <v>17</v>
      </c>
      <c r="C912" s="62" t="s">
        <v>8</v>
      </c>
      <c r="D912" s="62" t="s">
        <v>57</v>
      </c>
      <c r="E912" s="62" t="s">
        <v>58</v>
      </c>
      <c r="F912" s="62" t="s">
        <v>16</v>
      </c>
      <c r="G912" s="62" t="s">
        <v>12</v>
      </c>
      <c r="H912" s="61" t="s">
        <v>649</v>
      </c>
      <c r="I912" t="str">
        <f>IFERROR(VLOOKUP(_xlfn.CONCAT(E912,D912),'materias clave'!$E$1:$F$850,2,FALSE),"no")</f>
        <v>no</v>
      </c>
      <c r="J912" t="str">
        <f t="shared" si="28"/>
        <v>SG</v>
      </c>
      <c r="K912" t="str">
        <f t="shared" si="29"/>
        <v>103</v>
      </c>
    </row>
    <row r="913" spans="1:11">
      <c r="A913" s="66">
        <v>9</v>
      </c>
      <c r="B913" s="62" t="s">
        <v>264</v>
      </c>
      <c r="C913" s="62" t="s">
        <v>8</v>
      </c>
      <c r="D913" s="62" t="s">
        <v>57</v>
      </c>
      <c r="E913" s="62" t="s">
        <v>58</v>
      </c>
      <c r="F913" s="62" t="s">
        <v>16</v>
      </c>
      <c r="G913" s="62" t="s">
        <v>12</v>
      </c>
      <c r="H913" s="61" t="s">
        <v>649</v>
      </c>
      <c r="I913" t="str">
        <f>IFERROR(VLOOKUP(_xlfn.CONCAT(E913,D913),'materias clave'!$E$1:$F$850,2,FALSE),"no")</f>
        <v>no</v>
      </c>
      <c r="J913" t="str">
        <f t="shared" si="28"/>
        <v>SG</v>
      </c>
      <c r="K913" t="str">
        <f t="shared" si="29"/>
        <v>303</v>
      </c>
    </row>
    <row r="914" spans="1:11">
      <c r="A914" s="66">
        <v>20</v>
      </c>
      <c r="B914" s="62" t="s">
        <v>17</v>
      </c>
      <c r="C914" s="62" t="s">
        <v>8</v>
      </c>
      <c r="D914" s="62" t="s">
        <v>57</v>
      </c>
      <c r="E914" s="62" t="s">
        <v>58</v>
      </c>
      <c r="F914" s="62" t="s">
        <v>16</v>
      </c>
      <c r="G914" s="62" t="s">
        <v>12</v>
      </c>
      <c r="H914" s="61" t="s">
        <v>649</v>
      </c>
      <c r="I914" t="str">
        <f>IFERROR(VLOOKUP(_xlfn.CONCAT(E914,D914),'materias clave'!$E$1:$F$850,2,FALSE),"no")</f>
        <v>no</v>
      </c>
      <c r="J914" t="str">
        <f t="shared" si="28"/>
        <v>SG</v>
      </c>
      <c r="K914" t="str">
        <f t="shared" si="29"/>
        <v>103</v>
      </c>
    </row>
    <row r="915" spans="1:11">
      <c r="A915" s="66">
        <v>15</v>
      </c>
      <c r="B915" s="62" t="s">
        <v>50</v>
      </c>
      <c r="C915" s="62" t="s">
        <v>8</v>
      </c>
      <c r="D915" s="62" t="s">
        <v>155</v>
      </c>
      <c r="E915" s="62" t="s">
        <v>156</v>
      </c>
      <c r="F915" s="62" t="s">
        <v>16</v>
      </c>
      <c r="G915" s="62" t="s">
        <v>12</v>
      </c>
      <c r="H915" s="61" t="s">
        <v>649</v>
      </c>
      <c r="I915" t="str">
        <f>IFERROR(VLOOKUP(_xlfn.CONCAT(E915,D915),'materias clave'!$E$1:$F$850,2,FALSE),"no")</f>
        <v>no</v>
      </c>
      <c r="J915" t="str">
        <f t="shared" si="28"/>
        <v>SG</v>
      </c>
      <c r="K915" t="str">
        <f t="shared" si="29"/>
        <v>106</v>
      </c>
    </row>
    <row r="916" spans="1:11">
      <c r="A916" s="66">
        <v>19</v>
      </c>
      <c r="B916" s="62" t="s">
        <v>149</v>
      </c>
      <c r="C916" s="62" t="s">
        <v>8</v>
      </c>
      <c r="D916" s="62" t="s">
        <v>189</v>
      </c>
      <c r="E916" s="62" t="s">
        <v>190</v>
      </c>
      <c r="F916" s="62" t="s">
        <v>16</v>
      </c>
      <c r="G916" s="62" t="s">
        <v>12</v>
      </c>
      <c r="H916" s="61" t="s">
        <v>649</v>
      </c>
      <c r="I916" t="str">
        <f>IFERROR(VLOOKUP(_xlfn.CONCAT(E916,D916),'materias clave'!$E$1:$F$850,2,FALSE),"no")</f>
        <v>no</v>
      </c>
      <c r="J916" t="str">
        <f t="shared" si="28"/>
        <v>SG</v>
      </c>
      <c r="K916" t="str">
        <f t="shared" si="29"/>
        <v>004</v>
      </c>
    </row>
    <row r="917" spans="1:11">
      <c r="A917" s="66">
        <v>15</v>
      </c>
      <c r="B917" s="62" t="s">
        <v>47</v>
      </c>
      <c r="C917" s="62" t="s">
        <v>8</v>
      </c>
      <c r="D917" s="62" t="s">
        <v>189</v>
      </c>
      <c r="E917" s="62" t="s">
        <v>190</v>
      </c>
      <c r="F917" s="62" t="s">
        <v>16</v>
      </c>
      <c r="G917" s="62" t="s">
        <v>12</v>
      </c>
      <c r="H917" s="61" t="s">
        <v>649</v>
      </c>
      <c r="I917" t="str">
        <f>IFERROR(VLOOKUP(_xlfn.CONCAT(E917,D917),'materias clave'!$E$1:$F$850,2,FALSE),"no")</f>
        <v>no</v>
      </c>
      <c r="J917" t="str">
        <f t="shared" si="28"/>
        <v>SG</v>
      </c>
      <c r="K917" t="str">
        <f t="shared" si="29"/>
        <v>104</v>
      </c>
    </row>
    <row r="918" spans="1:11">
      <c r="A918" s="66">
        <v>17</v>
      </c>
      <c r="B918" s="62" t="s">
        <v>37</v>
      </c>
      <c r="C918" s="62" t="s">
        <v>8</v>
      </c>
      <c r="D918" s="62" t="s">
        <v>189</v>
      </c>
      <c r="E918" s="62" t="s">
        <v>190</v>
      </c>
      <c r="F918" s="62" t="s">
        <v>11</v>
      </c>
      <c r="G918" s="62" t="s">
        <v>12</v>
      </c>
      <c r="H918" s="61" t="s">
        <v>649</v>
      </c>
      <c r="I918" t="str">
        <f>IFERROR(VLOOKUP(_xlfn.CONCAT(E918,D918),'materias clave'!$E$1:$F$850,2,FALSE),"no")</f>
        <v>no</v>
      </c>
      <c r="J918" t="str">
        <f t="shared" si="28"/>
        <v>SJ</v>
      </c>
      <c r="K918" t="str">
        <f t="shared" si="29"/>
        <v>101</v>
      </c>
    </row>
    <row r="919" spans="1:11">
      <c r="A919" s="66">
        <v>17</v>
      </c>
      <c r="B919" s="62" t="s">
        <v>83</v>
      </c>
      <c r="C919" s="62" t="s">
        <v>8</v>
      </c>
      <c r="D919" s="62" t="s">
        <v>128</v>
      </c>
      <c r="E919" s="62" t="s">
        <v>221</v>
      </c>
      <c r="F919" s="62" t="s">
        <v>27</v>
      </c>
      <c r="G919" s="62" t="s">
        <v>12</v>
      </c>
      <c r="H919" s="61" t="s">
        <v>649</v>
      </c>
      <c r="I919" t="str">
        <f>IFERROR(VLOOKUP(_xlfn.CONCAT(E919,D919),'materias clave'!$E$1:$F$850,2,FALSE),"no")</f>
        <v>no</v>
      </c>
      <c r="J919" t="str">
        <f t="shared" si="28"/>
        <v>SG</v>
      </c>
      <c r="K919" t="str">
        <f t="shared" si="29"/>
        <v>205</v>
      </c>
    </row>
    <row r="920" spans="1:11">
      <c r="A920" s="66">
        <v>11</v>
      </c>
      <c r="B920" s="62" t="s">
        <v>79</v>
      </c>
      <c r="C920" s="62" t="s">
        <v>8</v>
      </c>
      <c r="D920" s="62" t="s">
        <v>128</v>
      </c>
      <c r="E920" s="62" t="s">
        <v>221</v>
      </c>
      <c r="F920" s="62" t="s">
        <v>27</v>
      </c>
      <c r="G920" s="62" t="s">
        <v>12</v>
      </c>
      <c r="H920" s="61" t="s">
        <v>649</v>
      </c>
      <c r="I920" t="str">
        <f>IFERROR(VLOOKUP(_xlfn.CONCAT(E920,D920),'materias clave'!$E$1:$F$850,2,FALSE),"no")</f>
        <v>no</v>
      </c>
      <c r="J920" t="str">
        <f t="shared" si="28"/>
        <v>SG</v>
      </c>
      <c r="K920" t="str">
        <f t="shared" si="29"/>
        <v>206</v>
      </c>
    </row>
    <row r="921" spans="1:11">
      <c r="A921" s="66">
        <v>9</v>
      </c>
      <c r="B921" s="62" t="s">
        <v>169</v>
      </c>
      <c r="C921" s="62" t="s">
        <v>8</v>
      </c>
      <c r="D921" s="62" t="s">
        <v>128</v>
      </c>
      <c r="E921" s="62" t="s">
        <v>129</v>
      </c>
      <c r="F921" s="62" t="s">
        <v>27</v>
      </c>
      <c r="G921" s="62" t="s">
        <v>12</v>
      </c>
      <c r="H921" s="61" t="s">
        <v>649</v>
      </c>
      <c r="I921" t="str">
        <f>IFERROR(VLOOKUP(_xlfn.CONCAT(E921,D921),'materias clave'!$E$1:$F$850,2,FALSE),"no")</f>
        <v>si</v>
      </c>
      <c r="J921" t="str">
        <f t="shared" si="28"/>
        <v>SG</v>
      </c>
      <c r="K921" t="str">
        <f t="shared" si="29"/>
        <v>302</v>
      </c>
    </row>
    <row r="922" spans="1:11">
      <c r="A922" s="66">
        <v>11</v>
      </c>
      <c r="B922" s="62" t="s">
        <v>121</v>
      </c>
      <c r="C922" s="62" t="s">
        <v>8</v>
      </c>
      <c r="D922" s="62" t="s">
        <v>181</v>
      </c>
      <c r="E922" s="62" t="s">
        <v>284</v>
      </c>
      <c r="F922" s="62" t="s">
        <v>16</v>
      </c>
      <c r="G922" s="62" t="s">
        <v>12</v>
      </c>
      <c r="H922" s="61" t="s">
        <v>649</v>
      </c>
      <c r="I922" t="str">
        <f>IFERROR(VLOOKUP(_xlfn.CONCAT(E922,D922),'materias clave'!$E$1:$F$850,2,FALSE),"no")</f>
        <v>no</v>
      </c>
      <c r="J922" t="str">
        <f t="shared" si="28"/>
        <v>SG</v>
      </c>
      <c r="K922" t="str">
        <f t="shared" si="29"/>
        <v>113</v>
      </c>
    </row>
    <row r="923" spans="1:11">
      <c r="A923" s="66">
        <v>19</v>
      </c>
      <c r="B923" s="62" t="s">
        <v>357</v>
      </c>
      <c r="C923" s="62" t="s">
        <v>8</v>
      </c>
      <c r="D923" s="62" t="s">
        <v>135</v>
      </c>
      <c r="E923" s="62" t="s">
        <v>136</v>
      </c>
      <c r="F923" s="62" t="s">
        <v>16</v>
      </c>
      <c r="G923" s="62" t="s">
        <v>12</v>
      </c>
      <c r="H923" s="61" t="s">
        <v>649</v>
      </c>
      <c r="I923" t="str">
        <f>IFERROR(VLOOKUP(_xlfn.CONCAT(E923,D923),'materias clave'!$E$1:$F$850,2,FALSE),"no")</f>
        <v>no</v>
      </c>
      <c r="J923" t="str">
        <f t="shared" si="28"/>
        <v>SG</v>
      </c>
      <c r="K923" t="str">
        <f t="shared" si="29"/>
        <v>203</v>
      </c>
    </row>
    <row r="924" spans="1:11">
      <c r="A924" s="66">
        <v>13</v>
      </c>
      <c r="B924" s="62" t="s">
        <v>50</v>
      </c>
      <c r="C924" s="62" t="s">
        <v>8</v>
      </c>
      <c r="D924" s="62" t="s">
        <v>135</v>
      </c>
      <c r="E924" s="62" t="s">
        <v>320</v>
      </c>
      <c r="F924" s="62" t="s">
        <v>16</v>
      </c>
      <c r="G924" s="62" t="s">
        <v>12</v>
      </c>
      <c r="H924" s="61" t="s">
        <v>649</v>
      </c>
      <c r="I924" t="str">
        <f>IFERROR(VLOOKUP(_xlfn.CONCAT(E924,D924),'materias clave'!$E$1:$F$850,2,FALSE),"no")</f>
        <v>no</v>
      </c>
      <c r="J924" t="str">
        <f t="shared" si="28"/>
        <v>SG</v>
      </c>
      <c r="K924" t="str">
        <f t="shared" si="29"/>
        <v>106</v>
      </c>
    </row>
    <row r="925" spans="1:11">
      <c r="A925" s="66">
        <v>9</v>
      </c>
      <c r="B925" s="62" t="s">
        <v>188</v>
      </c>
      <c r="C925" s="62" t="s">
        <v>8</v>
      </c>
      <c r="D925" s="62" t="s">
        <v>135</v>
      </c>
      <c r="E925" s="62" t="s">
        <v>320</v>
      </c>
      <c r="F925" s="62" t="s">
        <v>16</v>
      </c>
      <c r="G925" s="62" t="s">
        <v>12</v>
      </c>
      <c r="H925" s="61" t="s">
        <v>649</v>
      </c>
      <c r="I925" t="str">
        <f>IFERROR(VLOOKUP(_xlfn.CONCAT(E925,D925),'materias clave'!$E$1:$F$850,2,FALSE),"no")</f>
        <v>no</v>
      </c>
      <c r="J925" t="str">
        <f t="shared" si="28"/>
        <v>SG</v>
      </c>
      <c r="K925" t="str">
        <f t="shared" si="29"/>
        <v>005</v>
      </c>
    </row>
    <row r="926" spans="1:11">
      <c r="A926" s="66">
        <v>11</v>
      </c>
      <c r="B926" s="62" t="s">
        <v>20</v>
      </c>
      <c r="C926" s="62" t="s">
        <v>8</v>
      </c>
      <c r="D926" s="62" t="s">
        <v>135</v>
      </c>
      <c r="E926" s="62" t="s">
        <v>320</v>
      </c>
      <c r="F926" s="62" t="s">
        <v>11</v>
      </c>
      <c r="G926" s="62" t="s">
        <v>12</v>
      </c>
      <c r="H926" s="61" t="s">
        <v>649</v>
      </c>
      <c r="I926" t="str">
        <f>IFERROR(VLOOKUP(_xlfn.CONCAT(E926,D926),'materias clave'!$E$1:$F$850,2,FALSE),"no")</f>
        <v>no</v>
      </c>
      <c r="J926" t="str">
        <f t="shared" si="28"/>
        <v>SG</v>
      </c>
      <c r="K926" t="str">
        <f t="shared" si="29"/>
        <v>008</v>
      </c>
    </row>
    <row r="927" spans="1:11">
      <c r="A927" s="66">
        <v>17</v>
      </c>
      <c r="B927" s="62" t="s">
        <v>97</v>
      </c>
      <c r="C927" s="62" t="s">
        <v>8</v>
      </c>
      <c r="D927" s="62" t="s">
        <v>317</v>
      </c>
      <c r="E927" s="62" t="s">
        <v>318</v>
      </c>
      <c r="F927" s="62" t="s">
        <v>16</v>
      </c>
      <c r="G927" s="62" t="s">
        <v>12</v>
      </c>
      <c r="H927" s="61" t="s">
        <v>649</v>
      </c>
      <c r="I927" t="str">
        <f>IFERROR(VLOOKUP(_xlfn.CONCAT(E927,D927),'materias clave'!$E$1:$F$850,2,FALSE),"no")</f>
        <v>no</v>
      </c>
      <c r="J927" t="str">
        <f t="shared" si="28"/>
        <v>SG</v>
      </c>
      <c r="K927" t="str">
        <f t="shared" si="29"/>
        <v>307</v>
      </c>
    </row>
    <row r="928" spans="1:11">
      <c r="A928" s="66">
        <v>8</v>
      </c>
      <c r="B928" s="62" t="s">
        <v>295</v>
      </c>
      <c r="C928" s="62" t="s">
        <v>8</v>
      </c>
      <c r="D928" s="62" t="s">
        <v>323</v>
      </c>
      <c r="E928" s="62" t="s">
        <v>284</v>
      </c>
      <c r="F928" s="62" t="s">
        <v>16</v>
      </c>
      <c r="G928" s="62" t="s">
        <v>12</v>
      </c>
      <c r="H928" s="61" t="s">
        <v>649</v>
      </c>
      <c r="I928" t="str">
        <f>IFERROR(VLOOKUP(_xlfn.CONCAT(E928,D928),'materias clave'!$E$1:$F$850,2,FALSE),"no")</f>
        <v>no</v>
      </c>
      <c r="J928" t="str">
        <f t="shared" si="28"/>
        <v>SG</v>
      </c>
      <c r="K928" t="str">
        <f t="shared" si="29"/>
        <v>105</v>
      </c>
    </row>
    <row r="929" spans="1:11">
      <c r="A929" s="66">
        <v>12</v>
      </c>
      <c r="B929" s="62" t="s">
        <v>97</v>
      </c>
      <c r="C929" s="62" t="s">
        <v>8</v>
      </c>
      <c r="D929" s="62" t="s">
        <v>38</v>
      </c>
      <c r="E929" s="62" t="s">
        <v>39</v>
      </c>
      <c r="F929" s="62" t="s">
        <v>16</v>
      </c>
      <c r="G929" s="62" t="s">
        <v>12</v>
      </c>
      <c r="H929" s="61" t="s">
        <v>649</v>
      </c>
      <c r="I929" t="str">
        <f>IFERROR(VLOOKUP(_xlfn.CONCAT(E929,D929),'materias clave'!$E$1:$F$850,2,FALSE),"no")</f>
        <v>si</v>
      </c>
      <c r="J929" t="str">
        <f t="shared" si="28"/>
        <v>SG</v>
      </c>
      <c r="K929" t="str">
        <f t="shared" si="29"/>
        <v>307</v>
      </c>
    </row>
    <row r="930" spans="1:11">
      <c r="A930" s="66">
        <v>18</v>
      </c>
      <c r="B930" s="62" t="s">
        <v>71</v>
      </c>
      <c r="C930" s="62" t="s">
        <v>8</v>
      </c>
      <c r="D930" s="62" t="s">
        <v>38</v>
      </c>
      <c r="E930" s="62" t="s">
        <v>276</v>
      </c>
      <c r="F930" s="62" t="s">
        <v>16</v>
      </c>
      <c r="G930" s="62" t="s">
        <v>12</v>
      </c>
      <c r="H930" s="61" t="s">
        <v>649</v>
      </c>
      <c r="I930" t="str">
        <f>IFERROR(VLOOKUP(_xlfn.CONCAT(E930,D930),'materias clave'!$E$1:$F$850,2,FALSE),"no")</f>
        <v>si</v>
      </c>
      <c r="J930" t="str">
        <f t="shared" si="28"/>
        <v>SG</v>
      </c>
      <c r="K930" t="str">
        <f t="shared" si="29"/>
        <v>210</v>
      </c>
    </row>
    <row r="931" spans="1:11">
      <c r="A931" s="66">
        <v>18</v>
      </c>
      <c r="B931" s="62" t="s">
        <v>53</v>
      </c>
      <c r="C931" s="62" t="s">
        <v>8</v>
      </c>
      <c r="D931" s="62" t="s">
        <v>324</v>
      </c>
      <c r="E931" s="62" t="s">
        <v>437</v>
      </c>
      <c r="F931" s="62" t="s">
        <v>11</v>
      </c>
      <c r="G931" s="62" t="s">
        <v>12</v>
      </c>
      <c r="H931" s="61" t="s">
        <v>649</v>
      </c>
      <c r="I931" t="str">
        <f>IFERROR(VLOOKUP(_xlfn.CONCAT(E931,D931),'materias clave'!$E$1:$F$850,2,FALSE),"no")</f>
        <v>no</v>
      </c>
      <c r="J931" t="str">
        <f t="shared" si="28"/>
        <v>SG</v>
      </c>
      <c r="K931" t="str">
        <f t="shared" si="29"/>
        <v>200</v>
      </c>
    </row>
    <row r="932" spans="1:11">
      <c r="A932" s="66">
        <v>8</v>
      </c>
      <c r="B932" s="62" t="s">
        <v>47</v>
      </c>
      <c r="C932" s="62" t="s">
        <v>8</v>
      </c>
      <c r="D932" s="62" t="s">
        <v>324</v>
      </c>
      <c r="E932" s="62" t="s">
        <v>325</v>
      </c>
      <c r="F932" s="62" t="s">
        <v>16</v>
      </c>
      <c r="G932" s="62" t="s">
        <v>12</v>
      </c>
      <c r="H932" s="61" t="s">
        <v>649</v>
      </c>
      <c r="I932" t="str">
        <f>IFERROR(VLOOKUP(_xlfn.CONCAT(E932,D932),'materias clave'!$E$1:$F$850,2,FALSE),"no")</f>
        <v>no</v>
      </c>
      <c r="J932" t="str">
        <f t="shared" si="28"/>
        <v>SG</v>
      </c>
      <c r="K932" t="str">
        <f t="shared" si="29"/>
        <v>104</v>
      </c>
    </row>
    <row r="933" spans="1:11">
      <c r="A933" s="66">
        <v>11</v>
      </c>
      <c r="B933" s="62" t="s">
        <v>17</v>
      </c>
      <c r="C933" s="62" t="s">
        <v>8</v>
      </c>
      <c r="D933" s="62" t="s">
        <v>414</v>
      </c>
      <c r="E933" s="62" t="s">
        <v>449</v>
      </c>
      <c r="F933" s="62" t="s">
        <v>16</v>
      </c>
      <c r="G933" s="62" t="s">
        <v>12</v>
      </c>
      <c r="H933" s="61" t="s">
        <v>649</v>
      </c>
      <c r="I933" t="str">
        <f>IFERROR(VLOOKUP(_xlfn.CONCAT(E933,D933),'materias clave'!$E$1:$F$850,2,FALSE),"no")</f>
        <v>si</v>
      </c>
      <c r="J933" t="str">
        <f t="shared" si="28"/>
        <v>SG</v>
      </c>
      <c r="K933" t="str">
        <f t="shared" si="29"/>
        <v>103</v>
      </c>
    </row>
    <row r="934" spans="1:11">
      <c r="A934" s="66">
        <v>8</v>
      </c>
      <c r="B934" s="62" t="s">
        <v>219</v>
      </c>
      <c r="C934" s="62" t="s">
        <v>8</v>
      </c>
      <c r="D934" s="62" t="s">
        <v>371</v>
      </c>
      <c r="E934" s="62" t="s">
        <v>372</v>
      </c>
      <c r="F934" s="62" t="s">
        <v>11</v>
      </c>
      <c r="G934" s="62" t="s">
        <v>12</v>
      </c>
      <c r="H934" s="61" t="s">
        <v>649</v>
      </c>
      <c r="I934" t="str">
        <f>IFERROR(VLOOKUP(_xlfn.CONCAT(E934,D934),'materias clave'!$E$1:$F$850,2,FALSE),"no")</f>
        <v>no</v>
      </c>
      <c r="J934" t="str">
        <f t="shared" si="28"/>
        <v>SG</v>
      </c>
      <c r="K934" t="str">
        <f t="shared" si="29"/>
        <v>114</v>
      </c>
    </row>
    <row r="935" spans="1:11">
      <c r="A935" s="66">
        <v>15</v>
      </c>
      <c r="B935" s="62" t="s">
        <v>233</v>
      </c>
      <c r="C935" s="62" t="s">
        <v>8</v>
      </c>
      <c r="D935" s="62" t="s">
        <v>614</v>
      </c>
      <c r="E935" s="62" t="s">
        <v>615</v>
      </c>
      <c r="F935" s="62" t="s">
        <v>27</v>
      </c>
      <c r="G935" s="62" t="s">
        <v>28</v>
      </c>
      <c r="H935" s="61" t="s">
        <v>649</v>
      </c>
      <c r="I935" t="str">
        <f>IFERROR(VLOOKUP(_xlfn.CONCAT(E935,D935),'materias clave'!$E$1:$F$850,2,FALSE),"no")</f>
        <v>no</v>
      </c>
      <c r="J935" t="str">
        <f t="shared" si="28"/>
        <v>HU</v>
      </c>
      <c r="K935" t="str">
        <f t="shared" si="29"/>
        <v>204</v>
      </c>
    </row>
    <row r="936" spans="1:11">
      <c r="A936" s="66">
        <v>19</v>
      </c>
      <c r="B936" s="62" t="s">
        <v>244</v>
      </c>
      <c r="C936" s="62" t="s">
        <v>8</v>
      </c>
      <c r="D936" s="62" t="s">
        <v>616</v>
      </c>
      <c r="E936" s="62" t="s">
        <v>617</v>
      </c>
      <c r="F936" s="62" t="s">
        <v>27</v>
      </c>
      <c r="G936" s="62" t="s">
        <v>28</v>
      </c>
      <c r="H936" s="61" t="s">
        <v>649</v>
      </c>
      <c r="I936" t="str">
        <f>IFERROR(VLOOKUP(_xlfn.CONCAT(E936,D936),'materias clave'!$E$1:$F$850,2,FALSE),"no")</f>
        <v>no</v>
      </c>
      <c r="J936" t="str">
        <f t="shared" si="28"/>
        <v>HU</v>
      </c>
      <c r="K936" t="str">
        <f t="shared" si="29"/>
        <v>303</v>
      </c>
    </row>
    <row r="937" spans="1:11">
      <c r="A937" s="66">
        <v>9</v>
      </c>
      <c r="B937" s="62" t="s">
        <v>160</v>
      </c>
      <c r="C937" s="62" t="s">
        <v>8</v>
      </c>
      <c r="D937" s="62" t="s">
        <v>618</v>
      </c>
      <c r="E937" s="62" t="s">
        <v>619</v>
      </c>
      <c r="F937" s="62" t="s">
        <v>27</v>
      </c>
      <c r="G937" s="62" t="s">
        <v>28</v>
      </c>
      <c r="H937" s="61" t="s">
        <v>649</v>
      </c>
      <c r="I937" t="str">
        <f>IFERROR(VLOOKUP(_xlfn.CONCAT(E937,D937),'materias clave'!$E$1:$F$850,2,FALSE),"no")</f>
        <v>no</v>
      </c>
      <c r="J937" t="str">
        <f t="shared" si="28"/>
        <v>HU</v>
      </c>
      <c r="K937" t="str">
        <f t="shared" si="29"/>
        <v>103</v>
      </c>
    </row>
    <row r="938" spans="1:11">
      <c r="A938" s="66">
        <v>15</v>
      </c>
      <c r="B938" s="62" t="s">
        <v>337</v>
      </c>
      <c r="C938" s="62" t="s">
        <v>8</v>
      </c>
      <c r="D938" s="62" t="s">
        <v>581</v>
      </c>
      <c r="E938" s="62" t="s">
        <v>582</v>
      </c>
      <c r="F938" s="62" t="s">
        <v>27</v>
      </c>
      <c r="G938" s="62" t="s">
        <v>28</v>
      </c>
      <c r="H938" s="61" t="s">
        <v>649</v>
      </c>
      <c r="I938" t="str">
        <f>IFERROR(VLOOKUP(_xlfn.CONCAT(E938,D938),'materias clave'!$E$1:$F$850,2,FALSE),"no")</f>
        <v>no</v>
      </c>
      <c r="J938" t="str">
        <f t="shared" si="28"/>
        <v>HU</v>
      </c>
      <c r="K938" t="str">
        <f t="shared" si="29"/>
        <v>003</v>
      </c>
    </row>
    <row r="939" spans="1:11">
      <c r="A939" s="66">
        <v>10</v>
      </c>
      <c r="B939" s="62" t="s">
        <v>206</v>
      </c>
      <c r="C939" s="62" t="s">
        <v>8</v>
      </c>
      <c r="D939" s="62" t="s">
        <v>620</v>
      </c>
      <c r="E939" s="62" t="s">
        <v>621</v>
      </c>
      <c r="F939" s="62" t="s">
        <v>27</v>
      </c>
      <c r="G939" s="62" t="s">
        <v>28</v>
      </c>
      <c r="H939" s="61" t="s">
        <v>649</v>
      </c>
      <c r="I939" t="str">
        <f>IFERROR(VLOOKUP(_xlfn.CONCAT(E939,D939),'materias clave'!$E$1:$F$850,2,FALSE),"no")</f>
        <v>no</v>
      </c>
      <c r="J939" t="str">
        <f t="shared" si="28"/>
        <v>HU</v>
      </c>
      <c r="K939" t="str">
        <f t="shared" si="29"/>
        <v>106</v>
      </c>
    </row>
    <row r="940" spans="1:11">
      <c r="A940" s="66">
        <v>13</v>
      </c>
      <c r="B940" s="62" t="s">
        <v>13</v>
      </c>
      <c r="C940" s="62" t="s">
        <v>8</v>
      </c>
      <c r="D940" s="62" t="s">
        <v>622</v>
      </c>
      <c r="E940" s="62" t="s">
        <v>623</v>
      </c>
      <c r="F940" s="62" t="s">
        <v>27</v>
      </c>
      <c r="G940" s="62" t="s">
        <v>28</v>
      </c>
      <c r="H940" s="61" t="s">
        <v>649</v>
      </c>
      <c r="I940" t="str">
        <f>IFERROR(VLOOKUP(_xlfn.CONCAT(E940,D940),'materias clave'!$E$1:$F$850,2,FALSE),"no")</f>
        <v>no</v>
      </c>
      <c r="J940" t="str">
        <f t="shared" si="28"/>
        <v>SG</v>
      </c>
      <c r="K940" t="str">
        <f t="shared" si="29"/>
        <v>213</v>
      </c>
    </row>
    <row r="941" spans="1:11">
      <c r="A941" s="66">
        <v>17</v>
      </c>
      <c r="B941" s="62" t="s">
        <v>149</v>
      </c>
      <c r="C941" s="62" t="s">
        <v>8</v>
      </c>
      <c r="D941" s="62" t="s">
        <v>390</v>
      </c>
      <c r="E941" s="62" t="s">
        <v>391</v>
      </c>
      <c r="F941" s="62" t="s">
        <v>16</v>
      </c>
      <c r="G941" s="62" t="s">
        <v>28</v>
      </c>
      <c r="H941" s="61" t="s">
        <v>649</v>
      </c>
      <c r="I941" t="str">
        <f>IFERROR(VLOOKUP(_xlfn.CONCAT(E941,D941),'materias clave'!$E$1:$F$850,2,FALSE),"no")</f>
        <v>no</v>
      </c>
      <c r="J941" t="str">
        <f t="shared" si="28"/>
        <v>SG</v>
      </c>
      <c r="K941" t="str">
        <f t="shared" si="29"/>
        <v>004</v>
      </c>
    </row>
    <row r="942" spans="1:11">
      <c r="A942" s="66">
        <v>18</v>
      </c>
      <c r="B942" s="62" t="s">
        <v>178</v>
      </c>
      <c r="C942" s="62" t="s">
        <v>8</v>
      </c>
      <c r="D942" s="62" t="s">
        <v>624</v>
      </c>
      <c r="E942" s="62" t="s">
        <v>625</v>
      </c>
      <c r="F942" s="62" t="s">
        <v>27</v>
      </c>
      <c r="G942" s="62" t="s">
        <v>28</v>
      </c>
      <c r="H942" s="61" t="s">
        <v>649</v>
      </c>
      <c r="I942" t="str">
        <f>IFERROR(VLOOKUP(_xlfn.CONCAT(E942,D942),'materias clave'!$E$1:$F$850,2,FALSE),"no")</f>
        <v>no</v>
      </c>
      <c r="J942" t="str">
        <f t="shared" si="28"/>
        <v>HU</v>
      </c>
      <c r="K942" t="str">
        <f t="shared" si="29"/>
        <v>203</v>
      </c>
    </row>
    <row r="943" spans="1:11">
      <c r="A943" s="66">
        <v>19</v>
      </c>
      <c r="B943" s="62" t="s">
        <v>108</v>
      </c>
      <c r="C943" s="62" t="s">
        <v>8</v>
      </c>
      <c r="D943" s="62" t="s">
        <v>626</v>
      </c>
      <c r="E943" s="62" t="s">
        <v>627</v>
      </c>
      <c r="F943" s="62" t="s">
        <v>27</v>
      </c>
      <c r="G943" s="62" t="s">
        <v>28</v>
      </c>
      <c r="H943" s="61" t="s">
        <v>649</v>
      </c>
      <c r="I943" t="str">
        <f>IFERROR(VLOOKUP(_xlfn.CONCAT(E943,D943),'materias clave'!$E$1:$F$850,2,FALSE),"no")</f>
        <v>no</v>
      </c>
      <c r="J943" t="str">
        <f t="shared" si="28"/>
        <v>HU</v>
      </c>
      <c r="K943" t="str">
        <f t="shared" si="29"/>
        <v>107</v>
      </c>
    </row>
    <row r="944" spans="1:11">
      <c r="A944" s="66">
        <v>9</v>
      </c>
      <c r="B944" s="62" t="s">
        <v>357</v>
      </c>
      <c r="C944" s="62" t="s">
        <v>8</v>
      </c>
      <c r="D944" s="62" t="s">
        <v>358</v>
      </c>
      <c r="E944" s="62" t="s">
        <v>374</v>
      </c>
      <c r="F944" s="62" t="s">
        <v>27</v>
      </c>
      <c r="G944" s="62" t="s">
        <v>63</v>
      </c>
      <c r="H944" s="61" t="s">
        <v>649</v>
      </c>
      <c r="I944" t="str">
        <f>IFERROR(VLOOKUP(_xlfn.CONCAT(E944,D944),'materias clave'!$E$1:$F$850,2,FALSE),"no")</f>
        <v>no</v>
      </c>
      <c r="J944" t="str">
        <f t="shared" si="28"/>
        <v>SG</v>
      </c>
      <c r="K944" t="str">
        <f t="shared" si="29"/>
        <v>203</v>
      </c>
    </row>
    <row r="945" spans="1:11">
      <c r="A945" s="66">
        <v>15</v>
      </c>
      <c r="B945" s="62" t="s">
        <v>198</v>
      </c>
      <c r="C945" s="62" t="s">
        <v>8</v>
      </c>
      <c r="D945" s="62" t="s">
        <v>607</v>
      </c>
      <c r="E945" s="62" t="s">
        <v>395</v>
      </c>
      <c r="F945" s="62" t="s">
        <v>27</v>
      </c>
      <c r="G945" s="62" t="s">
        <v>63</v>
      </c>
      <c r="H945" s="61" t="s">
        <v>649</v>
      </c>
      <c r="I945" t="str">
        <f>IFERROR(VLOOKUP(_xlfn.CONCAT(E945,D945),'materias clave'!$E$1:$F$850,2,FALSE),"no")</f>
        <v>no</v>
      </c>
      <c r="J945" t="str">
        <f t="shared" si="28"/>
        <v>HU</v>
      </c>
      <c r="K945" t="str">
        <f t="shared" si="29"/>
        <v>102</v>
      </c>
    </row>
    <row r="946" spans="1:11">
      <c r="A946" s="66">
        <v>9</v>
      </c>
      <c r="B946" s="62" t="s">
        <v>13</v>
      </c>
      <c r="C946" s="62" t="s">
        <v>8</v>
      </c>
      <c r="D946" s="62" t="s">
        <v>61</v>
      </c>
      <c r="E946" s="62" t="s">
        <v>62</v>
      </c>
      <c r="F946" s="62" t="s">
        <v>27</v>
      </c>
      <c r="G946" s="62" t="s">
        <v>63</v>
      </c>
      <c r="H946" s="61" t="s">
        <v>649</v>
      </c>
      <c r="I946" t="str">
        <f>IFERROR(VLOOKUP(_xlfn.CONCAT(E946,D946),'materias clave'!$E$1:$F$850,2,FALSE),"no")</f>
        <v>no</v>
      </c>
      <c r="J946" t="str">
        <f t="shared" si="28"/>
        <v>SG</v>
      </c>
      <c r="K946" t="str">
        <f t="shared" si="29"/>
        <v>213</v>
      </c>
    </row>
    <row r="947" spans="1:11">
      <c r="A947" s="66">
        <v>15</v>
      </c>
      <c r="B947" s="62" t="s">
        <v>295</v>
      </c>
      <c r="C947" s="62" t="s">
        <v>8</v>
      </c>
      <c r="D947" s="62" t="s">
        <v>610</v>
      </c>
      <c r="E947" s="62" t="s">
        <v>62</v>
      </c>
      <c r="F947" s="62" t="s">
        <v>27</v>
      </c>
      <c r="G947" s="62" t="s">
        <v>63</v>
      </c>
      <c r="H947" s="61" t="s">
        <v>649</v>
      </c>
      <c r="I947" t="str">
        <f>IFERROR(VLOOKUP(_xlfn.CONCAT(E947,D947),'materias clave'!$E$1:$F$850,2,FALSE),"no")</f>
        <v>no</v>
      </c>
      <c r="J947" t="str">
        <f t="shared" si="28"/>
        <v>SG</v>
      </c>
      <c r="K947" t="str">
        <f t="shared" si="29"/>
        <v>105</v>
      </c>
    </row>
    <row r="948" spans="1:11">
      <c r="A948" s="66">
        <v>19</v>
      </c>
      <c r="B948" s="62" t="s">
        <v>337</v>
      </c>
      <c r="C948" s="62" t="s">
        <v>8</v>
      </c>
      <c r="D948" s="62" t="s">
        <v>450</v>
      </c>
      <c r="E948" s="62" t="s">
        <v>451</v>
      </c>
      <c r="F948" s="62" t="s">
        <v>27</v>
      </c>
      <c r="G948" s="62" t="s">
        <v>36</v>
      </c>
      <c r="H948" s="61" t="s">
        <v>649</v>
      </c>
      <c r="I948" t="str">
        <f>IFERROR(VLOOKUP(_xlfn.CONCAT(E948,D948),'materias clave'!$E$1:$F$850,2,FALSE),"no")</f>
        <v>no</v>
      </c>
      <c r="J948" t="str">
        <f t="shared" si="28"/>
        <v>HU</v>
      </c>
      <c r="K948" t="str">
        <f t="shared" si="29"/>
        <v>003</v>
      </c>
    </row>
    <row r="949" spans="1:11">
      <c r="A949" s="66">
        <v>8</v>
      </c>
      <c r="B949" s="62" t="s">
        <v>209</v>
      </c>
      <c r="C949" s="62" t="s">
        <v>8</v>
      </c>
      <c r="D949" s="62" t="s">
        <v>116</v>
      </c>
      <c r="E949" s="62" t="s">
        <v>117</v>
      </c>
      <c r="F949" s="62" t="s">
        <v>16</v>
      </c>
      <c r="G949" s="62" t="s">
        <v>12</v>
      </c>
      <c r="H949" s="61" t="s">
        <v>649</v>
      </c>
      <c r="I949" t="str">
        <f>IFERROR(VLOOKUP(_xlfn.CONCAT(E949,D949),'materias clave'!$E$1:$F$850,2,FALSE),"no")</f>
        <v>si</v>
      </c>
      <c r="J949" t="str">
        <f t="shared" si="28"/>
        <v>SG</v>
      </c>
      <c r="K949" t="str">
        <f t="shared" si="29"/>
        <v>100</v>
      </c>
    </row>
    <row r="950" spans="1:11">
      <c r="A950" s="66">
        <v>18</v>
      </c>
      <c r="B950" s="62" t="s">
        <v>47</v>
      </c>
      <c r="C950" s="62" t="s">
        <v>8</v>
      </c>
      <c r="D950" s="62" t="s">
        <v>116</v>
      </c>
      <c r="E950" s="62" t="s">
        <v>227</v>
      </c>
      <c r="F950" s="62" t="s">
        <v>16</v>
      </c>
      <c r="G950" s="62" t="s">
        <v>12</v>
      </c>
      <c r="H950" s="61" t="s">
        <v>649</v>
      </c>
      <c r="I950" t="str">
        <f>IFERROR(VLOOKUP(_xlfn.CONCAT(E950,D950),'materias clave'!$E$1:$F$850,2,FALSE),"no")</f>
        <v>no</v>
      </c>
      <c r="J950" t="str">
        <f t="shared" si="28"/>
        <v>SG</v>
      </c>
      <c r="K950" t="str">
        <f t="shared" si="29"/>
        <v>104</v>
      </c>
    </row>
    <row r="951" spans="1:11">
      <c r="A951" s="66">
        <v>16</v>
      </c>
      <c r="B951" s="62" t="s">
        <v>267</v>
      </c>
      <c r="C951" s="62" t="s">
        <v>8</v>
      </c>
      <c r="D951" s="62" t="s">
        <v>101</v>
      </c>
      <c r="E951" s="62" t="s">
        <v>311</v>
      </c>
      <c r="F951" s="62" t="s">
        <v>16</v>
      </c>
      <c r="G951" s="62" t="s">
        <v>12</v>
      </c>
      <c r="H951" s="61" t="s">
        <v>649</v>
      </c>
      <c r="I951" t="str">
        <f>IFERROR(VLOOKUP(_xlfn.CONCAT(E951,D951),'materias clave'!$E$1:$F$850,2,FALSE),"no")</f>
        <v>si</v>
      </c>
      <c r="J951" t="str">
        <f t="shared" si="28"/>
        <v>SG</v>
      </c>
      <c r="K951" t="str">
        <f t="shared" si="29"/>
        <v>309</v>
      </c>
    </row>
    <row r="952" spans="1:11">
      <c r="A952" s="66">
        <v>19</v>
      </c>
      <c r="B952" s="62" t="s">
        <v>267</v>
      </c>
      <c r="C952" s="62" t="s">
        <v>8</v>
      </c>
      <c r="D952" s="62" t="s">
        <v>101</v>
      </c>
      <c r="E952" s="62" t="s">
        <v>311</v>
      </c>
      <c r="F952" s="62" t="s">
        <v>16</v>
      </c>
      <c r="G952" s="62" t="s">
        <v>12</v>
      </c>
      <c r="H952" s="61" t="s">
        <v>649</v>
      </c>
      <c r="I952" t="str">
        <f>IFERROR(VLOOKUP(_xlfn.CONCAT(E952,D952),'materias clave'!$E$1:$F$850,2,FALSE),"no")</f>
        <v>si</v>
      </c>
      <c r="J952" t="str">
        <f t="shared" si="28"/>
        <v>SG</v>
      </c>
      <c r="K952" t="str">
        <f t="shared" si="29"/>
        <v>309</v>
      </c>
    </row>
    <row r="953" spans="1:11">
      <c r="A953" s="66">
        <v>11</v>
      </c>
      <c r="B953" s="62" t="s">
        <v>169</v>
      </c>
      <c r="C953" s="62" t="s">
        <v>8</v>
      </c>
      <c r="D953" s="62" t="s">
        <v>480</v>
      </c>
      <c r="E953" s="62" t="s">
        <v>481</v>
      </c>
      <c r="F953" s="62" t="s">
        <v>27</v>
      </c>
      <c r="G953" s="62" t="s">
        <v>36</v>
      </c>
      <c r="H953" s="61" t="s">
        <v>649</v>
      </c>
      <c r="I953" t="str">
        <f>IFERROR(VLOOKUP(_xlfn.CONCAT(E953,D953),'materias clave'!$E$1:$F$850,2,FALSE),"no")</f>
        <v>no</v>
      </c>
      <c r="J953" t="str">
        <f t="shared" si="28"/>
        <v>SG</v>
      </c>
      <c r="K953" t="str">
        <f t="shared" si="29"/>
        <v>302</v>
      </c>
    </row>
    <row r="954" spans="1:11">
      <c r="A954" s="66">
        <v>18</v>
      </c>
      <c r="B954" s="62" t="s">
        <v>299</v>
      </c>
      <c r="C954" s="62" t="s">
        <v>8</v>
      </c>
      <c r="D954" s="62" t="s">
        <v>435</v>
      </c>
      <c r="E954" s="62" t="s">
        <v>436</v>
      </c>
      <c r="F954" s="62" t="s">
        <v>27</v>
      </c>
      <c r="G954" s="62" t="s">
        <v>36</v>
      </c>
      <c r="H954" s="61" t="s">
        <v>649</v>
      </c>
      <c r="I954" t="str">
        <f>IFERROR(VLOOKUP(_xlfn.CONCAT(E954,D954),'materias clave'!$E$1:$F$850,2,FALSE),"no")</f>
        <v>no</v>
      </c>
      <c r="J954" t="str">
        <f t="shared" si="28"/>
        <v>HU</v>
      </c>
      <c r="K954" t="str">
        <f t="shared" si="29"/>
        <v>205</v>
      </c>
    </row>
    <row r="955" spans="1:11">
      <c r="A955" s="66">
        <v>11</v>
      </c>
      <c r="B955" s="62" t="s">
        <v>288</v>
      </c>
      <c r="C955" s="62" t="s">
        <v>8</v>
      </c>
      <c r="D955" s="62" t="s">
        <v>482</v>
      </c>
      <c r="E955" s="62" t="s">
        <v>483</v>
      </c>
      <c r="F955" s="62" t="s">
        <v>27</v>
      </c>
      <c r="G955" s="62" t="s">
        <v>36</v>
      </c>
      <c r="H955" s="61" t="s">
        <v>649</v>
      </c>
      <c r="I955" t="str">
        <f>IFERROR(VLOOKUP(_xlfn.CONCAT(E955,D955),'materias clave'!$E$1:$F$850,2,FALSE),"no")</f>
        <v>no</v>
      </c>
      <c r="J955" t="str">
        <f t="shared" si="28"/>
        <v>HU</v>
      </c>
      <c r="K955" t="str">
        <f t="shared" si="29"/>
        <v>001</v>
      </c>
    </row>
    <row r="956" spans="1:11">
      <c r="A956" s="66">
        <v>9</v>
      </c>
      <c r="B956" s="62" t="s">
        <v>29</v>
      </c>
      <c r="C956" s="62" t="s">
        <v>8</v>
      </c>
      <c r="D956" s="62" t="s">
        <v>465</v>
      </c>
      <c r="E956" s="62" t="s">
        <v>466</v>
      </c>
      <c r="F956" s="62" t="s">
        <v>27</v>
      </c>
      <c r="G956" s="62" t="s">
        <v>36</v>
      </c>
      <c r="H956" s="61" t="s">
        <v>649</v>
      </c>
      <c r="I956" t="str">
        <f>IFERROR(VLOOKUP(_xlfn.CONCAT(E956,D956),'materias clave'!$E$1:$F$850,2,FALSE),"no")</f>
        <v>no</v>
      </c>
      <c r="J956" t="str">
        <f t="shared" si="28"/>
        <v>HU</v>
      </c>
      <c r="K956" t="str">
        <f t="shared" si="29"/>
        <v>004</v>
      </c>
    </row>
    <row r="957" spans="1:11">
      <c r="A957" s="66">
        <v>19</v>
      </c>
      <c r="B957" s="62" t="s">
        <v>185</v>
      </c>
      <c r="C957" s="62" t="s">
        <v>8</v>
      </c>
      <c r="D957" s="62" t="s">
        <v>446</v>
      </c>
      <c r="E957" s="62" t="s">
        <v>447</v>
      </c>
      <c r="F957" s="62" t="s">
        <v>27</v>
      </c>
      <c r="G957" s="62" t="s">
        <v>36</v>
      </c>
      <c r="H957" s="61" t="s">
        <v>649</v>
      </c>
      <c r="I957" t="str">
        <f>IFERROR(VLOOKUP(_xlfn.CONCAT(E957,D957),'materias clave'!$E$1:$F$850,2,FALSE),"no")</f>
        <v>no</v>
      </c>
      <c r="J957" t="str">
        <f t="shared" si="28"/>
        <v>SG</v>
      </c>
      <c r="K957" t="str">
        <f t="shared" si="29"/>
        <v>002</v>
      </c>
    </row>
    <row r="958" spans="1:11">
      <c r="A958" s="66">
        <v>9</v>
      </c>
      <c r="B958" s="62" t="s">
        <v>175</v>
      </c>
      <c r="C958" s="62" t="s">
        <v>8</v>
      </c>
      <c r="D958" s="62" t="s">
        <v>367</v>
      </c>
      <c r="E958" s="62" t="s">
        <v>368</v>
      </c>
      <c r="F958" s="62" t="s">
        <v>27</v>
      </c>
      <c r="G958" s="62" t="s">
        <v>36</v>
      </c>
      <c r="H958" s="61" t="s">
        <v>649</v>
      </c>
      <c r="I958" t="str">
        <f>IFERROR(VLOOKUP(_xlfn.CONCAT(E958,D958),'materias clave'!$E$1:$F$850,2,FALSE),"no")</f>
        <v>no</v>
      </c>
      <c r="J958" t="str">
        <f t="shared" si="28"/>
        <v>HU</v>
      </c>
      <c r="K958" t="str">
        <f t="shared" si="29"/>
        <v>201</v>
      </c>
    </row>
    <row r="959" spans="1:11">
      <c r="A959" s="66">
        <v>18</v>
      </c>
      <c r="B959" s="62" t="s">
        <v>175</v>
      </c>
      <c r="C959" s="62" t="s">
        <v>8</v>
      </c>
      <c r="D959" s="62" t="s">
        <v>277</v>
      </c>
      <c r="E959" s="62" t="s">
        <v>278</v>
      </c>
      <c r="F959" s="62" t="s">
        <v>27</v>
      </c>
      <c r="G959" s="62" t="s">
        <v>36</v>
      </c>
      <c r="H959" s="61" t="s">
        <v>649</v>
      </c>
      <c r="I959" t="str">
        <f>IFERROR(VLOOKUP(_xlfn.CONCAT(E959,D959),'materias clave'!$E$1:$F$850,2,FALSE),"no")</f>
        <v>no</v>
      </c>
      <c r="J959" t="str">
        <f t="shared" si="28"/>
        <v>HU</v>
      </c>
      <c r="K959" t="str">
        <f t="shared" si="29"/>
        <v>201</v>
      </c>
    </row>
    <row r="960" spans="1:11">
      <c r="A960" s="66">
        <v>18</v>
      </c>
      <c r="B960" s="62" t="s">
        <v>230</v>
      </c>
      <c r="C960" s="62" t="s">
        <v>8</v>
      </c>
      <c r="D960" s="62" t="s">
        <v>273</v>
      </c>
      <c r="E960" s="62" t="s">
        <v>274</v>
      </c>
      <c r="F960" s="62" t="s">
        <v>27</v>
      </c>
      <c r="G960" s="62" t="s">
        <v>67</v>
      </c>
      <c r="H960" s="61" t="s">
        <v>649</v>
      </c>
      <c r="I960" t="str">
        <f>IFERROR(VLOOKUP(_xlfn.CONCAT(E960,D960),'materias clave'!$E$1:$F$850,2,FALSE),"no")</f>
        <v>no</v>
      </c>
      <c r="J960" t="str">
        <f t="shared" si="28"/>
        <v>HU</v>
      </c>
      <c r="K960" t="str">
        <f t="shared" si="29"/>
        <v>202</v>
      </c>
    </row>
    <row r="961" spans="1:11">
      <c r="A961" s="66">
        <v>16</v>
      </c>
      <c r="B961" s="62" t="s">
        <v>86</v>
      </c>
      <c r="C961" s="62" t="s">
        <v>8</v>
      </c>
      <c r="D961" s="62" t="s">
        <v>176</v>
      </c>
      <c r="E961" s="62" t="s">
        <v>177</v>
      </c>
      <c r="F961" s="62" t="s">
        <v>27</v>
      </c>
      <c r="G961" s="62" t="s">
        <v>67</v>
      </c>
      <c r="H961" s="61" t="s">
        <v>649</v>
      </c>
      <c r="I961" t="str">
        <f>IFERROR(VLOOKUP(_xlfn.CONCAT(E961,D961),'materias clave'!$E$1:$F$850,2,FALSE),"no")</f>
        <v>no</v>
      </c>
      <c r="J961" t="str">
        <f t="shared" si="28"/>
        <v>HU</v>
      </c>
      <c r="K961" t="str">
        <f t="shared" si="29"/>
        <v>200</v>
      </c>
    </row>
    <row r="962" spans="1:11">
      <c r="A962" s="66">
        <v>9</v>
      </c>
      <c r="B962" s="62" t="s">
        <v>198</v>
      </c>
      <c r="C962" s="62" t="s">
        <v>8</v>
      </c>
      <c r="D962" s="62" t="s">
        <v>87</v>
      </c>
      <c r="E962" s="62" t="s">
        <v>88</v>
      </c>
      <c r="F962" s="62" t="s">
        <v>27</v>
      </c>
      <c r="G962" s="62" t="s">
        <v>67</v>
      </c>
      <c r="H962" s="61" t="s">
        <v>649</v>
      </c>
      <c r="I962" t="str">
        <f>IFERROR(VLOOKUP(_xlfn.CONCAT(E962,D962),'materias clave'!$E$1:$F$850,2,FALSE),"no")</f>
        <v>no</v>
      </c>
      <c r="J962" t="str">
        <f t="shared" si="28"/>
        <v>HU</v>
      </c>
      <c r="K962" t="str">
        <f t="shared" si="29"/>
        <v>102</v>
      </c>
    </row>
    <row r="963" spans="1:11">
      <c r="A963" s="66">
        <v>9</v>
      </c>
      <c r="B963" s="62" t="s">
        <v>33</v>
      </c>
      <c r="C963" s="62" t="s">
        <v>8</v>
      </c>
      <c r="D963" s="62" t="s">
        <v>65</v>
      </c>
      <c r="E963" s="62" t="s">
        <v>66</v>
      </c>
      <c r="F963" s="62" t="s">
        <v>27</v>
      </c>
      <c r="G963" s="62" t="s">
        <v>67</v>
      </c>
      <c r="H963" s="61" t="s">
        <v>649</v>
      </c>
      <c r="I963" t="str">
        <f>IFERROR(VLOOKUP(_xlfn.CONCAT(E963,D963),'materias clave'!$E$1:$F$850,2,FALSE),"no")</f>
        <v>no</v>
      </c>
      <c r="J963" t="str">
        <f t="shared" ref="J963:J982" si="30">LEFT(B963,2)</f>
        <v>HU</v>
      </c>
      <c r="K963" t="str">
        <f t="shared" ref="K963:K982" si="31">RIGHT(B963,LEN(B963)-2)</f>
        <v>100</v>
      </c>
    </row>
    <row r="964" spans="1:11">
      <c r="A964" s="66">
        <v>9</v>
      </c>
      <c r="B964" s="62" t="s">
        <v>141</v>
      </c>
      <c r="C964" s="62" t="s">
        <v>8</v>
      </c>
      <c r="D964" s="62" t="s">
        <v>540</v>
      </c>
      <c r="E964" s="62" t="s">
        <v>541</v>
      </c>
      <c r="F964" s="62" t="s">
        <v>27</v>
      </c>
      <c r="G964" s="62" t="s">
        <v>67</v>
      </c>
      <c r="H964" s="61" t="s">
        <v>649</v>
      </c>
      <c r="I964" t="str">
        <f>IFERROR(VLOOKUP(_xlfn.CONCAT(E964,D964),'materias clave'!$E$1:$F$850,2,FALSE),"no")</f>
        <v>no</v>
      </c>
      <c r="J964" t="str">
        <f t="shared" si="30"/>
        <v>HU</v>
      </c>
      <c r="K964" t="str">
        <f t="shared" si="31"/>
        <v>006</v>
      </c>
    </row>
    <row r="965" spans="1:11">
      <c r="A965" s="66">
        <v>8</v>
      </c>
      <c r="B965" s="62" t="s">
        <v>56</v>
      </c>
      <c r="C965" s="62" t="s">
        <v>8</v>
      </c>
      <c r="D965" s="62" t="s">
        <v>628</v>
      </c>
      <c r="E965" s="62" t="s">
        <v>629</v>
      </c>
      <c r="F965" s="62" t="s">
        <v>27</v>
      </c>
      <c r="G965" s="62" t="s">
        <v>28</v>
      </c>
      <c r="H965" s="61" t="s">
        <v>650</v>
      </c>
      <c r="I965" t="str">
        <f>IFERROR(VLOOKUP(_xlfn.CONCAT(E965,D965),'materias clave'!$E$1:$F$850,2,FALSE),"no")</f>
        <v>no</v>
      </c>
      <c r="J965" t="str">
        <f t="shared" si="30"/>
        <v>SG</v>
      </c>
      <c r="K965" t="str">
        <f t="shared" si="31"/>
        <v>204</v>
      </c>
    </row>
    <row r="966" spans="1:11">
      <c r="A966" s="66">
        <v>9</v>
      </c>
      <c r="B966" s="62" t="s">
        <v>59</v>
      </c>
      <c r="C966" s="62" t="s">
        <v>21</v>
      </c>
      <c r="D966" s="62" t="s">
        <v>630</v>
      </c>
      <c r="E966" s="62" t="s">
        <v>631</v>
      </c>
      <c r="F966" s="62" t="s">
        <v>27</v>
      </c>
      <c r="G966" s="62" t="s">
        <v>32</v>
      </c>
      <c r="H966" s="61" t="s">
        <v>650</v>
      </c>
      <c r="I966" t="str">
        <f>IFERROR(VLOOKUP(_xlfn.CONCAT(E966,D966),'materias clave'!$E$1:$F$850,2,FALSE),"no")</f>
        <v>no</v>
      </c>
      <c r="J966" t="str">
        <f t="shared" si="30"/>
        <v>SG</v>
      </c>
      <c r="K966" t="str">
        <f t="shared" si="31"/>
        <v>214</v>
      </c>
    </row>
    <row r="967" spans="1:11">
      <c r="A967" s="66">
        <v>9</v>
      </c>
      <c r="B967" s="62" t="s">
        <v>92</v>
      </c>
      <c r="C967" s="62" t="s">
        <v>21</v>
      </c>
      <c r="D967" s="62" t="s">
        <v>632</v>
      </c>
      <c r="E967" s="62" t="s">
        <v>633</v>
      </c>
      <c r="F967" s="62" t="s">
        <v>27</v>
      </c>
      <c r="G967" s="62" t="s">
        <v>32</v>
      </c>
      <c r="H967" s="61" t="s">
        <v>650</v>
      </c>
      <c r="I967" t="str">
        <f>IFERROR(VLOOKUP(_xlfn.CONCAT(E967,D967),'materias clave'!$E$1:$F$850,2,FALSE),"no")</f>
        <v>no</v>
      </c>
      <c r="J967" t="str">
        <f t="shared" si="30"/>
        <v>SG</v>
      </c>
      <c r="K967" t="str">
        <f t="shared" si="31"/>
        <v>304</v>
      </c>
    </row>
    <row r="968" spans="1:11">
      <c r="A968" s="66">
        <v>9</v>
      </c>
      <c r="B968" s="62" t="s">
        <v>144</v>
      </c>
      <c r="C968" s="62" t="s">
        <v>851</v>
      </c>
      <c r="D968" s="62" t="s">
        <v>634</v>
      </c>
      <c r="E968" s="62" t="s">
        <v>395</v>
      </c>
      <c r="F968" s="62" t="s">
        <v>27</v>
      </c>
      <c r="G968" s="62" t="s">
        <v>63</v>
      </c>
      <c r="H968" s="61" t="s">
        <v>650</v>
      </c>
      <c r="I968" t="str">
        <f>IFERROR(VLOOKUP(_xlfn.CONCAT(E968,D968),'materias clave'!$E$1:$F$850,2,FALSE),"no")</f>
        <v>no</v>
      </c>
      <c r="J968" t="str">
        <f t="shared" si="30"/>
        <v>SG</v>
      </c>
      <c r="K968" t="str">
        <f t="shared" si="31"/>
        <v>110</v>
      </c>
    </row>
    <row r="969" spans="1:11">
      <c r="A969" s="66">
        <v>9</v>
      </c>
      <c r="B969" s="62" t="s">
        <v>188</v>
      </c>
      <c r="C969" s="62" t="s">
        <v>41</v>
      </c>
      <c r="D969" s="62" t="s">
        <v>217</v>
      </c>
      <c r="E969" s="62" t="s">
        <v>635</v>
      </c>
      <c r="F969" s="62" t="s">
        <v>27</v>
      </c>
      <c r="G969" s="62" t="s">
        <v>12</v>
      </c>
      <c r="H969" s="61" t="s">
        <v>650</v>
      </c>
      <c r="I969" t="str">
        <f>IFERROR(VLOOKUP(_xlfn.CONCAT(E969,D969),'materias clave'!$E$1:$F$850,2,FALSE),"no")</f>
        <v>no</v>
      </c>
      <c r="J969" t="str">
        <f t="shared" si="30"/>
        <v>SG</v>
      </c>
      <c r="K969" t="str">
        <f t="shared" si="31"/>
        <v>005</v>
      </c>
    </row>
    <row r="970" spans="1:11">
      <c r="A970" s="66">
        <v>9</v>
      </c>
      <c r="B970" s="62" t="s">
        <v>17</v>
      </c>
      <c r="C970" s="62" t="s">
        <v>8</v>
      </c>
      <c r="D970" s="62" t="s">
        <v>181</v>
      </c>
      <c r="E970" s="62" t="s">
        <v>284</v>
      </c>
      <c r="F970" s="62" t="s">
        <v>16</v>
      </c>
      <c r="G970" s="62" t="s">
        <v>12</v>
      </c>
      <c r="H970" s="61" t="s">
        <v>650</v>
      </c>
      <c r="I970" t="str">
        <f>IFERROR(VLOOKUP(_xlfn.CONCAT(E970,D970),'materias clave'!$E$1:$F$850,2,FALSE),"no")</f>
        <v>no</v>
      </c>
      <c r="J970" t="str">
        <f t="shared" si="30"/>
        <v>SG</v>
      </c>
      <c r="K970" t="str">
        <f t="shared" si="31"/>
        <v>103</v>
      </c>
    </row>
    <row r="971" spans="1:11">
      <c r="A971" s="66">
        <v>9</v>
      </c>
      <c r="B971" s="62" t="s">
        <v>122</v>
      </c>
      <c r="C971" s="62" t="s">
        <v>8</v>
      </c>
      <c r="D971" s="62" t="s">
        <v>636</v>
      </c>
      <c r="E971" s="62" t="s">
        <v>637</v>
      </c>
      <c r="F971" s="62" t="s">
        <v>27</v>
      </c>
      <c r="G971" s="62" t="s">
        <v>67</v>
      </c>
      <c r="H971" s="61" t="s">
        <v>650</v>
      </c>
      <c r="I971" t="str">
        <f>IFERROR(VLOOKUP(_xlfn.CONCAT(E971,D971),'materias clave'!$E$1:$F$850,2,FALSE),"no")</f>
        <v>no</v>
      </c>
      <c r="J971" t="str">
        <f t="shared" si="30"/>
        <v>SG</v>
      </c>
      <c r="K971" t="str">
        <f t="shared" si="31"/>
        <v>201</v>
      </c>
    </row>
    <row r="972" spans="1:11">
      <c r="A972" s="66">
        <v>9</v>
      </c>
      <c r="B972" s="62" t="s">
        <v>144</v>
      </c>
      <c r="C972" s="62" t="s">
        <v>8</v>
      </c>
      <c r="D972" s="62" t="s">
        <v>634</v>
      </c>
      <c r="E972" s="62" t="s">
        <v>395</v>
      </c>
      <c r="F972" s="62" t="s">
        <v>27</v>
      </c>
      <c r="G972" s="62" t="s">
        <v>63</v>
      </c>
      <c r="H972" s="61" t="s">
        <v>650</v>
      </c>
      <c r="I972" t="str">
        <f>IFERROR(VLOOKUP(_xlfn.CONCAT(E972,D972),'materias clave'!$E$1:$F$850,2,FALSE),"no")</f>
        <v>no</v>
      </c>
      <c r="J972" t="str">
        <f t="shared" si="30"/>
        <v>SG</v>
      </c>
      <c r="K972" t="str">
        <f t="shared" si="31"/>
        <v>110</v>
      </c>
    </row>
    <row r="973" spans="1:11">
      <c r="A973" s="66">
        <v>10</v>
      </c>
      <c r="B973" s="62" t="s">
        <v>79</v>
      </c>
      <c r="C973" s="62" t="s">
        <v>21</v>
      </c>
      <c r="D973" s="62" t="s">
        <v>638</v>
      </c>
      <c r="E973" s="62" t="s">
        <v>639</v>
      </c>
      <c r="F973" s="62" t="s">
        <v>27</v>
      </c>
      <c r="G973" s="62" t="s">
        <v>32</v>
      </c>
      <c r="H973" s="61" t="s">
        <v>650</v>
      </c>
      <c r="I973" t="str">
        <f>IFERROR(VLOOKUP(_xlfn.CONCAT(E973,D973),'materias clave'!$E$1:$F$850,2,FALSE),"no")</f>
        <v>no</v>
      </c>
      <c r="J973" t="str">
        <f t="shared" si="30"/>
        <v>SG</v>
      </c>
      <c r="K973" t="str">
        <f t="shared" si="31"/>
        <v>206</v>
      </c>
    </row>
    <row r="974" spans="1:11">
      <c r="A974" s="66">
        <v>10</v>
      </c>
      <c r="B974" s="62" t="s">
        <v>79</v>
      </c>
      <c r="C974" s="62" t="s">
        <v>851</v>
      </c>
      <c r="D974" s="62" t="s">
        <v>638</v>
      </c>
      <c r="E974" s="62" t="s">
        <v>639</v>
      </c>
      <c r="F974" s="62" t="s">
        <v>27</v>
      </c>
      <c r="G974" s="62" t="s">
        <v>159</v>
      </c>
      <c r="H974" s="61" t="s">
        <v>650</v>
      </c>
      <c r="I974" t="str">
        <f>IFERROR(VLOOKUP(_xlfn.CONCAT(E974,D974),'materias clave'!$E$1:$F$850,2,FALSE),"no")</f>
        <v>no</v>
      </c>
      <c r="J974" t="str">
        <f t="shared" si="30"/>
        <v>SG</v>
      </c>
      <c r="K974" t="str">
        <f t="shared" si="31"/>
        <v>206</v>
      </c>
    </row>
    <row r="975" spans="1:11">
      <c r="A975" s="66">
        <v>10</v>
      </c>
      <c r="B975" s="62" t="s">
        <v>125</v>
      </c>
      <c r="C975" s="62" t="s">
        <v>851</v>
      </c>
      <c r="D975" s="62" t="s">
        <v>640</v>
      </c>
      <c r="E975" s="62" t="s">
        <v>641</v>
      </c>
      <c r="F975" s="62" t="s">
        <v>27</v>
      </c>
      <c r="G975" s="62" t="s">
        <v>159</v>
      </c>
      <c r="H975" s="61" t="s">
        <v>650</v>
      </c>
      <c r="I975" t="str">
        <f>IFERROR(VLOOKUP(_xlfn.CONCAT(E975,D975),'materias clave'!$E$1:$F$850,2,FALSE),"no")</f>
        <v>no</v>
      </c>
      <c r="J975" t="str">
        <f t="shared" si="30"/>
        <v>SG</v>
      </c>
      <c r="K975" t="str">
        <f t="shared" si="31"/>
        <v>202</v>
      </c>
    </row>
    <row r="976" spans="1:11">
      <c r="A976" s="66">
        <v>10</v>
      </c>
      <c r="B976" s="62" t="s">
        <v>209</v>
      </c>
      <c r="C976" s="62" t="s">
        <v>851</v>
      </c>
      <c r="D976" s="62" t="s">
        <v>642</v>
      </c>
      <c r="E976" s="62" t="s">
        <v>643</v>
      </c>
      <c r="F976" s="62" t="s">
        <v>27</v>
      </c>
      <c r="G976" s="62" t="s">
        <v>159</v>
      </c>
      <c r="H976" s="61" t="s">
        <v>650</v>
      </c>
      <c r="I976" t="str">
        <f>IFERROR(VLOOKUP(_xlfn.CONCAT(E976,D976),'materias clave'!$E$1:$F$850,2,FALSE),"no")</f>
        <v>no</v>
      </c>
      <c r="J976" t="str">
        <f t="shared" si="30"/>
        <v>SG</v>
      </c>
      <c r="K976" t="str">
        <f t="shared" si="31"/>
        <v>100</v>
      </c>
    </row>
    <row r="977" spans="1:11">
      <c r="A977" s="66">
        <v>10</v>
      </c>
      <c r="B977" s="62" t="s">
        <v>79</v>
      </c>
      <c r="C977" s="62" t="s">
        <v>41</v>
      </c>
      <c r="D977" s="62" t="s">
        <v>638</v>
      </c>
      <c r="E977" s="62" t="s">
        <v>639</v>
      </c>
      <c r="F977" s="62" t="s">
        <v>27</v>
      </c>
      <c r="G977" s="62" t="s">
        <v>260</v>
      </c>
      <c r="H977" s="61" t="s">
        <v>650</v>
      </c>
      <c r="I977" t="str">
        <f>IFERROR(VLOOKUP(_xlfn.CONCAT(E977,D977),'materias clave'!$E$1:$F$850,2,FALSE),"no")</f>
        <v>no</v>
      </c>
      <c r="J977" t="str">
        <f t="shared" si="30"/>
        <v>SG</v>
      </c>
      <c r="K977" t="str">
        <f t="shared" si="31"/>
        <v>206</v>
      </c>
    </row>
    <row r="978" spans="1:11">
      <c r="A978" s="66">
        <v>10</v>
      </c>
      <c r="B978" s="62" t="s">
        <v>149</v>
      </c>
      <c r="C978" s="62" t="s">
        <v>8</v>
      </c>
      <c r="D978" s="62" t="s">
        <v>371</v>
      </c>
      <c r="E978" s="62" t="s">
        <v>372</v>
      </c>
      <c r="F978" s="62" t="s">
        <v>16</v>
      </c>
      <c r="G978" s="62" t="s">
        <v>12</v>
      </c>
      <c r="H978" s="61" t="s">
        <v>650</v>
      </c>
      <c r="I978" t="str">
        <f>IFERROR(VLOOKUP(_xlfn.CONCAT(E978,D978),'materias clave'!$E$1:$F$850,2,FALSE),"no")</f>
        <v>no</v>
      </c>
      <c r="J978" t="str">
        <f t="shared" si="30"/>
        <v>SG</v>
      </c>
      <c r="K978" t="str">
        <f t="shared" si="31"/>
        <v>004</v>
      </c>
    </row>
    <row r="979" spans="1:11">
      <c r="A979" s="66">
        <v>10</v>
      </c>
      <c r="B979" s="62" t="s">
        <v>79</v>
      </c>
      <c r="C979" s="62" t="s">
        <v>8</v>
      </c>
      <c r="D979" s="62" t="s">
        <v>638</v>
      </c>
      <c r="E979" s="62" t="s">
        <v>639</v>
      </c>
      <c r="F979" s="62" t="s">
        <v>27</v>
      </c>
      <c r="G979" s="62" t="s">
        <v>28</v>
      </c>
      <c r="H979" s="61" t="s">
        <v>650</v>
      </c>
      <c r="I979" t="str">
        <f>IFERROR(VLOOKUP(_xlfn.CONCAT(E979,D979),'materias clave'!$E$1:$F$850,2,FALSE),"no")</f>
        <v>no</v>
      </c>
      <c r="J979" t="str">
        <f t="shared" si="30"/>
        <v>SG</v>
      </c>
      <c r="K979" t="str">
        <f t="shared" si="31"/>
        <v>206</v>
      </c>
    </row>
    <row r="980" spans="1:11">
      <c r="A980" s="66">
        <v>11</v>
      </c>
      <c r="B980" s="62" t="s">
        <v>111</v>
      </c>
      <c r="C980" s="62" t="s">
        <v>21</v>
      </c>
      <c r="D980" s="62" t="s">
        <v>245</v>
      </c>
      <c r="E980" s="62" t="s">
        <v>246</v>
      </c>
      <c r="F980" s="62" t="s">
        <v>11</v>
      </c>
      <c r="G980" s="62" t="s">
        <v>12</v>
      </c>
      <c r="H980" s="61" t="s">
        <v>650</v>
      </c>
      <c r="I980" t="str">
        <f>IFERROR(VLOOKUP(_xlfn.CONCAT(E980,D980),'materias clave'!$E$1:$F$850,2,FALSE),"no")</f>
        <v>si</v>
      </c>
      <c r="J980" t="str">
        <f t="shared" si="30"/>
        <v>HU</v>
      </c>
      <c r="K980" t="str">
        <f t="shared" si="31"/>
        <v>308</v>
      </c>
    </row>
    <row r="981" spans="1:11">
      <c r="A981" s="66">
        <v>11</v>
      </c>
      <c r="B981" s="62" t="s">
        <v>185</v>
      </c>
      <c r="C981" s="62" t="s">
        <v>21</v>
      </c>
      <c r="D981" s="62" t="s">
        <v>22</v>
      </c>
      <c r="E981" s="62" t="s">
        <v>23</v>
      </c>
      <c r="F981" s="62" t="s">
        <v>16</v>
      </c>
      <c r="G981" s="62" t="s">
        <v>12</v>
      </c>
      <c r="H981" s="61" t="s">
        <v>650</v>
      </c>
      <c r="I981" t="str">
        <f>IFERROR(VLOOKUP(_xlfn.CONCAT(E981,D981),'materias clave'!$E$1:$F$850,2,FALSE),"no")</f>
        <v>si</v>
      </c>
      <c r="J981" t="str">
        <f t="shared" si="30"/>
        <v>SG</v>
      </c>
      <c r="K981" t="str">
        <f t="shared" si="31"/>
        <v>002</v>
      </c>
    </row>
    <row r="982" spans="1:11">
      <c r="A982" s="66">
        <v>11</v>
      </c>
      <c r="B982" s="62" t="s">
        <v>285</v>
      </c>
      <c r="C982" s="62" t="s">
        <v>851</v>
      </c>
      <c r="D982" s="62" t="s">
        <v>444</v>
      </c>
      <c r="E982" s="62" t="s">
        <v>445</v>
      </c>
      <c r="F982" s="62" t="s">
        <v>16</v>
      </c>
      <c r="G982" s="62" t="s">
        <v>159</v>
      </c>
      <c r="H982" s="61" t="s">
        <v>650</v>
      </c>
      <c r="I982" t="str">
        <f>IFERROR(VLOOKUP(_xlfn.CONCAT(E982,D982),'materias clave'!$E$1:$F$850,2,FALSE),"no")</f>
        <v>no</v>
      </c>
      <c r="J982" t="str">
        <f t="shared" si="30"/>
        <v>SG</v>
      </c>
      <c r="K982" t="str">
        <f t="shared" si="31"/>
        <v>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ACC1-EC33-494F-A80F-B4978399D179}">
  <dimension ref="A1:F850"/>
  <sheetViews>
    <sheetView topLeftCell="A821" workbookViewId="0">
      <selection activeCell="E2" sqref="E2:E850"/>
    </sheetView>
  </sheetViews>
  <sheetFormatPr baseColWidth="10" defaultRowHeight="13.2"/>
  <sheetData>
    <row r="1" spans="1:6">
      <c r="A1" t="s">
        <v>3</v>
      </c>
      <c r="B1" t="s">
        <v>4</v>
      </c>
      <c r="C1" t="s">
        <v>5</v>
      </c>
      <c r="D1" t="s">
        <v>1</v>
      </c>
      <c r="E1" s="64" t="s">
        <v>850</v>
      </c>
      <c r="F1" t="s">
        <v>651</v>
      </c>
    </row>
    <row r="2" spans="1:6">
      <c r="A2" t="s">
        <v>9</v>
      </c>
      <c r="B2" t="s">
        <v>10</v>
      </c>
      <c r="C2" t="s">
        <v>11</v>
      </c>
      <c r="D2" t="s">
        <v>7</v>
      </c>
      <c r="E2" t="str">
        <f>_xlfn.CONCAT(B2,A2)</f>
        <v>ESTEVEZAdministración y Políticas Públicas</v>
      </c>
      <c r="F2" t="s">
        <v>654</v>
      </c>
    </row>
    <row r="3" spans="1:6">
      <c r="A3" t="s">
        <v>176</v>
      </c>
      <c r="B3" t="s">
        <v>655</v>
      </c>
      <c r="C3" t="s">
        <v>27</v>
      </c>
      <c r="D3" t="s">
        <v>289</v>
      </c>
      <c r="E3" t="str">
        <f t="shared" ref="E3:E66" si="0">_xlfn.CONCAT(B3,A3)</f>
        <v>SEIRATaller Política comparada</v>
      </c>
      <c r="F3" t="s">
        <v>654</v>
      </c>
    </row>
    <row r="4" spans="1:6">
      <c r="A4" t="s">
        <v>446</v>
      </c>
      <c r="B4" t="s">
        <v>656</v>
      </c>
      <c r="C4" t="s">
        <v>27</v>
      </c>
      <c r="D4" t="s">
        <v>288</v>
      </c>
      <c r="E4" t="str">
        <f t="shared" si="0"/>
        <v>FONTANADefensa y seguridad internacional</v>
      </c>
      <c r="F4" t="s">
        <v>654</v>
      </c>
    </row>
    <row r="5" spans="1:6">
      <c r="A5" t="s">
        <v>14</v>
      </c>
      <c r="B5" t="s">
        <v>15</v>
      </c>
      <c r="C5" t="s">
        <v>16</v>
      </c>
      <c r="D5" t="s">
        <v>13</v>
      </c>
      <c r="E5" t="str">
        <f t="shared" si="0"/>
        <v>VÁRNAGY/DEMIRDJIANTeoría Política y Social I</v>
      </c>
      <c r="F5" t="s">
        <v>654</v>
      </c>
    </row>
    <row r="6" spans="1:6">
      <c r="A6" t="s">
        <v>18</v>
      </c>
      <c r="B6" t="s">
        <v>19</v>
      </c>
      <c r="C6" t="s">
        <v>11</v>
      </c>
      <c r="D6" t="s">
        <v>17</v>
      </c>
      <c r="E6" t="str">
        <f t="shared" si="0"/>
        <v>BAVASTROPolítica latinoamericana</v>
      </c>
      <c r="F6" t="s">
        <v>654</v>
      </c>
    </row>
    <row r="7" spans="1:6">
      <c r="A7" t="s">
        <v>22</v>
      </c>
      <c r="B7" t="s">
        <v>23</v>
      </c>
      <c r="C7" t="s">
        <v>11</v>
      </c>
      <c r="D7" t="s">
        <v>20</v>
      </c>
      <c r="E7" t="str">
        <f t="shared" si="0"/>
        <v>ROFÉHistoria Social Moderna y Contemporanea</v>
      </c>
      <c r="F7" t="s">
        <v>657</v>
      </c>
    </row>
    <row r="8" spans="1:6">
      <c r="A8" t="s">
        <v>658</v>
      </c>
      <c r="B8" t="s">
        <v>659</v>
      </c>
      <c r="C8" t="s">
        <v>11</v>
      </c>
      <c r="D8" t="s">
        <v>219</v>
      </c>
      <c r="E8" t="str">
        <f t="shared" si="0"/>
        <v>SETTONTaller de Expresión I</v>
      </c>
      <c r="F8" t="s">
        <v>657</v>
      </c>
    </row>
    <row r="9" spans="1:6">
      <c r="A9" t="s">
        <v>533</v>
      </c>
      <c r="B9" t="s">
        <v>52</v>
      </c>
      <c r="C9" t="s">
        <v>11</v>
      </c>
      <c r="D9" t="s">
        <v>220</v>
      </c>
      <c r="E9" t="str">
        <f t="shared" si="0"/>
        <v>RIVASFundamentos e Historia del Trabajo Social I</v>
      </c>
      <c r="F9" t="s">
        <v>657</v>
      </c>
    </row>
    <row r="10" spans="1:6">
      <c r="A10" t="s">
        <v>54</v>
      </c>
      <c r="B10" t="s">
        <v>55</v>
      </c>
      <c r="C10" t="s">
        <v>11</v>
      </c>
      <c r="D10" t="s">
        <v>53</v>
      </c>
      <c r="E10" t="str">
        <f t="shared" si="0"/>
        <v>DE PRIVITELLIOHistoria Contemporánea</v>
      </c>
      <c r="F10" t="s">
        <v>657</v>
      </c>
    </row>
    <row r="11" spans="1:6">
      <c r="A11" t="s">
        <v>38</v>
      </c>
      <c r="B11" t="s">
        <v>39</v>
      </c>
      <c r="C11" t="s">
        <v>11</v>
      </c>
      <c r="D11" t="s">
        <v>37</v>
      </c>
      <c r="E11" t="str">
        <f t="shared" si="0"/>
        <v>DUFOURTeoría Sociológica</v>
      </c>
      <c r="F11" t="s">
        <v>657</v>
      </c>
    </row>
    <row r="12" spans="1:6">
      <c r="A12" t="s">
        <v>48</v>
      </c>
      <c r="B12" t="s">
        <v>49</v>
      </c>
      <c r="C12" t="s">
        <v>27</v>
      </c>
      <c r="D12" t="s">
        <v>40</v>
      </c>
      <c r="E12" t="str">
        <f t="shared" si="0"/>
        <v>CASTELLANIAnálisis de la Sociedad Argentina</v>
      </c>
      <c r="F12" t="s">
        <v>657</v>
      </c>
    </row>
    <row r="13" spans="1:6">
      <c r="A13" t="s">
        <v>660</v>
      </c>
      <c r="B13" t="s">
        <v>661</v>
      </c>
      <c r="C13" t="s">
        <v>27</v>
      </c>
      <c r="D13" t="s">
        <v>24</v>
      </c>
      <c r="E13" t="str">
        <f t="shared" si="0"/>
        <v>MERASociología de las Migraciones Internacionales</v>
      </c>
      <c r="F13" t="s">
        <v>654</v>
      </c>
    </row>
    <row r="14" spans="1:6">
      <c r="A14" t="s">
        <v>662</v>
      </c>
      <c r="B14" t="s">
        <v>663</v>
      </c>
      <c r="C14" t="s">
        <v>27</v>
      </c>
      <c r="D14" t="s">
        <v>29</v>
      </c>
      <c r="E14" t="str">
        <f t="shared" si="0"/>
        <v>MARILUZEnvejecimiento y Sociedad</v>
      </c>
      <c r="F14" t="s">
        <v>654</v>
      </c>
    </row>
    <row r="15" spans="1:6">
      <c r="A15" t="s">
        <v>664</v>
      </c>
      <c r="B15" t="s">
        <v>665</v>
      </c>
      <c r="C15" t="s">
        <v>27</v>
      </c>
      <c r="D15" t="s">
        <v>188</v>
      </c>
      <c r="E15" t="str">
        <f t="shared" si="0"/>
        <v>EL JABERTaller de Expresión III (Multimedios)</v>
      </c>
      <c r="F15" t="s">
        <v>657</v>
      </c>
    </row>
    <row r="16" spans="1:6">
      <c r="A16" t="s">
        <v>75</v>
      </c>
      <c r="B16" t="s">
        <v>62</v>
      </c>
      <c r="C16" t="s">
        <v>27</v>
      </c>
      <c r="D16" t="s">
        <v>74</v>
      </c>
      <c r="E16" t="str">
        <f t="shared" si="0"/>
        <v>DE BRUMIdioma Portugués - Nivel III</v>
      </c>
      <c r="F16" t="s">
        <v>654</v>
      </c>
    </row>
    <row r="17" spans="1:6">
      <c r="A17" t="s">
        <v>104</v>
      </c>
      <c r="B17" t="s">
        <v>666</v>
      </c>
      <c r="C17" t="s">
        <v>27</v>
      </c>
      <c r="D17" t="s">
        <v>144</v>
      </c>
      <c r="E17" t="str">
        <f t="shared" si="0"/>
        <v>RODEIROPensamiento Político Argentino</v>
      </c>
      <c r="F17" t="s">
        <v>657</v>
      </c>
    </row>
    <row r="18" spans="1:6">
      <c r="A18" t="s">
        <v>667</v>
      </c>
      <c r="B18" t="s">
        <v>668</v>
      </c>
      <c r="C18" t="s">
        <v>27</v>
      </c>
      <c r="D18" t="s">
        <v>68</v>
      </c>
      <c r="E18" t="str">
        <f t="shared" si="0"/>
        <v>PIETRUSZKAPlaneamiento estratégico en gestión pública</v>
      </c>
      <c r="F18" t="s">
        <v>657</v>
      </c>
    </row>
    <row r="19" spans="1:6">
      <c r="A19" t="s">
        <v>45</v>
      </c>
      <c r="B19" t="s">
        <v>46</v>
      </c>
      <c r="C19" t="s">
        <v>27</v>
      </c>
      <c r="D19" t="s">
        <v>44</v>
      </c>
      <c r="E19" t="str">
        <f t="shared" si="0"/>
        <v>TRAMALa Adopción de Niños en Perspectiva Social</v>
      </c>
      <c r="F19" t="s">
        <v>657</v>
      </c>
    </row>
    <row r="20" spans="1:6">
      <c r="A20" t="s">
        <v>42</v>
      </c>
      <c r="B20" t="s">
        <v>43</v>
      </c>
      <c r="C20" t="s">
        <v>27</v>
      </c>
      <c r="D20" t="s">
        <v>264</v>
      </c>
      <c r="E20" t="str">
        <f t="shared" si="0"/>
        <v>TOUZÉProblemáticas de las juventudes</v>
      </c>
      <c r="F20" t="s">
        <v>657</v>
      </c>
    </row>
    <row r="21" spans="1:6">
      <c r="A21" t="s">
        <v>270</v>
      </c>
      <c r="B21" t="s">
        <v>669</v>
      </c>
      <c r="C21" t="s">
        <v>16</v>
      </c>
      <c r="D21" t="s">
        <v>79</v>
      </c>
      <c r="E21" t="str">
        <f t="shared" si="0"/>
        <v>ALENDerecho a la Información</v>
      </c>
      <c r="F21" t="s">
        <v>654</v>
      </c>
    </row>
    <row r="22" spans="1:6">
      <c r="A22" t="s">
        <v>670</v>
      </c>
      <c r="B22" t="s">
        <v>671</v>
      </c>
      <c r="C22" t="s">
        <v>16</v>
      </c>
      <c r="D22" t="s">
        <v>83</v>
      </c>
      <c r="E22" t="str">
        <f t="shared" si="0"/>
        <v>CASINITeorías sobre el Periodismo</v>
      </c>
      <c r="F22" t="s">
        <v>654</v>
      </c>
    </row>
    <row r="23" spans="1:6">
      <c r="A23" t="s">
        <v>72</v>
      </c>
      <c r="B23" t="s">
        <v>73</v>
      </c>
      <c r="C23" t="s">
        <v>16</v>
      </c>
      <c r="D23" t="s">
        <v>71</v>
      </c>
      <c r="E23" t="str">
        <f t="shared" si="0"/>
        <v>SCHUSTERFilosofía y Métodos de las Ciencias Sociales</v>
      </c>
      <c r="F23" t="s">
        <v>654</v>
      </c>
    </row>
    <row r="24" spans="1:6">
      <c r="A24" t="s">
        <v>57</v>
      </c>
      <c r="B24" t="s">
        <v>58</v>
      </c>
      <c r="C24" t="s">
        <v>16</v>
      </c>
      <c r="D24" t="s">
        <v>56</v>
      </c>
      <c r="E24" t="str">
        <f t="shared" si="0"/>
        <v>VÁRNAGY/ABDO FEREZTeoría Politica y Social II</v>
      </c>
      <c r="F24" t="s">
        <v>654</v>
      </c>
    </row>
    <row r="25" spans="1:6">
      <c r="A25" t="s">
        <v>672</v>
      </c>
      <c r="B25" t="s">
        <v>673</v>
      </c>
      <c r="C25" t="s">
        <v>16</v>
      </c>
      <c r="D25" t="s">
        <v>59</v>
      </c>
      <c r="E25" t="str">
        <f t="shared" si="0"/>
        <v>IBARRA EX BENEGASLa Educación como Campo de Intervención Profesional</v>
      </c>
      <c r="F25" t="s">
        <v>657</v>
      </c>
    </row>
    <row r="26" spans="1:6">
      <c r="A26" t="s">
        <v>101</v>
      </c>
      <c r="B26" t="s">
        <v>102</v>
      </c>
      <c r="C26" t="s">
        <v>27</v>
      </c>
      <c r="D26" t="s">
        <v>100</v>
      </c>
      <c r="E26" t="str">
        <f t="shared" si="0"/>
        <v>DE PIEROPolítica Argentina</v>
      </c>
      <c r="F26" t="s">
        <v>657</v>
      </c>
    </row>
    <row r="27" spans="1:6">
      <c r="A27" t="s">
        <v>674</v>
      </c>
      <c r="B27" t="s">
        <v>675</v>
      </c>
      <c r="C27" t="s">
        <v>27</v>
      </c>
      <c r="D27" t="s">
        <v>64</v>
      </c>
      <c r="E27" t="str">
        <f t="shared" si="0"/>
        <v>DALLORSOEstado y derecho</v>
      </c>
      <c r="F27" t="s">
        <v>657</v>
      </c>
    </row>
    <row r="28" spans="1:6">
      <c r="A28" t="s">
        <v>109</v>
      </c>
      <c r="B28" t="s">
        <v>110</v>
      </c>
      <c r="C28" t="s">
        <v>11</v>
      </c>
      <c r="D28" t="s">
        <v>108</v>
      </c>
      <c r="E28" t="str">
        <f t="shared" si="0"/>
        <v>KENNEDYEconomía II</v>
      </c>
      <c r="F28" t="s">
        <v>657</v>
      </c>
    </row>
    <row r="29" spans="1:6">
      <c r="A29" t="s">
        <v>112</v>
      </c>
      <c r="B29" t="s">
        <v>113</v>
      </c>
      <c r="C29" t="s">
        <v>11</v>
      </c>
      <c r="D29" t="s">
        <v>111</v>
      </c>
      <c r="E29" t="str">
        <f t="shared" si="0"/>
        <v>ACEVEDOEconomía</v>
      </c>
      <c r="F29" t="s">
        <v>657</v>
      </c>
    </row>
    <row r="30" spans="1:6">
      <c r="A30" t="s">
        <v>116</v>
      </c>
      <c r="B30" t="s">
        <v>117</v>
      </c>
      <c r="C30" t="s">
        <v>11</v>
      </c>
      <c r="D30" t="s">
        <v>50</v>
      </c>
      <c r="E30" t="str">
        <f t="shared" si="0"/>
        <v>BERTINOFundamentos de Ciencia Política II</v>
      </c>
      <c r="F30" t="s">
        <v>657</v>
      </c>
    </row>
    <row r="31" spans="1:6">
      <c r="A31" t="s">
        <v>672</v>
      </c>
      <c r="B31" t="s">
        <v>673</v>
      </c>
      <c r="C31" t="s">
        <v>11</v>
      </c>
      <c r="D31" t="s">
        <v>59</v>
      </c>
      <c r="E31" t="str">
        <f t="shared" si="0"/>
        <v>IBARRA EX BENEGASLa Educación como Campo de Intervención Profesional</v>
      </c>
      <c r="F31" t="s">
        <v>657</v>
      </c>
    </row>
    <row r="32" spans="1:6">
      <c r="A32" t="s">
        <v>57</v>
      </c>
      <c r="B32" t="s">
        <v>58</v>
      </c>
      <c r="C32" t="s">
        <v>16</v>
      </c>
      <c r="D32" t="s">
        <v>121</v>
      </c>
      <c r="E32" t="str">
        <f t="shared" si="0"/>
        <v>VÁRNAGY/ABDO FEREZTeoría Politica y Social II</v>
      </c>
      <c r="F32" t="s">
        <v>654</v>
      </c>
    </row>
    <row r="33" spans="1:6">
      <c r="A33" t="s">
        <v>201</v>
      </c>
      <c r="B33" t="s">
        <v>676</v>
      </c>
      <c r="C33" t="s">
        <v>16</v>
      </c>
      <c r="D33" t="s">
        <v>220</v>
      </c>
      <c r="E33" t="str">
        <f t="shared" si="0"/>
        <v>PALLERES EX HIDALGOEpistemología de las Ciencias Sociales</v>
      </c>
      <c r="F33" t="s">
        <v>654</v>
      </c>
    </row>
    <row r="34" spans="1:6">
      <c r="A34" t="s">
        <v>131</v>
      </c>
      <c r="B34" t="s">
        <v>132</v>
      </c>
      <c r="C34" t="s">
        <v>16</v>
      </c>
      <c r="D34" t="s">
        <v>130</v>
      </c>
      <c r="E34" t="str">
        <f t="shared" si="0"/>
        <v>DEL RIOHistoria del Conocimiento Sociológico I</v>
      </c>
      <c r="F34" t="s">
        <v>654</v>
      </c>
    </row>
    <row r="35" spans="1:6">
      <c r="A35" t="s">
        <v>201</v>
      </c>
      <c r="B35" t="s">
        <v>202</v>
      </c>
      <c r="C35" t="s">
        <v>16</v>
      </c>
      <c r="D35" t="s">
        <v>94</v>
      </c>
      <c r="E35" t="str">
        <f t="shared" si="0"/>
        <v>MARTINIEpistemología de las Ciencias Sociales</v>
      </c>
      <c r="F35" t="s">
        <v>654</v>
      </c>
    </row>
    <row r="36" spans="1:6">
      <c r="A36" t="s">
        <v>22</v>
      </c>
      <c r="B36" t="s">
        <v>23</v>
      </c>
      <c r="C36" t="s">
        <v>16</v>
      </c>
      <c r="D36" t="s">
        <v>160</v>
      </c>
      <c r="E36" t="str">
        <f t="shared" si="0"/>
        <v>ROFÉHistoria Social Moderna y Contemporanea</v>
      </c>
      <c r="F36" t="s">
        <v>654</v>
      </c>
    </row>
    <row r="37" spans="1:6">
      <c r="A37" t="s">
        <v>98</v>
      </c>
      <c r="B37" t="s">
        <v>677</v>
      </c>
      <c r="C37" t="s">
        <v>16</v>
      </c>
      <c r="D37" t="s">
        <v>122</v>
      </c>
      <c r="E37" t="str">
        <f t="shared" si="0"/>
        <v>LETTIERIHistoria Social General</v>
      </c>
      <c r="F37" t="s">
        <v>654</v>
      </c>
    </row>
    <row r="38" spans="1:6">
      <c r="A38" t="s">
        <v>658</v>
      </c>
      <c r="B38" t="s">
        <v>678</v>
      </c>
      <c r="C38" t="s">
        <v>16</v>
      </c>
      <c r="D38" t="s">
        <v>44</v>
      </c>
      <c r="E38" t="str">
        <f t="shared" si="0"/>
        <v>VERNINOTaller de Expresión I</v>
      </c>
      <c r="F38" t="s">
        <v>654</v>
      </c>
    </row>
    <row r="39" spans="1:6">
      <c r="A39" t="s">
        <v>128</v>
      </c>
      <c r="B39" t="s">
        <v>129</v>
      </c>
      <c r="C39" t="s">
        <v>27</v>
      </c>
      <c r="D39" t="s">
        <v>94</v>
      </c>
      <c r="E39" t="str">
        <f t="shared" si="0"/>
        <v>SOLATeoría y Derecho Constitucional</v>
      </c>
      <c r="F39" t="s">
        <v>657</v>
      </c>
    </row>
    <row r="40" spans="1:6">
      <c r="A40" t="s">
        <v>128</v>
      </c>
      <c r="B40" t="s">
        <v>129</v>
      </c>
      <c r="C40" t="s">
        <v>27</v>
      </c>
      <c r="D40" t="s">
        <v>94</v>
      </c>
      <c r="E40" t="str">
        <f t="shared" si="0"/>
        <v>SOLATeoría y Derecho Constitucional</v>
      </c>
      <c r="F40" t="s">
        <v>657</v>
      </c>
    </row>
    <row r="41" spans="1:6">
      <c r="A41" t="s">
        <v>135</v>
      </c>
      <c r="B41" t="s">
        <v>136</v>
      </c>
      <c r="C41" t="s">
        <v>16</v>
      </c>
      <c r="D41" t="s">
        <v>17</v>
      </c>
      <c r="E41" t="str">
        <f t="shared" si="0"/>
        <v>MIGUEZHistoria Argentina</v>
      </c>
      <c r="F41" t="s">
        <v>654</v>
      </c>
    </row>
    <row r="42" spans="1:6">
      <c r="A42" t="s">
        <v>22</v>
      </c>
      <c r="B42" t="s">
        <v>170</v>
      </c>
      <c r="C42" t="s">
        <v>16</v>
      </c>
      <c r="D42" t="s">
        <v>169</v>
      </c>
      <c r="E42" t="str">
        <f t="shared" si="0"/>
        <v>BUCHBINDERHistoria Social Moderna y Contemporanea</v>
      </c>
      <c r="F42" t="s">
        <v>654</v>
      </c>
    </row>
    <row r="43" spans="1:6">
      <c r="A43" t="s">
        <v>533</v>
      </c>
      <c r="B43" t="s">
        <v>52</v>
      </c>
      <c r="C43" t="s">
        <v>16</v>
      </c>
      <c r="D43" t="s">
        <v>106</v>
      </c>
      <c r="E43" t="str">
        <f t="shared" si="0"/>
        <v>RIVASFundamentos e Historia del Trabajo Social I</v>
      </c>
      <c r="F43" t="s">
        <v>654</v>
      </c>
    </row>
    <row r="44" spans="1:6">
      <c r="A44" t="s">
        <v>150</v>
      </c>
      <c r="B44" t="s">
        <v>151</v>
      </c>
      <c r="C44" t="s">
        <v>16</v>
      </c>
      <c r="D44" t="s">
        <v>149</v>
      </c>
      <c r="E44" t="str">
        <f t="shared" si="0"/>
        <v>BERENBAUMPsicología del desarrollo y de la subjetividad</v>
      </c>
      <c r="F44" t="s">
        <v>654</v>
      </c>
    </row>
    <row r="45" spans="1:6">
      <c r="A45" t="s">
        <v>165</v>
      </c>
      <c r="B45" t="s">
        <v>166</v>
      </c>
      <c r="C45" t="s">
        <v>16</v>
      </c>
      <c r="D45" t="s">
        <v>83</v>
      </c>
      <c r="E45" t="str">
        <f t="shared" si="0"/>
        <v>SZPILBARGTeoría Social Latinoamericana</v>
      </c>
      <c r="F45" t="s">
        <v>654</v>
      </c>
    </row>
    <row r="46" spans="1:6">
      <c r="A46" t="s">
        <v>165</v>
      </c>
      <c r="B46" t="s">
        <v>166</v>
      </c>
      <c r="C46" t="s">
        <v>16</v>
      </c>
      <c r="D46" t="s">
        <v>79</v>
      </c>
      <c r="E46" t="str">
        <f t="shared" si="0"/>
        <v>SZPILBARGTeoría Social Latinoamericana</v>
      </c>
      <c r="F46" t="s">
        <v>654</v>
      </c>
    </row>
    <row r="47" spans="1:6">
      <c r="A47" t="s">
        <v>679</v>
      </c>
      <c r="B47" t="s">
        <v>680</v>
      </c>
      <c r="C47" t="s">
        <v>27</v>
      </c>
      <c r="D47" t="s">
        <v>33</v>
      </c>
      <c r="E47" t="str">
        <f t="shared" si="0"/>
        <v>BALDIVIEZODiscriminación y violencia de género en el ámbito laboral. Aportes desde el derecho del trabajo. Armonización con la ley 26.485</v>
      </c>
      <c r="F47" t="s">
        <v>657</v>
      </c>
    </row>
    <row r="48" spans="1:6">
      <c r="A48" t="s">
        <v>373</v>
      </c>
      <c r="B48" t="s">
        <v>374</v>
      </c>
      <c r="C48" t="s">
        <v>27</v>
      </c>
      <c r="D48" t="s">
        <v>64</v>
      </c>
      <c r="E48" t="str">
        <f t="shared" si="0"/>
        <v>NARVAEZIdioma Inglés - Nivel III</v>
      </c>
      <c r="F48" t="s">
        <v>654</v>
      </c>
    </row>
    <row r="49" spans="1:6">
      <c r="A49" t="s">
        <v>681</v>
      </c>
      <c r="B49" t="s">
        <v>682</v>
      </c>
      <c r="C49" t="s">
        <v>16</v>
      </c>
      <c r="D49" t="s">
        <v>144</v>
      </c>
      <c r="E49" t="str">
        <f t="shared" si="0"/>
        <v>SANTAGADATeorías y Prácticas de la Comunicación I (Comunicaciones de Masas)</v>
      </c>
      <c r="F49" t="s">
        <v>654</v>
      </c>
    </row>
    <row r="50" spans="1:6">
      <c r="A50" t="s">
        <v>126</v>
      </c>
      <c r="B50" t="s">
        <v>683</v>
      </c>
      <c r="C50" t="s">
        <v>16</v>
      </c>
      <c r="D50" t="s">
        <v>188</v>
      </c>
      <c r="E50" t="str">
        <f t="shared" si="0"/>
        <v>FORSTERPrincipales Corrientes del Pensamiento Contemporáneo</v>
      </c>
      <c r="F50" t="s">
        <v>654</v>
      </c>
    </row>
    <row r="51" spans="1:6">
      <c r="A51" t="s">
        <v>658</v>
      </c>
      <c r="B51" t="s">
        <v>678</v>
      </c>
      <c r="C51" t="s">
        <v>16</v>
      </c>
      <c r="D51" t="s">
        <v>56</v>
      </c>
      <c r="E51" t="str">
        <f t="shared" si="0"/>
        <v>VERNINOTaller de Expresión I</v>
      </c>
      <c r="F51" t="s">
        <v>654</v>
      </c>
    </row>
    <row r="52" spans="1:6">
      <c r="A52" t="s">
        <v>343</v>
      </c>
      <c r="B52" t="s">
        <v>684</v>
      </c>
      <c r="C52" t="s">
        <v>16</v>
      </c>
      <c r="D52" t="s">
        <v>125</v>
      </c>
      <c r="E52" t="str">
        <f t="shared" si="0"/>
        <v>ROCHA ALONSOSemiótica II (Semiótica de los Medios)</v>
      </c>
      <c r="F52" t="s">
        <v>654</v>
      </c>
    </row>
    <row r="53" spans="1:6">
      <c r="A53" t="s">
        <v>664</v>
      </c>
      <c r="B53" t="s">
        <v>665</v>
      </c>
      <c r="C53" t="s">
        <v>27</v>
      </c>
      <c r="D53" t="s">
        <v>353</v>
      </c>
      <c r="E53" t="str">
        <f t="shared" si="0"/>
        <v>EL JABERTaller de Expresión III (Multimedios)</v>
      </c>
      <c r="F53" t="s">
        <v>657</v>
      </c>
    </row>
    <row r="54" spans="1:6">
      <c r="A54" t="s">
        <v>679</v>
      </c>
      <c r="B54" t="s">
        <v>680</v>
      </c>
      <c r="C54" t="s">
        <v>27</v>
      </c>
      <c r="D54" t="s">
        <v>33</v>
      </c>
      <c r="E54" t="str">
        <f t="shared" si="0"/>
        <v>BALDIVIEZODiscriminación y violencia de género en el ámbito laboral. Aportes desde el derecho del trabajo. Armonización con la ley 26.485</v>
      </c>
      <c r="F54" t="s">
        <v>657</v>
      </c>
    </row>
    <row r="55" spans="1:6">
      <c r="A55" t="s">
        <v>373</v>
      </c>
      <c r="B55" t="s">
        <v>374</v>
      </c>
      <c r="C55" t="s">
        <v>27</v>
      </c>
      <c r="D55" t="s">
        <v>64</v>
      </c>
      <c r="E55" t="str">
        <f t="shared" si="0"/>
        <v>NARVAEZIdioma Inglés - Nivel III</v>
      </c>
      <c r="F55" t="s">
        <v>654</v>
      </c>
    </row>
    <row r="56" spans="1:6">
      <c r="A56" t="s">
        <v>157</v>
      </c>
      <c r="B56" t="s">
        <v>685</v>
      </c>
      <c r="C56" t="s">
        <v>16</v>
      </c>
      <c r="D56" t="s">
        <v>121</v>
      </c>
      <c r="E56" t="str">
        <f t="shared" si="0"/>
        <v>PETRACCITécnicas de Investigación de Opinión Pública y Mercado</v>
      </c>
      <c r="F56" t="s">
        <v>654</v>
      </c>
    </row>
    <row r="57" spans="1:6">
      <c r="A57" t="s">
        <v>72</v>
      </c>
      <c r="B57" t="s">
        <v>153</v>
      </c>
      <c r="C57" t="s">
        <v>16</v>
      </c>
      <c r="D57" t="s">
        <v>50</v>
      </c>
      <c r="E57" t="str">
        <f t="shared" si="0"/>
        <v>LULOFilosofía y Métodos de las Ciencias Sociales</v>
      </c>
      <c r="F57" t="s">
        <v>654</v>
      </c>
    </row>
    <row r="58" spans="1:6">
      <c r="A58" t="s">
        <v>155</v>
      </c>
      <c r="B58" t="s">
        <v>156</v>
      </c>
      <c r="C58" t="s">
        <v>16</v>
      </c>
      <c r="D58" t="s">
        <v>154</v>
      </c>
      <c r="E58" t="str">
        <f t="shared" si="0"/>
        <v>NAISHTATFilosofía</v>
      </c>
      <c r="F58" t="s">
        <v>654</v>
      </c>
    </row>
    <row r="59" spans="1:6">
      <c r="A59" t="s">
        <v>679</v>
      </c>
      <c r="B59" t="s">
        <v>680</v>
      </c>
      <c r="C59" t="s">
        <v>27</v>
      </c>
      <c r="D59" t="s">
        <v>33</v>
      </c>
      <c r="E59" t="str">
        <f t="shared" si="0"/>
        <v>BALDIVIEZODiscriminación y violencia de género en el ámbito laboral. Aportes desde el derecho del trabajo. Armonización con la ley 26.485</v>
      </c>
      <c r="F59" t="s">
        <v>657</v>
      </c>
    </row>
    <row r="60" spans="1:6">
      <c r="A60" t="s">
        <v>373</v>
      </c>
      <c r="B60" t="s">
        <v>374</v>
      </c>
      <c r="C60" t="s">
        <v>27</v>
      </c>
      <c r="D60" t="s">
        <v>64</v>
      </c>
      <c r="E60" t="str">
        <f t="shared" si="0"/>
        <v>NARVAEZIdioma Inglés - Nivel III</v>
      </c>
      <c r="F60" t="s">
        <v>654</v>
      </c>
    </row>
    <row r="61" spans="1:6">
      <c r="A61" t="s">
        <v>679</v>
      </c>
      <c r="B61" t="s">
        <v>680</v>
      </c>
      <c r="C61" t="s">
        <v>27</v>
      </c>
      <c r="D61" t="s">
        <v>33</v>
      </c>
      <c r="E61" t="str">
        <f t="shared" si="0"/>
        <v>BALDIVIEZODiscriminación y violencia de género en el ámbito laboral. Aportes desde el derecho del trabajo. Armonización con la ley 26.485</v>
      </c>
      <c r="F61" t="s">
        <v>657</v>
      </c>
    </row>
    <row r="62" spans="1:6">
      <c r="A62" t="s">
        <v>686</v>
      </c>
      <c r="B62" t="s">
        <v>687</v>
      </c>
      <c r="C62" t="s">
        <v>27</v>
      </c>
      <c r="D62" t="s">
        <v>160</v>
      </c>
      <c r="E62" t="str">
        <f t="shared" si="0"/>
        <v>GONZÁLEZTrabajo Social y la perspectiva de la corporalidad</v>
      </c>
      <c r="F62" t="s">
        <v>657</v>
      </c>
    </row>
    <row r="63" spans="1:6">
      <c r="A63" t="s">
        <v>373</v>
      </c>
      <c r="B63" t="s">
        <v>374</v>
      </c>
      <c r="C63" t="s">
        <v>27</v>
      </c>
      <c r="D63" t="s">
        <v>64</v>
      </c>
      <c r="E63" t="str">
        <f t="shared" si="0"/>
        <v>NARVAEZIdioma Inglés - Nivel III</v>
      </c>
      <c r="F63" t="s">
        <v>654</v>
      </c>
    </row>
    <row r="64" spans="1:6">
      <c r="A64" t="s">
        <v>360</v>
      </c>
      <c r="B64" t="s">
        <v>361</v>
      </c>
      <c r="C64" t="s">
        <v>16</v>
      </c>
      <c r="D64" t="s">
        <v>264</v>
      </c>
      <c r="E64" t="str">
        <f t="shared" si="0"/>
        <v>LIGUORIMigraciones y Derechos Humanos - Abordaje desde el Trabajo Social</v>
      </c>
      <c r="F64" t="s">
        <v>654</v>
      </c>
    </row>
    <row r="65" spans="1:6">
      <c r="A65" t="s">
        <v>161</v>
      </c>
      <c r="B65" t="s">
        <v>162</v>
      </c>
      <c r="C65" t="s">
        <v>27</v>
      </c>
      <c r="D65" t="s">
        <v>247</v>
      </c>
      <c r="E65" t="str">
        <f t="shared" si="0"/>
        <v>HUBEZIntroducción a la problemática de la violencia familiar</v>
      </c>
      <c r="F65" t="s">
        <v>657</v>
      </c>
    </row>
    <row r="66" spans="1:6">
      <c r="A66" t="s">
        <v>172</v>
      </c>
      <c r="B66" t="s">
        <v>173</v>
      </c>
      <c r="C66" t="s">
        <v>27</v>
      </c>
      <c r="D66" t="s">
        <v>688</v>
      </c>
      <c r="E66" t="str">
        <f t="shared" si="0"/>
        <v>LOPEZ-LEHNERPoblación y sociedad: Mujeres, cuidados, salud y familias</v>
      </c>
      <c r="F66" t="s">
        <v>654</v>
      </c>
    </row>
    <row r="67" spans="1:6">
      <c r="A67" t="s">
        <v>183</v>
      </c>
      <c r="B67" t="s">
        <v>184</v>
      </c>
      <c r="C67" t="s">
        <v>27</v>
      </c>
      <c r="D67" t="s">
        <v>47</v>
      </c>
      <c r="E67" t="str">
        <f t="shared" ref="E67:E130" si="1">_xlfn.CONCAT(B67,A67)</f>
        <v>CARLIComunicación y Educación</v>
      </c>
      <c r="F67" t="s">
        <v>657</v>
      </c>
    </row>
    <row r="68" spans="1:6">
      <c r="A68" t="s">
        <v>181</v>
      </c>
      <c r="B68" t="s">
        <v>182</v>
      </c>
      <c r="C68" t="s">
        <v>16</v>
      </c>
      <c r="D68" t="s">
        <v>94</v>
      </c>
      <c r="E68" t="str">
        <f t="shared" si="1"/>
        <v>RODRIGUEZFundamentos de Ciencia Política I</v>
      </c>
      <c r="F68" t="s">
        <v>654</v>
      </c>
    </row>
    <row r="69" spans="1:6">
      <c r="A69" t="s">
        <v>636</v>
      </c>
      <c r="B69" t="s">
        <v>689</v>
      </c>
      <c r="C69" t="s">
        <v>27</v>
      </c>
      <c r="D69" t="s">
        <v>299</v>
      </c>
      <c r="E69" t="str">
        <f t="shared" si="1"/>
        <v>SEGHEZZOTaller Teoría y Filosofía Política</v>
      </c>
      <c r="F69" t="s">
        <v>657</v>
      </c>
    </row>
    <row r="70" spans="1:6">
      <c r="A70" t="s">
        <v>367</v>
      </c>
      <c r="B70" t="s">
        <v>690</v>
      </c>
      <c r="C70" t="s">
        <v>27</v>
      </c>
      <c r="D70" t="s">
        <v>337</v>
      </c>
      <c r="E70" t="str">
        <f t="shared" si="1"/>
        <v>BOTTOGlobalización, regionalización e integración regional</v>
      </c>
      <c r="F70" t="s">
        <v>657</v>
      </c>
    </row>
    <row r="71" spans="1:6">
      <c r="A71" t="s">
        <v>87</v>
      </c>
      <c r="B71" t="s">
        <v>604</v>
      </c>
      <c r="C71" t="s">
        <v>11</v>
      </c>
      <c r="D71" t="s">
        <v>100</v>
      </c>
      <c r="E71" t="str">
        <f t="shared" si="1"/>
        <v>FRIEDEMANNTaller Política latinoamericana</v>
      </c>
      <c r="F71" t="s">
        <v>657</v>
      </c>
    </row>
    <row r="72" spans="1:6">
      <c r="A72" t="s">
        <v>245</v>
      </c>
      <c r="B72" t="s">
        <v>246</v>
      </c>
      <c r="C72" t="s">
        <v>16</v>
      </c>
      <c r="D72" t="s">
        <v>244</v>
      </c>
      <c r="E72" t="str">
        <f t="shared" si="1"/>
        <v>RUBINICHSociología General</v>
      </c>
      <c r="F72" t="s">
        <v>657</v>
      </c>
    </row>
    <row r="73" spans="1:6">
      <c r="A73" t="s">
        <v>22</v>
      </c>
      <c r="B73" t="s">
        <v>170</v>
      </c>
      <c r="C73" t="s">
        <v>11</v>
      </c>
      <c r="D73" t="s">
        <v>256</v>
      </c>
      <c r="E73" t="str">
        <f t="shared" si="1"/>
        <v>BUCHBINDERHistoria Social Moderna y Contemporanea</v>
      </c>
      <c r="F73" t="s">
        <v>657</v>
      </c>
    </row>
    <row r="74" spans="1:6">
      <c r="A74" t="s">
        <v>119</v>
      </c>
      <c r="B74" t="s">
        <v>199</v>
      </c>
      <c r="C74" t="s">
        <v>16</v>
      </c>
      <c r="D74" t="s">
        <v>198</v>
      </c>
      <c r="E74" t="str">
        <f t="shared" si="1"/>
        <v>ARONSONHistoria del Conocimiento Sociologíco II</v>
      </c>
      <c r="F74" t="s">
        <v>657</v>
      </c>
    </row>
    <row r="75" spans="1:6">
      <c r="A75" t="s">
        <v>114</v>
      </c>
      <c r="B75" t="s">
        <v>210</v>
      </c>
      <c r="C75" t="s">
        <v>11</v>
      </c>
      <c r="D75" t="s">
        <v>76</v>
      </c>
      <c r="E75" t="str">
        <f t="shared" si="1"/>
        <v>VERNIKSociología Sistemática</v>
      </c>
      <c r="F75" t="s">
        <v>657</v>
      </c>
    </row>
    <row r="76" spans="1:6">
      <c r="A76" t="s">
        <v>323</v>
      </c>
      <c r="B76" t="s">
        <v>473</v>
      </c>
      <c r="C76" t="s">
        <v>16</v>
      </c>
      <c r="D76" t="s">
        <v>195</v>
      </c>
      <c r="E76" t="str">
        <f t="shared" si="1"/>
        <v>QUEVEDOSociología Política</v>
      </c>
      <c r="F76" t="s">
        <v>654</v>
      </c>
    </row>
    <row r="77" spans="1:6">
      <c r="A77" t="s">
        <v>262</v>
      </c>
      <c r="B77" t="s">
        <v>263</v>
      </c>
      <c r="C77" t="s">
        <v>16</v>
      </c>
      <c r="D77" t="s">
        <v>44</v>
      </c>
      <c r="E77" t="str">
        <f t="shared" si="1"/>
        <v>SIMKINPsicología Social</v>
      </c>
      <c r="F77" t="s">
        <v>657</v>
      </c>
    </row>
    <row r="78" spans="1:6">
      <c r="A78" t="s">
        <v>691</v>
      </c>
      <c r="B78" t="s">
        <v>692</v>
      </c>
      <c r="C78" t="s">
        <v>27</v>
      </c>
      <c r="D78" t="s">
        <v>233</v>
      </c>
      <c r="E78" t="str">
        <f t="shared" si="1"/>
        <v>PECHENYPolíticas de salud</v>
      </c>
      <c r="F78" t="s">
        <v>654</v>
      </c>
    </row>
    <row r="79" spans="1:6">
      <c r="A79" t="s">
        <v>693</v>
      </c>
      <c r="B79" t="s">
        <v>694</v>
      </c>
      <c r="C79" t="s">
        <v>27</v>
      </c>
      <c r="D79" t="s">
        <v>261</v>
      </c>
      <c r="E79" t="str">
        <f t="shared" si="1"/>
        <v>LAGO MARTÍNEZInternet y Sociedad: Comunicación y cultura digital</v>
      </c>
      <c r="F79" t="s">
        <v>654</v>
      </c>
    </row>
    <row r="80" spans="1:6">
      <c r="A80" t="s">
        <v>695</v>
      </c>
      <c r="B80" t="s">
        <v>696</v>
      </c>
      <c r="C80" t="s">
        <v>27</v>
      </c>
      <c r="D80" t="s">
        <v>257</v>
      </c>
      <c r="E80" t="str">
        <f t="shared" si="1"/>
        <v>DRISociología de la Religión I</v>
      </c>
      <c r="F80" t="s">
        <v>657</v>
      </c>
    </row>
    <row r="81" spans="1:6">
      <c r="A81" t="s">
        <v>697</v>
      </c>
      <c r="B81" t="s">
        <v>698</v>
      </c>
      <c r="C81" t="s">
        <v>27</v>
      </c>
      <c r="D81" t="s">
        <v>253</v>
      </c>
      <c r="E81" t="str">
        <f t="shared" si="1"/>
        <v>WEISZ, EDUARDOCapitalismo y política en la modernidad: La perspectiva de Max Weber</v>
      </c>
      <c r="F81" t="s">
        <v>657</v>
      </c>
    </row>
    <row r="82" spans="1:6">
      <c r="A82" t="s">
        <v>222</v>
      </c>
      <c r="B82" t="s">
        <v>223</v>
      </c>
      <c r="C82" t="s">
        <v>16</v>
      </c>
      <c r="D82" t="s">
        <v>200</v>
      </c>
      <c r="E82" t="str">
        <f t="shared" si="1"/>
        <v>BONAVENATeorías del Conflicto Social</v>
      </c>
      <c r="F82" t="s">
        <v>654</v>
      </c>
    </row>
    <row r="83" spans="1:6">
      <c r="A83" t="s">
        <v>699</v>
      </c>
      <c r="B83" t="s">
        <v>208</v>
      </c>
      <c r="C83" t="s">
        <v>27</v>
      </c>
      <c r="D83" t="s">
        <v>206</v>
      </c>
      <c r="E83" t="str">
        <f t="shared" si="1"/>
        <v>OBERTIIdentidades, discursos sociales y tecnologías de género. Debates contemporáneos</v>
      </c>
      <c r="F83" t="s">
        <v>657</v>
      </c>
    </row>
    <row r="84" spans="1:6">
      <c r="A84" t="s">
        <v>116</v>
      </c>
      <c r="B84" t="s">
        <v>227</v>
      </c>
      <c r="C84" t="s">
        <v>16</v>
      </c>
      <c r="D84" t="s">
        <v>154</v>
      </c>
      <c r="E84" t="str">
        <f t="shared" si="1"/>
        <v>D´ALESSANDROFundamentos de Ciencia Política II</v>
      </c>
      <c r="F84" t="s">
        <v>654</v>
      </c>
    </row>
    <row r="85" spans="1:6">
      <c r="A85" t="s">
        <v>18</v>
      </c>
      <c r="B85" t="s">
        <v>148</v>
      </c>
      <c r="C85" t="s">
        <v>11</v>
      </c>
      <c r="D85" t="s">
        <v>295</v>
      </c>
      <c r="E85" t="str">
        <f t="shared" si="1"/>
        <v>TOER- MONTEROPolítica latinoamericana</v>
      </c>
      <c r="F85" t="s">
        <v>657</v>
      </c>
    </row>
    <row r="86" spans="1:6">
      <c r="A86" t="s">
        <v>277</v>
      </c>
      <c r="B86" t="s">
        <v>700</v>
      </c>
      <c r="C86" t="s">
        <v>27</v>
      </c>
      <c r="D86" t="s">
        <v>141</v>
      </c>
      <c r="E86" t="str">
        <f t="shared" si="1"/>
        <v>GARCIA VALVERDETeorías sobre el poder</v>
      </c>
      <c r="F86" t="s">
        <v>657</v>
      </c>
    </row>
    <row r="87" spans="1:6">
      <c r="A87" t="s">
        <v>273</v>
      </c>
      <c r="B87" t="s">
        <v>701</v>
      </c>
      <c r="C87" t="s">
        <v>27</v>
      </c>
      <c r="D87" t="s">
        <v>272</v>
      </c>
      <c r="E87" t="str">
        <f t="shared" si="1"/>
        <v>LOPREITETaller Estado, administración y políticas públicas</v>
      </c>
      <c r="F87" t="s">
        <v>657</v>
      </c>
    </row>
    <row r="88" spans="1:6">
      <c r="A88" t="s">
        <v>231</v>
      </c>
      <c r="B88" t="s">
        <v>232</v>
      </c>
      <c r="C88" t="s">
        <v>16</v>
      </c>
      <c r="D88" t="s">
        <v>130</v>
      </c>
      <c r="E88" t="str">
        <f t="shared" si="1"/>
        <v>NIEVASSociología II</v>
      </c>
      <c r="F88" t="s">
        <v>654</v>
      </c>
    </row>
    <row r="89" spans="1:6">
      <c r="A89" t="s">
        <v>231</v>
      </c>
      <c r="B89" t="s">
        <v>232</v>
      </c>
      <c r="C89" t="s">
        <v>16</v>
      </c>
      <c r="D89" t="s">
        <v>230</v>
      </c>
      <c r="E89" t="str">
        <f t="shared" si="1"/>
        <v>NIEVASSociología II</v>
      </c>
      <c r="F89" t="s">
        <v>654</v>
      </c>
    </row>
    <row r="90" spans="1:6">
      <c r="A90" t="s">
        <v>533</v>
      </c>
      <c r="B90" t="s">
        <v>52</v>
      </c>
      <c r="C90" t="s">
        <v>11</v>
      </c>
      <c r="D90" t="s">
        <v>53</v>
      </c>
      <c r="E90" t="str">
        <f t="shared" si="1"/>
        <v>RIVASFundamentos e Historia del Trabajo Social I</v>
      </c>
      <c r="F90" t="s">
        <v>657</v>
      </c>
    </row>
    <row r="91" spans="1:6">
      <c r="A91" t="s">
        <v>150</v>
      </c>
      <c r="B91" t="s">
        <v>151</v>
      </c>
      <c r="C91" t="s">
        <v>11</v>
      </c>
      <c r="D91" t="s">
        <v>264</v>
      </c>
      <c r="E91" t="str">
        <f t="shared" si="1"/>
        <v>BERENBAUMPsicología del desarrollo y de la subjetividad</v>
      </c>
      <c r="F91" t="s">
        <v>657</v>
      </c>
    </row>
    <row r="92" spans="1:6">
      <c r="A92" t="s">
        <v>186</v>
      </c>
      <c r="B92" t="s">
        <v>187</v>
      </c>
      <c r="C92" t="s">
        <v>11</v>
      </c>
      <c r="D92" t="s">
        <v>185</v>
      </c>
      <c r="E92" t="str">
        <f t="shared" si="1"/>
        <v>VALLONEProblemas Sociales Argentinos</v>
      </c>
      <c r="F92" t="s">
        <v>657</v>
      </c>
    </row>
    <row r="93" spans="1:6">
      <c r="A93" t="s">
        <v>429</v>
      </c>
      <c r="B93" t="s">
        <v>702</v>
      </c>
      <c r="C93" t="s">
        <v>11</v>
      </c>
      <c r="D93" t="s">
        <v>220</v>
      </c>
      <c r="E93" t="str">
        <f t="shared" si="1"/>
        <v>BRANCOLI J EX CLEMENTETrabajo Social, territorio y comunidad</v>
      </c>
      <c r="F93" t="s">
        <v>657</v>
      </c>
    </row>
    <row r="94" spans="1:6">
      <c r="A94" t="s">
        <v>429</v>
      </c>
      <c r="B94" t="s">
        <v>703</v>
      </c>
      <c r="C94" t="s">
        <v>11</v>
      </c>
      <c r="D94" t="s">
        <v>108</v>
      </c>
      <c r="E94" t="str">
        <f t="shared" si="1"/>
        <v>ECHEVARRIA, ANDREATrabajo Social, territorio y comunidad</v>
      </c>
      <c r="F94" t="s">
        <v>657</v>
      </c>
    </row>
    <row r="95" spans="1:6">
      <c r="A95" t="s">
        <v>165</v>
      </c>
      <c r="B95" t="s">
        <v>166</v>
      </c>
      <c r="C95" t="s">
        <v>11</v>
      </c>
      <c r="D95" t="s">
        <v>89</v>
      </c>
      <c r="E95" t="str">
        <f t="shared" si="1"/>
        <v>SZPILBARGTeoría Social Latinoamericana</v>
      </c>
      <c r="F95" t="s">
        <v>657</v>
      </c>
    </row>
    <row r="96" spans="1:6">
      <c r="A96" t="s">
        <v>77</v>
      </c>
      <c r="B96" t="s">
        <v>266</v>
      </c>
      <c r="C96" t="s">
        <v>11</v>
      </c>
      <c r="D96" t="s">
        <v>106</v>
      </c>
      <c r="E96" t="str">
        <f t="shared" si="1"/>
        <v>DE GORI (EX DEPINO)Historia Social Argentina</v>
      </c>
      <c r="F96" t="s">
        <v>657</v>
      </c>
    </row>
    <row r="97" spans="1:6">
      <c r="A97" t="s">
        <v>360</v>
      </c>
      <c r="B97" t="s">
        <v>361</v>
      </c>
      <c r="C97" t="s">
        <v>11</v>
      </c>
      <c r="D97" t="s">
        <v>37</v>
      </c>
      <c r="E97" t="str">
        <f t="shared" si="1"/>
        <v>LIGUORIMigraciones y Derechos Humanos - Abordaje desde el Trabajo Social</v>
      </c>
      <c r="F97" t="s">
        <v>657</v>
      </c>
    </row>
    <row r="98" spans="1:6">
      <c r="A98" t="s">
        <v>242</v>
      </c>
      <c r="B98" t="s">
        <v>243</v>
      </c>
      <c r="C98" t="s">
        <v>27</v>
      </c>
      <c r="D98" t="s">
        <v>121</v>
      </c>
      <c r="E98" t="str">
        <f t="shared" si="1"/>
        <v>MANESSociedad y envejecimiento. Nuevo desafíos profesionales</v>
      </c>
      <c r="F98" t="s">
        <v>657</v>
      </c>
    </row>
    <row r="99" spans="1:6">
      <c r="A99" t="s">
        <v>38</v>
      </c>
      <c r="B99" t="s">
        <v>276</v>
      </c>
      <c r="C99" t="s">
        <v>11</v>
      </c>
      <c r="D99" t="s">
        <v>275</v>
      </c>
      <c r="E99" t="str">
        <f t="shared" si="1"/>
        <v>MAYERTeoría Sociológica</v>
      </c>
      <c r="F99" t="s">
        <v>657</v>
      </c>
    </row>
    <row r="100" spans="1:6">
      <c r="A100" t="s">
        <v>22</v>
      </c>
      <c r="B100" t="s">
        <v>170</v>
      </c>
      <c r="C100" t="s">
        <v>16</v>
      </c>
      <c r="D100" t="s">
        <v>195</v>
      </c>
      <c r="E100" t="str">
        <f t="shared" si="1"/>
        <v>BUCHBINDERHistoria Social Moderna y Contemporanea</v>
      </c>
      <c r="F100" t="s">
        <v>654</v>
      </c>
    </row>
    <row r="101" spans="1:6">
      <c r="A101" t="s">
        <v>131</v>
      </c>
      <c r="B101" t="s">
        <v>290</v>
      </c>
      <c r="C101" t="s">
        <v>16</v>
      </c>
      <c r="D101" t="s">
        <v>200</v>
      </c>
      <c r="E101" t="str">
        <f t="shared" si="1"/>
        <v>NOCERAHistoria del Conocimiento Sociológico I</v>
      </c>
      <c r="F101" t="s">
        <v>654</v>
      </c>
    </row>
    <row r="102" spans="1:6">
      <c r="A102" t="s">
        <v>95</v>
      </c>
      <c r="B102" t="s">
        <v>410</v>
      </c>
      <c r="C102" t="s">
        <v>16</v>
      </c>
      <c r="D102" t="s">
        <v>244</v>
      </c>
      <c r="E102" t="str">
        <f t="shared" si="1"/>
        <v>PETRONEHistoria Social Latinoamericana</v>
      </c>
      <c r="F102" t="s">
        <v>654</v>
      </c>
    </row>
    <row r="103" spans="1:6">
      <c r="A103" t="s">
        <v>77</v>
      </c>
      <c r="B103" t="s">
        <v>78</v>
      </c>
      <c r="C103" t="s">
        <v>16</v>
      </c>
      <c r="D103" t="s">
        <v>137</v>
      </c>
      <c r="E103" t="str">
        <f t="shared" si="1"/>
        <v>MALLIMACIHistoria Social Argentina</v>
      </c>
      <c r="F103" t="s">
        <v>654</v>
      </c>
    </row>
    <row r="104" spans="1:6">
      <c r="A104" t="s">
        <v>323</v>
      </c>
      <c r="B104" t="s">
        <v>473</v>
      </c>
      <c r="C104" t="s">
        <v>11</v>
      </c>
      <c r="D104" t="s">
        <v>269</v>
      </c>
      <c r="E104" t="str">
        <f t="shared" si="1"/>
        <v>QUEVEDOSociología Política</v>
      </c>
      <c r="F104" t="s">
        <v>657</v>
      </c>
    </row>
    <row r="105" spans="1:6">
      <c r="A105" t="s">
        <v>262</v>
      </c>
      <c r="B105" t="s">
        <v>263</v>
      </c>
      <c r="C105" t="s">
        <v>11</v>
      </c>
      <c r="D105" t="s">
        <v>44</v>
      </c>
      <c r="E105" t="str">
        <f t="shared" si="1"/>
        <v>SIMKINPsicología Social</v>
      </c>
      <c r="F105" t="s">
        <v>657</v>
      </c>
    </row>
    <row r="106" spans="1:6">
      <c r="A106" t="s">
        <v>704</v>
      </c>
      <c r="B106" t="s">
        <v>705</v>
      </c>
      <c r="C106" t="s">
        <v>27</v>
      </c>
      <c r="D106" t="s">
        <v>688</v>
      </c>
      <c r="E106" t="str">
        <f t="shared" si="1"/>
        <v>ALVAREZMuestreo Aplicado a las Ciencias Sociales</v>
      </c>
      <c r="F106" t="s">
        <v>654</v>
      </c>
    </row>
    <row r="107" spans="1:6">
      <c r="A107" t="s">
        <v>222</v>
      </c>
      <c r="B107" t="s">
        <v>223</v>
      </c>
      <c r="C107" t="s">
        <v>11</v>
      </c>
      <c r="D107" t="s">
        <v>188</v>
      </c>
      <c r="E107" t="str">
        <f t="shared" si="1"/>
        <v>BONAVENATeorías del Conflicto Social</v>
      </c>
      <c r="F107" t="s">
        <v>657</v>
      </c>
    </row>
    <row r="108" spans="1:6">
      <c r="A108" t="s">
        <v>706</v>
      </c>
      <c r="B108" t="s">
        <v>707</v>
      </c>
      <c r="C108" t="s">
        <v>27</v>
      </c>
      <c r="D108" t="s">
        <v>68</v>
      </c>
      <c r="E108" t="str">
        <f t="shared" si="1"/>
        <v>DORINIdioma Francés -Nivel II-</v>
      </c>
      <c r="F108" t="s">
        <v>654</v>
      </c>
    </row>
    <row r="109" spans="1:6">
      <c r="A109" t="s">
        <v>708</v>
      </c>
      <c r="B109" t="s">
        <v>709</v>
      </c>
      <c r="C109" t="s">
        <v>27</v>
      </c>
      <c r="D109" t="s">
        <v>130</v>
      </c>
      <c r="E109" t="str">
        <f t="shared" si="1"/>
        <v>REBÓNTaller de Investigación sobre Cambio Social</v>
      </c>
      <c r="F109" t="s">
        <v>654</v>
      </c>
    </row>
    <row r="110" spans="1:6">
      <c r="A110" t="s">
        <v>293</v>
      </c>
      <c r="B110" t="s">
        <v>294</v>
      </c>
      <c r="C110" t="s">
        <v>27</v>
      </c>
      <c r="D110" t="s">
        <v>24</v>
      </c>
      <c r="E110" t="str">
        <f t="shared" si="1"/>
        <v>SCHORRCarácter social de los procesos económicos II</v>
      </c>
      <c r="F110" t="s">
        <v>657</v>
      </c>
    </row>
    <row r="111" spans="1:6">
      <c r="A111" t="s">
        <v>98</v>
      </c>
      <c r="B111" t="s">
        <v>677</v>
      </c>
      <c r="C111" t="s">
        <v>16</v>
      </c>
      <c r="D111" t="s">
        <v>312</v>
      </c>
      <c r="E111" t="str">
        <f t="shared" si="1"/>
        <v>LETTIERIHistoria Social General</v>
      </c>
      <c r="F111" t="s">
        <v>654</v>
      </c>
    </row>
    <row r="112" spans="1:6">
      <c r="A112" t="s">
        <v>658</v>
      </c>
      <c r="B112" t="s">
        <v>659</v>
      </c>
      <c r="C112" t="s">
        <v>11</v>
      </c>
      <c r="D112" t="s">
        <v>220</v>
      </c>
      <c r="E112" t="str">
        <f t="shared" si="1"/>
        <v>SETTONTaller de Expresión I</v>
      </c>
      <c r="F112" t="s">
        <v>657</v>
      </c>
    </row>
    <row r="113" spans="1:6">
      <c r="A113" t="s">
        <v>658</v>
      </c>
      <c r="B113" t="s">
        <v>678</v>
      </c>
      <c r="C113" t="s">
        <v>11</v>
      </c>
      <c r="D113" t="s">
        <v>219</v>
      </c>
      <c r="E113" t="str">
        <f t="shared" si="1"/>
        <v>VERNINOTaller de Expresión I</v>
      </c>
      <c r="F113" t="s">
        <v>657</v>
      </c>
    </row>
    <row r="114" spans="1:6">
      <c r="A114" t="s">
        <v>133</v>
      </c>
      <c r="B114" t="s">
        <v>265</v>
      </c>
      <c r="C114" t="s">
        <v>16</v>
      </c>
      <c r="D114" t="s">
        <v>92</v>
      </c>
      <c r="E114" t="str">
        <f t="shared" si="1"/>
        <v>BOSETTITaller de Radiofonía (Modulo de Radio)</v>
      </c>
      <c r="F114" t="s">
        <v>654</v>
      </c>
    </row>
    <row r="115" spans="1:6">
      <c r="A115" t="s">
        <v>282</v>
      </c>
      <c r="B115" t="s">
        <v>283</v>
      </c>
      <c r="C115" t="s">
        <v>11</v>
      </c>
      <c r="D115" t="s">
        <v>185</v>
      </c>
      <c r="E115" t="str">
        <f t="shared" si="1"/>
        <v>BECERRATaller de Introducción a la Informática, Telemática y al Procesamiento de Datos</v>
      </c>
      <c r="F115" t="s">
        <v>657</v>
      </c>
    </row>
    <row r="116" spans="1:6">
      <c r="A116" t="s">
        <v>167</v>
      </c>
      <c r="B116" t="s">
        <v>710</v>
      </c>
      <c r="C116" t="s">
        <v>11</v>
      </c>
      <c r="D116" t="s">
        <v>53</v>
      </c>
      <c r="E116" t="str">
        <f t="shared" si="1"/>
        <v>LUTZKYPsicología y Comunicación</v>
      </c>
      <c r="F116" t="s">
        <v>657</v>
      </c>
    </row>
    <row r="117" spans="1:6">
      <c r="A117" t="s">
        <v>309</v>
      </c>
      <c r="B117" t="s">
        <v>711</v>
      </c>
      <c r="C117" t="s">
        <v>11</v>
      </c>
      <c r="D117" t="s">
        <v>308</v>
      </c>
      <c r="E117" t="str">
        <f t="shared" si="1"/>
        <v>GASSMANNTeorías y Prácticas de la Comunicación III (La Investigación en Comunicación)</v>
      </c>
      <c r="F117" t="s">
        <v>657</v>
      </c>
    </row>
    <row r="118" spans="1:6">
      <c r="A118" t="s">
        <v>81</v>
      </c>
      <c r="B118" t="s">
        <v>712</v>
      </c>
      <c r="C118" t="s">
        <v>11</v>
      </c>
      <c r="D118" t="s">
        <v>37</v>
      </c>
      <c r="E118" t="str">
        <f t="shared" si="1"/>
        <v>POSTOLSKIPolíticas y Planificación de la Comunicación</v>
      </c>
      <c r="F118" t="s">
        <v>657</v>
      </c>
    </row>
    <row r="119" spans="1:6">
      <c r="A119" t="s">
        <v>442</v>
      </c>
      <c r="B119" t="s">
        <v>713</v>
      </c>
      <c r="C119" t="s">
        <v>11</v>
      </c>
      <c r="D119" t="s">
        <v>50</v>
      </c>
      <c r="E119" t="str">
        <f t="shared" si="1"/>
        <v>FERRERSeminario de Informática y Sociedad</v>
      </c>
      <c r="F119" t="s">
        <v>657</v>
      </c>
    </row>
    <row r="120" spans="1:6">
      <c r="A120" t="s">
        <v>706</v>
      </c>
      <c r="B120" t="s">
        <v>707</v>
      </c>
      <c r="C120" t="s">
        <v>27</v>
      </c>
      <c r="D120" t="s">
        <v>68</v>
      </c>
      <c r="E120" t="str">
        <f t="shared" si="1"/>
        <v>DORINIdioma Francés -Nivel II-</v>
      </c>
      <c r="F120" t="s">
        <v>654</v>
      </c>
    </row>
    <row r="121" spans="1:6">
      <c r="A121" t="s">
        <v>213</v>
      </c>
      <c r="B121" t="s">
        <v>214</v>
      </c>
      <c r="C121" t="s">
        <v>11</v>
      </c>
      <c r="D121" t="s">
        <v>267</v>
      </c>
      <c r="E121" t="str">
        <f t="shared" si="1"/>
        <v>PAUWELSDiseño de la Información Periodística</v>
      </c>
      <c r="F121" t="s">
        <v>657</v>
      </c>
    </row>
    <row r="122" spans="1:6">
      <c r="A122" t="s">
        <v>215</v>
      </c>
      <c r="B122" t="s">
        <v>216</v>
      </c>
      <c r="C122" t="s">
        <v>11</v>
      </c>
      <c r="D122" t="s">
        <v>94</v>
      </c>
      <c r="E122" t="str">
        <f t="shared" si="1"/>
        <v>COSTAComercialización</v>
      </c>
      <c r="F122" t="s">
        <v>657</v>
      </c>
    </row>
    <row r="123" spans="1:6">
      <c r="A123" t="s">
        <v>157</v>
      </c>
      <c r="B123" t="s">
        <v>685</v>
      </c>
      <c r="C123" t="s">
        <v>16</v>
      </c>
      <c r="D123" t="s">
        <v>264</v>
      </c>
      <c r="E123" t="str">
        <f t="shared" si="1"/>
        <v>PETRACCITécnicas de Investigación de Opinión Pública y Mercado</v>
      </c>
      <c r="F123" t="s">
        <v>654</v>
      </c>
    </row>
    <row r="124" spans="1:6">
      <c r="A124" t="s">
        <v>236</v>
      </c>
      <c r="B124" t="s">
        <v>237</v>
      </c>
      <c r="C124" t="s">
        <v>11</v>
      </c>
      <c r="D124" t="s">
        <v>239</v>
      </c>
      <c r="E124" t="str">
        <f t="shared" si="1"/>
        <v>BULLATeorías del Estado y la Planificación</v>
      </c>
      <c r="F124" t="s">
        <v>657</v>
      </c>
    </row>
    <row r="125" spans="1:6">
      <c r="A125" t="s">
        <v>183</v>
      </c>
      <c r="B125" t="s">
        <v>184</v>
      </c>
      <c r="C125" t="s">
        <v>27</v>
      </c>
      <c r="D125" t="s">
        <v>47</v>
      </c>
      <c r="E125" t="str">
        <f t="shared" si="1"/>
        <v>CARLIComunicación y Educación</v>
      </c>
      <c r="F125" t="s">
        <v>657</v>
      </c>
    </row>
    <row r="126" spans="1:6">
      <c r="A126" t="s">
        <v>112</v>
      </c>
      <c r="B126" t="s">
        <v>298</v>
      </c>
      <c r="C126" t="s">
        <v>16</v>
      </c>
      <c r="D126" t="s">
        <v>118</v>
      </c>
      <c r="E126" t="str">
        <f t="shared" si="1"/>
        <v>IGLESIASEconomía</v>
      </c>
      <c r="F126" t="s">
        <v>654</v>
      </c>
    </row>
    <row r="127" spans="1:6">
      <c r="A127" t="s">
        <v>54</v>
      </c>
      <c r="B127" t="s">
        <v>714</v>
      </c>
      <c r="C127" t="s">
        <v>11</v>
      </c>
      <c r="D127" t="s">
        <v>108</v>
      </c>
      <c r="E127" t="str">
        <f t="shared" si="1"/>
        <v>PIPKINHistoria Contemporánea</v>
      </c>
      <c r="F127" t="s">
        <v>657</v>
      </c>
    </row>
    <row r="128" spans="1:6">
      <c r="A128" t="s">
        <v>181</v>
      </c>
      <c r="B128" t="s">
        <v>284</v>
      </c>
      <c r="C128" t="s">
        <v>11</v>
      </c>
      <c r="D128" t="s">
        <v>20</v>
      </c>
      <c r="E128" t="str">
        <f t="shared" si="1"/>
        <v>DE LUCAFundamentos de Ciencia Política I</v>
      </c>
      <c r="F128" t="s">
        <v>654</v>
      </c>
    </row>
    <row r="129" spans="1:6">
      <c r="A129" t="s">
        <v>181</v>
      </c>
      <c r="B129" t="s">
        <v>182</v>
      </c>
      <c r="C129" t="s">
        <v>11</v>
      </c>
      <c r="D129" t="s">
        <v>122</v>
      </c>
      <c r="E129" t="str">
        <f t="shared" si="1"/>
        <v>RODRIGUEZFundamentos de Ciencia Política I</v>
      </c>
      <c r="F129" t="s">
        <v>657</v>
      </c>
    </row>
    <row r="130" spans="1:6">
      <c r="A130" t="s">
        <v>9</v>
      </c>
      <c r="B130" t="s">
        <v>307</v>
      </c>
      <c r="C130" t="s">
        <v>27</v>
      </c>
      <c r="D130" t="s">
        <v>144</v>
      </c>
      <c r="E130" t="str">
        <f t="shared" si="1"/>
        <v>THWAITES REYAdministración y Políticas Públicas</v>
      </c>
      <c r="F130" t="s">
        <v>657</v>
      </c>
    </row>
    <row r="131" spans="1:6">
      <c r="A131" t="s">
        <v>706</v>
      </c>
      <c r="B131" t="s">
        <v>707</v>
      </c>
      <c r="C131" t="s">
        <v>27</v>
      </c>
      <c r="D131" t="s">
        <v>68</v>
      </c>
      <c r="E131" t="str">
        <f t="shared" ref="E131:E194" si="2">_xlfn.CONCAT(B131,A131)</f>
        <v>DORINIdioma Francés -Nivel II-</v>
      </c>
      <c r="F131" t="s">
        <v>654</v>
      </c>
    </row>
    <row r="132" spans="1:6">
      <c r="A132" t="s">
        <v>286</v>
      </c>
      <c r="B132" t="s">
        <v>287</v>
      </c>
      <c r="C132" t="s">
        <v>11</v>
      </c>
      <c r="D132" t="s">
        <v>89</v>
      </c>
      <c r="E132" t="str">
        <f t="shared" si="2"/>
        <v>ROTMANMetodología de la Investigación en Ciencia Política II</v>
      </c>
      <c r="F132" t="s">
        <v>657</v>
      </c>
    </row>
    <row r="133" spans="1:6">
      <c r="A133" t="s">
        <v>101</v>
      </c>
      <c r="B133" t="s">
        <v>311</v>
      </c>
      <c r="C133" t="s">
        <v>11</v>
      </c>
      <c r="D133" t="s">
        <v>106</v>
      </c>
      <c r="E133" t="str">
        <f t="shared" si="2"/>
        <v>TONELLIPolítica Argentina</v>
      </c>
      <c r="F133" t="s">
        <v>657</v>
      </c>
    </row>
    <row r="134" spans="1:6">
      <c r="A134" t="s">
        <v>231</v>
      </c>
      <c r="B134" t="s">
        <v>232</v>
      </c>
      <c r="C134" t="s">
        <v>11</v>
      </c>
      <c r="D134" t="s">
        <v>149</v>
      </c>
      <c r="E134" t="str">
        <f t="shared" si="2"/>
        <v>NIEVASSociología II</v>
      </c>
      <c r="F134" t="s">
        <v>657</v>
      </c>
    </row>
    <row r="135" spans="1:6">
      <c r="A135" t="s">
        <v>533</v>
      </c>
      <c r="B135" t="s">
        <v>52</v>
      </c>
      <c r="C135" t="s">
        <v>16</v>
      </c>
      <c r="D135" t="s">
        <v>285</v>
      </c>
      <c r="E135" t="str">
        <f t="shared" si="2"/>
        <v>RIVASFundamentos e Historia del Trabajo Social I</v>
      </c>
      <c r="F135" t="s">
        <v>654</v>
      </c>
    </row>
    <row r="136" spans="1:6">
      <c r="A136" t="s">
        <v>150</v>
      </c>
      <c r="B136" t="s">
        <v>151</v>
      </c>
      <c r="C136" t="s">
        <v>16</v>
      </c>
      <c r="D136" t="s">
        <v>247</v>
      </c>
      <c r="E136" t="str">
        <f t="shared" si="2"/>
        <v>BERENBAUMPsicología del desarrollo y de la subjetividad</v>
      </c>
      <c r="F136" t="s">
        <v>654</v>
      </c>
    </row>
    <row r="137" spans="1:6">
      <c r="A137" t="s">
        <v>191</v>
      </c>
      <c r="B137" t="s">
        <v>192</v>
      </c>
      <c r="C137" t="s">
        <v>11</v>
      </c>
      <c r="D137" t="s">
        <v>107</v>
      </c>
      <c r="E137" t="str">
        <f t="shared" si="2"/>
        <v>RAUSEstado y Políticas Públicas</v>
      </c>
      <c r="F137" t="s">
        <v>657</v>
      </c>
    </row>
    <row r="138" spans="1:6">
      <c r="A138" t="s">
        <v>186</v>
      </c>
      <c r="B138" t="s">
        <v>187</v>
      </c>
      <c r="C138" t="s">
        <v>16</v>
      </c>
      <c r="D138" t="s">
        <v>288</v>
      </c>
      <c r="E138" t="str">
        <f t="shared" si="2"/>
        <v>VALLONEProblemas Sociales Argentinos</v>
      </c>
      <c r="F138" t="s">
        <v>654</v>
      </c>
    </row>
    <row r="139" spans="1:6">
      <c r="A139" t="s">
        <v>186</v>
      </c>
      <c r="B139" t="s">
        <v>187</v>
      </c>
      <c r="C139" t="s">
        <v>16</v>
      </c>
      <c r="D139" t="s">
        <v>238</v>
      </c>
      <c r="E139" t="str">
        <f t="shared" si="2"/>
        <v>VALLONEProblemas Sociales Argentinos</v>
      </c>
      <c r="F139" t="s">
        <v>654</v>
      </c>
    </row>
    <row r="140" spans="1:6">
      <c r="A140" t="s">
        <v>429</v>
      </c>
      <c r="B140" t="s">
        <v>702</v>
      </c>
      <c r="C140" t="s">
        <v>16</v>
      </c>
      <c r="D140" t="s">
        <v>40</v>
      </c>
      <c r="E140" t="str">
        <f t="shared" si="2"/>
        <v>BRANCOLI J EX CLEMENTETrabajo Social, territorio y comunidad</v>
      </c>
      <c r="F140" t="s">
        <v>654</v>
      </c>
    </row>
    <row r="141" spans="1:6">
      <c r="A141" t="s">
        <v>429</v>
      </c>
      <c r="B141" t="s">
        <v>703</v>
      </c>
      <c r="C141" t="s">
        <v>16</v>
      </c>
      <c r="D141" t="s">
        <v>71</v>
      </c>
      <c r="E141" t="str">
        <f t="shared" si="2"/>
        <v>ECHEVARRIA, ANDREATrabajo Social, territorio y comunidad</v>
      </c>
      <c r="F141" t="s">
        <v>654</v>
      </c>
    </row>
    <row r="142" spans="1:6">
      <c r="A142" t="s">
        <v>77</v>
      </c>
      <c r="B142" t="s">
        <v>266</v>
      </c>
      <c r="C142" t="s">
        <v>16</v>
      </c>
      <c r="D142" t="s">
        <v>289</v>
      </c>
      <c r="E142" t="str">
        <f t="shared" si="2"/>
        <v>DE GORI (EX DEPINO)Historia Social Argentina</v>
      </c>
      <c r="F142" t="s">
        <v>654</v>
      </c>
    </row>
    <row r="143" spans="1:6">
      <c r="A143" t="s">
        <v>77</v>
      </c>
      <c r="B143" t="s">
        <v>266</v>
      </c>
      <c r="C143" t="s">
        <v>16</v>
      </c>
      <c r="D143" t="s">
        <v>171</v>
      </c>
      <c r="E143" t="str">
        <f t="shared" si="2"/>
        <v>DE GORI (EX DEPINO)Historia Social Argentina</v>
      </c>
      <c r="F143" t="s">
        <v>654</v>
      </c>
    </row>
    <row r="144" spans="1:6">
      <c r="A144" t="s">
        <v>317</v>
      </c>
      <c r="B144" t="s">
        <v>318</v>
      </c>
      <c r="C144" t="s">
        <v>16</v>
      </c>
      <c r="D144" t="s">
        <v>13</v>
      </c>
      <c r="E144" t="str">
        <f t="shared" si="2"/>
        <v>TIRENNITeoría Política Contemporánea</v>
      </c>
      <c r="F144" t="s">
        <v>654</v>
      </c>
    </row>
    <row r="145" spans="1:6">
      <c r="A145" t="s">
        <v>142</v>
      </c>
      <c r="B145" t="s">
        <v>710</v>
      </c>
      <c r="C145" t="s">
        <v>27</v>
      </c>
      <c r="D145" t="s">
        <v>295</v>
      </c>
      <c r="E145" t="str">
        <f t="shared" si="2"/>
        <v>LUTZKYComunicación y discurso político</v>
      </c>
      <c r="F145" t="s">
        <v>657</v>
      </c>
    </row>
    <row r="146" spans="1:6">
      <c r="A146" t="s">
        <v>262</v>
      </c>
      <c r="B146" t="s">
        <v>263</v>
      </c>
      <c r="C146" t="s">
        <v>16</v>
      </c>
      <c r="D146" t="s">
        <v>44</v>
      </c>
      <c r="E146" t="str">
        <f t="shared" si="2"/>
        <v>SIMKINPsicología Social</v>
      </c>
      <c r="F146" t="s">
        <v>657</v>
      </c>
    </row>
    <row r="147" spans="1:6">
      <c r="A147" t="s">
        <v>222</v>
      </c>
      <c r="B147" t="s">
        <v>223</v>
      </c>
      <c r="C147" t="s">
        <v>16</v>
      </c>
      <c r="D147" t="s">
        <v>188</v>
      </c>
      <c r="E147" t="str">
        <f t="shared" si="2"/>
        <v>BONAVENATeorías del Conflicto Social</v>
      </c>
      <c r="F147" t="s">
        <v>657</v>
      </c>
    </row>
    <row r="148" spans="1:6">
      <c r="A148" t="s">
        <v>291</v>
      </c>
      <c r="B148" t="s">
        <v>549</v>
      </c>
      <c r="C148" t="s">
        <v>11</v>
      </c>
      <c r="D148" t="s">
        <v>37</v>
      </c>
      <c r="E148" t="str">
        <f t="shared" si="2"/>
        <v>CASTILLOElementos de Economía y Concepciones del Desarrollo</v>
      </c>
      <c r="F148" t="s">
        <v>657</v>
      </c>
    </row>
    <row r="149" spans="1:6">
      <c r="A149" t="s">
        <v>215</v>
      </c>
      <c r="B149" t="s">
        <v>216</v>
      </c>
      <c r="C149" t="s">
        <v>16</v>
      </c>
      <c r="D149" t="s">
        <v>100</v>
      </c>
      <c r="E149" t="str">
        <f t="shared" si="2"/>
        <v>COSTAComercialización</v>
      </c>
      <c r="F149" t="s">
        <v>654</v>
      </c>
    </row>
    <row r="150" spans="1:6">
      <c r="A150" t="s">
        <v>215</v>
      </c>
      <c r="B150" t="s">
        <v>216</v>
      </c>
      <c r="C150" t="s">
        <v>16</v>
      </c>
      <c r="D150" t="s">
        <v>50</v>
      </c>
      <c r="E150" t="str">
        <f t="shared" si="2"/>
        <v>COSTAComercialización</v>
      </c>
      <c r="F150" t="s">
        <v>654</v>
      </c>
    </row>
    <row r="151" spans="1:6">
      <c r="A151" t="s">
        <v>236</v>
      </c>
      <c r="B151" t="s">
        <v>237</v>
      </c>
      <c r="C151" t="s">
        <v>16</v>
      </c>
      <c r="D151" t="s">
        <v>285</v>
      </c>
      <c r="E151" t="str">
        <f t="shared" si="2"/>
        <v>BULLATeorías del Estado y la Planificación</v>
      </c>
      <c r="F151" t="s">
        <v>654</v>
      </c>
    </row>
    <row r="152" spans="1:6">
      <c r="A152" t="s">
        <v>54</v>
      </c>
      <c r="B152" t="s">
        <v>714</v>
      </c>
      <c r="C152" t="s">
        <v>16</v>
      </c>
      <c r="D152" t="s">
        <v>83</v>
      </c>
      <c r="E152" t="str">
        <f t="shared" si="2"/>
        <v>PIPKINHistoria Contemporánea</v>
      </c>
      <c r="F152" t="s">
        <v>654</v>
      </c>
    </row>
    <row r="153" spans="1:6">
      <c r="A153" t="s">
        <v>191</v>
      </c>
      <c r="B153" t="s">
        <v>192</v>
      </c>
      <c r="C153" t="s">
        <v>16</v>
      </c>
      <c r="D153" t="s">
        <v>149</v>
      </c>
      <c r="E153" t="str">
        <f t="shared" si="2"/>
        <v>RAUSEstado y Políticas Públicas</v>
      </c>
      <c r="F153" t="s">
        <v>654</v>
      </c>
    </row>
    <row r="154" spans="1:6">
      <c r="A154" t="s">
        <v>72</v>
      </c>
      <c r="B154" t="s">
        <v>153</v>
      </c>
      <c r="C154" t="s">
        <v>11</v>
      </c>
      <c r="D154" t="s">
        <v>20</v>
      </c>
      <c r="E154" t="str">
        <f t="shared" si="2"/>
        <v>LULOFilosofía y Métodos de las Ciencias Sociales</v>
      </c>
      <c r="F154" t="s">
        <v>654</v>
      </c>
    </row>
    <row r="155" spans="1:6">
      <c r="A155" t="s">
        <v>135</v>
      </c>
      <c r="B155" t="s">
        <v>715</v>
      </c>
      <c r="C155" t="s">
        <v>16</v>
      </c>
      <c r="D155" t="s">
        <v>144</v>
      </c>
      <c r="E155" t="str">
        <f t="shared" si="2"/>
        <v>PAGANOHistoria Argentina</v>
      </c>
      <c r="F155" t="s">
        <v>654</v>
      </c>
    </row>
    <row r="156" spans="1:6">
      <c r="A156" t="s">
        <v>191</v>
      </c>
      <c r="B156" t="s">
        <v>716</v>
      </c>
      <c r="C156" t="s">
        <v>16</v>
      </c>
      <c r="D156" t="s">
        <v>149</v>
      </c>
      <c r="E156" t="str">
        <f t="shared" si="2"/>
        <v>LUCUIXEstado y Políticas Públicas</v>
      </c>
      <c r="F156" t="s">
        <v>657</v>
      </c>
    </row>
    <row r="157" spans="1:6">
      <c r="A157" t="s">
        <v>321</v>
      </c>
      <c r="B157" t="s">
        <v>322</v>
      </c>
      <c r="C157" t="s">
        <v>16</v>
      </c>
      <c r="D157" t="s">
        <v>125</v>
      </c>
      <c r="E157" t="str">
        <f t="shared" si="2"/>
        <v>ROBLESTrabajo Social, procesos grupales e institucionales</v>
      </c>
      <c r="F157" t="s">
        <v>654</v>
      </c>
    </row>
    <row r="158" spans="1:6">
      <c r="A158" t="s">
        <v>323</v>
      </c>
      <c r="B158" t="s">
        <v>284</v>
      </c>
      <c r="C158" t="s">
        <v>11</v>
      </c>
      <c r="D158" t="s">
        <v>219</v>
      </c>
      <c r="E158" t="str">
        <f t="shared" si="2"/>
        <v>DE LUCASociología Política</v>
      </c>
      <c r="F158" t="s">
        <v>654</v>
      </c>
    </row>
    <row r="159" spans="1:6">
      <c r="A159" t="s">
        <v>324</v>
      </c>
      <c r="B159" t="s">
        <v>325</v>
      </c>
      <c r="C159" t="s">
        <v>11</v>
      </c>
      <c r="D159" t="s">
        <v>209</v>
      </c>
      <c r="E159" t="str">
        <f t="shared" si="2"/>
        <v>LEIRAS-SAGUIRSistemas Políticos Comparados</v>
      </c>
      <c r="F159" t="s">
        <v>654</v>
      </c>
    </row>
    <row r="160" spans="1:6">
      <c r="A160" t="s">
        <v>465</v>
      </c>
      <c r="B160" t="s">
        <v>499</v>
      </c>
      <c r="C160" t="s">
        <v>27</v>
      </c>
      <c r="D160" t="s">
        <v>261</v>
      </c>
      <c r="E160" t="str">
        <f t="shared" si="2"/>
        <v>PEGORARORegímenes políticos en América Latina</v>
      </c>
      <c r="F160" t="s">
        <v>654</v>
      </c>
    </row>
    <row r="161" spans="1:6">
      <c r="A161" t="s">
        <v>429</v>
      </c>
      <c r="B161" t="s">
        <v>430</v>
      </c>
      <c r="C161" t="s">
        <v>11</v>
      </c>
      <c r="D161" t="s">
        <v>171</v>
      </c>
      <c r="E161" t="str">
        <f t="shared" si="2"/>
        <v>JALAVETrabajo Social, territorio y comunidad</v>
      </c>
      <c r="F161" t="s">
        <v>657</v>
      </c>
    </row>
    <row r="162" spans="1:6">
      <c r="A162" t="s">
        <v>114</v>
      </c>
      <c r="B162" t="s">
        <v>115</v>
      </c>
      <c r="C162" t="s">
        <v>11</v>
      </c>
      <c r="D162" t="s">
        <v>108</v>
      </c>
      <c r="E162" t="str">
        <f t="shared" si="2"/>
        <v>DE MARINISSociología Sistemática</v>
      </c>
      <c r="F162" t="s">
        <v>657</v>
      </c>
    </row>
    <row r="163" spans="1:6">
      <c r="A163" t="s">
        <v>280</v>
      </c>
      <c r="B163" t="s">
        <v>346</v>
      </c>
      <c r="C163" t="s">
        <v>11</v>
      </c>
      <c r="D163" t="s">
        <v>111</v>
      </c>
      <c r="E163" t="str">
        <f t="shared" si="2"/>
        <v>GLUZSociología de la Educación. Teoría y Práctica de la Educación Contemporánea</v>
      </c>
      <c r="F163" t="s">
        <v>657</v>
      </c>
    </row>
    <row r="164" spans="1:6">
      <c r="A164" t="s">
        <v>119</v>
      </c>
      <c r="B164" t="s">
        <v>120</v>
      </c>
      <c r="C164" t="s">
        <v>11</v>
      </c>
      <c r="D164" t="s">
        <v>256</v>
      </c>
      <c r="E164" t="str">
        <f t="shared" si="2"/>
        <v>IPARHistoria del Conocimiento Sociologíco II</v>
      </c>
      <c r="F164" t="s">
        <v>657</v>
      </c>
    </row>
    <row r="165" spans="1:6">
      <c r="A165" t="s">
        <v>77</v>
      </c>
      <c r="B165" t="s">
        <v>266</v>
      </c>
      <c r="C165" t="s">
        <v>11</v>
      </c>
      <c r="D165" t="s">
        <v>185</v>
      </c>
      <c r="E165" t="str">
        <f t="shared" si="2"/>
        <v>DE GORI (EX DEPINO)Historia Social Argentina</v>
      </c>
      <c r="F165" t="s">
        <v>657</v>
      </c>
    </row>
    <row r="166" spans="1:6">
      <c r="A166" t="s">
        <v>126</v>
      </c>
      <c r="B166" t="s">
        <v>717</v>
      </c>
      <c r="C166" t="s">
        <v>11</v>
      </c>
      <c r="D166" t="s">
        <v>107</v>
      </c>
      <c r="E166" t="str">
        <f t="shared" si="2"/>
        <v>MARTURETPrincipales Corrientes del Pensamiento Contemporáneo</v>
      </c>
      <c r="F166" t="s">
        <v>657</v>
      </c>
    </row>
    <row r="167" spans="1:6">
      <c r="A167" t="s">
        <v>191</v>
      </c>
      <c r="B167" t="s">
        <v>716</v>
      </c>
      <c r="C167" t="s">
        <v>11</v>
      </c>
      <c r="D167" t="s">
        <v>149</v>
      </c>
      <c r="E167" t="str">
        <f t="shared" si="2"/>
        <v>LUCUIXEstado y Políticas Públicas</v>
      </c>
      <c r="F167" t="s">
        <v>657</v>
      </c>
    </row>
    <row r="168" spans="1:6">
      <c r="A168" t="s">
        <v>135</v>
      </c>
      <c r="B168" t="s">
        <v>715</v>
      </c>
      <c r="C168" t="s">
        <v>11</v>
      </c>
      <c r="D168" t="s">
        <v>20</v>
      </c>
      <c r="E168" t="str">
        <f t="shared" si="2"/>
        <v>PAGANOHistoria Argentina</v>
      </c>
      <c r="F168" t="s">
        <v>657</v>
      </c>
    </row>
    <row r="169" spans="1:6">
      <c r="A169" t="s">
        <v>343</v>
      </c>
      <c r="B169" t="s">
        <v>684</v>
      </c>
      <c r="C169" t="s">
        <v>11</v>
      </c>
      <c r="D169" t="s">
        <v>220</v>
      </c>
      <c r="E169" t="str">
        <f t="shared" si="2"/>
        <v>ROCHA ALONSOSemiótica II (Semiótica de los Medios)</v>
      </c>
      <c r="F169" t="s">
        <v>657</v>
      </c>
    </row>
    <row r="170" spans="1:6">
      <c r="A170" t="s">
        <v>349</v>
      </c>
      <c r="B170" t="s">
        <v>350</v>
      </c>
      <c r="C170" t="s">
        <v>11</v>
      </c>
      <c r="D170" t="s">
        <v>122</v>
      </c>
      <c r="E170" t="str">
        <f t="shared" si="2"/>
        <v>BETTANINMetodología de la Investigación II</v>
      </c>
      <c r="F170" t="s">
        <v>657</v>
      </c>
    </row>
    <row r="171" spans="1:6">
      <c r="A171" t="s">
        <v>321</v>
      </c>
      <c r="B171" t="s">
        <v>322</v>
      </c>
      <c r="C171" t="s">
        <v>11</v>
      </c>
      <c r="D171" t="s">
        <v>357</v>
      </c>
      <c r="E171" t="str">
        <f t="shared" si="2"/>
        <v>ROBLESTrabajo Social, procesos grupales e institucionales</v>
      </c>
      <c r="F171" t="s">
        <v>657</v>
      </c>
    </row>
    <row r="172" spans="1:6">
      <c r="A172" t="s">
        <v>72</v>
      </c>
      <c r="B172" t="s">
        <v>73</v>
      </c>
      <c r="C172" t="s">
        <v>11</v>
      </c>
      <c r="D172" t="s">
        <v>76</v>
      </c>
      <c r="E172" t="str">
        <f t="shared" si="2"/>
        <v>SCHUSTERFilosofía y Métodos de las Ciencias Sociales</v>
      </c>
      <c r="F172" t="s">
        <v>657</v>
      </c>
    </row>
    <row r="173" spans="1:6">
      <c r="A173" t="s">
        <v>327</v>
      </c>
      <c r="B173" t="s">
        <v>328</v>
      </c>
      <c r="C173" t="s">
        <v>11</v>
      </c>
      <c r="D173" t="s">
        <v>326</v>
      </c>
      <c r="E173" t="str">
        <f t="shared" si="2"/>
        <v>LATTANZIDimensión instrumental del Trabajo Social</v>
      </c>
      <c r="F173" t="s">
        <v>657</v>
      </c>
    </row>
    <row r="174" spans="1:6">
      <c r="A174" t="s">
        <v>341</v>
      </c>
      <c r="B174" t="s">
        <v>342</v>
      </c>
      <c r="C174" t="s">
        <v>27</v>
      </c>
      <c r="D174" t="s">
        <v>579</v>
      </c>
      <c r="E174" t="str">
        <f t="shared" si="2"/>
        <v>ROSENTHALTaller de Comunicación Publicitaria</v>
      </c>
      <c r="F174" t="s">
        <v>657</v>
      </c>
    </row>
    <row r="175" spans="1:6">
      <c r="A175" t="s">
        <v>664</v>
      </c>
      <c r="B175" t="s">
        <v>665</v>
      </c>
      <c r="C175" t="s">
        <v>27</v>
      </c>
      <c r="D175" t="s">
        <v>118</v>
      </c>
      <c r="E175" t="str">
        <f t="shared" si="2"/>
        <v>EL JABERTaller de Expresión III (Multimedios)</v>
      </c>
      <c r="F175" t="s">
        <v>657</v>
      </c>
    </row>
    <row r="176" spans="1:6">
      <c r="A176" t="s">
        <v>718</v>
      </c>
      <c r="B176" t="s">
        <v>719</v>
      </c>
      <c r="C176" t="s">
        <v>27</v>
      </c>
      <c r="D176" t="s">
        <v>230</v>
      </c>
      <c r="E176" t="str">
        <f t="shared" si="2"/>
        <v>CABRERA, CLAUDIAEstudios territoriales de las clases sociales contemporáneas. La economía popular del Conurbano bonaerense</v>
      </c>
      <c r="F176" t="s">
        <v>654</v>
      </c>
    </row>
    <row r="177" spans="1:6">
      <c r="A177" t="s">
        <v>720</v>
      </c>
      <c r="B177" t="s">
        <v>584</v>
      </c>
      <c r="C177" t="s">
        <v>27</v>
      </c>
      <c r="D177" t="s">
        <v>68</v>
      </c>
      <c r="E177" t="str">
        <f t="shared" si="2"/>
        <v>CAFASSITeoría Marxista: El Capital</v>
      </c>
      <c r="F177" t="s">
        <v>657</v>
      </c>
    </row>
    <row r="178" spans="1:6">
      <c r="A178" t="s">
        <v>358</v>
      </c>
      <c r="B178" t="s">
        <v>226</v>
      </c>
      <c r="C178" t="s">
        <v>27</v>
      </c>
      <c r="D178" t="s">
        <v>264</v>
      </c>
      <c r="E178" t="str">
        <f t="shared" si="2"/>
        <v>PAMPILLOIdioma Inglés - Nivel I</v>
      </c>
      <c r="F178" t="s">
        <v>654</v>
      </c>
    </row>
    <row r="179" spans="1:6">
      <c r="A179" t="s">
        <v>225</v>
      </c>
      <c r="B179" t="s">
        <v>226</v>
      </c>
      <c r="C179" t="s">
        <v>27</v>
      </c>
      <c r="D179" t="s">
        <v>71</v>
      </c>
      <c r="E179" t="str">
        <f t="shared" si="2"/>
        <v>PAMPILLOIdioma Inglés - Nivel II</v>
      </c>
      <c r="F179" t="s">
        <v>654</v>
      </c>
    </row>
    <row r="180" spans="1:6">
      <c r="A180" t="s">
        <v>721</v>
      </c>
      <c r="B180" t="s">
        <v>707</v>
      </c>
      <c r="C180" t="s">
        <v>27</v>
      </c>
      <c r="D180" t="s">
        <v>250</v>
      </c>
      <c r="E180" t="str">
        <f t="shared" si="2"/>
        <v>DORINIdioma Francés -Nivel I-</v>
      </c>
      <c r="F180" t="s">
        <v>654</v>
      </c>
    </row>
    <row r="181" spans="1:6">
      <c r="A181" t="s">
        <v>722</v>
      </c>
      <c r="B181" t="s">
        <v>723</v>
      </c>
      <c r="C181" t="s">
        <v>27</v>
      </c>
      <c r="D181" t="s">
        <v>130</v>
      </c>
      <c r="E181" t="str">
        <f t="shared" si="2"/>
        <v>BRONSTEIN, VICTOREnergía, Civilización y Poder: Geopolítica de la Transición Energética y del Cambio Climático</v>
      </c>
      <c r="F181" t="s">
        <v>657</v>
      </c>
    </row>
    <row r="182" spans="1:6">
      <c r="A182" t="s">
        <v>724</v>
      </c>
      <c r="B182" t="s">
        <v>725</v>
      </c>
      <c r="C182" t="s">
        <v>27</v>
      </c>
      <c r="D182" t="s">
        <v>578</v>
      </c>
      <c r="E182" t="str">
        <f t="shared" si="2"/>
        <v>SELTaller de Expresión II (Audiovisual)</v>
      </c>
      <c r="F182" t="s">
        <v>657</v>
      </c>
    </row>
    <row r="183" spans="1:6">
      <c r="A183" t="s">
        <v>362</v>
      </c>
      <c r="B183" t="s">
        <v>363</v>
      </c>
      <c r="C183" t="s">
        <v>27</v>
      </c>
      <c r="D183" t="s">
        <v>59</v>
      </c>
      <c r="E183" t="str">
        <f t="shared" si="2"/>
        <v>VAZQUEZ BLANCOEconomía política</v>
      </c>
      <c r="F183" t="s">
        <v>657</v>
      </c>
    </row>
    <row r="184" spans="1:6">
      <c r="A184" t="s">
        <v>186</v>
      </c>
      <c r="B184" t="s">
        <v>726</v>
      </c>
      <c r="C184" t="s">
        <v>27</v>
      </c>
      <c r="D184" t="s">
        <v>137</v>
      </c>
      <c r="E184" t="str">
        <f t="shared" si="2"/>
        <v>ARIASProblemas Sociales Argentinos</v>
      </c>
      <c r="F184" t="s">
        <v>657</v>
      </c>
    </row>
    <row r="185" spans="1:6">
      <c r="A185" t="s">
        <v>333</v>
      </c>
      <c r="B185" t="s">
        <v>727</v>
      </c>
      <c r="C185" t="s">
        <v>16</v>
      </c>
      <c r="D185" t="s">
        <v>86</v>
      </c>
      <c r="E185" t="str">
        <f t="shared" si="2"/>
        <v>GAZTAÑAGAAntropología Social y Cultural</v>
      </c>
      <c r="F185" t="s">
        <v>654</v>
      </c>
    </row>
    <row r="186" spans="1:6">
      <c r="A186" t="s">
        <v>333</v>
      </c>
      <c r="B186" t="s">
        <v>727</v>
      </c>
      <c r="C186" t="s">
        <v>16</v>
      </c>
      <c r="D186" t="s">
        <v>175</v>
      </c>
      <c r="E186" t="str">
        <f t="shared" si="2"/>
        <v>GAZTAÑAGAAntropología Social y Cultural</v>
      </c>
      <c r="F186" t="s">
        <v>654</v>
      </c>
    </row>
    <row r="187" spans="1:6">
      <c r="A187" t="s">
        <v>658</v>
      </c>
      <c r="B187" t="s">
        <v>659</v>
      </c>
      <c r="C187" t="s">
        <v>16</v>
      </c>
      <c r="D187" t="s">
        <v>24</v>
      </c>
      <c r="E187" t="str">
        <f t="shared" si="2"/>
        <v>SETTONTaller de Expresión I</v>
      </c>
      <c r="F187" t="s">
        <v>654</v>
      </c>
    </row>
    <row r="188" spans="1:6">
      <c r="A188" t="s">
        <v>133</v>
      </c>
      <c r="B188" t="s">
        <v>134</v>
      </c>
      <c r="C188" t="s">
        <v>16</v>
      </c>
      <c r="D188" t="s">
        <v>441</v>
      </c>
      <c r="E188" t="str">
        <f t="shared" si="2"/>
        <v>ALIVERTITaller de Radiofonía (Modulo de Radio)</v>
      </c>
      <c r="F188" t="s">
        <v>654</v>
      </c>
    </row>
    <row r="189" spans="1:6">
      <c r="A189" t="s">
        <v>291</v>
      </c>
      <c r="B189" t="s">
        <v>549</v>
      </c>
      <c r="C189" t="s">
        <v>16</v>
      </c>
      <c r="D189" t="s">
        <v>144</v>
      </c>
      <c r="E189" t="str">
        <f t="shared" si="2"/>
        <v>CASTILLOElementos de Economía y Concepciones del Desarrollo</v>
      </c>
      <c r="F189" t="s">
        <v>654</v>
      </c>
    </row>
    <row r="190" spans="1:6">
      <c r="A190" t="s">
        <v>270</v>
      </c>
      <c r="B190" t="s">
        <v>669</v>
      </c>
      <c r="C190" t="s">
        <v>16</v>
      </c>
      <c r="D190" t="s">
        <v>56</v>
      </c>
      <c r="E190" t="str">
        <f t="shared" si="2"/>
        <v>ALENDerecho a la Información</v>
      </c>
      <c r="F190" t="s">
        <v>654</v>
      </c>
    </row>
    <row r="191" spans="1:6">
      <c r="A191" t="s">
        <v>167</v>
      </c>
      <c r="B191" t="s">
        <v>710</v>
      </c>
      <c r="C191" t="s">
        <v>16</v>
      </c>
      <c r="D191" t="s">
        <v>125</v>
      </c>
      <c r="E191" t="str">
        <f t="shared" si="2"/>
        <v>LUTZKYPsicología y Comunicación</v>
      </c>
      <c r="F191" t="s">
        <v>654</v>
      </c>
    </row>
    <row r="192" spans="1:6">
      <c r="A192" t="s">
        <v>157</v>
      </c>
      <c r="B192" t="s">
        <v>685</v>
      </c>
      <c r="C192" t="s">
        <v>16</v>
      </c>
      <c r="D192" t="s">
        <v>312</v>
      </c>
      <c r="E192" t="str">
        <f t="shared" si="2"/>
        <v>PETRACCITécnicas de Investigación de Opinión Pública y Mercado</v>
      </c>
      <c r="F192" t="s">
        <v>654</v>
      </c>
    </row>
    <row r="193" spans="1:6">
      <c r="A193" t="s">
        <v>14</v>
      </c>
      <c r="B193" t="s">
        <v>93</v>
      </c>
      <c r="C193" t="s">
        <v>16</v>
      </c>
      <c r="D193" t="s">
        <v>178</v>
      </c>
      <c r="E193" t="str">
        <f t="shared" si="2"/>
        <v>ROSSITeoría Política y Social I</v>
      </c>
      <c r="F193" t="s">
        <v>654</v>
      </c>
    </row>
    <row r="194" spans="1:6">
      <c r="A194" t="s">
        <v>72</v>
      </c>
      <c r="B194" t="s">
        <v>153</v>
      </c>
      <c r="C194" t="s">
        <v>16</v>
      </c>
      <c r="D194" t="s">
        <v>239</v>
      </c>
      <c r="E194" t="str">
        <f t="shared" si="2"/>
        <v>LULOFilosofía y Métodos de las Ciencias Sociales</v>
      </c>
      <c r="F194" t="s">
        <v>654</v>
      </c>
    </row>
    <row r="195" spans="1:6">
      <c r="A195" t="s">
        <v>54</v>
      </c>
      <c r="B195" t="s">
        <v>55</v>
      </c>
      <c r="C195" t="s">
        <v>16</v>
      </c>
      <c r="D195" t="s">
        <v>188</v>
      </c>
      <c r="E195" t="str">
        <f t="shared" ref="E195:E258" si="3">_xlfn.CONCAT(B195,A195)</f>
        <v>DE PRIVITELLIOHistoria Contemporánea</v>
      </c>
      <c r="F195" t="s">
        <v>654</v>
      </c>
    </row>
    <row r="196" spans="1:6">
      <c r="A196" t="s">
        <v>57</v>
      </c>
      <c r="B196" t="s">
        <v>338</v>
      </c>
      <c r="C196" t="s">
        <v>16</v>
      </c>
      <c r="D196" t="s">
        <v>337</v>
      </c>
      <c r="E196" t="str">
        <f t="shared" si="3"/>
        <v>HILBTeoría Politica y Social II</v>
      </c>
      <c r="F196" t="s">
        <v>654</v>
      </c>
    </row>
    <row r="197" spans="1:6">
      <c r="A197" t="s">
        <v>371</v>
      </c>
      <c r="B197" t="s">
        <v>372</v>
      </c>
      <c r="C197" t="s">
        <v>16</v>
      </c>
      <c r="D197" t="s">
        <v>253</v>
      </c>
      <c r="E197" t="str">
        <f t="shared" si="3"/>
        <v>LLENDERROZASTeoría de las Relaciones Internacionales</v>
      </c>
      <c r="F197" t="s">
        <v>654</v>
      </c>
    </row>
    <row r="198" spans="1:6">
      <c r="A198" t="s">
        <v>245</v>
      </c>
      <c r="B198" t="s">
        <v>364</v>
      </c>
      <c r="C198" t="s">
        <v>16</v>
      </c>
      <c r="D198" t="s">
        <v>94</v>
      </c>
      <c r="E198" t="str">
        <f t="shared" si="3"/>
        <v>FORTESociología General</v>
      </c>
      <c r="F198" t="s">
        <v>654</v>
      </c>
    </row>
    <row r="199" spans="1:6">
      <c r="A199" t="s">
        <v>245</v>
      </c>
      <c r="B199" t="s">
        <v>364</v>
      </c>
      <c r="C199" t="s">
        <v>16</v>
      </c>
      <c r="D199" t="s">
        <v>169</v>
      </c>
      <c r="E199" t="str">
        <f t="shared" si="3"/>
        <v>FORTESociología General</v>
      </c>
      <c r="F199" t="s">
        <v>654</v>
      </c>
    </row>
    <row r="200" spans="1:6">
      <c r="A200" t="s">
        <v>109</v>
      </c>
      <c r="B200" t="s">
        <v>110</v>
      </c>
      <c r="C200" t="s">
        <v>16</v>
      </c>
      <c r="D200" t="s">
        <v>206</v>
      </c>
      <c r="E200" t="str">
        <f t="shared" si="3"/>
        <v>KENNEDYEconomía II</v>
      </c>
      <c r="F200" t="s">
        <v>654</v>
      </c>
    </row>
    <row r="201" spans="1:6">
      <c r="A201" t="s">
        <v>333</v>
      </c>
      <c r="B201" t="s">
        <v>727</v>
      </c>
      <c r="C201" t="s">
        <v>16</v>
      </c>
      <c r="D201" t="s">
        <v>175</v>
      </c>
      <c r="E201" t="str">
        <f t="shared" si="3"/>
        <v>GAZTAÑAGAAntropología Social y Cultural</v>
      </c>
      <c r="F201" t="s">
        <v>654</v>
      </c>
    </row>
    <row r="202" spans="1:6">
      <c r="A202" t="s">
        <v>331</v>
      </c>
      <c r="B202" t="s">
        <v>332</v>
      </c>
      <c r="C202" t="s">
        <v>16</v>
      </c>
      <c r="D202" t="s">
        <v>106</v>
      </c>
      <c r="E202" t="str">
        <f t="shared" si="3"/>
        <v>BIANCO DUBINIPsicología Institucional</v>
      </c>
      <c r="F202" t="s">
        <v>654</v>
      </c>
    </row>
    <row r="203" spans="1:6">
      <c r="A203" t="s">
        <v>181</v>
      </c>
      <c r="B203" t="s">
        <v>284</v>
      </c>
      <c r="C203" t="s">
        <v>11</v>
      </c>
      <c r="D203" t="s">
        <v>308</v>
      </c>
      <c r="E203" t="str">
        <f t="shared" si="3"/>
        <v>DE LUCAFundamentos de Ciencia Política I</v>
      </c>
      <c r="F203" t="s">
        <v>654</v>
      </c>
    </row>
    <row r="204" spans="1:6">
      <c r="A204" t="s">
        <v>378</v>
      </c>
      <c r="B204" t="s">
        <v>379</v>
      </c>
      <c r="C204" t="s">
        <v>27</v>
      </c>
      <c r="D204" t="s">
        <v>47</v>
      </c>
      <c r="E204" t="str">
        <f t="shared" si="3"/>
        <v>PÉREZTaller de Comunicación Periodistica</v>
      </c>
      <c r="F204" t="s">
        <v>657</v>
      </c>
    </row>
    <row r="205" spans="1:6">
      <c r="A205" t="s">
        <v>728</v>
      </c>
      <c r="B205" t="s">
        <v>729</v>
      </c>
      <c r="C205" t="s">
        <v>27</v>
      </c>
      <c r="D205" t="s">
        <v>203</v>
      </c>
      <c r="E205" t="str">
        <f t="shared" si="3"/>
        <v>RAMÍREZ LLORENSSeminario TIF: Medios y política. Usos vanguardistas de los medios a izquierdas y derechas. Siglos XX y XXI</v>
      </c>
      <c r="F205" t="s">
        <v>657</v>
      </c>
    </row>
    <row r="206" spans="1:6">
      <c r="A206" t="s">
        <v>317</v>
      </c>
      <c r="B206" t="s">
        <v>382</v>
      </c>
      <c r="C206" t="s">
        <v>16</v>
      </c>
      <c r="D206" t="s">
        <v>306</v>
      </c>
      <c r="E206" t="str">
        <f t="shared" si="3"/>
        <v>NOVAROTeoría Política Contemporánea</v>
      </c>
      <c r="F206" t="s">
        <v>654</v>
      </c>
    </row>
    <row r="207" spans="1:6">
      <c r="A207" t="s">
        <v>317</v>
      </c>
      <c r="B207" t="s">
        <v>382</v>
      </c>
      <c r="C207" t="s">
        <v>16</v>
      </c>
      <c r="D207" t="s">
        <v>257</v>
      </c>
      <c r="E207" t="str">
        <f t="shared" si="3"/>
        <v>NOVAROTeoría Política Contemporánea</v>
      </c>
      <c r="F207" t="s">
        <v>654</v>
      </c>
    </row>
    <row r="208" spans="1:6">
      <c r="A208" t="s">
        <v>38</v>
      </c>
      <c r="B208" t="s">
        <v>39</v>
      </c>
      <c r="C208" t="s">
        <v>16</v>
      </c>
      <c r="D208" t="s">
        <v>74</v>
      </c>
      <c r="E208" t="str">
        <f t="shared" si="3"/>
        <v>DUFOURTeoría Sociológica</v>
      </c>
      <c r="F208" t="s">
        <v>654</v>
      </c>
    </row>
    <row r="209" spans="1:6">
      <c r="A209" t="s">
        <v>57</v>
      </c>
      <c r="B209" t="s">
        <v>338</v>
      </c>
      <c r="C209" t="s">
        <v>11</v>
      </c>
      <c r="D209" t="s">
        <v>106</v>
      </c>
      <c r="E209" t="str">
        <f t="shared" si="3"/>
        <v>HILBTeoría Politica y Social II</v>
      </c>
      <c r="F209" t="s">
        <v>657</v>
      </c>
    </row>
    <row r="210" spans="1:6">
      <c r="A210" t="s">
        <v>681</v>
      </c>
      <c r="B210" t="s">
        <v>682</v>
      </c>
      <c r="C210" t="s">
        <v>11</v>
      </c>
      <c r="D210" t="s">
        <v>107</v>
      </c>
      <c r="E210" t="str">
        <f t="shared" si="3"/>
        <v>SANTAGADATeorías y Prácticas de la Comunicación I (Comunicaciones de Masas)</v>
      </c>
      <c r="F210" t="s">
        <v>657</v>
      </c>
    </row>
    <row r="211" spans="1:6">
      <c r="A211" t="s">
        <v>245</v>
      </c>
      <c r="B211" t="s">
        <v>364</v>
      </c>
      <c r="C211" t="s">
        <v>11</v>
      </c>
      <c r="D211" t="s">
        <v>219</v>
      </c>
      <c r="E211" t="str">
        <f t="shared" si="3"/>
        <v>FORTESociología General</v>
      </c>
      <c r="F211" t="s">
        <v>657</v>
      </c>
    </row>
    <row r="212" spans="1:6">
      <c r="A212" t="s">
        <v>331</v>
      </c>
      <c r="B212" t="s">
        <v>332</v>
      </c>
      <c r="C212" t="s">
        <v>11</v>
      </c>
      <c r="D212" t="s">
        <v>83</v>
      </c>
      <c r="E212" t="str">
        <f t="shared" si="3"/>
        <v>BIANCO DUBINIPsicología Institucional</v>
      </c>
      <c r="F212" t="s">
        <v>657</v>
      </c>
    </row>
    <row r="213" spans="1:6">
      <c r="A213" t="s">
        <v>365</v>
      </c>
      <c r="B213" t="s">
        <v>730</v>
      </c>
      <c r="C213" t="s">
        <v>11</v>
      </c>
      <c r="D213" t="s">
        <v>37</v>
      </c>
      <c r="E213" t="str">
        <f t="shared" si="3"/>
        <v>GANDARATeorías y Prácticas de la Comunicación II (Comunicación y Cultura)</v>
      </c>
      <c r="F213" t="s">
        <v>657</v>
      </c>
    </row>
    <row r="214" spans="1:6">
      <c r="A214" t="s">
        <v>167</v>
      </c>
      <c r="B214" t="s">
        <v>710</v>
      </c>
      <c r="C214" t="s">
        <v>11</v>
      </c>
      <c r="D214" t="s">
        <v>111</v>
      </c>
      <c r="E214" t="str">
        <f t="shared" si="3"/>
        <v>LUTZKYPsicología y Comunicación</v>
      </c>
      <c r="F214" t="s">
        <v>657</v>
      </c>
    </row>
    <row r="215" spans="1:6">
      <c r="A215" t="s">
        <v>9</v>
      </c>
      <c r="B215" t="s">
        <v>307</v>
      </c>
      <c r="C215" t="s">
        <v>27</v>
      </c>
      <c r="D215" t="s">
        <v>239</v>
      </c>
      <c r="E215" t="str">
        <f t="shared" si="3"/>
        <v>THWAITES REYAdministración y Políticas Públicas</v>
      </c>
      <c r="F215" t="s">
        <v>657</v>
      </c>
    </row>
    <row r="216" spans="1:6">
      <c r="A216" t="s">
        <v>128</v>
      </c>
      <c r="B216" t="s">
        <v>221</v>
      </c>
      <c r="C216" t="s">
        <v>27</v>
      </c>
      <c r="D216" t="s">
        <v>144</v>
      </c>
      <c r="E216" t="str">
        <f t="shared" si="3"/>
        <v>CAOTeoría y Derecho Constitucional</v>
      </c>
      <c r="F216" t="s">
        <v>654</v>
      </c>
    </row>
    <row r="217" spans="1:6">
      <c r="A217" t="s">
        <v>131</v>
      </c>
      <c r="B217" t="s">
        <v>132</v>
      </c>
      <c r="C217" t="s">
        <v>16</v>
      </c>
      <c r="D217" t="s">
        <v>169</v>
      </c>
      <c r="E217" t="str">
        <f t="shared" si="3"/>
        <v>DEL RIOHistoria del Conocimiento Sociológico I</v>
      </c>
      <c r="F217" t="s">
        <v>654</v>
      </c>
    </row>
    <row r="218" spans="1:6">
      <c r="A218" t="s">
        <v>201</v>
      </c>
      <c r="B218" t="s">
        <v>202</v>
      </c>
      <c r="C218" t="s">
        <v>16</v>
      </c>
      <c r="D218" t="s">
        <v>200</v>
      </c>
      <c r="E218" t="str">
        <f t="shared" si="3"/>
        <v>MARTINIEpistemología de las Ciencias Sociales</v>
      </c>
      <c r="F218" t="s">
        <v>654</v>
      </c>
    </row>
    <row r="219" spans="1:6">
      <c r="A219" t="s">
        <v>95</v>
      </c>
      <c r="B219" t="s">
        <v>96</v>
      </c>
      <c r="C219" t="s">
        <v>16</v>
      </c>
      <c r="D219" t="s">
        <v>206</v>
      </c>
      <c r="E219" t="str">
        <f t="shared" si="3"/>
        <v>FUNESHistoria Social Latinoamericana</v>
      </c>
      <c r="F219" t="s">
        <v>654</v>
      </c>
    </row>
    <row r="220" spans="1:6">
      <c r="A220" t="s">
        <v>77</v>
      </c>
      <c r="B220" t="s">
        <v>240</v>
      </c>
      <c r="C220" t="s">
        <v>16</v>
      </c>
      <c r="D220" t="s">
        <v>175</v>
      </c>
      <c r="E220" t="str">
        <f t="shared" si="3"/>
        <v>FANLOHistoria Social Argentina</v>
      </c>
      <c r="F220" t="s">
        <v>654</v>
      </c>
    </row>
    <row r="221" spans="1:6">
      <c r="A221" t="s">
        <v>280</v>
      </c>
      <c r="B221" t="s">
        <v>346</v>
      </c>
      <c r="C221" t="s">
        <v>16</v>
      </c>
      <c r="D221" t="s">
        <v>195</v>
      </c>
      <c r="E221" t="str">
        <f t="shared" si="3"/>
        <v>GLUZSociología de la Educación. Teoría y Práctica de la Educación Contemporánea</v>
      </c>
      <c r="F221" t="s">
        <v>654</v>
      </c>
    </row>
    <row r="222" spans="1:6">
      <c r="A222" t="s">
        <v>333</v>
      </c>
      <c r="B222" t="s">
        <v>727</v>
      </c>
      <c r="C222" t="s">
        <v>16</v>
      </c>
      <c r="D222" t="s">
        <v>86</v>
      </c>
      <c r="E222" t="str">
        <f t="shared" si="3"/>
        <v>GAZTAÑAGAAntropología Social y Cultural</v>
      </c>
      <c r="F222" t="s">
        <v>654</v>
      </c>
    </row>
    <row r="223" spans="1:6">
      <c r="A223" t="s">
        <v>133</v>
      </c>
      <c r="B223" t="s">
        <v>134</v>
      </c>
      <c r="C223" t="s">
        <v>16</v>
      </c>
      <c r="D223" t="s">
        <v>285</v>
      </c>
      <c r="E223" t="str">
        <f t="shared" si="3"/>
        <v>ALIVERTITaller de Radiofonía (Modulo de Radio)</v>
      </c>
      <c r="F223" t="s">
        <v>654</v>
      </c>
    </row>
    <row r="224" spans="1:6">
      <c r="A224" t="s">
        <v>280</v>
      </c>
      <c r="B224" t="s">
        <v>346</v>
      </c>
      <c r="C224" t="s">
        <v>16</v>
      </c>
      <c r="D224" t="s">
        <v>195</v>
      </c>
      <c r="E224" t="str">
        <f t="shared" si="3"/>
        <v>GLUZSociología de la Educación. Teoría y Práctica de la Educación Contemporánea</v>
      </c>
      <c r="F224" t="s">
        <v>654</v>
      </c>
    </row>
    <row r="225" spans="1:6">
      <c r="A225" t="s">
        <v>135</v>
      </c>
      <c r="B225" t="s">
        <v>715</v>
      </c>
      <c r="C225" t="s">
        <v>16</v>
      </c>
      <c r="D225" t="s">
        <v>209</v>
      </c>
      <c r="E225" t="str">
        <f t="shared" si="3"/>
        <v>PAGANOHistoria Argentina</v>
      </c>
      <c r="F225" t="s">
        <v>654</v>
      </c>
    </row>
    <row r="226" spans="1:6">
      <c r="A226" t="s">
        <v>191</v>
      </c>
      <c r="B226" t="s">
        <v>716</v>
      </c>
      <c r="C226" t="s">
        <v>16</v>
      </c>
      <c r="D226" t="s">
        <v>149</v>
      </c>
      <c r="E226" t="str">
        <f t="shared" si="3"/>
        <v>LUCUIXEstado y Políticas Públicas</v>
      </c>
      <c r="F226" t="s">
        <v>657</v>
      </c>
    </row>
    <row r="227" spans="1:6">
      <c r="A227" t="s">
        <v>349</v>
      </c>
      <c r="B227" t="s">
        <v>350</v>
      </c>
      <c r="C227" t="s">
        <v>16</v>
      </c>
      <c r="D227" t="s">
        <v>353</v>
      </c>
      <c r="E227" t="str">
        <f t="shared" si="3"/>
        <v>BETTANINMetodología de la Investigación II</v>
      </c>
      <c r="F227" t="s">
        <v>654</v>
      </c>
    </row>
    <row r="228" spans="1:6">
      <c r="A228" t="s">
        <v>429</v>
      </c>
      <c r="B228" t="s">
        <v>430</v>
      </c>
      <c r="C228" t="s">
        <v>16</v>
      </c>
      <c r="D228" t="s">
        <v>171</v>
      </c>
      <c r="E228" t="str">
        <f t="shared" si="3"/>
        <v>JALAVETrabajo Social, territorio y comunidad</v>
      </c>
      <c r="F228" t="s">
        <v>657</v>
      </c>
    </row>
    <row r="229" spans="1:6">
      <c r="A229" t="s">
        <v>321</v>
      </c>
      <c r="B229" t="s">
        <v>322</v>
      </c>
      <c r="C229" t="s">
        <v>16</v>
      </c>
      <c r="D229" t="s">
        <v>188</v>
      </c>
      <c r="E229" t="str">
        <f t="shared" si="3"/>
        <v>ROBLESTrabajo Social, procesos grupales e institucionales</v>
      </c>
      <c r="F229" t="s">
        <v>654</v>
      </c>
    </row>
    <row r="230" spans="1:6">
      <c r="A230" t="s">
        <v>327</v>
      </c>
      <c r="B230" t="s">
        <v>328</v>
      </c>
      <c r="C230" t="s">
        <v>16</v>
      </c>
      <c r="D230" t="s">
        <v>326</v>
      </c>
      <c r="E230" t="str">
        <f t="shared" si="3"/>
        <v>LATTANZIDimensión instrumental del Trabajo Social</v>
      </c>
      <c r="F230" t="s">
        <v>657</v>
      </c>
    </row>
    <row r="231" spans="1:6">
      <c r="A231" t="s">
        <v>77</v>
      </c>
      <c r="B231" t="s">
        <v>266</v>
      </c>
      <c r="C231" t="s">
        <v>16</v>
      </c>
      <c r="D231" t="s">
        <v>185</v>
      </c>
      <c r="E231" t="str">
        <f t="shared" si="3"/>
        <v>DE GORI (EX DEPINO)Historia Social Argentina</v>
      </c>
      <c r="F231" t="s">
        <v>657</v>
      </c>
    </row>
    <row r="232" spans="1:6">
      <c r="A232" t="s">
        <v>77</v>
      </c>
      <c r="B232" t="s">
        <v>266</v>
      </c>
      <c r="C232" t="s">
        <v>16</v>
      </c>
      <c r="D232" t="s">
        <v>357</v>
      </c>
      <c r="E232" t="str">
        <f t="shared" si="3"/>
        <v>DE GORI (EX DEPINO)Historia Social Argentina</v>
      </c>
      <c r="F232" t="s">
        <v>654</v>
      </c>
    </row>
    <row r="233" spans="1:6">
      <c r="A233" t="s">
        <v>128</v>
      </c>
      <c r="B233" t="s">
        <v>129</v>
      </c>
      <c r="C233" t="s">
        <v>27</v>
      </c>
      <c r="D233" t="s">
        <v>264</v>
      </c>
      <c r="E233" t="str">
        <f t="shared" si="3"/>
        <v>SOLATeoría y Derecho Constitucional</v>
      </c>
      <c r="F233" t="s">
        <v>657</v>
      </c>
    </row>
    <row r="234" spans="1:6">
      <c r="A234" t="s">
        <v>14</v>
      </c>
      <c r="B234" t="s">
        <v>93</v>
      </c>
      <c r="C234" t="s">
        <v>16</v>
      </c>
      <c r="D234" t="s">
        <v>122</v>
      </c>
      <c r="E234" t="str">
        <f t="shared" si="3"/>
        <v>ROSSITeoría Política y Social I</v>
      </c>
      <c r="F234" t="s">
        <v>654</v>
      </c>
    </row>
    <row r="235" spans="1:6">
      <c r="A235" t="s">
        <v>57</v>
      </c>
      <c r="B235" t="s">
        <v>338</v>
      </c>
      <c r="C235" t="s">
        <v>16</v>
      </c>
      <c r="D235" t="s">
        <v>83</v>
      </c>
      <c r="E235" t="str">
        <f t="shared" si="3"/>
        <v>HILBTeoría Politica y Social II</v>
      </c>
      <c r="F235" t="s">
        <v>654</v>
      </c>
    </row>
    <row r="236" spans="1:6">
      <c r="A236" t="s">
        <v>181</v>
      </c>
      <c r="B236" t="s">
        <v>284</v>
      </c>
      <c r="C236" t="s">
        <v>16</v>
      </c>
      <c r="D236" t="s">
        <v>152</v>
      </c>
      <c r="E236" t="str">
        <f t="shared" si="3"/>
        <v>DE LUCAFundamentos de Ciencia Política I</v>
      </c>
      <c r="F236" t="s">
        <v>654</v>
      </c>
    </row>
    <row r="237" spans="1:6">
      <c r="A237" t="s">
        <v>181</v>
      </c>
      <c r="B237" t="s">
        <v>284</v>
      </c>
      <c r="C237" t="s">
        <v>16</v>
      </c>
      <c r="D237" t="s">
        <v>47</v>
      </c>
      <c r="E237" t="str">
        <f t="shared" si="3"/>
        <v>DE LUCAFundamentos de Ciencia Política I</v>
      </c>
      <c r="F237" t="s">
        <v>654</v>
      </c>
    </row>
    <row r="238" spans="1:6">
      <c r="A238" t="s">
        <v>116</v>
      </c>
      <c r="B238" t="s">
        <v>117</v>
      </c>
      <c r="C238" t="s">
        <v>16</v>
      </c>
      <c r="D238" t="s">
        <v>121</v>
      </c>
      <c r="E238" t="str">
        <f t="shared" si="3"/>
        <v>BERTINOFundamentos de Ciencia Política II</v>
      </c>
      <c r="F238" t="s">
        <v>654</v>
      </c>
    </row>
    <row r="239" spans="1:6">
      <c r="A239" t="s">
        <v>315</v>
      </c>
      <c r="B239" t="s">
        <v>731</v>
      </c>
      <c r="C239" t="s">
        <v>27</v>
      </c>
      <c r="D239" t="s">
        <v>44</v>
      </c>
      <c r="E239" t="str">
        <f t="shared" si="3"/>
        <v>GALVANComportamiento político y electoral</v>
      </c>
      <c r="F239" t="s">
        <v>654</v>
      </c>
    </row>
    <row r="240" spans="1:6">
      <c r="A240" t="s">
        <v>482</v>
      </c>
      <c r="B240" t="s">
        <v>732</v>
      </c>
      <c r="C240" t="s">
        <v>27</v>
      </c>
      <c r="D240" t="s">
        <v>79</v>
      </c>
      <c r="E240" t="str">
        <f t="shared" si="3"/>
        <v>SALAS OROÑOLiderazgo político en América Latina</v>
      </c>
      <c r="F240" t="s">
        <v>657</v>
      </c>
    </row>
    <row r="241" spans="1:6">
      <c r="A241" t="s">
        <v>733</v>
      </c>
      <c r="B241" t="s">
        <v>734</v>
      </c>
      <c r="C241" t="s">
        <v>27</v>
      </c>
      <c r="D241" t="s">
        <v>261</v>
      </c>
      <c r="E241" t="str">
        <f t="shared" si="3"/>
        <v>CORDERODinámica de las políticas de seguridad en el contexto democrático</v>
      </c>
      <c r="F241" t="s">
        <v>657</v>
      </c>
    </row>
    <row r="242" spans="1:6">
      <c r="A242" t="s">
        <v>373</v>
      </c>
      <c r="B242" t="s">
        <v>226</v>
      </c>
      <c r="C242" t="s">
        <v>27</v>
      </c>
      <c r="D242" t="s">
        <v>264</v>
      </c>
      <c r="E242" t="str">
        <f t="shared" si="3"/>
        <v>PAMPILLOIdioma Inglés - Nivel III</v>
      </c>
      <c r="F242" t="s">
        <v>654</v>
      </c>
    </row>
    <row r="243" spans="1:6">
      <c r="A243" t="s">
        <v>607</v>
      </c>
      <c r="B243" t="s">
        <v>395</v>
      </c>
      <c r="C243" t="s">
        <v>27</v>
      </c>
      <c r="D243" t="s">
        <v>250</v>
      </c>
      <c r="E243" t="str">
        <f t="shared" si="3"/>
        <v>BIONDIIdioma Italiano -Nivel III-</v>
      </c>
      <c r="F243" t="s">
        <v>654</v>
      </c>
    </row>
    <row r="244" spans="1:6">
      <c r="A244" t="s">
        <v>735</v>
      </c>
      <c r="B244" t="s">
        <v>736</v>
      </c>
      <c r="C244" t="s">
        <v>27</v>
      </c>
      <c r="D244" t="s">
        <v>257</v>
      </c>
      <c r="E244" t="str">
        <f t="shared" si="3"/>
        <v>ALBARRACÍNLa política social en la Argentina: conceptualización, gestión y contexto</v>
      </c>
      <c r="F244" t="s">
        <v>657</v>
      </c>
    </row>
    <row r="245" spans="1:6">
      <c r="A245" t="s">
        <v>724</v>
      </c>
      <c r="B245" t="s">
        <v>725</v>
      </c>
      <c r="C245" t="s">
        <v>27</v>
      </c>
      <c r="D245" t="s">
        <v>441</v>
      </c>
      <c r="E245" t="str">
        <f t="shared" si="3"/>
        <v>SELTaller de Expresión II (Audiovisual)</v>
      </c>
      <c r="F245" t="s">
        <v>657</v>
      </c>
    </row>
    <row r="246" spans="1:6">
      <c r="A246" t="s">
        <v>390</v>
      </c>
      <c r="B246" t="s">
        <v>391</v>
      </c>
      <c r="C246" t="s">
        <v>16</v>
      </c>
      <c r="D246" t="s">
        <v>144</v>
      </c>
      <c r="E246" t="str">
        <f t="shared" si="3"/>
        <v>PEREZ ESQUIVELCultura para la Paz y Derechos Humanos</v>
      </c>
      <c r="F246" t="s">
        <v>654</v>
      </c>
    </row>
    <row r="247" spans="1:6">
      <c r="A247" t="s">
        <v>262</v>
      </c>
      <c r="B247" t="s">
        <v>387</v>
      </c>
      <c r="C247" t="s">
        <v>16</v>
      </c>
      <c r="D247" t="s">
        <v>160</v>
      </c>
      <c r="E247" t="str">
        <f t="shared" si="3"/>
        <v>EPELEPsicología Social</v>
      </c>
      <c r="F247" t="s">
        <v>654</v>
      </c>
    </row>
    <row r="248" spans="1:6">
      <c r="A248" t="s">
        <v>390</v>
      </c>
      <c r="B248" t="s">
        <v>391</v>
      </c>
      <c r="C248" t="s">
        <v>16</v>
      </c>
      <c r="D248" t="s">
        <v>144</v>
      </c>
      <c r="E248" t="str">
        <f t="shared" si="3"/>
        <v>PEREZ ESQUIVELCultura para la Paz y Derechos Humanos</v>
      </c>
      <c r="F248" t="s">
        <v>654</v>
      </c>
    </row>
    <row r="249" spans="1:6">
      <c r="A249" t="s">
        <v>126</v>
      </c>
      <c r="B249" t="s">
        <v>683</v>
      </c>
      <c r="C249" t="s">
        <v>16</v>
      </c>
      <c r="D249" t="s">
        <v>59</v>
      </c>
      <c r="E249" t="str">
        <f t="shared" si="3"/>
        <v>FORSTERPrincipales Corrientes del Pensamiento Contemporáneo</v>
      </c>
      <c r="F249" t="s">
        <v>654</v>
      </c>
    </row>
    <row r="250" spans="1:6">
      <c r="A250" t="s">
        <v>343</v>
      </c>
      <c r="B250" t="s">
        <v>684</v>
      </c>
      <c r="C250" t="s">
        <v>16</v>
      </c>
      <c r="D250" t="s">
        <v>40</v>
      </c>
      <c r="E250" t="str">
        <f t="shared" si="3"/>
        <v>ROCHA ALONSOSemiótica II (Semiótica de los Medios)</v>
      </c>
      <c r="F250" t="s">
        <v>654</v>
      </c>
    </row>
    <row r="251" spans="1:6">
      <c r="A251" t="s">
        <v>270</v>
      </c>
      <c r="B251" t="s">
        <v>669</v>
      </c>
      <c r="C251" t="s">
        <v>16</v>
      </c>
      <c r="D251" t="s">
        <v>64</v>
      </c>
      <c r="E251" t="str">
        <f t="shared" si="3"/>
        <v>ALENDerecho a la Información</v>
      </c>
      <c r="F251" t="s">
        <v>654</v>
      </c>
    </row>
    <row r="252" spans="1:6">
      <c r="A252" t="s">
        <v>14</v>
      </c>
      <c r="B252" t="s">
        <v>15</v>
      </c>
      <c r="C252" t="s">
        <v>16</v>
      </c>
      <c r="D252" t="s">
        <v>239</v>
      </c>
      <c r="E252" t="str">
        <f t="shared" si="3"/>
        <v>VÁRNAGY/DEMIRDJIANTeoría Política y Social I</v>
      </c>
      <c r="F252" t="s">
        <v>654</v>
      </c>
    </row>
    <row r="253" spans="1:6">
      <c r="A253" t="s">
        <v>390</v>
      </c>
      <c r="B253" t="s">
        <v>391</v>
      </c>
      <c r="C253" t="s">
        <v>16</v>
      </c>
      <c r="D253" t="s">
        <v>144</v>
      </c>
      <c r="E253" t="str">
        <f t="shared" si="3"/>
        <v>PEREZ ESQUIVELCultura para la Paz y Derechos Humanos</v>
      </c>
      <c r="F253" t="s">
        <v>654</v>
      </c>
    </row>
    <row r="254" spans="1:6">
      <c r="A254" t="s">
        <v>362</v>
      </c>
      <c r="B254" t="s">
        <v>363</v>
      </c>
      <c r="C254" t="s">
        <v>16</v>
      </c>
      <c r="D254" t="s">
        <v>386</v>
      </c>
      <c r="E254" t="str">
        <f t="shared" si="3"/>
        <v>VAZQUEZ BLANCOEconomía política</v>
      </c>
      <c r="F254" t="s">
        <v>657</v>
      </c>
    </row>
    <row r="255" spans="1:6">
      <c r="A255" t="s">
        <v>384</v>
      </c>
      <c r="B255" t="s">
        <v>385</v>
      </c>
      <c r="C255" t="s">
        <v>16</v>
      </c>
      <c r="D255" t="s">
        <v>285</v>
      </c>
      <c r="E255" t="str">
        <f t="shared" si="3"/>
        <v>LACARRIEUAntropología Social II</v>
      </c>
      <c r="F255" t="s">
        <v>654</v>
      </c>
    </row>
    <row r="256" spans="1:6">
      <c r="A256" t="s">
        <v>217</v>
      </c>
      <c r="B256" t="s">
        <v>392</v>
      </c>
      <c r="C256" t="s">
        <v>16</v>
      </c>
      <c r="D256" t="s">
        <v>106</v>
      </c>
      <c r="E256" t="str">
        <f t="shared" si="3"/>
        <v>AYOSPolítica Social</v>
      </c>
      <c r="F256" t="s">
        <v>657</v>
      </c>
    </row>
    <row r="257" spans="1:6">
      <c r="A257" t="s">
        <v>390</v>
      </c>
      <c r="B257" t="s">
        <v>391</v>
      </c>
      <c r="C257" t="s">
        <v>16</v>
      </c>
      <c r="D257" t="s">
        <v>144</v>
      </c>
      <c r="E257" t="str">
        <f t="shared" si="3"/>
        <v>PEREZ ESQUIVELCultura para la Paz y Derechos Humanos</v>
      </c>
      <c r="F257" t="s">
        <v>654</v>
      </c>
    </row>
    <row r="258" spans="1:6">
      <c r="A258" t="s">
        <v>737</v>
      </c>
      <c r="B258" t="s">
        <v>738</v>
      </c>
      <c r="C258" t="s">
        <v>27</v>
      </c>
      <c r="D258" t="s">
        <v>206</v>
      </c>
      <c r="E258" t="str">
        <f t="shared" si="3"/>
        <v>MULERASSeminario de iniciación a la investigación social</v>
      </c>
      <c r="F258" t="s">
        <v>654</v>
      </c>
    </row>
    <row r="259" spans="1:6">
      <c r="A259" t="s">
        <v>739</v>
      </c>
      <c r="B259" t="s">
        <v>740</v>
      </c>
      <c r="C259" t="s">
        <v>16</v>
      </c>
      <c r="D259" t="s">
        <v>121</v>
      </c>
      <c r="E259" t="str">
        <f t="shared" ref="E259:E322" si="4">_xlfn.CONCAT(B259,A259)</f>
        <v>KOLDOBSKYSemiótica I (Análisis de los Géneros Contemporáneos)</v>
      </c>
      <c r="F259" t="s">
        <v>654</v>
      </c>
    </row>
    <row r="260" spans="1:6">
      <c r="A260" t="s">
        <v>262</v>
      </c>
      <c r="B260" t="s">
        <v>387</v>
      </c>
      <c r="C260" t="s">
        <v>11</v>
      </c>
      <c r="D260" t="s">
        <v>108</v>
      </c>
      <c r="E260" t="str">
        <f t="shared" si="4"/>
        <v>EPELEPsicología Social</v>
      </c>
      <c r="F260" t="s">
        <v>657</v>
      </c>
    </row>
    <row r="261" spans="1:6">
      <c r="A261" t="s">
        <v>131</v>
      </c>
      <c r="B261" t="s">
        <v>290</v>
      </c>
      <c r="C261" t="s">
        <v>16</v>
      </c>
      <c r="D261" t="s">
        <v>289</v>
      </c>
      <c r="E261" t="str">
        <f t="shared" si="4"/>
        <v>NOCERAHistoria del Conocimiento Sociológico I</v>
      </c>
      <c r="F261" t="s">
        <v>654</v>
      </c>
    </row>
    <row r="262" spans="1:6">
      <c r="A262" t="s">
        <v>95</v>
      </c>
      <c r="B262" t="s">
        <v>410</v>
      </c>
      <c r="C262" t="s">
        <v>16</v>
      </c>
      <c r="D262" t="s">
        <v>198</v>
      </c>
      <c r="E262" t="str">
        <f t="shared" si="4"/>
        <v>PETRONEHistoria Social Latinoamericana</v>
      </c>
      <c r="F262" t="s">
        <v>654</v>
      </c>
    </row>
    <row r="263" spans="1:6">
      <c r="A263" t="s">
        <v>109</v>
      </c>
      <c r="B263" t="s">
        <v>411</v>
      </c>
      <c r="C263" t="s">
        <v>16</v>
      </c>
      <c r="D263" t="s">
        <v>200</v>
      </c>
      <c r="E263" t="str">
        <f t="shared" si="4"/>
        <v>RIEZNIKEconomía II</v>
      </c>
      <c r="F263" t="s">
        <v>654</v>
      </c>
    </row>
    <row r="264" spans="1:6">
      <c r="A264" t="s">
        <v>109</v>
      </c>
      <c r="B264" t="s">
        <v>411</v>
      </c>
      <c r="C264" t="s">
        <v>16</v>
      </c>
      <c r="D264" t="s">
        <v>244</v>
      </c>
      <c r="E264" t="str">
        <f t="shared" si="4"/>
        <v>RIEZNIKEconomía II</v>
      </c>
      <c r="F264" t="s">
        <v>654</v>
      </c>
    </row>
    <row r="265" spans="1:6">
      <c r="A265" t="s">
        <v>119</v>
      </c>
      <c r="B265" t="s">
        <v>199</v>
      </c>
      <c r="C265" t="s">
        <v>11</v>
      </c>
      <c r="D265" t="s">
        <v>7</v>
      </c>
      <c r="E265" t="str">
        <f t="shared" si="4"/>
        <v>ARONSONHistoria del Conocimiento Sociologíco II</v>
      </c>
      <c r="F265" t="s">
        <v>657</v>
      </c>
    </row>
    <row r="266" spans="1:6">
      <c r="A266" t="s">
        <v>741</v>
      </c>
      <c r="B266" t="s">
        <v>742</v>
      </c>
      <c r="C266" t="s">
        <v>27</v>
      </c>
      <c r="D266" t="s">
        <v>195</v>
      </c>
      <c r="E266" t="str">
        <f t="shared" si="4"/>
        <v>ARFUCH / CATANZAROPolítica, Nueva Subjetividad y Discurso: Problemas Teorícos y Debates Contemporaneos</v>
      </c>
      <c r="F266" t="s">
        <v>657</v>
      </c>
    </row>
    <row r="267" spans="1:6">
      <c r="A267" t="s">
        <v>743</v>
      </c>
      <c r="B267" t="s">
        <v>744</v>
      </c>
      <c r="C267" t="s">
        <v>27</v>
      </c>
      <c r="D267" t="s">
        <v>203</v>
      </c>
      <c r="E267" t="str">
        <f t="shared" si="4"/>
        <v>GUEMUREMAN-DARODesafíos en la investigación de las agencias de control social penal en Argentina</v>
      </c>
      <c r="F267" t="s">
        <v>657</v>
      </c>
    </row>
    <row r="268" spans="1:6">
      <c r="A268" t="s">
        <v>404</v>
      </c>
      <c r="B268" t="s">
        <v>745</v>
      </c>
      <c r="C268" t="s">
        <v>11</v>
      </c>
      <c r="D268" t="s">
        <v>100</v>
      </c>
      <c r="E268" t="str">
        <f t="shared" si="4"/>
        <v>MORENOMetodología III</v>
      </c>
      <c r="F268" t="s">
        <v>657</v>
      </c>
    </row>
    <row r="269" spans="1:6">
      <c r="A269" t="s">
        <v>428</v>
      </c>
      <c r="B269" t="s">
        <v>182</v>
      </c>
      <c r="C269" t="s">
        <v>27</v>
      </c>
      <c r="D269" t="s">
        <v>152</v>
      </c>
      <c r="E269" t="str">
        <f t="shared" si="4"/>
        <v>RODRIGUEZProcesos Sociales y Urbanos. La Ciudad en la Teoría</v>
      </c>
      <c r="F269" t="s">
        <v>654</v>
      </c>
    </row>
    <row r="270" spans="1:6">
      <c r="A270" t="s">
        <v>746</v>
      </c>
      <c r="B270" t="s">
        <v>747</v>
      </c>
      <c r="C270" t="s">
        <v>27</v>
      </c>
      <c r="D270" t="s">
        <v>164</v>
      </c>
      <c r="E270" t="str">
        <f t="shared" si="4"/>
        <v>DENOT, CECILIAPolítica y conflicto en Medio Oriente</v>
      </c>
      <c r="F270" t="s">
        <v>657</v>
      </c>
    </row>
    <row r="271" spans="1:6">
      <c r="A271" t="s">
        <v>390</v>
      </c>
      <c r="B271" t="s">
        <v>391</v>
      </c>
      <c r="C271" t="s">
        <v>11</v>
      </c>
      <c r="D271" t="s">
        <v>122</v>
      </c>
      <c r="E271" t="str">
        <f t="shared" si="4"/>
        <v>PEREZ ESQUIVELCultura para la Paz y Derechos Humanos</v>
      </c>
      <c r="F271" t="s">
        <v>657</v>
      </c>
    </row>
    <row r="272" spans="1:6">
      <c r="A272" t="s">
        <v>114</v>
      </c>
      <c r="B272" t="s">
        <v>210</v>
      </c>
      <c r="C272" t="s">
        <v>16</v>
      </c>
      <c r="D272" t="s">
        <v>71</v>
      </c>
      <c r="E272" t="str">
        <f t="shared" si="4"/>
        <v>VERNIKSociología Sistemática</v>
      </c>
      <c r="F272" t="s">
        <v>654</v>
      </c>
    </row>
    <row r="273" spans="1:6">
      <c r="A273" t="s">
        <v>748</v>
      </c>
      <c r="B273" t="s">
        <v>571</v>
      </c>
      <c r="C273" t="s">
        <v>27</v>
      </c>
      <c r="D273" t="s">
        <v>138</v>
      </c>
      <c r="E273" t="str">
        <f t="shared" si="4"/>
        <v>FEIERSTEINAnálisis de las Prácticas Sociales Genocidas</v>
      </c>
      <c r="F273" t="s">
        <v>657</v>
      </c>
    </row>
    <row r="274" spans="1:6">
      <c r="A274" t="s">
        <v>414</v>
      </c>
      <c r="B274" t="s">
        <v>415</v>
      </c>
      <c r="C274" t="s">
        <v>11</v>
      </c>
      <c r="D274" t="s">
        <v>47</v>
      </c>
      <c r="E274" t="str">
        <f t="shared" si="4"/>
        <v>AMADEOOpinión Pública</v>
      </c>
      <c r="F274" t="s">
        <v>657</v>
      </c>
    </row>
    <row r="275" spans="1:6">
      <c r="A275" t="s">
        <v>384</v>
      </c>
      <c r="B275" t="s">
        <v>385</v>
      </c>
      <c r="C275" t="s">
        <v>11</v>
      </c>
      <c r="D275" t="s">
        <v>37</v>
      </c>
      <c r="E275" t="str">
        <f t="shared" si="4"/>
        <v>LACARRIEUAntropología Social II</v>
      </c>
      <c r="F275" t="s">
        <v>657</v>
      </c>
    </row>
    <row r="276" spans="1:6">
      <c r="A276" t="s">
        <v>351</v>
      </c>
      <c r="B276" t="s">
        <v>352</v>
      </c>
      <c r="C276" t="s">
        <v>11</v>
      </c>
      <c r="D276" t="s">
        <v>185</v>
      </c>
      <c r="E276" t="str">
        <f t="shared" si="4"/>
        <v>ESQUIVEL JCMetodología de la Investigación I</v>
      </c>
      <c r="F276" t="s">
        <v>657</v>
      </c>
    </row>
    <row r="277" spans="1:6">
      <c r="A277" t="s">
        <v>331</v>
      </c>
      <c r="B277" t="s">
        <v>332</v>
      </c>
      <c r="C277" t="s">
        <v>11</v>
      </c>
      <c r="D277" t="s">
        <v>188</v>
      </c>
      <c r="E277" t="str">
        <f t="shared" si="4"/>
        <v>BIANCO DUBINIPsicología Institucional</v>
      </c>
      <c r="F277" t="s">
        <v>657</v>
      </c>
    </row>
    <row r="278" spans="1:6">
      <c r="A278" t="s">
        <v>217</v>
      </c>
      <c r="B278" t="s">
        <v>392</v>
      </c>
      <c r="C278" t="s">
        <v>11</v>
      </c>
      <c r="D278" t="s">
        <v>106</v>
      </c>
      <c r="E278" t="str">
        <f t="shared" si="4"/>
        <v>AYOSPolítica Social</v>
      </c>
      <c r="F278" t="s">
        <v>657</v>
      </c>
    </row>
    <row r="279" spans="1:6">
      <c r="A279" t="s">
        <v>416</v>
      </c>
      <c r="B279" t="s">
        <v>417</v>
      </c>
      <c r="C279" t="s">
        <v>11</v>
      </c>
      <c r="D279" t="s">
        <v>97</v>
      </c>
      <c r="E279" t="str">
        <f t="shared" si="4"/>
        <v>MOLINA DERTEANOEstudios socio-demográficos</v>
      </c>
      <c r="F279" t="s">
        <v>657</v>
      </c>
    </row>
    <row r="280" spans="1:6">
      <c r="A280" t="s">
        <v>327</v>
      </c>
      <c r="B280" t="s">
        <v>328</v>
      </c>
      <c r="C280" t="s">
        <v>11</v>
      </c>
      <c r="D280" t="s">
        <v>94</v>
      </c>
      <c r="E280" t="str">
        <f t="shared" si="4"/>
        <v>LATTANZIDimensión instrumental del Trabajo Social</v>
      </c>
      <c r="F280" t="s">
        <v>657</v>
      </c>
    </row>
    <row r="281" spans="1:6">
      <c r="A281" t="s">
        <v>321</v>
      </c>
      <c r="B281" t="s">
        <v>322</v>
      </c>
      <c r="C281" t="s">
        <v>11</v>
      </c>
      <c r="D281" t="s">
        <v>312</v>
      </c>
      <c r="E281" t="str">
        <f t="shared" si="4"/>
        <v>ROBLESTrabajo Social, procesos grupales e institucionales</v>
      </c>
      <c r="F281" t="s">
        <v>657</v>
      </c>
    </row>
    <row r="282" spans="1:6">
      <c r="A282" t="s">
        <v>362</v>
      </c>
      <c r="B282" t="s">
        <v>363</v>
      </c>
      <c r="C282" t="s">
        <v>11</v>
      </c>
      <c r="D282" t="s">
        <v>386</v>
      </c>
      <c r="E282" t="str">
        <f t="shared" si="4"/>
        <v>VAZQUEZ BLANCOEconomía política</v>
      </c>
      <c r="F282" t="s">
        <v>657</v>
      </c>
    </row>
    <row r="283" spans="1:6">
      <c r="A283" t="s">
        <v>349</v>
      </c>
      <c r="B283" t="s">
        <v>350</v>
      </c>
      <c r="C283" t="s">
        <v>11</v>
      </c>
      <c r="D283" t="s">
        <v>256</v>
      </c>
      <c r="E283" t="str">
        <f t="shared" si="4"/>
        <v>BETTANINMetodología de la Investigación II</v>
      </c>
      <c r="F283" t="s">
        <v>657</v>
      </c>
    </row>
    <row r="284" spans="1:6">
      <c r="A284" t="s">
        <v>412</v>
      </c>
      <c r="B284" t="s">
        <v>749</v>
      </c>
      <c r="C284" t="s">
        <v>27</v>
      </c>
      <c r="D284" t="s">
        <v>141</v>
      </c>
      <c r="E284" t="str">
        <f t="shared" si="4"/>
        <v>BARANCHUKAnálisis Institucional</v>
      </c>
      <c r="F284" t="s">
        <v>657</v>
      </c>
    </row>
    <row r="285" spans="1:6">
      <c r="A285" t="s">
        <v>750</v>
      </c>
      <c r="B285" t="s">
        <v>751</v>
      </c>
      <c r="C285" t="s">
        <v>27</v>
      </c>
      <c r="D285" t="s">
        <v>688</v>
      </c>
      <c r="E285" t="str">
        <f t="shared" si="4"/>
        <v>EX URANGATaller de Orientación en Políticas y Planificación de la Comunicación</v>
      </c>
      <c r="F285" t="s">
        <v>657</v>
      </c>
    </row>
    <row r="286" spans="1:6">
      <c r="A286" t="s">
        <v>724</v>
      </c>
      <c r="B286" t="s">
        <v>725</v>
      </c>
      <c r="C286" t="s">
        <v>27</v>
      </c>
      <c r="D286" t="s">
        <v>326</v>
      </c>
      <c r="E286" t="str">
        <f t="shared" si="4"/>
        <v>SELTaller de Expresión II (Audiovisual)</v>
      </c>
      <c r="F286" t="s">
        <v>657</v>
      </c>
    </row>
    <row r="287" spans="1:6">
      <c r="A287" t="s">
        <v>128</v>
      </c>
      <c r="B287" t="s">
        <v>221</v>
      </c>
      <c r="C287" t="s">
        <v>27</v>
      </c>
      <c r="D287" t="s">
        <v>209</v>
      </c>
      <c r="E287" t="str">
        <f t="shared" si="4"/>
        <v>CAOTeoría y Derecho Constitucional</v>
      </c>
      <c r="F287" t="s">
        <v>654</v>
      </c>
    </row>
    <row r="288" spans="1:6">
      <c r="A288" t="s">
        <v>277</v>
      </c>
      <c r="B288" t="s">
        <v>700</v>
      </c>
      <c r="C288" t="s">
        <v>27</v>
      </c>
      <c r="D288" t="s">
        <v>130</v>
      </c>
      <c r="E288" t="str">
        <f t="shared" si="4"/>
        <v>GARCIA VALVERDETeorías sobre el poder</v>
      </c>
      <c r="F288" t="s">
        <v>657</v>
      </c>
    </row>
    <row r="289" spans="1:6">
      <c r="A289" t="s">
        <v>373</v>
      </c>
      <c r="B289" t="s">
        <v>374</v>
      </c>
      <c r="C289" t="s">
        <v>27</v>
      </c>
      <c r="D289" t="s">
        <v>175</v>
      </c>
      <c r="E289" t="str">
        <f t="shared" si="4"/>
        <v>NARVAEZIdioma Inglés - Nivel III</v>
      </c>
      <c r="F289" t="s">
        <v>654</v>
      </c>
    </row>
    <row r="290" spans="1:6">
      <c r="A290" t="s">
        <v>406</v>
      </c>
      <c r="B290" t="s">
        <v>407</v>
      </c>
      <c r="C290" t="s">
        <v>27</v>
      </c>
      <c r="D290" t="s">
        <v>288</v>
      </c>
      <c r="E290" t="str">
        <f t="shared" si="4"/>
        <v>CARMANAntropología Social I</v>
      </c>
      <c r="F290" t="s">
        <v>657</v>
      </c>
    </row>
    <row r="291" spans="1:6">
      <c r="A291" t="s">
        <v>406</v>
      </c>
      <c r="B291" t="s">
        <v>407</v>
      </c>
      <c r="C291" t="s">
        <v>27</v>
      </c>
      <c r="D291" t="s">
        <v>247</v>
      </c>
      <c r="E291" t="str">
        <f t="shared" si="4"/>
        <v>CARMANAntropología Social I</v>
      </c>
      <c r="F291" t="s">
        <v>657</v>
      </c>
    </row>
    <row r="292" spans="1:6">
      <c r="A292" t="s">
        <v>126</v>
      </c>
      <c r="B292" t="s">
        <v>683</v>
      </c>
      <c r="C292" t="s">
        <v>16</v>
      </c>
      <c r="D292" t="s">
        <v>59</v>
      </c>
      <c r="E292" t="str">
        <f t="shared" si="4"/>
        <v>FORSTERPrincipales Corrientes del Pensamiento Contemporáneo</v>
      </c>
      <c r="F292" t="s">
        <v>654</v>
      </c>
    </row>
    <row r="293" spans="1:6">
      <c r="A293" t="s">
        <v>333</v>
      </c>
      <c r="B293" t="s">
        <v>727</v>
      </c>
      <c r="C293" t="s">
        <v>16</v>
      </c>
      <c r="D293" t="s">
        <v>29</v>
      </c>
      <c r="E293" t="str">
        <f t="shared" si="4"/>
        <v>GAZTAÑAGAAntropología Social y Cultural</v>
      </c>
      <c r="F293" t="s">
        <v>654</v>
      </c>
    </row>
    <row r="294" spans="1:6">
      <c r="A294" t="s">
        <v>84</v>
      </c>
      <c r="B294" t="s">
        <v>752</v>
      </c>
      <c r="C294" t="s">
        <v>16</v>
      </c>
      <c r="D294" t="s">
        <v>92</v>
      </c>
      <c r="E294" t="str">
        <f t="shared" si="4"/>
        <v>LOPEZHistoria Social Argentina y Latinoamericana</v>
      </c>
      <c r="F294" t="s">
        <v>654</v>
      </c>
    </row>
    <row r="295" spans="1:6">
      <c r="A295" t="s">
        <v>291</v>
      </c>
      <c r="B295" t="s">
        <v>549</v>
      </c>
      <c r="C295" t="s">
        <v>16</v>
      </c>
      <c r="D295" t="s">
        <v>238</v>
      </c>
      <c r="E295" t="str">
        <f t="shared" si="4"/>
        <v>CASTILLOElementos de Economía y Concepciones del Desarrollo</v>
      </c>
      <c r="F295" t="s">
        <v>654</v>
      </c>
    </row>
    <row r="296" spans="1:6">
      <c r="A296" t="s">
        <v>313</v>
      </c>
      <c r="B296" t="s">
        <v>753</v>
      </c>
      <c r="C296" t="s">
        <v>16</v>
      </c>
      <c r="D296" t="s">
        <v>169</v>
      </c>
      <c r="E296" t="str">
        <f t="shared" si="4"/>
        <v>CONDESeminario de Cultura Popular y Cultura Masiva</v>
      </c>
      <c r="F296" t="s">
        <v>654</v>
      </c>
    </row>
    <row r="297" spans="1:6">
      <c r="A297" t="s">
        <v>670</v>
      </c>
      <c r="B297" t="s">
        <v>671</v>
      </c>
      <c r="C297" t="s">
        <v>16</v>
      </c>
      <c r="D297" t="s">
        <v>357</v>
      </c>
      <c r="E297" t="str">
        <f t="shared" si="4"/>
        <v>CASINITeorías sobre el Periodismo</v>
      </c>
      <c r="F297" t="s">
        <v>654</v>
      </c>
    </row>
    <row r="298" spans="1:6">
      <c r="A298" t="s">
        <v>424</v>
      </c>
      <c r="B298" t="s">
        <v>425</v>
      </c>
      <c r="C298" t="s">
        <v>16</v>
      </c>
      <c r="D298" t="s">
        <v>83</v>
      </c>
      <c r="E298" t="str">
        <f t="shared" si="4"/>
        <v>AGUIARLegislación Comparada</v>
      </c>
      <c r="F298" t="s">
        <v>654</v>
      </c>
    </row>
    <row r="299" spans="1:6">
      <c r="A299" t="s">
        <v>426</v>
      </c>
      <c r="B299" t="s">
        <v>427</v>
      </c>
      <c r="C299" t="s">
        <v>16</v>
      </c>
      <c r="D299" t="s">
        <v>64</v>
      </c>
      <c r="E299" t="str">
        <f t="shared" si="4"/>
        <v>LAGO MARTINEZMetodología de Investigación en Ciencia Política I</v>
      </c>
      <c r="F299" t="s">
        <v>654</v>
      </c>
    </row>
    <row r="300" spans="1:6">
      <c r="A300" t="s">
        <v>112</v>
      </c>
      <c r="B300" t="s">
        <v>298</v>
      </c>
      <c r="C300" t="s">
        <v>16</v>
      </c>
      <c r="D300" t="s">
        <v>74</v>
      </c>
      <c r="E300" t="str">
        <f t="shared" si="4"/>
        <v>IGLESIASEconomía</v>
      </c>
      <c r="F300" t="s">
        <v>654</v>
      </c>
    </row>
    <row r="301" spans="1:6">
      <c r="A301" t="s">
        <v>54</v>
      </c>
      <c r="B301" t="s">
        <v>55</v>
      </c>
      <c r="C301" t="s">
        <v>16</v>
      </c>
      <c r="D301" t="s">
        <v>137</v>
      </c>
      <c r="E301" t="str">
        <f t="shared" si="4"/>
        <v>DE PRIVITELLIOHistoria Contemporánea</v>
      </c>
      <c r="F301" t="s">
        <v>654</v>
      </c>
    </row>
    <row r="302" spans="1:6">
      <c r="A302" t="s">
        <v>324</v>
      </c>
      <c r="B302" t="s">
        <v>325</v>
      </c>
      <c r="C302" t="s">
        <v>11</v>
      </c>
      <c r="D302" t="s">
        <v>44</v>
      </c>
      <c r="E302" t="str">
        <f t="shared" si="4"/>
        <v>LEIRAS-SAGUIRSistemas Políticos Comparados</v>
      </c>
      <c r="F302" t="s">
        <v>657</v>
      </c>
    </row>
    <row r="303" spans="1:6">
      <c r="A303" t="s">
        <v>371</v>
      </c>
      <c r="B303" t="s">
        <v>438</v>
      </c>
      <c r="C303" t="s">
        <v>11</v>
      </c>
      <c r="D303" t="s">
        <v>76</v>
      </c>
      <c r="E303" t="str">
        <f t="shared" si="4"/>
        <v>BATTALEMETeoría de las Relaciones Internacionales</v>
      </c>
      <c r="F303" t="s">
        <v>657</v>
      </c>
    </row>
    <row r="304" spans="1:6">
      <c r="A304" t="s">
        <v>754</v>
      </c>
      <c r="B304" t="s">
        <v>755</v>
      </c>
      <c r="C304" t="s">
        <v>27</v>
      </c>
      <c r="D304" t="s">
        <v>24</v>
      </c>
      <c r="E304" t="str">
        <f t="shared" si="4"/>
        <v>EX-MAGAROLATaller de Orientación en Comunicación y Promoción Comunitaria</v>
      </c>
      <c r="F304" t="s">
        <v>657</v>
      </c>
    </row>
    <row r="305" spans="1:6">
      <c r="A305" t="s">
        <v>324</v>
      </c>
      <c r="B305" t="s">
        <v>437</v>
      </c>
      <c r="C305" t="s">
        <v>16</v>
      </c>
      <c r="D305" t="s">
        <v>79</v>
      </c>
      <c r="E305" t="str">
        <f t="shared" si="4"/>
        <v>ABAL MEDINASistemas Políticos Comparados</v>
      </c>
      <c r="F305" t="s">
        <v>654</v>
      </c>
    </row>
    <row r="306" spans="1:6">
      <c r="A306" t="s">
        <v>109</v>
      </c>
      <c r="B306" t="s">
        <v>411</v>
      </c>
      <c r="C306" t="s">
        <v>11</v>
      </c>
      <c r="D306" t="s">
        <v>386</v>
      </c>
      <c r="E306" t="str">
        <f t="shared" si="4"/>
        <v>RIEZNIKEconomía II</v>
      </c>
      <c r="F306" t="s">
        <v>657</v>
      </c>
    </row>
    <row r="307" spans="1:6">
      <c r="A307" t="s">
        <v>270</v>
      </c>
      <c r="B307" t="s">
        <v>669</v>
      </c>
      <c r="C307" t="s">
        <v>11</v>
      </c>
      <c r="D307" t="s">
        <v>108</v>
      </c>
      <c r="E307" t="str">
        <f t="shared" si="4"/>
        <v>ALENDerecho a la Información</v>
      </c>
      <c r="F307" t="s">
        <v>657</v>
      </c>
    </row>
    <row r="308" spans="1:6">
      <c r="A308" t="s">
        <v>196</v>
      </c>
      <c r="B308" t="s">
        <v>756</v>
      </c>
      <c r="C308" t="s">
        <v>11</v>
      </c>
      <c r="D308" t="s">
        <v>111</v>
      </c>
      <c r="E308" t="str">
        <f t="shared" si="4"/>
        <v>MOYANOHistoria General de los Medios y Sistemas de Comunicación</v>
      </c>
      <c r="F308" t="s">
        <v>657</v>
      </c>
    </row>
    <row r="309" spans="1:6">
      <c r="A309" t="s">
        <v>739</v>
      </c>
      <c r="B309" t="s">
        <v>757</v>
      </c>
      <c r="C309" t="s">
        <v>11</v>
      </c>
      <c r="D309" t="s">
        <v>308</v>
      </c>
      <c r="E309" t="str">
        <f t="shared" si="4"/>
        <v>CARLONSemiótica I (Análisis de los Géneros Contemporáneos)</v>
      </c>
      <c r="F309" t="s">
        <v>657</v>
      </c>
    </row>
    <row r="310" spans="1:6">
      <c r="A310" t="s">
        <v>343</v>
      </c>
      <c r="B310" t="s">
        <v>684</v>
      </c>
      <c r="C310" t="s">
        <v>11</v>
      </c>
      <c r="D310" t="s">
        <v>20</v>
      </c>
      <c r="E310" t="str">
        <f t="shared" si="4"/>
        <v>ROCHA ALONSOSemiótica II (Semiótica de los Medios)</v>
      </c>
      <c r="F310" t="s">
        <v>657</v>
      </c>
    </row>
    <row r="311" spans="1:6">
      <c r="A311" t="s">
        <v>448</v>
      </c>
      <c r="B311" t="s">
        <v>745</v>
      </c>
      <c r="C311" t="s">
        <v>11</v>
      </c>
      <c r="D311" t="s">
        <v>40</v>
      </c>
      <c r="E311" t="str">
        <f t="shared" si="4"/>
        <v>MORENOMetodología II</v>
      </c>
      <c r="F311" t="s">
        <v>657</v>
      </c>
    </row>
    <row r="312" spans="1:6">
      <c r="A312" t="s">
        <v>444</v>
      </c>
      <c r="B312" t="s">
        <v>758</v>
      </c>
      <c r="C312" t="s">
        <v>11</v>
      </c>
      <c r="D312" t="s">
        <v>353</v>
      </c>
      <c r="E312" t="str">
        <f t="shared" si="4"/>
        <v>EX-CAMPOLONGOPlanificación de la Actividad Periodistica I</v>
      </c>
      <c r="F312" t="s">
        <v>657</v>
      </c>
    </row>
    <row r="313" spans="1:6">
      <c r="A313" t="s">
        <v>739</v>
      </c>
      <c r="B313" t="s">
        <v>740</v>
      </c>
      <c r="C313" t="s">
        <v>11</v>
      </c>
      <c r="D313" t="s">
        <v>220</v>
      </c>
      <c r="E313" t="str">
        <f t="shared" si="4"/>
        <v>KOLDOBSKYSemiótica I (Análisis de los Géneros Contemporáneos)</v>
      </c>
      <c r="F313" t="s">
        <v>657</v>
      </c>
    </row>
    <row r="314" spans="1:6">
      <c r="A314" t="s">
        <v>135</v>
      </c>
      <c r="B314" t="s">
        <v>136</v>
      </c>
      <c r="C314" t="s">
        <v>11</v>
      </c>
      <c r="D314" t="s">
        <v>122</v>
      </c>
      <c r="E314" t="str">
        <f t="shared" si="4"/>
        <v>MIGUEZHistoria Argentina</v>
      </c>
      <c r="F314" t="s">
        <v>657</v>
      </c>
    </row>
    <row r="315" spans="1:6">
      <c r="A315" t="s">
        <v>414</v>
      </c>
      <c r="B315" t="s">
        <v>449</v>
      </c>
      <c r="C315" t="s">
        <v>11</v>
      </c>
      <c r="D315" t="s">
        <v>71</v>
      </c>
      <c r="E315" t="str">
        <f t="shared" si="4"/>
        <v>ARCHENTIOpinión Pública</v>
      </c>
      <c r="F315" t="s">
        <v>657</v>
      </c>
    </row>
    <row r="316" spans="1:6">
      <c r="A316" t="s">
        <v>424</v>
      </c>
      <c r="B316" t="s">
        <v>425</v>
      </c>
      <c r="C316" t="s">
        <v>11</v>
      </c>
      <c r="D316" t="s">
        <v>59</v>
      </c>
      <c r="E316" t="str">
        <f t="shared" si="4"/>
        <v>AGUIARLegislación Comparada</v>
      </c>
      <c r="F316" t="s">
        <v>657</v>
      </c>
    </row>
    <row r="317" spans="1:6">
      <c r="A317" t="s">
        <v>670</v>
      </c>
      <c r="B317" t="s">
        <v>671</v>
      </c>
      <c r="C317" t="s">
        <v>11</v>
      </c>
      <c r="D317" t="s">
        <v>92</v>
      </c>
      <c r="E317" t="str">
        <f t="shared" si="4"/>
        <v>CASINITeorías sobre el Periodismo</v>
      </c>
      <c r="F317" t="s">
        <v>657</v>
      </c>
    </row>
    <row r="318" spans="1:6">
      <c r="A318" t="s">
        <v>14</v>
      </c>
      <c r="B318" t="s">
        <v>15</v>
      </c>
      <c r="C318" t="s">
        <v>11</v>
      </c>
      <c r="D318" t="s">
        <v>97</v>
      </c>
      <c r="E318" t="str">
        <f t="shared" si="4"/>
        <v>VÁRNAGY/DEMIRDJIANTeoría Política y Social I</v>
      </c>
      <c r="F318" t="s">
        <v>657</v>
      </c>
    </row>
    <row r="319" spans="1:6">
      <c r="A319" t="s">
        <v>681</v>
      </c>
      <c r="B319" t="s">
        <v>682</v>
      </c>
      <c r="C319" t="s">
        <v>11</v>
      </c>
      <c r="D319" t="s">
        <v>37</v>
      </c>
      <c r="E319" t="str">
        <f t="shared" si="4"/>
        <v>SANTAGADATeorías y Prácticas de la Comunicación I (Comunicaciones de Masas)</v>
      </c>
      <c r="F319" t="s">
        <v>657</v>
      </c>
    </row>
    <row r="320" spans="1:6">
      <c r="A320" t="s">
        <v>435</v>
      </c>
      <c r="B320" t="s">
        <v>731</v>
      </c>
      <c r="C320" t="s">
        <v>27</v>
      </c>
      <c r="D320" t="s">
        <v>29</v>
      </c>
      <c r="E320" t="str">
        <f t="shared" si="4"/>
        <v>GALVANPolítica subnacional</v>
      </c>
      <c r="F320" t="s">
        <v>657</v>
      </c>
    </row>
    <row r="321" spans="1:6">
      <c r="A321" t="s">
        <v>759</v>
      </c>
      <c r="B321" t="s">
        <v>403</v>
      </c>
      <c r="C321" t="s">
        <v>27</v>
      </c>
      <c r="D321" t="s">
        <v>198</v>
      </c>
      <c r="E321" t="str">
        <f t="shared" si="4"/>
        <v>GIARRACCAAcciones colectivas, protestas y movimientos sociales en el interior del país. El contexto de América Latina</v>
      </c>
      <c r="F321" t="s">
        <v>657</v>
      </c>
    </row>
    <row r="322" spans="1:6">
      <c r="A322" t="s">
        <v>760</v>
      </c>
      <c r="B322" t="s">
        <v>761</v>
      </c>
      <c r="C322" t="s">
        <v>27</v>
      </c>
      <c r="D322" t="s">
        <v>160</v>
      </c>
      <c r="E322" t="str">
        <f t="shared" si="4"/>
        <v>RAZZARIEconomía de gobierno</v>
      </c>
      <c r="F322" t="s">
        <v>657</v>
      </c>
    </row>
    <row r="323" spans="1:6">
      <c r="A323" t="s">
        <v>762</v>
      </c>
      <c r="B323" t="s">
        <v>763</v>
      </c>
      <c r="C323" t="s">
        <v>27</v>
      </c>
      <c r="D323" t="s">
        <v>144</v>
      </c>
      <c r="E323" t="str">
        <f t="shared" ref="E323:E386" si="5">_xlfn.CONCAT(B323,A323)</f>
        <v>PEREZSociología económica: Los servicios públicos en la Argentina reciente</v>
      </c>
      <c r="F323" t="s">
        <v>654</v>
      </c>
    </row>
    <row r="324" spans="1:6">
      <c r="A324" t="s">
        <v>402</v>
      </c>
      <c r="B324" t="s">
        <v>764</v>
      </c>
      <c r="C324" t="s">
        <v>27</v>
      </c>
      <c r="D324" t="s">
        <v>272</v>
      </c>
      <c r="E324" t="str">
        <f t="shared" si="5"/>
        <v>NEIMANSociología Rural</v>
      </c>
      <c r="F324" t="s">
        <v>654</v>
      </c>
    </row>
    <row r="325" spans="1:6">
      <c r="A325" t="s">
        <v>128</v>
      </c>
      <c r="B325" t="s">
        <v>129</v>
      </c>
      <c r="C325" t="s">
        <v>27</v>
      </c>
      <c r="D325" t="s">
        <v>68</v>
      </c>
      <c r="E325" t="str">
        <f t="shared" si="5"/>
        <v>SOLATeoría y Derecho Constitucional</v>
      </c>
      <c r="F325" t="s">
        <v>657</v>
      </c>
    </row>
    <row r="326" spans="1:6">
      <c r="A326" t="s">
        <v>452</v>
      </c>
      <c r="B326" t="s">
        <v>453</v>
      </c>
      <c r="C326" t="s">
        <v>27</v>
      </c>
      <c r="D326" t="s">
        <v>516</v>
      </c>
      <c r="E326" t="str">
        <f t="shared" si="5"/>
        <v>GONZALEZ-NAHMIASPensamiento Social Latinoamericano</v>
      </c>
      <c r="F326" t="s">
        <v>657</v>
      </c>
    </row>
    <row r="327" spans="1:6">
      <c r="A327" t="s">
        <v>77</v>
      </c>
      <c r="B327" t="s">
        <v>78</v>
      </c>
      <c r="C327" t="s">
        <v>16</v>
      </c>
      <c r="D327" t="s">
        <v>206</v>
      </c>
      <c r="E327" t="str">
        <f t="shared" si="5"/>
        <v>MALLIMACIHistoria Social Argentina</v>
      </c>
      <c r="F327" t="s">
        <v>654</v>
      </c>
    </row>
    <row r="328" spans="1:6">
      <c r="A328" t="s">
        <v>404</v>
      </c>
      <c r="B328" t="s">
        <v>745</v>
      </c>
      <c r="C328" t="s">
        <v>16</v>
      </c>
      <c r="D328" t="s">
        <v>17</v>
      </c>
      <c r="E328" t="str">
        <f t="shared" si="5"/>
        <v>MORENOMetodología III</v>
      </c>
      <c r="F328" t="s">
        <v>654</v>
      </c>
    </row>
    <row r="329" spans="1:6">
      <c r="A329" t="s">
        <v>262</v>
      </c>
      <c r="B329" t="s">
        <v>387</v>
      </c>
      <c r="C329" t="s">
        <v>16</v>
      </c>
      <c r="D329" t="s">
        <v>200</v>
      </c>
      <c r="E329" t="str">
        <f t="shared" si="5"/>
        <v>EPELEPsicología Social</v>
      </c>
      <c r="F329" t="s">
        <v>654</v>
      </c>
    </row>
    <row r="330" spans="1:6">
      <c r="A330" t="s">
        <v>390</v>
      </c>
      <c r="B330" t="s">
        <v>391</v>
      </c>
      <c r="C330" t="s">
        <v>16</v>
      </c>
      <c r="D330" t="s">
        <v>306</v>
      </c>
      <c r="E330" t="str">
        <f t="shared" si="5"/>
        <v>PEREZ ESQUIVELCultura para la Paz y Derechos Humanos</v>
      </c>
      <c r="F330" t="s">
        <v>654</v>
      </c>
    </row>
    <row r="331" spans="1:6">
      <c r="A331" t="s">
        <v>390</v>
      </c>
      <c r="B331" t="s">
        <v>391</v>
      </c>
      <c r="C331" t="s">
        <v>16</v>
      </c>
      <c r="D331" t="s">
        <v>306</v>
      </c>
      <c r="E331" t="str">
        <f t="shared" si="5"/>
        <v>PEREZ ESQUIVELCultura para la Paz y Derechos Humanos</v>
      </c>
      <c r="F331" t="s">
        <v>654</v>
      </c>
    </row>
    <row r="332" spans="1:6">
      <c r="A332" t="s">
        <v>658</v>
      </c>
      <c r="B332" t="s">
        <v>659</v>
      </c>
      <c r="C332" t="s">
        <v>16</v>
      </c>
      <c r="D332" t="s">
        <v>250</v>
      </c>
      <c r="E332" t="str">
        <f t="shared" si="5"/>
        <v>SETTONTaller de Expresión I</v>
      </c>
      <c r="F332" t="s">
        <v>654</v>
      </c>
    </row>
    <row r="333" spans="1:6">
      <c r="A333" t="s">
        <v>133</v>
      </c>
      <c r="B333" t="s">
        <v>265</v>
      </c>
      <c r="C333" t="s">
        <v>16</v>
      </c>
      <c r="D333" t="s">
        <v>441</v>
      </c>
      <c r="E333" t="str">
        <f t="shared" si="5"/>
        <v>BOSETTITaller de Radiofonía (Modulo de Radio)</v>
      </c>
      <c r="F333" t="s">
        <v>654</v>
      </c>
    </row>
    <row r="334" spans="1:6">
      <c r="A334" t="s">
        <v>282</v>
      </c>
      <c r="B334" t="s">
        <v>283</v>
      </c>
      <c r="C334" t="s">
        <v>16</v>
      </c>
      <c r="D334" t="s">
        <v>244</v>
      </c>
      <c r="E334" t="str">
        <f t="shared" si="5"/>
        <v>BECERRATaller de Introducción a la Informática, Telemática y al Procesamiento de Datos</v>
      </c>
      <c r="F334" t="s">
        <v>654</v>
      </c>
    </row>
    <row r="335" spans="1:6">
      <c r="A335" t="s">
        <v>167</v>
      </c>
      <c r="B335" t="s">
        <v>710</v>
      </c>
      <c r="C335" t="s">
        <v>16</v>
      </c>
      <c r="D335" t="s">
        <v>233</v>
      </c>
      <c r="E335" t="str">
        <f t="shared" si="5"/>
        <v>LUTZKYPsicología y Comunicación</v>
      </c>
      <c r="F335" t="s">
        <v>654</v>
      </c>
    </row>
    <row r="336" spans="1:6">
      <c r="A336" t="s">
        <v>309</v>
      </c>
      <c r="B336" t="s">
        <v>711</v>
      </c>
      <c r="C336" t="s">
        <v>16</v>
      </c>
      <c r="D336" t="s">
        <v>253</v>
      </c>
      <c r="E336" t="str">
        <f t="shared" si="5"/>
        <v>GASSMANNTeorías y Prácticas de la Comunicación III (La Investigación en Comunicación)</v>
      </c>
      <c r="F336" t="s">
        <v>654</v>
      </c>
    </row>
    <row r="337" spans="1:6">
      <c r="A337" t="s">
        <v>300</v>
      </c>
      <c r="B337" t="s">
        <v>301</v>
      </c>
      <c r="C337" t="s">
        <v>16</v>
      </c>
      <c r="D337" t="s">
        <v>579</v>
      </c>
      <c r="E337" t="str">
        <f t="shared" si="5"/>
        <v>LUCHESSIPlanificación de la Actividad Periodistica II</v>
      </c>
      <c r="F337" t="s">
        <v>654</v>
      </c>
    </row>
    <row r="338" spans="1:6">
      <c r="A338" t="s">
        <v>390</v>
      </c>
      <c r="B338" t="s">
        <v>391</v>
      </c>
      <c r="C338" t="s">
        <v>16</v>
      </c>
      <c r="D338" t="s">
        <v>306</v>
      </c>
      <c r="E338" t="str">
        <f t="shared" si="5"/>
        <v>PEREZ ESQUIVELCultura para la Paz y Derechos Humanos</v>
      </c>
      <c r="F338" t="s">
        <v>654</v>
      </c>
    </row>
    <row r="339" spans="1:6">
      <c r="A339" t="s">
        <v>390</v>
      </c>
      <c r="B339" t="s">
        <v>391</v>
      </c>
      <c r="C339" t="s">
        <v>16</v>
      </c>
      <c r="D339" t="s">
        <v>306</v>
      </c>
      <c r="E339" t="str">
        <f t="shared" si="5"/>
        <v>PEREZ ESQUIVELCultura para la Paz y Derechos Humanos</v>
      </c>
      <c r="F339" t="s">
        <v>654</v>
      </c>
    </row>
    <row r="340" spans="1:6">
      <c r="A340" t="s">
        <v>72</v>
      </c>
      <c r="B340" t="s">
        <v>153</v>
      </c>
      <c r="C340" t="s">
        <v>16</v>
      </c>
      <c r="D340" t="s">
        <v>285</v>
      </c>
      <c r="E340" t="str">
        <f t="shared" si="5"/>
        <v>LULOFilosofía y Métodos de las Ciencias Sociales</v>
      </c>
      <c r="F340" t="s">
        <v>654</v>
      </c>
    </row>
    <row r="341" spans="1:6">
      <c r="A341" t="s">
        <v>72</v>
      </c>
      <c r="B341" t="s">
        <v>73</v>
      </c>
      <c r="C341" t="s">
        <v>16</v>
      </c>
      <c r="D341" t="s">
        <v>130</v>
      </c>
      <c r="E341" t="str">
        <f t="shared" si="5"/>
        <v>SCHUSTERFilosofía y Métodos de las Ciencias Sociales</v>
      </c>
      <c r="F341" t="s">
        <v>654</v>
      </c>
    </row>
    <row r="342" spans="1:6">
      <c r="A342" t="s">
        <v>323</v>
      </c>
      <c r="B342" t="s">
        <v>307</v>
      </c>
      <c r="C342" t="s">
        <v>16</v>
      </c>
      <c r="D342" t="s">
        <v>261</v>
      </c>
      <c r="E342" t="str">
        <f t="shared" si="5"/>
        <v>THWAITES REYSociología Política</v>
      </c>
      <c r="F342" t="s">
        <v>654</v>
      </c>
    </row>
    <row r="343" spans="1:6">
      <c r="A343" t="s">
        <v>390</v>
      </c>
      <c r="B343" t="s">
        <v>391</v>
      </c>
      <c r="C343" t="s">
        <v>16</v>
      </c>
      <c r="D343" t="s">
        <v>306</v>
      </c>
      <c r="E343" t="str">
        <f t="shared" si="5"/>
        <v>PEREZ ESQUIVELCultura para la Paz y Derechos Humanos</v>
      </c>
      <c r="F343" t="s">
        <v>654</v>
      </c>
    </row>
    <row r="344" spans="1:6">
      <c r="A344" t="s">
        <v>390</v>
      </c>
      <c r="B344" t="s">
        <v>391</v>
      </c>
      <c r="C344" t="s">
        <v>16</v>
      </c>
      <c r="D344" t="s">
        <v>306</v>
      </c>
      <c r="E344" t="str">
        <f t="shared" si="5"/>
        <v>PEREZ ESQUIVELCultura para la Paz y Derechos Humanos</v>
      </c>
      <c r="F344" t="s">
        <v>654</v>
      </c>
    </row>
    <row r="345" spans="1:6">
      <c r="A345" t="s">
        <v>362</v>
      </c>
      <c r="B345" t="s">
        <v>363</v>
      </c>
      <c r="C345" t="s">
        <v>16</v>
      </c>
      <c r="D345" t="s">
        <v>171</v>
      </c>
      <c r="E345" t="str">
        <f t="shared" si="5"/>
        <v>VAZQUEZ BLANCOEconomía política</v>
      </c>
      <c r="F345" t="s">
        <v>654</v>
      </c>
    </row>
    <row r="346" spans="1:6">
      <c r="A346" t="s">
        <v>231</v>
      </c>
      <c r="B346" t="s">
        <v>232</v>
      </c>
      <c r="C346" t="s">
        <v>16</v>
      </c>
      <c r="D346" t="s">
        <v>178</v>
      </c>
      <c r="E346" t="str">
        <f t="shared" si="5"/>
        <v>NIEVASSociología II</v>
      </c>
      <c r="F346" t="s">
        <v>654</v>
      </c>
    </row>
    <row r="347" spans="1:6">
      <c r="A347" t="s">
        <v>351</v>
      </c>
      <c r="B347" t="s">
        <v>352</v>
      </c>
      <c r="C347" t="s">
        <v>16</v>
      </c>
      <c r="D347" t="s">
        <v>241</v>
      </c>
      <c r="E347" t="str">
        <f t="shared" si="5"/>
        <v>ESQUIVEL JCMetodología de la Investigación I</v>
      </c>
      <c r="F347" t="s">
        <v>654</v>
      </c>
    </row>
    <row r="348" spans="1:6">
      <c r="A348" t="s">
        <v>351</v>
      </c>
      <c r="B348" t="s">
        <v>352</v>
      </c>
      <c r="C348" t="s">
        <v>16</v>
      </c>
      <c r="D348" t="s">
        <v>154</v>
      </c>
      <c r="E348" t="str">
        <f t="shared" si="5"/>
        <v>ESQUIVEL JCMetodología de la Investigación I</v>
      </c>
      <c r="F348" t="s">
        <v>654</v>
      </c>
    </row>
    <row r="349" spans="1:6">
      <c r="A349" t="s">
        <v>349</v>
      </c>
      <c r="B349" t="s">
        <v>350</v>
      </c>
      <c r="C349" t="s">
        <v>16</v>
      </c>
      <c r="D349" t="s">
        <v>118</v>
      </c>
      <c r="E349" t="str">
        <f t="shared" si="5"/>
        <v>BETTANINMetodología de la Investigación II</v>
      </c>
      <c r="F349" t="s">
        <v>654</v>
      </c>
    </row>
    <row r="350" spans="1:6">
      <c r="A350" t="s">
        <v>349</v>
      </c>
      <c r="B350" t="s">
        <v>350</v>
      </c>
      <c r="C350" t="s">
        <v>16</v>
      </c>
      <c r="D350" t="s">
        <v>118</v>
      </c>
      <c r="E350" t="str">
        <f t="shared" si="5"/>
        <v>BETTANINMetodología de la Investigación II</v>
      </c>
      <c r="F350" t="s">
        <v>654</v>
      </c>
    </row>
    <row r="351" spans="1:6">
      <c r="A351" t="s">
        <v>331</v>
      </c>
      <c r="B351" t="s">
        <v>332</v>
      </c>
      <c r="C351" t="s">
        <v>16</v>
      </c>
      <c r="D351" t="s">
        <v>125</v>
      </c>
      <c r="E351" t="str">
        <f t="shared" si="5"/>
        <v>BIANCO DUBINIPsicología Institucional</v>
      </c>
      <c r="F351" t="s">
        <v>654</v>
      </c>
    </row>
    <row r="352" spans="1:6">
      <c r="A352" t="s">
        <v>321</v>
      </c>
      <c r="B352" t="s">
        <v>322</v>
      </c>
      <c r="C352" t="s">
        <v>16</v>
      </c>
      <c r="D352" t="s">
        <v>56</v>
      </c>
      <c r="E352" t="str">
        <f t="shared" si="5"/>
        <v>ROBLESTrabajo Social, procesos grupales e institucionales</v>
      </c>
      <c r="F352" t="s">
        <v>654</v>
      </c>
    </row>
    <row r="353" spans="1:6">
      <c r="A353" t="s">
        <v>384</v>
      </c>
      <c r="B353" t="s">
        <v>385</v>
      </c>
      <c r="C353" t="s">
        <v>16</v>
      </c>
      <c r="D353" t="s">
        <v>53</v>
      </c>
      <c r="E353" t="str">
        <f t="shared" si="5"/>
        <v>LACARRIEUAntropología Social II</v>
      </c>
      <c r="F353" t="s">
        <v>654</v>
      </c>
    </row>
    <row r="354" spans="1:6">
      <c r="A354" t="s">
        <v>384</v>
      </c>
      <c r="B354" t="s">
        <v>385</v>
      </c>
      <c r="C354" t="s">
        <v>16</v>
      </c>
      <c r="D354" t="s">
        <v>185</v>
      </c>
      <c r="E354" t="str">
        <f t="shared" si="5"/>
        <v>LACARRIEUAntropología Social II</v>
      </c>
      <c r="F354" t="s">
        <v>654</v>
      </c>
    </row>
    <row r="355" spans="1:6">
      <c r="A355" t="s">
        <v>217</v>
      </c>
      <c r="B355" t="s">
        <v>392</v>
      </c>
      <c r="C355" t="s">
        <v>16</v>
      </c>
      <c r="D355" t="s">
        <v>239</v>
      </c>
      <c r="E355" t="str">
        <f t="shared" si="5"/>
        <v>AYOSPolítica Social</v>
      </c>
      <c r="F355" t="s">
        <v>654</v>
      </c>
    </row>
    <row r="356" spans="1:6">
      <c r="A356" t="s">
        <v>390</v>
      </c>
      <c r="B356" t="s">
        <v>391</v>
      </c>
      <c r="C356" t="s">
        <v>16</v>
      </c>
      <c r="D356" t="s">
        <v>306</v>
      </c>
      <c r="E356" t="str">
        <f t="shared" si="5"/>
        <v>PEREZ ESQUIVELCultura para la Paz y Derechos Humanos</v>
      </c>
      <c r="F356" t="s">
        <v>654</v>
      </c>
    </row>
    <row r="357" spans="1:6">
      <c r="A357" t="s">
        <v>390</v>
      </c>
      <c r="B357" t="s">
        <v>391</v>
      </c>
      <c r="C357" t="s">
        <v>16</v>
      </c>
      <c r="D357" t="s">
        <v>306</v>
      </c>
      <c r="E357" t="str">
        <f t="shared" si="5"/>
        <v>PEREZ ESQUIVELCultura para la Paz y Derechos Humanos</v>
      </c>
      <c r="F357" t="s">
        <v>654</v>
      </c>
    </row>
    <row r="358" spans="1:6">
      <c r="A358" t="s">
        <v>57</v>
      </c>
      <c r="B358" t="s">
        <v>58</v>
      </c>
      <c r="C358" t="s">
        <v>16</v>
      </c>
      <c r="D358" t="s">
        <v>203</v>
      </c>
      <c r="E358" t="str">
        <f t="shared" si="5"/>
        <v>VÁRNAGY/ABDO FEREZTeoría Politica y Social II</v>
      </c>
      <c r="F358" t="s">
        <v>654</v>
      </c>
    </row>
    <row r="359" spans="1:6">
      <c r="A359" t="s">
        <v>739</v>
      </c>
      <c r="B359" t="s">
        <v>740</v>
      </c>
      <c r="C359" t="s">
        <v>16</v>
      </c>
      <c r="D359" t="s">
        <v>118</v>
      </c>
      <c r="E359" t="str">
        <f t="shared" si="5"/>
        <v>KOLDOBSKYSemiótica I (Análisis de los Géneros Contemporáneos)</v>
      </c>
      <c r="F359" t="s">
        <v>654</v>
      </c>
    </row>
    <row r="360" spans="1:6">
      <c r="A360" t="s">
        <v>14</v>
      </c>
      <c r="B360" t="s">
        <v>15</v>
      </c>
      <c r="C360" t="s">
        <v>16</v>
      </c>
      <c r="D360" t="s">
        <v>97</v>
      </c>
      <c r="E360" t="str">
        <f t="shared" si="5"/>
        <v>VÁRNAGY/DEMIRDJIANTeoría Política y Social I</v>
      </c>
      <c r="F360" t="s">
        <v>657</v>
      </c>
    </row>
    <row r="361" spans="1:6">
      <c r="A361" t="s">
        <v>155</v>
      </c>
      <c r="B361" t="s">
        <v>156</v>
      </c>
      <c r="C361" t="s">
        <v>16</v>
      </c>
      <c r="D361" t="s">
        <v>209</v>
      </c>
      <c r="E361" t="str">
        <f t="shared" si="5"/>
        <v>NAISHTATFilosofía</v>
      </c>
      <c r="F361" t="s">
        <v>654</v>
      </c>
    </row>
    <row r="362" spans="1:6">
      <c r="A362" t="s">
        <v>492</v>
      </c>
      <c r="B362" t="s">
        <v>156</v>
      </c>
      <c r="C362" t="s">
        <v>16</v>
      </c>
      <c r="D362" t="s">
        <v>209</v>
      </c>
      <c r="E362" t="str">
        <f t="shared" si="5"/>
        <v>NAISHTATFilosofía Social</v>
      </c>
      <c r="F362" t="s">
        <v>654</v>
      </c>
    </row>
    <row r="363" spans="1:6">
      <c r="A363" t="s">
        <v>446</v>
      </c>
      <c r="B363" t="s">
        <v>656</v>
      </c>
      <c r="C363" t="s">
        <v>27</v>
      </c>
      <c r="D363" t="s">
        <v>185</v>
      </c>
      <c r="E363" t="str">
        <f t="shared" si="5"/>
        <v>FONTANADefensa y seguridad internacional</v>
      </c>
      <c r="F363" t="s">
        <v>654</v>
      </c>
    </row>
    <row r="364" spans="1:6">
      <c r="A364" t="s">
        <v>9</v>
      </c>
      <c r="B364" t="s">
        <v>10</v>
      </c>
      <c r="C364" t="s">
        <v>16</v>
      </c>
      <c r="D364" t="s">
        <v>7</v>
      </c>
      <c r="E364" t="str">
        <f t="shared" si="5"/>
        <v>ESTEVEZAdministración y Políticas Públicas</v>
      </c>
      <c r="F364" t="s">
        <v>654</v>
      </c>
    </row>
    <row r="365" spans="1:6">
      <c r="A365" t="s">
        <v>181</v>
      </c>
      <c r="B365" t="s">
        <v>284</v>
      </c>
      <c r="C365" t="s">
        <v>16</v>
      </c>
      <c r="D365" t="s">
        <v>47</v>
      </c>
      <c r="E365" t="str">
        <f t="shared" si="5"/>
        <v>DE LUCAFundamentos de Ciencia Política I</v>
      </c>
      <c r="F365" t="s">
        <v>654</v>
      </c>
    </row>
    <row r="366" spans="1:6">
      <c r="A366" t="s">
        <v>371</v>
      </c>
      <c r="B366" t="s">
        <v>372</v>
      </c>
      <c r="C366" t="s">
        <v>16</v>
      </c>
      <c r="D366" t="s">
        <v>353</v>
      </c>
      <c r="E366" t="str">
        <f t="shared" si="5"/>
        <v>LLENDERROZASTeoría de las Relaciones Internacionales</v>
      </c>
      <c r="F366" t="s">
        <v>654</v>
      </c>
    </row>
    <row r="367" spans="1:6">
      <c r="A367" t="s">
        <v>18</v>
      </c>
      <c r="B367" t="s">
        <v>19</v>
      </c>
      <c r="C367" t="s">
        <v>16</v>
      </c>
      <c r="D367" t="s">
        <v>40</v>
      </c>
      <c r="E367" t="str">
        <f t="shared" si="5"/>
        <v>BAVASTROPolítica latinoamericana</v>
      </c>
      <c r="F367" t="s">
        <v>654</v>
      </c>
    </row>
    <row r="368" spans="1:6">
      <c r="A368" t="s">
        <v>112</v>
      </c>
      <c r="B368" t="s">
        <v>298</v>
      </c>
      <c r="C368" t="s">
        <v>11</v>
      </c>
      <c r="D368" t="s">
        <v>20</v>
      </c>
      <c r="E368" t="str">
        <f t="shared" si="5"/>
        <v>IGLESIASEconomía</v>
      </c>
      <c r="F368" t="s">
        <v>657</v>
      </c>
    </row>
    <row r="369" spans="1:6">
      <c r="A369" t="s">
        <v>22</v>
      </c>
      <c r="B369" t="s">
        <v>23</v>
      </c>
      <c r="C369" t="s">
        <v>11</v>
      </c>
      <c r="D369" t="s">
        <v>209</v>
      </c>
      <c r="E369" t="str">
        <f t="shared" si="5"/>
        <v>ROFÉHistoria Social Moderna y Contemporanea</v>
      </c>
      <c r="F369" t="s">
        <v>657</v>
      </c>
    </row>
    <row r="370" spans="1:6">
      <c r="A370" t="s">
        <v>404</v>
      </c>
      <c r="B370" t="s">
        <v>463</v>
      </c>
      <c r="C370" t="s">
        <v>11</v>
      </c>
      <c r="D370" t="s">
        <v>295</v>
      </c>
      <c r="E370" t="str">
        <f t="shared" si="5"/>
        <v>SAUTUMetodología III</v>
      </c>
      <c r="F370" t="s">
        <v>657</v>
      </c>
    </row>
    <row r="371" spans="1:6">
      <c r="A371" t="s">
        <v>448</v>
      </c>
      <c r="B371" t="s">
        <v>463</v>
      </c>
      <c r="C371" t="s">
        <v>11</v>
      </c>
      <c r="D371" t="s">
        <v>118</v>
      </c>
      <c r="E371" t="str">
        <f t="shared" si="5"/>
        <v>SAUTUMetodología II</v>
      </c>
      <c r="F371" t="s">
        <v>657</v>
      </c>
    </row>
    <row r="372" spans="1:6">
      <c r="A372" t="s">
        <v>211</v>
      </c>
      <c r="B372" t="s">
        <v>463</v>
      </c>
      <c r="C372" t="s">
        <v>11</v>
      </c>
      <c r="D372" t="s">
        <v>154</v>
      </c>
      <c r="E372" t="str">
        <f t="shared" si="5"/>
        <v>SAUTUMetodología I</v>
      </c>
      <c r="F372" t="s">
        <v>657</v>
      </c>
    </row>
    <row r="373" spans="1:6">
      <c r="A373" t="s">
        <v>416</v>
      </c>
      <c r="B373" t="s">
        <v>417</v>
      </c>
      <c r="C373" t="s">
        <v>11</v>
      </c>
      <c r="D373" t="s">
        <v>121</v>
      </c>
      <c r="E373" t="str">
        <f t="shared" si="5"/>
        <v>MOLINA DERTEANOEstudios socio-demográficos</v>
      </c>
      <c r="F373" t="s">
        <v>657</v>
      </c>
    </row>
    <row r="374" spans="1:6">
      <c r="A374" t="s">
        <v>426</v>
      </c>
      <c r="B374" t="s">
        <v>461</v>
      </c>
      <c r="C374" t="s">
        <v>11</v>
      </c>
      <c r="D374" t="s">
        <v>220</v>
      </c>
      <c r="E374" t="str">
        <f t="shared" si="5"/>
        <v>TESIOMetodología de Investigación en Ciencia Política I</v>
      </c>
      <c r="F374" t="s">
        <v>657</v>
      </c>
    </row>
    <row r="375" spans="1:6">
      <c r="A375" t="s">
        <v>351</v>
      </c>
      <c r="B375" t="s">
        <v>502</v>
      </c>
      <c r="C375" t="s">
        <v>11</v>
      </c>
      <c r="D375" t="s">
        <v>53</v>
      </c>
      <c r="E375" t="str">
        <f t="shared" si="5"/>
        <v>MERLINSKYMetodología de la Investigación I</v>
      </c>
      <c r="F375" t="s">
        <v>657</v>
      </c>
    </row>
    <row r="376" spans="1:6">
      <c r="A376" t="s">
        <v>201</v>
      </c>
      <c r="B376" t="s">
        <v>202</v>
      </c>
      <c r="C376" t="s">
        <v>11</v>
      </c>
      <c r="D376" t="s">
        <v>137</v>
      </c>
      <c r="E376" t="str">
        <f t="shared" si="5"/>
        <v>MARTINIEpistemología de las Ciencias Sociales</v>
      </c>
      <c r="F376" t="s">
        <v>657</v>
      </c>
    </row>
    <row r="377" spans="1:6">
      <c r="A377" t="s">
        <v>533</v>
      </c>
      <c r="B377" t="s">
        <v>354</v>
      </c>
      <c r="C377" t="s">
        <v>11</v>
      </c>
      <c r="D377" t="s">
        <v>289</v>
      </c>
      <c r="E377" t="str">
        <f t="shared" si="5"/>
        <v>FIDALGOFundamentos e Historia del Trabajo Social I</v>
      </c>
      <c r="F377" t="s">
        <v>657</v>
      </c>
    </row>
    <row r="378" spans="1:6">
      <c r="A378" t="s">
        <v>286</v>
      </c>
      <c r="B378" t="s">
        <v>462</v>
      </c>
      <c r="C378" t="s">
        <v>11</v>
      </c>
      <c r="D378" t="s">
        <v>108</v>
      </c>
      <c r="E378" t="str">
        <f t="shared" si="5"/>
        <v>CABRERAMetodología de la Investigación en Ciencia Política II</v>
      </c>
      <c r="F378" t="s">
        <v>657</v>
      </c>
    </row>
    <row r="379" spans="1:6">
      <c r="A379" t="s">
        <v>231</v>
      </c>
      <c r="B379" t="s">
        <v>472</v>
      </c>
      <c r="C379" t="s">
        <v>11</v>
      </c>
      <c r="D379" t="s">
        <v>89</v>
      </c>
      <c r="E379" t="str">
        <f t="shared" si="5"/>
        <v>MEREÑUK, ALENKASociología II</v>
      </c>
      <c r="F379" t="s">
        <v>657</v>
      </c>
    </row>
    <row r="380" spans="1:6">
      <c r="A380" t="s">
        <v>765</v>
      </c>
      <c r="B380" t="s">
        <v>766</v>
      </c>
      <c r="C380" t="s">
        <v>27</v>
      </c>
      <c r="D380" t="s">
        <v>230</v>
      </c>
      <c r="E380" t="str">
        <f t="shared" si="5"/>
        <v>DOMINGUEZEcología Política</v>
      </c>
      <c r="F380" t="s">
        <v>654</v>
      </c>
    </row>
    <row r="381" spans="1:6">
      <c r="A381" t="s">
        <v>706</v>
      </c>
      <c r="B381" t="s">
        <v>707</v>
      </c>
      <c r="C381" t="s">
        <v>27</v>
      </c>
      <c r="D381" t="s">
        <v>247</v>
      </c>
      <c r="E381" t="str">
        <f t="shared" si="5"/>
        <v>DORINIdioma Francés -Nivel II-</v>
      </c>
      <c r="F381" t="s">
        <v>654</v>
      </c>
    </row>
    <row r="382" spans="1:6">
      <c r="A382" t="s">
        <v>767</v>
      </c>
      <c r="B382" t="s">
        <v>768</v>
      </c>
      <c r="C382" t="s">
        <v>27</v>
      </c>
      <c r="D382" t="s">
        <v>86</v>
      </c>
      <c r="E382" t="str">
        <f t="shared" si="5"/>
        <v>KOHANDe la teoría social de Marx a la teoría crítica latinoamericana</v>
      </c>
      <c r="F382" t="s">
        <v>654</v>
      </c>
    </row>
    <row r="383" spans="1:6">
      <c r="A383" t="s">
        <v>474</v>
      </c>
      <c r="B383" t="s">
        <v>475</v>
      </c>
      <c r="C383" t="s">
        <v>27</v>
      </c>
      <c r="D383" t="s">
        <v>239</v>
      </c>
      <c r="E383" t="str">
        <f t="shared" si="5"/>
        <v>RINESITeoría Estetica y Teoría Política</v>
      </c>
      <c r="F383" t="s">
        <v>654</v>
      </c>
    </row>
    <row r="384" spans="1:6">
      <c r="A384" t="s">
        <v>706</v>
      </c>
      <c r="B384" t="s">
        <v>707</v>
      </c>
      <c r="C384" t="s">
        <v>27</v>
      </c>
      <c r="D384" t="s">
        <v>247</v>
      </c>
      <c r="E384" t="str">
        <f t="shared" si="5"/>
        <v>DORINIdioma Francés -Nivel II-</v>
      </c>
      <c r="F384" t="s">
        <v>654</v>
      </c>
    </row>
    <row r="385" spans="1:6">
      <c r="A385" t="s">
        <v>765</v>
      </c>
      <c r="B385" t="s">
        <v>766</v>
      </c>
      <c r="C385" t="s">
        <v>27</v>
      </c>
      <c r="D385" t="s">
        <v>230</v>
      </c>
      <c r="E385" t="str">
        <f t="shared" si="5"/>
        <v>DOMINGUEZEcología Política</v>
      </c>
      <c r="F385" t="s">
        <v>654</v>
      </c>
    </row>
    <row r="386" spans="1:6">
      <c r="A386" t="s">
        <v>750</v>
      </c>
      <c r="B386" t="s">
        <v>751</v>
      </c>
      <c r="C386" t="s">
        <v>27</v>
      </c>
      <c r="D386" t="s">
        <v>56</v>
      </c>
      <c r="E386" t="str">
        <f t="shared" si="5"/>
        <v>EX URANGATaller de Orientación en Políticas y Planificación de la Comunicación</v>
      </c>
      <c r="F386" t="s">
        <v>654</v>
      </c>
    </row>
    <row r="387" spans="1:6">
      <c r="A387" t="s">
        <v>155</v>
      </c>
      <c r="B387" t="s">
        <v>359</v>
      </c>
      <c r="C387" t="s">
        <v>16</v>
      </c>
      <c r="D387" t="s">
        <v>79</v>
      </c>
      <c r="E387" t="str">
        <f t="shared" ref="E387:E450" si="6">_xlfn.CONCAT(B387,A387)</f>
        <v>RAFFINFilosofía</v>
      </c>
      <c r="F387" t="s">
        <v>654</v>
      </c>
    </row>
    <row r="388" spans="1:6">
      <c r="A388" t="s">
        <v>155</v>
      </c>
      <c r="B388" t="s">
        <v>359</v>
      </c>
      <c r="C388" t="s">
        <v>16</v>
      </c>
      <c r="D388" t="s">
        <v>312</v>
      </c>
      <c r="E388" t="str">
        <f t="shared" si="6"/>
        <v>RAFFINFilosofía</v>
      </c>
      <c r="F388" t="s">
        <v>654</v>
      </c>
    </row>
    <row r="389" spans="1:6">
      <c r="A389" t="s">
        <v>109</v>
      </c>
      <c r="B389" t="s">
        <v>110</v>
      </c>
      <c r="C389" t="s">
        <v>16</v>
      </c>
      <c r="D389" t="s">
        <v>169</v>
      </c>
      <c r="E389" t="str">
        <f t="shared" si="6"/>
        <v>KENNEDYEconomía II</v>
      </c>
      <c r="F389" t="s">
        <v>654</v>
      </c>
    </row>
    <row r="390" spans="1:6">
      <c r="A390" t="s">
        <v>313</v>
      </c>
      <c r="B390" t="s">
        <v>753</v>
      </c>
      <c r="C390" t="s">
        <v>16</v>
      </c>
      <c r="D390" t="s">
        <v>106</v>
      </c>
      <c r="E390" t="str">
        <f t="shared" si="6"/>
        <v>CONDESeminario de Cultura Popular y Cultura Masiva</v>
      </c>
      <c r="F390" t="s">
        <v>654</v>
      </c>
    </row>
    <row r="391" spans="1:6">
      <c r="A391" t="s">
        <v>333</v>
      </c>
      <c r="B391" t="s">
        <v>727</v>
      </c>
      <c r="C391" t="s">
        <v>16</v>
      </c>
      <c r="D391" t="s">
        <v>59</v>
      </c>
      <c r="E391" t="str">
        <f t="shared" si="6"/>
        <v>GAZTAÑAGAAntropología Social y Cultural</v>
      </c>
      <c r="F391" t="s">
        <v>654</v>
      </c>
    </row>
    <row r="392" spans="1:6">
      <c r="A392" t="s">
        <v>658</v>
      </c>
      <c r="B392" t="s">
        <v>678</v>
      </c>
      <c r="C392" t="s">
        <v>16</v>
      </c>
      <c r="D392" t="s">
        <v>68</v>
      </c>
      <c r="E392" t="str">
        <f t="shared" si="6"/>
        <v>VERNINOTaller de Expresión I</v>
      </c>
      <c r="F392" t="s">
        <v>654</v>
      </c>
    </row>
    <row r="393" spans="1:6">
      <c r="A393" t="s">
        <v>133</v>
      </c>
      <c r="B393" t="s">
        <v>134</v>
      </c>
      <c r="C393" t="s">
        <v>16</v>
      </c>
      <c r="D393" t="s">
        <v>44</v>
      </c>
      <c r="E393" t="str">
        <f t="shared" si="6"/>
        <v>ALIVERTITaller de Radiofonía (Modulo de Radio)</v>
      </c>
      <c r="F393" t="s">
        <v>654</v>
      </c>
    </row>
    <row r="394" spans="1:6">
      <c r="A394" t="s">
        <v>313</v>
      </c>
      <c r="B394" t="s">
        <v>753</v>
      </c>
      <c r="C394" t="s">
        <v>16</v>
      </c>
      <c r="D394" t="s">
        <v>106</v>
      </c>
      <c r="E394" t="str">
        <f t="shared" si="6"/>
        <v>CONDESeminario de Cultura Popular y Cultura Masiva</v>
      </c>
      <c r="F394" t="s">
        <v>654</v>
      </c>
    </row>
    <row r="395" spans="1:6">
      <c r="A395" t="s">
        <v>300</v>
      </c>
      <c r="B395" t="s">
        <v>301</v>
      </c>
      <c r="C395" t="s">
        <v>16</v>
      </c>
      <c r="D395" t="s">
        <v>92</v>
      </c>
      <c r="E395" t="str">
        <f t="shared" si="6"/>
        <v>LUCHESSIPlanificación de la Actividad Periodistica II</v>
      </c>
      <c r="F395" t="s">
        <v>654</v>
      </c>
    </row>
    <row r="396" spans="1:6">
      <c r="A396" t="s">
        <v>454</v>
      </c>
      <c r="B396" t="s">
        <v>455</v>
      </c>
      <c r="C396" t="s">
        <v>16</v>
      </c>
      <c r="D396" t="s">
        <v>17</v>
      </c>
      <c r="E396" t="str">
        <f t="shared" si="6"/>
        <v>PONFERRADACampañas Publicitarias</v>
      </c>
      <c r="F396" t="s">
        <v>654</v>
      </c>
    </row>
    <row r="397" spans="1:6">
      <c r="A397" t="s">
        <v>72</v>
      </c>
      <c r="B397" t="s">
        <v>73</v>
      </c>
      <c r="C397" t="s">
        <v>16</v>
      </c>
      <c r="D397" t="s">
        <v>71</v>
      </c>
      <c r="E397" t="str">
        <f t="shared" si="6"/>
        <v>SCHUSTERFilosofía y Métodos de las Ciencias Sociales</v>
      </c>
      <c r="F397" t="s">
        <v>654</v>
      </c>
    </row>
    <row r="398" spans="1:6">
      <c r="A398" t="s">
        <v>189</v>
      </c>
      <c r="B398" t="s">
        <v>460</v>
      </c>
      <c r="C398" t="s">
        <v>16</v>
      </c>
      <c r="D398" t="s">
        <v>219</v>
      </c>
      <c r="E398" t="str">
        <f t="shared" si="6"/>
        <v>CICERCHIAHistoria Latinoamericana</v>
      </c>
      <c r="F398" t="s">
        <v>657</v>
      </c>
    </row>
    <row r="399" spans="1:6">
      <c r="A399" t="s">
        <v>150</v>
      </c>
      <c r="B399" t="s">
        <v>464</v>
      </c>
      <c r="C399" t="s">
        <v>16</v>
      </c>
      <c r="D399" t="s">
        <v>188</v>
      </c>
      <c r="E399" t="str">
        <f t="shared" si="6"/>
        <v>DUROPsicología del desarrollo y de la subjetividad</v>
      </c>
      <c r="F399" t="s">
        <v>657</v>
      </c>
    </row>
    <row r="400" spans="1:6">
      <c r="A400" t="s">
        <v>217</v>
      </c>
      <c r="B400" t="s">
        <v>392</v>
      </c>
      <c r="C400" t="s">
        <v>16</v>
      </c>
      <c r="D400" t="s">
        <v>149</v>
      </c>
      <c r="E400" t="str">
        <f t="shared" si="6"/>
        <v>AYOSPolítica Social</v>
      </c>
      <c r="F400" t="s">
        <v>654</v>
      </c>
    </row>
    <row r="401" spans="1:6">
      <c r="A401" t="s">
        <v>769</v>
      </c>
      <c r="B401" t="s">
        <v>770</v>
      </c>
      <c r="C401" t="s">
        <v>27</v>
      </c>
      <c r="D401" t="s">
        <v>250</v>
      </c>
      <c r="E401" t="str">
        <f t="shared" si="6"/>
        <v>VEGA MARTINEZLas reconfiguraciones de la subjetividad social</v>
      </c>
      <c r="F401" t="s">
        <v>654</v>
      </c>
    </row>
    <row r="402" spans="1:6">
      <c r="A402" t="s">
        <v>771</v>
      </c>
      <c r="B402" t="s">
        <v>772</v>
      </c>
      <c r="C402" t="s">
        <v>27</v>
      </c>
      <c r="D402" t="s">
        <v>285</v>
      </c>
      <c r="E402" t="str">
        <f t="shared" si="6"/>
        <v>SEOANESeminario TIF: Genealogías y significaciones del cambio climático y del extractivismo. Cuestión ambiental, neoliberalismo y comunicación</v>
      </c>
      <c r="F402" t="s">
        <v>654</v>
      </c>
    </row>
    <row r="403" spans="1:6">
      <c r="A403" t="s">
        <v>674</v>
      </c>
      <c r="B403" t="s">
        <v>675</v>
      </c>
      <c r="C403" t="s">
        <v>27</v>
      </c>
      <c r="D403" t="s">
        <v>299</v>
      </c>
      <c r="E403" t="str">
        <f t="shared" si="6"/>
        <v>DALLORSOEstado y derecho</v>
      </c>
      <c r="F403" t="s">
        <v>654</v>
      </c>
    </row>
    <row r="404" spans="1:6">
      <c r="A404" t="s">
        <v>155</v>
      </c>
      <c r="B404" t="s">
        <v>359</v>
      </c>
      <c r="C404" t="s">
        <v>11</v>
      </c>
      <c r="D404" t="s">
        <v>37</v>
      </c>
      <c r="E404" t="str">
        <f t="shared" si="6"/>
        <v>RAFFINFilosofía</v>
      </c>
      <c r="F404" t="s">
        <v>657</v>
      </c>
    </row>
    <row r="405" spans="1:6">
      <c r="A405" t="s">
        <v>150</v>
      </c>
      <c r="B405" t="s">
        <v>464</v>
      </c>
      <c r="C405" t="s">
        <v>11</v>
      </c>
      <c r="D405" t="s">
        <v>188</v>
      </c>
      <c r="E405" t="str">
        <f t="shared" si="6"/>
        <v>DUROPsicología del desarrollo y de la subjetividad</v>
      </c>
      <c r="F405" t="s">
        <v>657</v>
      </c>
    </row>
    <row r="406" spans="1:6">
      <c r="A406" t="s">
        <v>414</v>
      </c>
      <c r="B406" t="s">
        <v>449</v>
      </c>
      <c r="C406" t="s">
        <v>11</v>
      </c>
      <c r="D406" t="s">
        <v>47</v>
      </c>
      <c r="E406" t="str">
        <f t="shared" si="6"/>
        <v>ARCHENTIOpinión Pública</v>
      </c>
      <c r="F406" t="s">
        <v>657</v>
      </c>
    </row>
    <row r="407" spans="1:6">
      <c r="A407" t="s">
        <v>189</v>
      </c>
      <c r="B407" t="s">
        <v>460</v>
      </c>
      <c r="C407" t="s">
        <v>11</v>
      </c>
      <c r="D407" t="s">
        <v>219</v>
      </c>
      <c r="E407" t="str">
        <f t="shared" si="6"/>
        <v>CICERCHIAHistoria Latinoamericana</v>
      </c>
      <c r="F407" t="s">
        <v>657</v>
      </c>
    </row>
    <row r="408" spans="1:6">
      <c r="A408" t="s">
        <v>57</v>
      </c>
      <c r="B408" t="s">
        <v>58</v>
      </c>
      <c r="C408" t="s">
        <v>11</v>
      </c>
      <c r="D408" t="s">
        <v>53</v>
      </c>
      <c r="E408" t="str">
        <f t="shared" si="6"/>
        <v>VÁRNAGY/ABDO FEREZTeoría Politica y Social II</v>
      </c>
      <c r="F408" t="s">
        <v>657</v>
      </c>
    </row>
    <row r="409" spans="1:6">
      <c r="A409" t="s">
        <v>34</v>
      </c>
      <c r="B409" t="s">
        <v>93</v>
      </c>
      <c r="C409" t="s">
        <v>27</v>
      </c>
      <c r="D409" t="s">
        <v>125</v>
      </c>
      <c r="E409" t="str">
        <f t="shared" si="6"/>
        <v>ROSSIProblemas de política internacional</v>
      </c>
      <c r="F409" t="s">
        <v>657</v>
      </c>
    </row>
    <row r="410" spans="1:6">
      <c r="A410" t="s">
        <v>351</v>
      </c>
      <c r="B410" t="s">
        <v>502</v>
      </c>
      <c r="C410" t="s">
        <v>16</v>
      </c>
      <c r="D410" t="s">
        <v>106</v>
      </c>
      <c r="E410" t="str">
        <f t="shared" si="6"/>
        <v>MERLINSKYMetodología de la Investigación I</v>
      </c>
      <c r="F410" t="s">
        <v>654</v>
      </c>
    </row>
    <row r="411" spans="1:6">
      <c r="A411" t="s">
        <v>231</v>
      </c>
      <c r="B411" t="s">
        <v>472</v>
      </c>
      <c r="C411" t="s">
        <v>16</v>
      </c>
      <c r="D411" t="s">
        <v>171</v>
      </c>
      <c r="E411" t="str">
        <f t="shared" si="6"/>
        <v>MEREÑUK, ALENKASociología II</v>
      </c>
      <c r="F411" t="s">
        <v>654</v>
      </c>
    </row>
    <row r="412" spans="1:6">
      <c r="A412" t="s">
        <v>22</v>
      </c>
      <c r="B412" t="s">
        <v>23</v>
      </c>
      <c r="C412" t="s">
        <v>16</v>
      </c>
      <c r="D412" t="s">
        <v>200</v>
      </c>
      <c r="E412" t="str">
        <f t="shared" si="6"/>
        <v>ROFÉHistoria Social Moderna y Contemporanea</v>
      </c>
      <c r="F412" t="s">
        <v>654</v>
      </c>
    </row>
    <row r="413" spans="1:6">
      <c r="A413" t="s">
        <v>131</v>
      </c>
      <c r="B413" t="s">
        <v>132</v>
      </c>
      <c r="C413" t="s">
        <v>16</v>
      </c>
      <c r="D413" t="s">
        <v>206</v>
      </c>
      <c r="E413" t="str">
        <f t="shared" si="6"/>
        <v>DEL RIOHistoria del Conocimiento Sociológico I</v>
      </c>
      <c r="F413" t="s">
        <v>654</v>
      </c>
    </row>
    <row r="414" spans="1:6">
      <c r="A414" t="s">
        <v>231</v>
      </c>
      <c r="B414" t="s">
        <v>472</v>
      </c>
      <c r="C414" t="s">
        <v>16</v>
      </c>
      <c r="D414" t="s">
        <v>108</v>
      </c>
      <c r="E414" t="str">
        <f t="shared" si="6"/>
        <v>MEREÑUK, ALENKASociología II</v>
      </c>
      <c r="F414" t="s">
        <v>654</v>
      </c>
    </row>
    <row r="415" spans="1:6">
      <c r="A415" t="s">
        <v>231</v>
      </c>
      <c r="B415" t="s">
        <v>472</v>
      </c>
      <c r="C415" t="s">
        <v>16</v>
      </c>
      <c r="D415" t="s">
        <v>185</v>
      </c>
      <c r="E415" t="str">
        <f t="shared" si="6"/>
        <v>MEREÑUK, ALENKASociología II</v>
      </c>
      <c r="F415" t="s">
        <v>654</v>
      </c>
    </row>
    <row r="416" spans="1:6">
      <c r="A416" t="s">
        <v>282</v>
      </c>
      <c r="B416" t="s">
        <v>283</v>
      </c>
      <c r="C416" t="s">
        <v>16</v>
      </c>
      <c r="D416" t="s">
        <v>149</v>
      </c>
      <c r="E416" t="str">
        <f t="shared" si="6"/>
        <v>BECERRATaller de Introducción a la Informática, Telemática y al Procesamiento de Datos</v>
      </c>
      <c r="F416" t="s">
        <v>654</v>
      </c>
    </row>
    <row r="417" spans="1:6">
      <c r="A417" t="s">
        <v>126</v>
      </c>
      <c r="B417" t="s">
        <v>683</v>
      </c>
      <c r="C417" t="s">
        <v>16</v>
      </c>
      <c r="D417" t="s">
        <v>209</v>
      </c>
      <c r="E417" t="str">
        <f t="shared" si="6"/>
        <v>FORSTERPrincipales Corrientes del Pensamiento Contemporáneo</v>
      </c>
      <c r="F417" t="s">
        <v>654</v>
      </c>
    </row>
    <row r="418" spans="1:6">
      <c r="A418" t="s">
        <v>133</v>
      </c>
      <c r="B418" t="s">
        <v>134</v>
      </c>
      <c r="C418" t="s">
        <v>16</v>
      </c>
      <c r="D418" t="s">
        <v>44</v>
      </c>
      <c r="E418" t="str">
        <f t="shared" si="6"/>
        <v>ALIVERTITaller de Radiofonía (Modulo de Radio)</v>
      </c>
      <c r="F418" t="s">
        <v>654</v>
      </c>
    </row>
    <row r="419" spans="1:6">
      <c r="A419" t="s">
        <v>533</v>
      </c>
      <c r="B419" t="s">
        <v>354</v>
      </c>
      <c r="C419" t="s">
        <v>16</v>
      </c>
      <c r="D419" t="s">
        <v>40</v>
      </c>
      <c r="E419" t="str">
        <f t="shared" si="6"/>
        <v>FIDALGOFundamentos e Historia del Trabajo Social I</v>
      </c>
      <c r="F419" t="s">
        <v>654</v>
      </c>
    </row>
    <row r="420" spans="1:6">
      <c r="A420" t="s">
        <v>323</v>
      </c>
      <c r="B420" t="s">
        <v>284</v>
      </c>
      <c r="C420" t="s">
        <v>16</v>
      </c>
      <c r="D420" t="s">
        <v>122</v>
      </c>
      <c r="E420" t="str">
        <f t="shared" si="6"/>
        <v>DE LUCASociología Política</v>
      </c>
      <c r="F420" t="s">
        <v>654</v>
      </c>
    </row>
    <row r="421" spans="1:6">
      <c r="A421" t="s">
        <v>658</v>
      </c>
      <c r="B421" t="s">
        <v>678</v>
      </c>
      <c r="C421" t="s">
        <v>16</v>
      </c>
      <c r="D421" t="s">
        <v>357</v>
      </c>
      <c r="E421" t="str">
        <f t="shared" si="6"/>
        <v>VERNINOTaller de Expresión I</v>
      </c>
      <c r="F421" t="s">
        <v>654</v>
      </c>
    </row>
    <row r="422" spans="1:6">
      <c r="A422" t="s">
        <v>333</v>
      </c>
      <c r="B422" t="s">
        <v>727</v>
      </c>
      <c r="C422" t="s">
        <v>16</v>
      </c>
      <c r="D422" t="s">
        <v>83</v>
      </c>
      <c r="E422" t="str">
        <f t="shared" si="6"/>
        <v>GAZTAÑAGAAntropología Social y Cultural</v>
      </c>
      <c r="F422" t="s">
        <v>654</v>
      </c>
    </row>
    <row r="423" spans="1:6">
      <c r="A423" t="s">
        <v>351</v>
      </c>
      <c r="B423" t="s">
        <v>502</v>
      </c>
      <c r="C423" t="s">
        <v>16</v>
      </c>
      <c r="D423" t="s">
        <v>79</v>
      </c>
      <c r="E423" t="str">
        <f t="shared" si="6"/>
        <v>MERLINSKYMetodología de la Investigación I</v>
      </c>
      <c r="F423" t="s">
        <v>654</v>
      </c>
    </row>
    <row r="424" spans="1:6">
      <c r="A424" t="s">
        <v>343</v>
      </c>
      <c r="B424" t="s">
        <v>684</v>
      </c>
      <c r="C424" t="s">
        <v>16</v>
      </c>
      <c r="D424" t="s">
        <v>76</v>
      </c>
      <c r="E424" t="str">
        <f t="shared" si="6"/>
        <v>ROCHA ALONSOSemiótica II (Semiótica de los Medios)</v>
      </c>
      <c r="F424" t="s">
        <v>654</v>
      </c>
    </row>
    <row r="425" spans="1:6">
      <c r="A425" t="s">
        <v>658</v>
      </c>
      <c r="B425" t="s">
        <v>659</v>
      </c>
      <c r="C425" t="s">
        <v>16</v>
      </c>
      <c r="D425" t="s">
        <v>71</v>
      </c>
      <c r="E425" t="str">
        <f t="shared" si="6"/>
        <v>SETTONTaller de Expresión I</v>
      </c>
      <c r="F425" t="s">
        <v>654</v>
      </c>
    </row>
    <row r="426" spans="1:6">
      <c r="A426" t="s">
        <v>351</v>
      </c>
      <c r="B426" t="s">
        <v>502</v>
      </c>
      <c r="C426" t="s">
        <v>16</v>
      </c>
      <c r="D426" t="s">
        <v>64</v>
      </c>
      <c r="E426" t="str">
        <f t="shared" si="6"/>
        <v>MERLINSKYMetodología de la Investigación I</v>
      </c>
      <c r="F426" t="s">
        <v>654</v>
      </c>
    </row>
    <row r="427" spans="1:6">
      <c r="A427" t="s">
        <v>351</v>
      </c>
      <c r="B427" t="s">
        <v>502</v>
      </c>
      <c r="C427" t="s">
        <v>16</v>
      </c>
      <c r="D427" t="s">
        <v>59</v>
      </c>
      <c r="E427" t="str">
        <f t="shared" si="6"/>
        <v>MERLINSKYMetodología de la Investigación I</v>
      </c>
      <c r="F427" t="s">
        <v>654</v>
      </c>
    </row>
    <row r="428" spans="1:6">
      <c r="A428" t="s">
        <v>444</v>
      </c>
      <c r="B428" t="s">
        <v>758</v>
      </c>
      <c r="C428" t="s">
        <v>16</v>
      </c>
      <c r="D428" t="s">
        <v>169</v>
      </c>
      <c r="E428" t="str">
        <f t="shared" si="6"/>
        <v>EX-CAMPOLONGOPlanificación de la Actividad Periodistica I</v>
      </c>
      <c r="F428" t="s">
        <v>654</v>
      </c>
    </row>
    <row r="429" spans="1:6">
      <c r="A429" t="s">
        <v>416</v>
      </c>
      <c r="B429" t="s">
        <v>417</v>
      </c>
      <c r="C429" t="s">
        <v>16</v>
      </c>
      <c r="D429" t="s">
        <v>121</v>
      </c>
      <c r="E429" t="str">
        <f t="shared" si="6"/>
        <v>MOLINA DERTEANOEstudios socio-demográficos</v>
      </c>
      <c r="F429" t="s">
        <v>657</v>
      </c>
    </row>
    <row r="430" spans="1:6">
      <c r="A430" t="s">
        <v>358</v>
      </c>
      <c r="B430" t="s">
        <v>226</v>
      </c>
      <c r="C430" t="s">
        <v>27</v>
      </c>
      <c r="D430" t="s">
        <v>56</v>
      </c>
      <c r="E430" t="str">
        <f t="shared" si="6"/>
        <v>PAMPILLOIdioma Inglés - Nivel I</v>
      </c>
      <c r="F430" t="s">
        <v>654</v>
      </c>
    </row>
    <row r="431" spans="1:6">
      <c r="A431" t="s">
        <v>721</v>
      </c>
      <c r="B431" t="s">
        <v>707</v>
      </c>
      <c r="C431" t="s">
        <v>27</v>
      </c>
      <c r="D431" t="s">
        <v>247</v>
      </c>
      <c r="E431" t="str">
        <f t="shared" si="6"/>
        <v>DORINIdioma Francés -Nivel I-</v>
      </c>
      <c r="F431" t="s">
        <v>654</v>
      </c>
    </row>
    <row r="432" spans="1:6">
      <c r="A432" t="s">
        <v>77</v>
      </c>
      <c r="B432" t="s">
        <v>240</v>
      </c>
      <c r="C432" t="s">
        <v>16</v>
      </c>
      <c r="D432" t="s">
        <v>137</v>
      </c>
      <c r="E432" t="str">
        <f t="shared" si="6"/>
        <v>FANLOHistoria Social Argentina</v>
      </c>
      <c r="F432" t="s">
        <v>654</v>
      </c>
    </row>
    <row r="433" spans="1:6">
      <c r="A433" t="s">
        <v>681</v>
      </c>
      <c r="B433" t="s">
        <v>682</v>
      </c>
      <c r="C433" t="s">
        <v>16</v>
      </c>
      <c r="D433" t="s">
        <v>44</v>
      </c>
      <c r="E433" t="str">
        <f t="shared" si="6"/>
        <v>SANTAGADATeorías y Prácticas de la Comunicación I (Comunicaciones de Masas)</v>
      </c>
      <c r="F433" t="s">
        <v>654</v>
      </c>
    </row>
    <row r="434" spans="1:6">
      <c r="A434" t="s">
        <v>126</v>
      </c>
      <c r="B434" t="s">
        <v>683</v>
      </c>
      <c r="C434" t="s">
        <v>16</v>
      </c>
      <c r="D434" t="s">
        <v>357</v>
      </c>
      <c r="E434" t="str">
        <f t="shared" si="6"/>
        <v>FORSTERPrincipales Corrientes del Pensamiento Contemporáneo</v>
      </c>
      <c r="F434" t="s">
        <v>654</v>
      </c>
    </row>
    <row r="435" spans="1:6">
      <c r="A435" t="s">
        <v>98</v>
      </c>
      <c r="B435" t="s">
        <v>677</v>
      </c>
      <c r="C435" t="s">
        <v>16</v>
      </c>
      <c r="D435" t="s">
        <v>94</v>
      </c>
      <c r="E435" t="str">
        <f t="shared" si="6"/>
        <v>LETTIERIHistoria Social General</v>
      </c>
      <c r="F435" t="s">
        <v>654</v>
      </c>
    </row>
    <row r="436" spans="1:6">
      <c r="A436" t="s">
        <v>189</v>
      </c>
      <c r="B436" t="s">
        <v>190</v>
      </c>
      <c r="C436" t="s">
        <v>16</v>
      </c>
      <c r="D436" t="s">
        <v>188</v>
      </c>
      <c r="E436" t="str">
        <f t="shared" si="6"/>
        <v>PAZHistoria Latinoamericana</v>
      </c>
      <c r="F436" t="s">
        <v>654</v>
      </c>
    </row>
    <row r="437" spans="1:6">
      <c r="A437" t="s">
        <v>116</v>
      </c>
      <c r="B437" t="s">
        <v>117</v>
      </c>
      <c r="C437" t="s">
        <v>16</v>
      </c>
      <c r="D437" t="s">
        <v>220</v>
      </c>
      <c r="E437" t="str">
        <f t="shared" si="6"/>
        <v>BERTINOFundamentos de Ciencia Política II</v>
      </c>
      <c r="F437" t="s">
        <v>654</v>
      </c>
    </row>
    <row r="438" spans="1:6">
      <c r="A438" t="s">
        <v>189</v>
      </c>
      <c r="B438" t="s">
        <v>460</v>
      </c>
      <c r="C438" t="s">
        <v>16</v>
      </c>
      <c r="D438" t="s">
        <v>17</v>
      </c>
      <c r="E438" t="str">
        <f t="shared" si="6"/>
        <v>CICERCHIAHistoria Latinoamericana</v>
      </c>
      <c r="F438" t="s">
        <v>654</v>
      </c>
    </row>
    <row r="439" spans="1:6">
      <c r="A439" t="s">
        <v>95</v>
      </c>
      <c r="B439" t="s">
        <v>410</v>
      </c>
      <c r="C439" t="s">
        <v>11</v>
      </c>
      <c r="D439" t="s">
        <v>108</v>
      </c>
      <c r="E439" t="str">
        <f t="shared" si="6"/>
        <v>PETRONEHistoria Social Latinoamericana</v>
      </c>
      <c r="F439" t="s">
        <v>657</v>
      </c>
    </row>
    <row r="440" spans="1:6">
      <c r="A440" t="s">
        <v>636</v>
      </c>
      <c r="B440" t="s">
        <v>689</v>
      </c>
      <c r="C440" t="s">
        <v>27</v>
      </c>
      <c r="D440" t="s">
        <v>357</v>
      </c>
      <c r="E440" t="str">
        <f t="shared" si="6"/>
        <v>SEGHEZZOTaller Teoría y Filosofía Política</v>
      </c>
      <c r="F440" t="s">
        <v>654</v>
      </c>
    </row>
    <row r="441" spans="1:6">
      <c r="A441" t="s">
        <v>179</v>
      </c>
      <c r="B441" t="s">
        <v>773</v>
      </c>
      <c r="C441" t="s">
        <v>27</v>
      </c>
      <c r="D441" t="s">
        <v>203</v>
      </c>
      <c r="E441" t="str">
        <f t="shared" si="6"/>
        <v>CATANZAROTeoría sobre la ideología</v>
      </c>
      <c r="F441" t="s">
        <v>654</v>
      </c>
    </row>
    <row r="442" spans="1:6">
      <c r="A442" t="s">
        <v>487</v>
      </c>
      <c r="B442" t="s">
        <v>774</v>
      </c>
      <c r="C442" t="s">
        <v>27</v>
      </c>
      <c r="D442" t="s">
        <v>250</v>
      </c>
      <c r="E442" t="str">
        <f t="shared" si="6"/>
        <v>GARCIA GODOY EX LAREODerecho a la Salud</v>
      </c>
      <c r="F442" t="s">
        <v>654</v>
      </c>
    </row>
    <row r="443" spans="1:6">
      <c r="A443" t="s">
        <v>155</v>
      </c>
      <c r="B443" t="s">
        <v>93</v>
      </c>
      <c r="C443" t="s">
        <v>16</v>
      </c>
      <c r="D443" t="s">
        <v>195</v>
      </c>
      <c r="E443" t="str">
        <f t="shared" si="6"/>
        <v>ROSSIFilosofía</v>
      </c>
      <c r="F443" t="s">
        <v>654</v>
      </c>
    </row>
    <row r="444" spans="1:6">
      <c r="A444" t="s">
        <v>131</v>
      </c>
      <c r="B444" t="s">
        <v>290</v>
      </c>
      <c r="C444" t="s">
        <v>16</v>
      </c>
      <c r="D444" t="s">
        <v>137</v>
      </c>
      <c r="E444" t="str">
        <f t="shared" si="6"/>
        <v>NOCERAHistoria del Conocimiento Sociológico I</v>
      </c>
      <c r="F444" t="s">
        <v>654</v>
      </c>
    </row>
    <row r="445" spans="1:6">
      <c r="A445" t="s">
        <v>323</v>
      </c>
      <c r="B445" t="s">
        <v>307</v>
      </c>
      <c r="C445" t="s">
        <v>16</v>
      </c>
      <c r="D445" t="s">
        <v>24</v>
      </c>
      <c r="E445" t="str">
        <f t="shared" si="6"/>
        <v>THWAITES REYSociología Política</v>
      </c>
      <c r="F445" t="s">
        <v>654</v>
      </c>
    </row>
    <row r="446" spans="1:6">
      <c r="A446" t="s">
        <v>404</v>
      </c>
      <c r="B446" t="s">
        <v>463</v>
      </c>
      <c r="C446" t="s">
        <v>16</v>
      </c>
      <c r="D446" t="s">
        <v>118</v>
      </c>
      <c r="E446" t="str">
        <f t="shared" si="6"/>
        <v>SAUTUMetodología III</v>
      </c>
      <c r="F446" t="s">
        <v>657</v>
      </c>
    </row>
    <row r="447" spans="1:6">
      <c r="A447" t="s">
        <v>270</v>
      </c>
      <c r="B447" t="s">
        <v>669</v>
      </c>
      <c r="C447" t="s">
        <v>16</v>
      </c>
      <c r="D447" t="s">
        <v>125</v>
      </c>
      <c r="E447" t="str">
        <f t="shared" si="6"/>
        <v>ALENDerecho a la Información</v>
      </c>
      <c r="F447" t="s">
        <v>654</v>
      </c>
    </row>
    <row r="448" spans="1:6">
      <c r="A448" t="s">
        <v>313</v>
      </c>
      <c r="B448" t="s">
        <v>753</v>
      </c>
      <c r="C448" t="s">
        <v>16</v>
      </c>
      <c r="D448" t="s">
        <v>59</v>
      </c>
      <c r="E448" t="str">
        <f t="shared" si="6"/>
        <v>CONDESeminario de Cultura Popular y Cultura Masiva</v>
      </c>
      <c r="F448" t="s">
        <v>654</v>
      </c>
    </row>
    <row r="449" spans="1:6">
      <c r="A449" t="s">
        <v>323</v>
      </c>
      <c r="B449" t="s">
        <v>307</v>
      </c>
      <c r="C449" t="s">
        <v>16</v>
      </c>
      <c r="D449" t="s">
        <v>24</v>
      </c>
      <c r="E449" t="str">
        <f t="shared" si="6"/>
        <v>THWAITES REYSociología Política</v>
      </c>
      <c r="F449" t="s">
        <v>654</v>
      </c>
    </row>
    <row r="450" spans="1:6">
      <c r="A450" t="s">
        <v>286</v>
      </c>
      <c r="B450" t="s">
        <v>287</v>
      </c>
      <c r="C450" t="s">
        <v>16</v>
      </c>
      <c r="D450" t="s">
        <v>154</v>
      </c>
      <c r="E450" t="str">
        <f t="shared" si="6"/>
        <v>ROTMANMetodología de la Investigación en Ciencia Política II</v>
      </c>
      <c r="F450" t="s">
        <v>654</v>
      </c>
    </row>
    <row r="451" spans="1:6">
      <c r="A451" t="s">
        <v>775</v>
      </c>
      <c r="B451" t="s">
        <v>776</v>
      </c>
      <c r="C451" t="s">
        <v>16</v>
      </c>
      <c r="D451" t="s">
        <v>138</v>
      </c>
      <c r="E451" t="str">
        <f t="shared" ref="E451:E514" si="7">_xlfn.CONCAT(B451,A451)</f>
        <v>VILCHES (EX CABALLERO)) Trabajo Social, familias y vida cotidiana</v>
      </c>
      <c r="F451" t="s">
        <v>654</v>
      </c>
    </row>
    <row r="452" spans="1:6">
      <c r="A452" t="s">
        <v>341</v>
      </c>
      <c r="B452" t="s">
        <v>342</v>
      </c>
      <c r="C452" t="s">
        <v>27</v>
      </c>
      <c r="D452" t="s">
        <v>441</v>
      </c>
      <c r="E452" t="str">
        <f t="shared" si="7"/>
        <v>ROSENTHALTaller de Comunicación Publicitaria</v>
      </c>
      <c r="F452" t="s">
        <v>654</v>
      </c>
    </row>
    <row r="453" spans="1:6">
      <c r="A453" t="s">
        <v>155</v>
      </c>
      <c r="B453" t="s">
        <v>93</v>
      </c>
      <c r="C453" t="s">
        <v>11</v>
      </c>
      <c r="D453" t="s">
        <v>125</v>
      </c>
      <c r="E453" t="str">
        <f t="shared" si="7"/>
        <v>ROSSIFilosofía</v>
      </c>
      <c r="F453" t="s">
        <v>657</v>
      </c>
    </row>
    <row r="454" spans="1:6">
      <c r="A454" t="s">
        <v>355</v>
      </c>
      <c r="B454" t="s">
        <v>777</v>
      </c>
      <c r="C454" t="s">
        <v>11</v>
      </c>
      <c r="D454" t="s">
        <v>107</v>
      </c>
      <c r="E454" t="str">
        <f t="shared" si="7"/>
        <v>DI VIRGILIOMetodología y Técnicas de la Investigación Social</v>
      </c>
      <c r="F454" t="s">
        <v>657</v>
      </c>
    </row>
    <row r="455" spans="1:6">
      <c r="A455" t="s">
        <v>48</v>
      </c>
      <c r="B455" t="s">
        <v>192</v>
      </c>
      <c r="C455" t="s">
        <v>11</v>
      </c>
      <c r="D455" t="s">
        <v>209</v>
      </c>
      <c r="E455" t="str">
        <f t="shared" si="7"/>
        <v>RAUSAnálisis de la Sociedad Argentina</v>
      </c>
      <c r="F455" t="s">
        <v>657</v>
      </c>
    </row>
    <row r="456" spans="1:6">
      <c r="A456" t="s">
        <v>533</v>
      </c>
      <c r="B456" t="s">
        <v>354</v>
      </c>
      <c r="C456" t="s">
        <v>11</v>
      </c>
      <c r="D456" t="s">
        <v>219</v>
      </c>
      <c r="E456" t="str">
        <f t="shared" si="7"/>
        <v>FIDALGOFundamentos e Historia del Trabajo Social I</v>
      </c>
      <c r="F456" t="s">
        <v>657</v>
      </c>
    </row>
    <row r="457" spans="1:6">
      <c r="A457" t="s">
        <v>201</v>
      </c>
      <c r="B457" t="s">
        <v>383</v>
      </c>
      <c r="C457" t="s">
        <v>11</v>
      </c>
      <c r="D457" t="s">
        <v>122</v>
      </c>
      <c r="E457" t="str">
        <f t="shared" si="7"/>
        <v>MARTYNIUKEpistemología de las Ciencias Sociales</v>
      </c>
      <c r="F457" t="s">
        <v>657</v>
      </c>
    </row>
    <row r="458" spans="1:6">
      <c r="A458" t="s">
        <v>494</v>
      </c>
      <c r="B458" t="s">
        <v>776</v>
      </c>
      <c r="C458" t="s">
        <v>11</v>
      </c>
      <c r="D458" t="s">
        <v>76</v>
      </c>
      <c r="E458" t="str">
        <f t="shared" si="7"/>
        <v>VILCHES (EX CABALLERO)Trabajo Social, familias y vida cotidiana</v>
      </c>
      <c r="F458" t="s">
        <v>657</v>
      </c>
    </row>
    <row r="459" spans="1:6">
      <c r="A459" t="s">
        <v>321</v>
      </c>
      <c r="B459" t="s">
        <v>512</v>
      </c>
      <c r="C459" t="s">
        <v>11</v>
      </c>
      <c r="D459" t="s">
        <v>97</v>
      </c>
      <c r="E459" t="str">
        <f t="shared" si="7"/>
        <v>ALTAVILLA EX FERRARITrabajo Social, procesos grupales e institucionales</v>
      </c>
      <c r="F459" t="s">
        <v>657</v>
      </c>
    </row>
    <row r="460" spans="1:6">
      <c r="A460" t="s">
        <v>448</v>
      </c>
      <c r="B460" t="s">
        <v>503</v>
      </c>
      <c r="C460" t="s">
        <v>11</v>
      </c>
      <c r="D460" t="s">
        <v>141</v>
      </c>
      <c r="E460" t="str">
        <f t="shared" si="7"/>
        <v>INFESTA DOMINGUMetodología II</v>
      </c>
      <c r="F460" t="s">
        <v>657</v>
      </c>
    </row>
    <row r="461" spans="1:6">
      <c r="A461" t="s">
        <v>778</v>
      </c>
      <c r="B461" t="s">
        <v>779</v>
      </c>
      <c r="C461" t="s">
        <v>11</v>
      </c>
      <c r="D461" t="s">
        <v>200</v>
      </c>
      <c r="E461" t="str">
        <f t="shared" si="7"/>
        <v>BRIEGERSociología del Medio Oriente</v>
      </c>
      <c r="F461" t="s">
        <v>657</v>
      </c>
    </row>
    <row r="462" spans="1:6">
      <c r="A462" t="s">
        <v>492</v>
      </c>
      <c r="B462" t="s">
        <v>493</v>
      </c>
      <c r="C462" t="s">
        <v>11</v>
      </c>
      <c r="D462" t="s">
        <v>7</v>
      </c>
      <c r="E462" t="str">
        <f t="shared" si="7"/>
        <v>DIGILIOFilosofía Social</v>
      </c>
      <c r="F462" t="s">
        <v>657</v>
      </c>
    </row>
    <row r="463" spans="1:6">
      <c r="A463" t="s">
        <v>155</v>
      </c>
      <c r="B463" t="s">
        <v>493</v>
      </c>
      <c r="C463" t="s">
        <v>11</v>
      </c>
      <c r="D463" t="s">
        <v>7</v>
      </c>
      <c r="E463" t="str">
        <f t="shared" si="7"/>
        <v>DIGILIOFilosofía</v>
      </c>
      <c r="F463" t="s">
        <v>657</v>
      </c>
    </row>
    <row r="464" spans="1:6">
      <c r="A464" t="s">
        <v>128</v>
      </c>
      <c r="B464" t="s">
        <v>221</v>
      </c>
      <c r="C464" t="s">
        <v>27</v>
      </c>
      <c r="D464" t="s">
        <v>121</v>
      </c>
      <c r="E464" t="str">
        <f t="shared" si="7"/>
        <v>CAOTeoría y Derecho Constitucional</v>
      </c>
      <c r="F464" t="s">
        <v>654</v>
      </c>
    </row>
    <row r="465" spans="1:6">
      <c r="A465" t="s">
        <v>248</v>
      </c>
      <c r="B465" t="s">
        <v>780</v>
      </c>
      <c r="C465" t="s">
        <v>27</v>
      </c>
      <c r="D465" t="s">
        <v>86</v>
      </c>
      <c r="E465" t="str">
        <f t="shared" si="7"/>
        <v>CARIOLA EX APARICIOPolítica criminal, prevención del delito y Trabajo Social</v>
      </c>
      <c r="F465" t="s">
        <v>654</v>
      </c>
    </row>
    <row r="466" spans="1:6">
      <c r="A466" t="s">
        <v>378</v>
      </c>
      <c r="B466" t="s">
        <v>379</v>
      </c>
      <c r="C466" t="s">
        <v>27</v>
      </c>
      <c r="D466" t="s">
        <v>253</v>
      </c>
      <c r="E466" t="str">
        <f t="shared" si="7"/>
        <v>PÉREZTaller de Comunicación Periodistica</v>
      </c>
      <c r="F466" t="s">
        <v>654</v>
      </c>
    </row>
    <row r="467" spans="1:6">
      <c r="A467" t="s">
        <v>506</v>
      </c>
      <c r="B467" t="s">
        <v>507</v>
      </c>
      <c r="C467" t="s">
        <v>27</v>
      </c>
      <c r="D467" t="s">
        <v>257</v>
      </c>
      <c r="E467" t="str">
        <f t="shared" si="7"/>
        <v>FARAONEProblemática de la Salud Mental en la Argentina</v>
      </c>
      <c r="F467" t="s">
        <v>654</v>
      </c>
    </row>
    <row r="468" spans="1:6">
      <c r="A468" t="s">
        <v>724</v>
      </c>
      <c r="B468" t="s">
        <v>725</v>
      </c>
      <c r="C468" t="s">
        <v>27</v>
      </c>
      <c r="D468" t="s">
        <v>578</v>
      </c>
      <c r="E468" t="str">
        <f t="shared" si="7"/>
        <v>SELTaller de Expresión II (Audiovisual)</v>
      </c>
      <c r="F468" t="s">
        <v>654</v>
      </c>
    </row>
    <row r="469" spans="1:6">
      <c r="A469" t="s">
        <v>664</v>
      </c>
      <c r="B469" t="s">
        <v>781</v>
      </c>
      <c r="C469" t="s">
        <v>27</v>
      </c>
      <c r="D469" t="s">
        <v>579</v>
      </c>
      <c r="E469" t="str">
        <f t="shared" si="7"/>
        <v>GOMEZ MARIA ROSTaller de Expresión III (Multimedios)</v>
      </c>
      <c r="F469" t="s">
        <v>654</v>
      </c>
    </row>
    <row r="470" spans="1:6">
      <c r="A470" t="s">
        <v>119</v>
      </c>
      <c r="B470" t="s">
        <v>199</v>
      </c>
      <c r="C470" t="s">
        <v>16</v>
      </c>
      <c r="D470" t="s">
        <v>178</v>
      </c>
      <c r="E470" t="str">
        <f t="shared" si="7"/>
        <v>ARONSONHistoria del Conocimiento Sociologíco II</v>
      </c>
      <c r="F470" t="s">
        <v>654</v>
      </c>
    </row>
    <row r="471" spans="1:6">
      <c r="A471" t="s">
        <v>211</v>
      </c>
      <c r="B471" t="s">
        <v>745</v>
      </c>
      <c r="C471" t="s">
        <v>16</v>
      </c>
      <c r="D471" t="s">
        <v>206</v>
      </c>
      <c r="E471" t="str">
        <f t="shared" si="7"/>
        <v>MORENOMetodología I</v>
      </c>
      <c r="F471" t="s">
        <v>654</v>
      </c>
    </row>
    <row r="472" spans="1:6">
      <c r="A472" t="s">
        <v>211</v>
      </c>
      <c r="B472" t="s">
        <v>745</v>
      </c>
      <c r="C472" t="s">
        <v>16</v>
      </c>
      <c r="D472" t="s">
        <v>233</v>
      </c>
      <c r="E472" t="str">
        <f t="shared" si="7"/>
        <v>MORENOMetodología I</v>
      </c>
      <c r="F472" t="s">
        <v>654</v>
      </c>
    </row>
    <row r="473" spans="1:6">
      <c r="A473" t="s">
        <v>404</v>
      </c>
      <c r="B473" t="s">
        <v>503</v>
      </c>
      <c r="C473" t="s">
        <v>16</v>
      </c>
      <c r="D473" t="s">
        <v>238</v>
      </c>
      <c r="E473" t="str">
        <f t="shared" si="7"/>
        <v>INFESTA DOMINGUMetodología III</v>
      </c>
      <c r="F473" t="s">
        <v>654</v>
      </c>
    </row>
    <row r="474" spans="1:6">
      <c r="A474" t="s">
        <v>782</v>
      </c>
      <c r="B474" t="s">
        <v>783</v>
      </c>
      <c r="C474" t="s">
        <v>16</v>
      </c>
      <c r="D474" t="s">
        <v>185</v>
      </c>
      <c r="E474" t="str">
        <f t="shared" si="7"/>
        <v>ARONSKIND/GUIMEEconomía Política Argentina</v>
      </c>
      <c r="F474" t="s">
        <v>657</v>
      </c>
    </row>
    <row r="475" spans="1:6">
      <c r="A475" t="s">
        <v>681</v>
      </c>
      <c r="B475" t="s">
        <v>682</v>
      </c>
      <c r="C475" t="s">
        <v>16</v>
      </c>
      <c r="D475" t="s">
        <v>44</v>
      </c>
      <c r="E475" t="str">
        <f t="shared" si="7"/>
        <v>SANTAGADATeorías y Prácticas de la Comunicación I (Comunicaciones de Masas)</v>
      </c>
      <c r="F475" t="s">
        <v>654</v>
      </c>
    </row>
    <row r="476" spans="1:6">
      <c r="A476" t="s">
        <v>98</v>
      </c>
      <c r="B476" t="s">
        <v>677</v>
      </c>
      <c r="C476" t="s">
        <v>16</v>
      </c>
      <c r="D476" t="s">
        <v>244</v>
      </c>
      <c r="E476" t="str">
        <f t="shared" si="7"/>
        <v>LETTIERIHistoria Social General</v>
      </c>
      <c r="F476" t="s">
        <v>654</v>
      </c>
    </row>
    <row r="477" spans="1:6">
      <c r="A477" t="s">
        <v>658</v>
      </c>
      <c r="B477" t="s">
        <v>678</v>
      </c>
      <c r="C477" t="s">
        <v>16</v>
      </c>
      <c r="D477" t="s">
        <v>13</v>
      </c>
      <c r="E477" t="str">
        <f t="shared" si="7"/>
        <v>VERNINOTaller de Expresión I</v>
      </c>
      <c r="F477" t="s">
        <v>654</v>
      </c>
    </row>
    <row r="478" spans="1:6">
      <c r="A478" t="s">
        <v>167</v>
      </c>
      <c r="B478" t="s">
        <v>710</v>
      </c>
      <c r="C478" t="s">
        <v>16</v>
      </c>
      <c r="D478" t="s">
        <v>312</v>
      </c>
      <c r="E478" t="str">
        <f t="shared" si="7"/>
        <v>LUTZKYPsicología y Comunicación</v>
      </c>
      <c r="F478" t="s">
        <v>654</v>
      </c>
    </row>
    <row r="479" spans="1:6">
      <c r="A479" t="s">
        <v>313</v>
      </c>
      <c r="B479" t="s">
        <v>753</v>
      </c>
      <c r="C479" t="s">
        <v>16</v>
      </c>
      <c r="D479" t="s">
        <v>118</v>
      </c>
      <c r="E479" t="str">
        <f t="shared" si="7"/>
        <v>CONDESeminario de Cultura Popular y Cultura Masiva</v>
      </c>
      <c r="F479" t="s">
        <v>654</v>
      </c>
    </row>
    <row r="480" spans="1:6">
      <c r="A480" t="s">
        <v>442</v>
      </c>
      <c r="B480" t="s">
        <v>713</v>
      </c>
      <c r="C480" t="s">
        <v>16</v>
      </c>
      <c r="D480" t="s">
        <v>29</v>
      </c>
      <c r="E480" t="str">
        <f t="shared" si="7"/>
        <v>FERRERSeminario de Informática y Sociedad</v>
      </c>
      <c r="F480" t="s">
        <v>654</v>
      </c>
    </row>
    <row r="481" spans="1:6">
      <c r="A481" t="s">
        <v>442</v>
      </c>
      <c r="B481" t="s">
        <v>713</v>
      </c>
      <c r="C481" t="s">
        <v>16</v>
      </c>
      <c r="D481" t="s">
        <v>175</v>
      </c>
      <c r="E481" t="str">
        <f t="shared" si="7"/>
        <v>FERRERSeminario de Informática y Sociedad</v>
      </c>
      <c r="F481" t="s">
        <v>654</v>
      </c>
    </row>
    <row r="482" spans="1:6">
      <c r="A482" t="s">
        <v>300</v>
      </c>
      <c r="B482" t="s">
        <v>301</v>
      </c>
      <c r="C482" t="s">
        <v>16</v>
      </c>
      <c r="D482" t="s">
        <v>239</v>
      </c>
      <c r="E482" t="str">
        <f t="shared" si="7"/>
        <v>LUCHESSIPlanificación de la Actividad Periodistica II</v>
      </c>
      <c r="F482" t="s">
        <v>654</v>
      </c>
    </row>
    <row r="483" spans="1:6">
      <c r="A483" t="s">
        <v>426</v>
      </c>
      <c r="B483" t="s">
        <v>427</v>
      </c>
      <c r="C483" t="s">
        <v>16</v>
      </c>
      <c r="D483" t="s">
        <v>17</v>
      </c>
      <c r="E483" t="str">
        <f t="shared" si="7"/>
        <v>LAGO MARTINEZMetodología de Investigación en Ciencia Política I</v>
      </c>
      <c r="F483" t="s">
        <v>654</v>
      </c>
    </row>
    <row r="484" spans="1:6">
      <c r="A484" t="s">
        <v>14</v>
      </c>
      <c r="B484" t="s">
        <v>15</v>
      </c>
      <c r="C484" t="s">
        <v>16</v>
      </c>
      <c r="D484" t="s">
        <v>164</v>
      </c>
      <c r="E484" t="str">
        <f t="shared" si="7"/>
        <v>VÁRNAGY/DEMIRDJIANTeoría Política y Social I</v>
      </c>
      <c r="F484" t="s">
        <v>654</v>
      </c>
    </row>
    <row r="485" spans="1:6">
      <c r="A485" t="s">
        <v>54</v>
      </c>
      <c r="B485" t="s">
        <v>55</v>
      </c>
      <c r="C485" t="s">
        <v>16</v>
      </c>
      <c r="D485" t="s">
        <v>137</v>
      </c>
      <c r="E485" t="str">
        <f t="shared" si="7"/>
        <v>DE PRIVITELLIOHistoria Contemporánea</v>
      </c>
      <c r="F485" t="s">
        <v>654</v>
      </c>
    </row>
    <row r="486" spans="1:6">
      <c r="A486" t="s">
        <v>414</v>
      </c>
      <c r="B486" t="s">
        <v>415</v>
      </c>
      <c r="C486" t="s">
        <v>16</v>
      </c>
      <c r="D486" t="s">
        <v>353</v>
      </c>
      <c r="E486" t="str">
        <f t="shared" si="7"/>
        <v>AMADEOOpinión Pública</v>
      </c>
      <c r="F486" t="s">
        <v>654</v>
      </c>
    </row>
    <row r="487" spans="1:6">
      <c r="A487" t="s">
        <v>286</v>
      </c>
      <c r="B487" t="s">
        <v>287</v>
      </c>
      <c r="C487" t="s">
        <v>16</v>
      </c>
      <c r="D487" t="s">
        <v>220</v>
      </c>
      <c r="E487" t="str">
        <f t="shared" si="7"/>
        <v>ROTMANMetodología de la Investigación en Ciencia Política II</v>
      </c>
      <c r="F487" t="s">
        <v>654</v>
      </c>
    </row>
    <row r="488" spans="1:6">
      <c r="A488" t="s">
        <v>406</v>
      </c>
      <c r="B488" t="s">
        <v>496</v>
      </c>
      <c r="C488" t="s">
        <v>16</v>
      </c>
      <c r="D488" t="s">
        <v>111</v>
      </c>
      <c r="E488" t="str">
        <f t="shared" si="7"/>
        <v>GONZALEZ MARTIN EX LAHITTEAntropología Social I</v>
      </c>
      <c r="F488" t="s">
        <v>657</v>
      </c>
    </row>
    <row r="489" spans="1:6">
      <c r="A489" t="s">
        <v>406</v>
      </c>
      <c r="B489" t="s">
        <v>496</v>
      </c>
      <c r="C489" t="s">
        <v>16</v>
      </c>
      <c r="D489" t="s">
        <v>171</v>
      </c>
      <c r="E489" t="str">
        <f t="shared" si="7"/>
        <v>GONZALEZ MARTIN EX LAHITTEAntropología Social I</v>
      </c>
      <c r="F489" t="s">
        <v>654</v>
      </c>
    </row>
    <row r="490" spans="1:6">
      <c r="A490" t="s">
        <v>784</v>
      </c>
      <c r="B490" t="s">
        <v>785</v>
      </c>
      <c r="C490" t="s">
        <v>27</v>
      </c>
      <c r="D490" t="s">
        <v>106</v>
      </c>
      <c r="E490" t="str">
        <f t="shared" si="7"/>
        <v>MINZITaller de Orientación en Comunicación y Procesos Educativos</v>
      </c>
      <c r="F490" t="s">
        <v>654</v>
      </c>
    </row>
    <row r="491" spans="1:6">
      <c r="A491" t="s">
        <v>754</v>
      </c>
      <c r="B491" t="s">
        <v>755</v>
      </c>
      <c r="C491" t="s">
        <v>27</v>
      </c>
      <c r="D491" t="s">
        <v>299</v>
      </c>
      <c r="E491" t="str">
        <f t="shared" si="7"/>
        <v>EX-MAGAROLATaller de Orientación en Comunicación y Promoción Comunitaria</v>
      </c>
      <c r="F491" t="s">
        <v>654</v>
      </c>
    </row>
    <row r="492" spans="1:6">
      <c r="A492" t="s">
        <v>323</v>
      </c>
      <c r="B492" t="s">
        <v>284</v>
      </c>
      <c r="C492" t="s">
        <v>16</v>
      </c>
      <c r="D492" t="s">
        <v>24</v>
      </c>
      <c r="E492" t="str">
        <f t="shared" si="7"/>
        <v>DE LUCASociología Política</v>
      </c>
      <c r="F492" t="s">
        <v>654</v>
      </c>
    </row>
    <row r="493" spans="1:6">
      <c r="A493" t="s">
        <v>38</v>
      </c>
      <c r="B493" t="s">
        <v>276</v>
      </c>
      <c r="C493" t="s">
        <v>16</v>
      </c>
      <c r="D493" t="s">
        <v>152</v>
      </c>
      <c r="E493" t="str">
        <f t="shared" si="7"/>
        <v>MAYERTeoría Sociológica</v>
      </c>
      <c r="F493" t="s">
        <v>654</v>
      </c>
    </row>
    <row r="494" spans="1:6">
      <c r="A494" t="s">
        <v>324</v>
      </c>
      <c r="B494" t="s">
        <v>325</v>
      </c>
      <c r="C494" t="s">
        <v>16</v>
      </c>
      <c r="D494" t="s">
        <v>241</v>
      </c>
      <c r="E494" t="str">
        <f t="shared" si="7"/>
        <v>LEIRAS-SAGUIRSistemas Políticos Comparados</v>
      </c>
      <c r="F494" t="s">
        <v>654</v>
      </c>
    </row>
    <row r="495" spans="1:6">
      <c r="A495" t="s">
        <v>782</v>
      </c>
      <c r="B495" t="s">
        <v>783</v>
      </c>
      <c r="C495" t="s">
        <v>11</v>
      </c>
      <c r="D495" t="s">
        <v>185</v>
      </c>
      <c r="E495" t="str">
        <f t="shared" si="7"/>
        <v>ARONSKIND/GUIMEEconomía Política Argentina</v>
      </c>
      <c r="F495" t="s">
        <v>657</v>
      </c>
    </row>
    <row r="496" spans="1:6">
      <c r="A496" t="s">
        <v>123</v>
      </c>
      <c r="B496" t="s">
        <v>786</v>
      </c>
      <c r="C496" t="s">
        <v>11</v>
      </c>
      <c r="D496" t="s">
        <v>107</v>
      </c>
      <c r="E496" t="str">
        <f t="shared" si="7"/>
        <v>SANTOSSeminario de Diseño Gráfico y Publicidad</v>
      </c>
      <c r="F496" t="s">
        <v>657</v>
      </c>
    </row>
    <row r="497" spans="1:6">
      <c r="A497" t="s">
        <v>126</v>
      </c>
      <c r="B497" t="s">
        <v>683</v>
      </c>
      <c r="C497" t="s">
        <v>11</v>
      </c>
      <c r="D497" t="s">
        <v>20</v>
      </c>
      <c r="E497" t="str">
        <f t="shared" si="7"/>
        <v>FORSTERPrincipales Corrientes del Pensamiento Contemporáneo</v>
      </c>
      <c r="F497" t="s">
        <v>657</v>
      </c>
    </row>
    <row r="498" spans="1:6">
      <c r="A498" t="s">
        <v>211</v>
      </c>
      <c r="B498" t="s">
        <v>745</v>
      </c>
      <c r="C498" t="s">
        <v>11</v>
      </c>
      <c r="D498" t="s">
        <v>17</v>
      </c>
      <c r="E498" t="str">
        <f t="shared" si="7"/>
        <v>MORENOMetodología I</v>
      </c>
      <c r="F498" t="s">
        <v>657</v>
      </c>
    </row>
    <row r="499" spans="1:6">
      <c r="A499" t="s">
        <v>426</v>
      </c>
      <c r="B499" t="s">
        <v>427</v>
      </c>
      <c r="C499" t="s">
        <v>11</v>
      </c>
      <c r="D499" t="s">
        <v>50</v>
      </c>
      <c r="E499" t="str">
        <f t="shared" si="7"/>
        <v>LAGO MARTINEZMetodología de Investigación en Ciencia Política I</v>
      </c>
      <c r="F499" t="s">
        <v>657</v>
      </c>
    </row>
    <row r="500" spans="1:6">
      <c r="A500" t="s">
        <v>112</v>
      </c>
      <c r="B500" t="s">
        <v>298</v>
      </c>
      <c r="C500" t="s">
        <v>11</v>
      </c>
      <c r="D500" t="s">
        <v>219</v>
      </c>
      <c r="E500" t="str">
        <f t="shared" si="7"/>
        <v>IGLESIASEconomía</v>
      </c>
      <c r="F500" t="s">
        <v>657</v>
      </c>
    </row>
    <row r="501" spans="1:6">
      <c r="A501" t="s">
        <v>787</v>
      </c>
      <c r="B501" t="s">
        <v>156</v>
      </c>
      <c r="C501" t="s">
        <v>11</v>
      </c>
      <c r="D501" t="s">
        <v>53</v>
      </c>
      <c r="E501" t="str">
        <f t="shared" si="7"/>
        <v>NAISHTATFilosofía / Filosofia Social</v>
      </c>
      <c r="F501" t="s">
        <v>657</v>
      </c>
    </row>
    <row r="502" spans="1:6">
      <c r="A502" t="s">
        <v>788</v>
      </c>
      <c r="B502" t="s">
        <v>223</v>
      </c>
      <c r="C502" t="s">
        <v>11</v>
      </c>
      <c r="D502" t="s">
        <v>171</v>
      </c>
      <c r="E502" t="str">
        <f t="shared" si="7"/>
        <v>BONAVENASociología de la Guerra</v>
      </c>
      <c r="F502" t="s">
        <v>657</v>
      </c>
    </row>
    <row r="503" spans="1:6">
      <c r="A503" t="s">
        <v>72</v>
      </c>
      <c r="B503" t="s">
        <v>153</v>
      </c>
      <c r="C503" t="s">
        <v>11</v>
      </c>
      <c r="D503" t="s">
        <v>386</v>
      </c>
      <c r="E503" t="str">
        <f t="shared" si="7"/>
        <v>LULOFilosofía y Métodos de las Ciencias Sociales</v>
      </c>
      <c r="F503" t="s">
        <v>657</v>
      </c>
    </row>
    <row r="504" spans="1:6">
      <c r="A504" t="s">
        <v>404</v>
      </c>
      <c r="B504" t="s">
        <v>503</v>
      </c>
      <c r="C504" t="s">
        <v>11</v>
      </c>
      <c r="D504" t="s">
        <v>206</v>
      </c>
      <c r="E504" t="str">
        <f t="shared" si="7"/>
        <v>INFESTA DOMINGUMetodología III</v>
      </c>
      <c r="F504" t="s">
        <v>657</v>
      </c>
    </row>
    <row r="505" spans="1:6">
      <c r="A505" t="s">
        <v>57</v>
      </c>
      <c r="B505" t="s">
        <v>58</v>
      </c>
      <c r="C505" t="s">
        <v>11</v>
      </c>
      <c r="D505" t="s">
        <v>108</v>
      </c>
      <c r="E505" t="str">
        <f t="shared" si="7"/>
        <v>VÁRNAGY/ABDO FEREZTeoría Politica y Social II</v>
      </c>
      <c r="F505" t="s">
        <v>657</v>
      </c>
    </row>
    <row r="506" spans="1:6">
      <c r="A506" t="s">
        <v>406</v>
      </c>
      <c r="B506" t="s">
        <v>496</v>
      </c>
      <c r="C506" t="s">
        <v>11</v>
      </c>
      <c r="D506" t="s">
        <v>111</v>
      </c>
      <c r="E506" t="str">
        <f t="shared" si="7"/>
        <v>GONZALEZ MARTIN EX LAHITTEAntropología Social I</v>
      </c>
      <c r="F506" t="s">
        <v>657</v>
      </c>
    </row>
    <row r="507" spans="1:6">
      <c r="A507" t="s">
        <v>760</v>
      </c>
      <c r="B507" t="s">
        <v>761</v>
      </c>
      <c r="C507" t="s">
        <v>27</v>
      </c>
      <c r="D507" t="s">
        <v>203</v>
      </c>
      <c r="E507" t="str">
        <f t="shared" si="7"/>
        <v>RAZZARIEconomía de gobierno</v>
      </c>
      <c r="F507" t="s">
        <v>654</v>
      </c>
    </row>
    <row r="508" spans="1:6">
      <c r="A508" t="s">
        <v>518</v>
      </c>
      <c r="B508" t="s">
        <v>519</v>
      </c>
      <c r="C508" t="s">
        <v>27</v>
      </c>
      <c r="D508" t="s">
        <v>125</v>
      </c>
      <c r="E508" t="str">
        <f t="shared" si="7"/>
        <v>SARDEGNAPlanificación de Medios</v>
      </c>
      <c r="F508" t="s">
        <v>654</v>
      </c>
    </row>
    <row r="509" spans="1:6">
      <c r="A509" t="s">
        <v>358</v>
      </c>
      <c r="B509" t="s">
        <v>374</v>
      </c>
      <c r="C509" t="s">
        <v>27</v>
      </c>
      <c r="D509" t="s">
        <v>68</v>
      </c>
      <c r="E509" t="str">
        <f t="shared" si="7"/>
        <v>NARVAEZIdioma Inglés - Nivel I</v>
      </c>
      <c r="F509" t="s">
        <v>654</v>
      </c>
    </row>
    <row r="510" spans="1:6">
      <c r="A510" t="s">
        <v>789</v>
      </c>
      <c r="B510" t="s">
        <v>790</v>
      </c>
      <c r="C510" t="s">
        <v>27</v>
      </c>
      <c r="D510" t="s">
        <v>516</v>
      </c>
      <c r="E510" t="str">
        <f t="shared" si="7"/>
        <v>CALELLOGramsci: Discurso Hegemónico y Reconstrucción de la Sociedad Civil en América Latina</v>
      </c>
      <c r="F510" t="s">
        <v>654</v>
      </c>
    </row>
    <row r="511" spans="1:6">
      <c r="A511" t="s">
        <v>341</v>
      </c>
      <c r="B511" t="s">
        <v>342</v>
      </c>
      <c r="C511" t="s">
        <v>27</v>
      </c>
      <c r="D511" t="s">
        <v>326</v>
      </c>
      <c r="E511" t="str">
        <f t="shared" si="7"/>
        <v>ROSENTHALTaller de Comunicación Publicitaria</v>
      </c>
      <c r="F511" t="s">
        <v>654</v>
      </c>
    </row>
    <row r="512" spans="1:6">
      <c r="A512" t="s">
        <v>155</v>
      </c>
      <c r="B512" t="s">
        <v>93</v>
      </c>
      <c r="C512" t="s">
        <v>16</v>
      </c>
      <c r="D512" t="s">
        <v>160</v>
      </c>
      <c r="E512" t="str">
        <f t="shared" si="7"/>
        <v>ROSSIFilosofía</v>
      </c>
      <c r="F512" t="s">
        <v>654</v>
      </c>
    </row>
    <row r="513" spans="1:6">
      <c r="A513" t="s">
        <v>155</v>
      </c>
      <c r="B513" t="s">
        <v>93</v>
      </c>
      <c r="C513" t="s">
        <v>16</v>
      </c>
      <c r="D513" t="s">
        <v>195</v>
      </c>
      <c r="E513" t="str">
        <f t="shared" si="7"/>
        <v>ROSSIFilosofía</v>
      </c>
      <c r="F513" t="s">
        <v>654</v>
      </c>
    </row>
    <row r="514" spans="1:6">
      <c r="A514" t="s">
        <v>448</v>
      </c>
      <c r="B514" t="s">
        <v>745</v>
      </c>
      <c r="C514" t="s">
        <v>16</v>
      </c>
      <c r="D514" t="s">
        <v>285</v>
      </c>
      <c r="E514" t="str">
        <f t="shared" si="7"/>
        <v>MORENOMetodología II</v>
      </c>
      <c r="F514" t="s">
        <v>654</v>
      </c>
    </row>
    <row r="515" spans="1:6">
      <c r="A515" t="s">
        <v>77</v>
      </c>
      <c r="B515" t="s">
        <v>78</v>
      </c>
      <c r="C515" t="s">
        <v>16</v>
      </c>
      <c r="D515" t="s">
        <v>141</v>
      </c>
      <c r="E515" t="str">
        <f t="shared" ref="E515:E578" si="8">_xlfn.CONCAT(B515,A515)</f>
        <v>MALLIMACIHistoria Social Argentina</v>
      </c>
      <c r="F515" t="s">
        <v>654</v>
      </c>
    </row>
    <row r="516" spans="1:6">
      <c r="A516" t="s">
        <v>778</v>
      </c>
      <c r="B516" t="s">
        <v>779</v>
      </c>
      <c r="C516" t="s">
        <v>16</v>
      </c>
      <c r="D516" t="s">
        <v>200</v>
      </c>
      <c r="E516" t="str">
        <f t="shared" si="8"/>
        <v>BRIEGERSociología del Medio Oriente</v>
      </c>
      <c r="F516" t="s">
        <v>657</v>
      </c>
    </row>
    <row r="517" spans="1:6">
      <c r="A517" t="s">
        <v>739</v>
      </c>
      <c r="B517" t="s">
        <v>740</v>
      </c>
      <c r="C517" t="s">
        <v>16</v>
      </c>
      <c r="D517" t="s">
        <v>118</v>
      </c>
      <c r="E517" t="str">
        <f t="shared" si="8"/>
        <v>KOLDOBSKYSemiótica I (Análisis de los Géneros Contemporáneos)</v>
      </c>
      <c r="F517" t="s">
        <v>654</v>
      </c>
    </row>
    <row r="518" spans="1:6">
      <c r="A518" t="s">
        <v>291</v>
      </c>
      <c r="B518" t="s">
        <v>549</v>
      </c>
      <c r="C518" t="s">
        <v>16</v>
      </c>
      <c r="D518" t="s">
        <v>144</v>
      </c>
      <c r="E518" t="str">
        <f t="shared" si="8"/>
        <v>CASTILLOElementos de Economía y Concepciones del Desarrollo</v>
      </c>
      <c r="F518" t="s">
        <v>654</v>
      </c>
    </row>
    <row r="519" spans="1:6">
      <c r="A519" t="s">
        <v>343</v>
      </c>
      <c r="B519" t="s">
        <v>684</v>
      </c>
      <c r="C519" t="s">
        <v>16</v>
      </c>
      <c r="D519" t="s">
        <v>149</v>
      </c>
      <c r="E519" t="str">
        <f t="shared" si="8"/>
        <v>ROCHA ALONSOSemiótica II (Semiótica de los Medios)</v>
      </c>
      <c r="F519" t="s">
        <v>654</v>
      </c>
    </row>
    <row r="520" spans="1:6">
      <c r="A520" t="s">
        <v>270</v>
      </c>
      <c r="B520" t="s">
        <v>669</v>
      </c>
      <c r="C520" t="s">
        <v>16</v>
      </c>
      <c r="D520" t="s">
        <v>79</v>
      </c>
      <c r="E520" t="str">
        <f t="shared" si="8"/>
        <v>ALENDerecho a la Información</v>
      </c>
      <c r="F520" t="s">
        <v>654</v>
      </c>
    </row>
    <row r="521" spans="1:6">
      <c r="A521" t="s">
        <v>282</v>
      </c>
      <c r="B521" t="s">
        <v>283</v>
      </c>
      <c r="C521" t="s">
        <v>16</v>
      </c>
      <c r="D521" t="s">
        <v>44</v>
      </c>
      <c r="E521" t="str">
        <f t="shared" si="8"/>
        <v>BECERRATaller de Introducción a la Informática, Telemática y al Procesamiento de Datos</v>
      </c>
      <c r="F521" t="s">
        <v>654</v>
      </c>
    </row>
    <row r="522" spans="1:6">
      <c r="A522" t="s">
        <v>215</v>
      </c>
      <c r="B522" t="s">
        <v>216</v>
      </c>
      <c r="C522" t="s">
        <v>16</v>
      </c>
      <c r="D522" t="s">
        <v>40</v>
      </c>
      <c r="E522" t="str">
        <f t="shared" si="8"/>
        <v>COSTAComercialización</v>
      </c>
      <c r="F522" t="s">
        <v>654</v>
      </c>
    </row>
    <row r="523" spans="1:6">
      <c r="A523" t="s">
        <v>155</v>
      </c>
      <c r="B523" t="s">
        <v>93</v>
      </c>
      <c r="C523" t="s">
        <v>16</v>
      </c>
      <c r="D523" t="s">
        <v>195</v>
      </c>
      <c r="E523" t="str">
        <f t="shared" si="8"/>
        <v>ROSSIFilosofía</v>
      </c>
      <c r="F523" t="s">
        <v>654</v>
      </c>
    </row>
    <row r="524" spans="1:6">
      <c r="A524" t="s">
        <v>181</v>
      </c>
      <c r="B524" t="s">
        <v>284</v>
      </c>
      <c r="C524" t="s">
        <v>16</v>
      </c>
      <c r="D524" t="s">
        <v>97</v>
      </c>
      <c r="E524" t="str">
        <f t="shared" si="8"/>
        <v>DE LUCAFundamentos de Ciencia Política I</v>
      </c>
      <c r="F524" t="s">
        <v>654</v>
      </c>
    </row>
    <row r="525" spans="1:6">
      <c r="A525" t="s">
        <v>317</v>
      </c>
      <c r="B525" t="s">
        <v>318</v>
      </c>
      <c r="C525" t="s">
        <v>16</v>
      </c>
      <c r="D525" t="s">
        <v>264</v>
      </c>
      <c r="E525" t="str">
        <f t="shared" si="8"/>
        <v>TIRENNITeoría Política Contemporánea</v>
      </c>
      <c r="F525" t="s">
        <v>654</v>
      </c>
    </row>
    <row r="526" spans="1:6">
      <c r="A526" t="s">
        <v>231</v>
      </c>
      <c r="B526" t="s">
        <v>232</v>
      </c>
      <c r="C526" t="s">
        <v>16</v>
      </c>
      <c r="D526" t="s">
        <v>29</v>
      </c>
      <c r="E526" t="str">
        <f t="shared" si="8"/>
        <v>NIEVASSociología II</v>
      </c>
      <c r="F526" t="s">
        <v>654</v>
      </c>
    </row>
    <row r="527" spans="1:6">
      <c r="A527" t="s">
        <v>533</v>
      </c>
      <c r="B527" t="s">
        <v>354</v>
      </c>
      <c r="C527" t="s">
        <v>16</v>
      </c>
      <c r="D527" t="s">
        <v>250</v>
      </c>
      <c r="E527" t="str">
        <f t="shared" si="8"/>
        <v>FIDALGOFundamentos e Historia del Trabajo Social I</v>
      </c>
      <c r="F527" t="s">
        <v>654</v>
      </c>
    </row>
    <row r="528" spans="1:6">
      <c r="A528" t="s">
        <v>351</v>
      </c>
      <c r="B528" t="s">
        <v>352</v>
      </c>
      <c r="C528" t="s">
        <v>16</v>
      </c>
      <c r="D528" t="s">
        <v>13</v>
      </c>
      <c r="E528" t="str">
        <f t="shared" si="8"/>
        <v>ESQUIVEL JCMetodología de la Investigación I</v>
      </c>
      <c r="F528" t="s">
        <v>654</v>
      </c>
    </row>
    <row r="529" spans="1:6">
      <c r="A529" t="s">
        <v>201</v>
      </c>
      <c r="B529" t="s">
        <v>676</v>
      </c>
      <c r="C529" t="s">
        <v>16</v>
      </c>
      <c r="D529" t="s">
        <v>175</v>
      </c>
      <c r="E529" t="str">
        <f t="shared" si="8"/>
        <v>PALLERES EX HIDALGOEpistemología de las Ciencias Sociales</v>
      </c>
      <c r="F529" t="s">
        <v>654</v>
      </c>
    </row>
    <row r="530" spans="1:6">
      <c r="A530" t="s">
        <v>165</v>
      </c>
      <c r="B530" t="s">
        <v>166</v>
      </c>
      <c r="C530" t="s">
        <v>16</v>
      </c>
      <c r="D530" t="s">
        <v>230</v>
      </c>
      <c r="E530" t="str">
        <f t="shared" si="8"/>
        <v>SZPILBARGTeoría Social Latinoamericana</v>
      </c>
      <c r="F530" t="s">
        <v>654</v>
      </c>
    </row>
    <row r="531" spans="1:6">
      <c r="A531" t="s">
        <v>321</v>
      </c>
      <c r="B531" t="s">
        <v>512</v>
      </c>
      <c r="C531" t="s">
        <v>16</v>
      </c>
      <c r="D531" t="s">
        <v>71</v>
      </c>
      <c r="E531" t="str">
        <f t="shared" si="8"/>
        <v>ALTAVILLA EX FERRARITrabajo Social, procesos grupales e institucionales</v>
      </c>
      <c r="F531" t="s">
        <v>654</v>
      </c>
    </row>
    <row r="532" spans="1:6">
      <c r="A532" t="s">
        <v>321</v>
      </c>
      <c r="B532" t="s">
        <v>512</v>
      </c>
      <c r="C532" t="s">
        <v>16</v>
      </c>
      <c r="D532" t="s">
        <v>337</v>
      </c>
      <c r="E532" t="str">
        <f t="shared" si="8"/>
        <v>ALTAVILLA EX FERRARITrabajo Social, procesos grupales e institucionales</v>
      </c>
      <c r="F532" t="s">
        <v>654</v>
      </c>
    </row>
    <row r="533" spans="1:6">
      <c r="A533" t="s">
        <v>775</v>
      </c>
      <c r="B533" t="s">
        <v>776</v>
      </c>
      <c r="C533" t="s">
        <v>16</v>
      </c>
      <c r="D533" t="s">
        <v>64</v>
      </c>
      <c r="E533" t="str">
        <f t="shared" si="8"/>
        <v>VILCHES (EX CABALLERO)) Trabajo Social, familias y vida cotidiana</v>
      </c>
      <c r="F533" t="s">
        <v>654</v>
      </c>
    </row>
    <row r="534" spans="1:6">
      <c r="A534" t="s">
        <v>492</v>
      </c>
      <c r="B534" t="s">
        <v>493</v>
      </c>
      <c r="C534" t="s">
        <v>16</v>
      </c>
      <c r="D534" t="s">
        <v>7</v>
      </c>
      <c r="E534" t="str">
        <f t="shared" si="8"/>
        <v>DIGILIOFilosofía Social</v>
      </c>
      <c r="F534" t="s">
        <v>657</v>
      </c>
    </row>
    <row r="535" spans="1:6">
      <c r="A535" t="s">
        <v>492</v>
      </c>
      <c r="B535" t="s">
        <v>493</v>
      </c>
      <c r="C535" t="s">
        <v>16</v>
      </c>
      <c r="D535" t="s">
        <v>238</v>
      </c>
      <c r="E535" t="str">
        <f t="shared" si="8"/>
        <v>DIGILIOFilosofía Social</v>
      </c>
      <c r="F535" t="s">
        <v>654</v>
      </c>
    </row>
    <row r="536" spans="1:6">
      <c r="A536" t="s">
        <v>181</v>
      </c>
      <c r="B536" t="s">
        <v>182</v>
      </c>
      <c r="C536" t="s">
        <v>16</v>
      </c>
      <c r="D536" t="s">
        <v>312</v>
      </c>
      <c r="E536" t="str">
        <f t="shared" si="8"/>
        <v>RODRIGUEZFundamentos de Ciencia Política I</v>
      </c>
      <c r="F536" t="s">
        <v>654</v>
      </c>
    </row>
    <row r="537" spans="1:6">
      <c r="A537" t="s">
        <v>782</v>
      </c>
      <c r="B537" t="s">
        <v>783</v>
      </c>
      <c r="C537" t="s">
        <v>16</v>
      </c>
      <c r="D537" t="s">
        <v>185</v>
      </c>
      <c r="E537" t="str">
        <f t="shared" si="8"/>
        <v>ARONSKIND/GUIMEEconomía Política Argentina</v>
      </c>
      <c r="F537" t="s">
        <v>657</v>
      </c>
    </row>
    <row r="538" spans="1:6">
      <c r="A538" t="s">
        <v>788</v>
      </c>
      <c r="B538" t="s">
        <v>223</v>
      </c>
      <c r="C538" t="s">
        <v>16</v>
      </c>
      <c r="D538" t="s">
        <v>171</v>
      </c>
      <c r="E538" t="str">
        <f t="shared" si="8"/>
        <v>BONAVENASociología de la Guerra</v>
      </c>
      <c r="F538" t="s">
        <v>657</v>
      </c>
    </row>
    <row r="539" spans="1:6">
      <c r="A539" t="s">
        <v>426</v>
      </c>
      <c r="B539" t="s">
        <v>427</v>
      </c>
      <c r="C539" t="s">
        <v>16</v>
      </c>
      <c r="D539" t="s">
        <v>285</v>
      </c>
      <c r="E539" t="str">
        <f t="shared" si="8"/>
        <v>LAGO MARTINEZMetodología de Investigación en Ciencia Política I</v>
      </c>
      <c r="F539" t="s">
        <v>654</v>
      </c>
    </row>
    <row r="540" spans="1:6">
      <c r="A540" t="s">
        <v>176</v>
      </c>
      <c r="B540" t="s">
        <v>655</v>
      </c>
      <c r="C540" t="s">
        <v>27</v>
      </c>
      <c r="D540" t="s">
        <v>13</v>
      </c>
      <c r="E540" t="str">
        <f t="shared" si="8"/>
        <v>SEIRATaller Política comparada</v>
      </c>
      <c r="F540" t="s">
        <v>654</v>
      </c>
    </row>
    <row r="541" spans="1:6">
      <c r="A541" t="s">
        <v>201</v>
      </c>
      <c r="B541" t="s">
        <v>383</v>
      </c>
      <c r="C541" t="s">
        <v>16</v>
      </c>
      <c r="D541" t="s">
        <v>188</v>
      </c>
      <c r="E541" t="str">
        <f t="shared" si="8"/>
        <v>MARTYNIUKEpistemología de las Ciencias Sociales</v>
      </c>
      <c r="F541" t="s">
        <v>654</v>
      </c>
    </row>
    <row r="542" spans="1:6">
      <c r="A542" t="s">
        <v>72</v>
      </c>
      <c r="B542" t="s">
        <v>153</v>
      </c>
      <c r="C542" t="s">
        <v>16</v>
      </c>
      <c r="D542" t="s">
        <v>64</v>
      </c>
      <c r="E542" t="str">
        <f t="shared" si="8"/>
        <v>LULOFilosofía y Métodos de las Ciencias Sociales</v>
      </c>
      <c r="F542" t="s">
        <v>654</v>
      </c>
    </row>
    <row r="543" spans="1:6">
      <c r="A543" t="s">
        <v>181</v>
      </c>
      <c r="B543" t="s">
        <v>284</v>
      </c>
      <c r="C543" t="s">
        <v>16</v>
      </c>
      <c r="D543" t="s">
        <v>121</v>
      </c>
      <c r="E543" t="str">
        <f t="shared" si="8"/>
        <v>DE LUCAFundamentos de Ciencia Política I</v>
      </c>
      <c r="F543" t="s">
        <v>654</v>
      </c>
    </row>
    <row r="544" spans="1:6">
      <c r="A544" t="s">
        <v>324</v>
      </c>
      <c r="B544" t="s">
        <v>325</v>
      </c>
      <c r="C544" t="s">
        <v>16</v>
      </c>
      <c r="D544" t="s">
        <v>59</v>
      </c>
      <c r="E544" t="str">
        <f t="shared" si="8"/>
        <v>LEIRAS-SAGUIRSistemas Políticos Comparados</v>
      </c>
      <c r="F544" t="s">
        <v>654</v>
      </c>
    </row>
    <row r="545" spans="1:6">
      <c r="A545" t="s">
        <v>371</v>
      </c>
      <c r="B545" t="s">
        <v>372</v>
      </c>
      <c r="C545" t="s">
        <v>16</v>
      </c>
      <c r="D545" t="s">
        <v>53</v>
      </c>
      <c r="E545" t="str">
        <f t="shared" si="8"/>
        <v>LLENDERROZASTeoría de las Relaciones Internacionales</v>
      </c>
      <c r="F545" t="s">
        <v>654</v>
      </c>
    </row>
    <row r="546" spans="1:6">
      <c r="A546" t="s">
        <v>18</v>
      </c>
      <c r="B546" t="s">
        <v>19</v>
      </c>
      <c r="C546" t="s">
        <v>16</v>
      </c>
      <c r="D546" t="s">
        <v>40</v>
      </c>
      <c r="E546" t="str">
        <f t="shared" si="8"/>
        <v>BAVASTROPolítica latinoamericana</v>
      </c>
      <c r="F546" t="s">
        <v>654</v>
      </c>
    </row>
    <row r="547" spans="1:6">
      <c r="A547" t="s">
        <v>384</v>
      </c>
      <c r="B547" t="s">
        <v>497</v>
      </c>
      <c r="C547" t="s">
        <v>11</v>
      </c>
      <c r="D547" t="s">
        <v>185</v>
      </c>
      <c r="E547" t="str">
        <f t="shared" si="8"/>
        <v>LUCIAntropología Social II</v>
      </c>
      <c r="F547" t="s">
        <v>657</v>
      </c>
    </row>
    <row r="548" spans="1:6">
      <c r="A548" t="s">
        <v>81</v>
      </c>
      <c r="B548" t="s">
        <v>712</v>
      </c>
      <c r="C548" t="s">
        <v>11</v>
      </c>
      <c r="D548" t="s">
        <v>107</v>
      </c>
      <c r="E548" t="str">
        <f t="shared" si="8"/>
        <v>POSTOLSKIPolíticas y Planificación de la Comunicación</v>
      </c>
      <c r="F548" t="s">
        <v>657</v>
      </c>
    </row>
    <row r="549" spans="1:6">
      <c r="A549" t="s">
        <v>95</v>
      </c>
      <c r="B549" t="s">
        <v>96</v>
      </c>
      <c r="C549" t="s">
        <v>11</v>
      </c>
      <c r="D549" t="s">
        <v>219</v>
      </c>
      <c r="E549" t="str">
        <f t="shared" si="8"/>
        <v>FUNESHistoria Social Latinoamericana</v>
      </c>
      <c r="F549" t="s">
        <v>657</v>
      </c>
    </row>
    <row r="550" spans="1:6">
      <c r="A550" t="s">
        <v>131</v>
      </c>
      <c r="B550" t="s">
        <v>132</v>
      </c>
      <c r="C550" t="s">
        <v>11</v>
      </c>
      <c r="D550" t="s">
        <v>122</v>
      </c>
      <c r="E550" t="str">
        <f t="shared" si="8"/>
        <v>DEL RIOHistoria del Conocimiento Sociológico I</v>
      </c>
      <c r="F550" t="s">
        <v>657</v>
      </c>
    </row>
    <row r="551" spans="1:6">
      <c r="A551" t="s">
        <v>191</v>
      </c>
      <c r="B551" t="s">
        <v>192</v>
      </c>
      <c r="C551" t="s">
        <v>11</v>
      </c>
      <c r="D551" t="s">
        <v>357</v>
      </c>
      <c r="E551" t="str">
        <f t="shared" si="8"/>
        <v>RAUSEstado y Políticas Públicas</v>
      </c>
      <c r="F551" t="s">
        <v>657</v>
      </c>
    </row>
    <row r="552" spans="1:6">
      <c r="A552" t="s">
        <v>77</v>
      </c>
      <c r="B552" t="s">
        <v>240</v>
      </c>
      <c r="C552" t="s">
        <v>11</v>
      </c>
      <c r="D552" t="s">
        <v>108</v>
      </c>
      <c r="E552" t="str">
        <f t="shared" si="8"/>
        <v>FANLOHistoria Social Argentina</v>
      </c>
      <c r="F552" t="s">
        <v>657</v>
      </c>
    </row>
    <row r="553" spans="1:6">
      <c r="A553" t="s">
        <v>561</v>
      </c>
      <c r="B553" t="s">
        <v>562</v>
      </c>
      <c r="C553" t="s">
        <v>11</v>
      </c>
      <c r="D553" t="s">
        <v>33</v>
      </c>
      <c r="E553" t="str">
        <f t="shared" si="8"/>
        <v>URRESTISociología de la Cultura</v>
      </c>
      <c r="F553" t="s">
        <v>657</v>
      </c>
    </row>
    <row r="554" spans="1:6">
      <c r="A554" t="s">
        <v>791</v>
      </c>
      <c r="B554" t="s">
        <v>792</v>
      </c>
      <c r="C554" t="s">
        <v>27</v>
      </c>
      <c r="D554" t="s">
        <v>29</v>
      </c>
      <c r="E554" t="str">
        <f t="shared" si="8"/>
        <v>SOSASeminario TIF: De fantasmas y espectros. Una indagación de figuraciones imaginarias en la narrativa argentina contemporánea</v>
      </c>
      <c r="F554" t="s">
        <v>654</v>
      </c>
    </row>
    <row r="555" spans="1:6">
      <c r="A555" t="s">
        <v>165</v>
      </c>
      <c r="B555" t="s">
        <v>166</v>
      </c>
      <c r="C555" t="s">
        <v>27</v>
      </c>
      <c r="D555" t="s">
        <v>171</v>
      </c>
      <c r="E555" t="str">
        <f t="shared" si="8"/>
        <v>SZPILBARGTeoría Social Latinoamericana</v>
      </c>
      <c r="F555" t="s">
        <v>654</v>
      </c>
    </row>
    <row r="556" spans="1:6">
      <c r="A556" t="s">
        <v>104</v>
      </c>
      <c r="B556" t="s">
        <v>666</v>
      </c>
      <c r="C556" t="s">
        <v>27</v>
      </c>
      <c r="D556" t="s">
        <v>175</v>
      </c>
      <c r="E556" t="str">
        <f t="shared" si="8"/>
        <v>RODEIROPensamiento Político Argentino</v>
      </c>
      <c r="F556" t="s">
        <v>654</v>
      </c>
    </row>
    <row r="557" spans="1:6">
      <c r="A557" t="s">
        <v>536</v>
      </c>
      <c r="B557" t="s">
        <v>537</v>
      </c>
      <c r="C557" t="s">
        <v>27</v>
      </c>
      <c r="D557" t="s">
        <v>238</v>
      </c>
      <c r="E557" t="str">
        <f t="shared" si="8"/>
        <v>LUXARDOSeminario de Trabajo de Investigación Final</v>
      </c>
      <c r="F557" t="s">
        <v>654</v>
      </c>
    </row>
    <row r="558" spans="1:6">
      <c r="A558" t="s">
        <v>296</v>
      </c>
      <c r="B558" t="s">
        <v>793</v>
      </c>
      <c r="C558" t="s">
        <v>27</v>
      </c>
      <c r="D558" t="s">
        <v>239</v>
      </c>
      <c r="E558" t="str">
        <f t="shared" si="8"/>
        <v>CAFFERATAMetodología de análisis en opinión pública</v>
      </c>
      <c r="F558" t="s">
        <v>654</v>
      </c>
    </row>
    <row r="559" spans="1:6">
      <c r="A559" t="s">
        <v>794</v>
      </c>
      <c r="B559" t="s">
        <v>795</v>
      </c>
      <c r="C559" t="s">
        <v>27</v>
      </c>
      <c r="D559" t="s">
        <v>253</v>
      </c>
      <c r="E559" t="str">
        <f t="shared" si="8"/>
        <v>CROVETTOTrabajo y trabajadores/as en el agro argentino</v>
      </c>
      <c r="F559" t="s">
        <v>654</v>
      </c>
    </row>
    <row r="560" spans="1:6">
      <c r="A560" t="s">
        <v>327</v>
      </c>
      <c r="B560" t="s">
        <v>796</v>
      </c>
      <c r="C560" t="s">
        <v>27</v>
      </c>
      <c r="D560" t="s">
        <v>130</v>
      </c>
      <c r="E560" t="str">
        <f t="shared" si="8"/>
        <v>TATAY EX COPPOLADimensión instrumental del Trabajo Social</v>
      </c>
      <c r="F560" t="s">
        <v>654</v>
      </c>
    </row>
    <row r="561" spans="1:6">
      <c r="A561" t="s">
        <v>724</v>
      </c>
      <c r="B561" t="s">
        <v>725</v>
      </c>
      <c r="C561" t="s">
        <v>27</v>
      </c>
      <c r="D561" t="s">
        <v>579</v>
      </c>
      <c r="E561" t="str">
        <f t="shared" si="8"/>
        <v>SELTaller de Expresión II (Audiovisual)</v>
      </c>
      <c r="F561" t="s">
        <v>654</v>
      </c>
    </row>
    <row r="562" spans="1:6">
      <c r="A562" t="s">
        <v>664</v>
      </c>
      <c r="B562" t="s">
        <v>781</v>
      </c>
      <c r="C562" t="s">
        <v>27</v>
      </c>
      <c r="D562" t="s">
        <v>326</v>
      </c>
      <c r="E562" t="str">
        <f t="shared" si="8"/>
        <v>GOMEZ MARIA ROSTaller de Expresión III (Multimedios)</v>
      </c>
      <c r="F562" t="s">
        <v>654</v>
      </c>
    </row>
    <row r="563" spans="1:6">
      <c r="A563" t="s">
        <v>51</v>
      </c>
      <c r="B563" t="s">
        <v>534</v>
      </c>
      <c r="C563" t="s">
        <v>16</v>
      </c>
      <c r="D563" t="s">
        <v>149</v>
      </c>
      <c r="E563" t="str">
        <f t="shared" si="8"/>
        <v>STAFFOLANIFundamentos e Historia del Trabajo Social II</v>
      </c>
      <c r="F563" t="s">
        <v>657</v>
      </c>
    </row>
    <row r="564" spans="1:6">
      <c r="A564" t="s">
        <v>355</v>
      </c>
      <c r="B564" t="s">
        <v>777</v>
      </c>
      <c r="C564" t="s">
        <v>16</v>
      </c>
      <c r="D564" t="s">
        <v>209</v>
      </c>
      <c r="E564" t="str">
        <f t="shared" si="8"/>
        <v>DI VIRGILIOMetodología y Técnicas de la Investigación Social</v>
      </c>
      <c r="F564" t="s">
        <v>654</v>
      </c>
    </row>
    <row r="565" spans="1:6">
      <c r="A565" t="s">
        <v>270</v>
      </c>
      <c r="B565" t="s">
        <v>669</v>
      </c>
      <c r="C565" t="s">
        <v>16</v>
      </c>
      <c r="D565" t="s">
        <v>106</v>
      </c>
      <c r="E565" t="str">
        <f t="shared" si="8"/>
        <v>ALENDerecho a la Información</v>
      </c>
      <c r="F565" t="s">
        <v>654</v>
      </c>
    </row>
    <row r="566" spans="1:6">
      <c r="A566" t="s">
        <v>404</v>
      </c>
      <c r="B566" t="s">
        <v>463</v>
      </c>
      <c r="C566" t="s">
        <v>16</v>
      </c>
      <c r="D566" t="s">
        <v>44</v>
      </c>
      <c r="E566" t="str">
        <f t="shared" si="8"/>
        <v>SAUTUMetodología III</v>
      </c>
      <c r="F566" t="s">
        <v>654</v>
      </c>
    </row>
    <row r="567" spans="1:6">
      <c r="A567" t="s">
        <v>323</v>
      </c>
      <c r="B567" t="s">
        <v>284</v>
      </c>
      <c r="C567" t="s">
        <v>16</v>
      </c>
      <c r="D567" t="s">
        <v>152</v>
      </c>
      <c r="E567" t="str">
        <f t="shared" si="8"/>
        <v>DE LUCASociología Política</v>
      </c>
      <c r="F567" t="s">
        <v>654</v>
      </c>
    </row>
    <row r="568" spans="1:6">
      <c r="A568" t="s">
        <v>313</v>
      </c>
      <c r="B568" t="s">
        <v>753</v>
      </c>
      <c r="C568" t="s">
        <v>16</v>
      </c>
      <c r="D568" t="s">
        <v>17</v>
      </c>
      <c r="E568" t="str">
        <f t="shared" si="8"/>
        <v>CONDESeminario de Cultura Popular y Cultura Masiva</v>
      </c>
      <c r="F568" t="s">
        <v>654</v>
      </c>
    </row>
    <row r="569" spans="1:6">
      <c r="A569" t="s">
        <v>658</v>
      </c>
      <c r="B569" t="s">
        <v>678</v>
      </c>
      <c r="C569" t="s">
        <v>16</v>
      </c>
      <c r="D569" t="s">
        <v>47</v>
      </c>
      <c r="E569" t="str">
        <f t="shared" si="8"/>
        <v>VERNINOTaller de Expresión I</v>
      </c>
      <c r="F569" t="s">
        <v>654</v>
      </c>
    </row>
    <row r="570" spans="1:6">
      <c r="A570" t="s">
        <v>681</v>
      </c>
      <c r="B570" t="s">
        <v>682</v>
      </c>
      <c r="C570" t="s">
        <v>16</v>
      </c>
      <c r="D570" t="s">
        <v>50</v>
      </c>
      <c r="E570" t="str">
        <f t="shared" si="8"/>
        <v>SANTAGADATeorías y Prácticas de la Comunicación I (Comunicaciones de Masas)</v>
      </c>
      <c r="F570" t="s">
        <v>654</v>
      </c>
    </row>
    <row r="571" spans="1:6">
      <c r="A571" t="s">
        <v>14</v>
      </c>
      <c r="B571" t="s">
        <v>93</v>
      </c>
      <c r="C571" t="s">
        <v>16</v>
      </c>
      <c r="D571" t="s">
        <v>144</v>
      </c>
      <c r="E571" t="str">
        <f t="shared" si="8"/>
        <v>ROSSITeoría Política y Social I</v>
      </c>
      <c r="F571" t="s">
        <v>654</v>
      </c>
    </row>
    <row r="572" spans="1:6">
      <c r="A572" t="s">
        <v>126</v>
      </c>
      <c r="B572" t="s">
        <v>717</v>
      </c>
      <c r="C572" t="s">
        <v>16</v>
      </c>
      <c r="D572" t="s">
        <v>100</v>
      </c>
      <c r="E572" t="str">
        <f t="shared" si="8"/>
        <v>MARTURETPrincipales Corrientes del Pensamiento Contemporáneo</v>
      </c>
      <c r="F572" t="s">
        <v>654</v>
      </c>
    </row>
    <row r="573" spans="1:6">
      <c r="A573" t="s">
        <v>323</v>
      </c>
      <c r="B573" t="s">
        <v>797</v>
      </c>
      <c r="C573" t="s">
        <v>16</v>
      </c>
      <c r="D573" t="s">
        <v>125</v>
      </c>
      <c r="E573" t="str">
        <f t="shared" si="8"/>
        <v>GAMALLOSociología Política</v>
      </c>
      <c r="F573" t="s">
        <v>654</v>
      </c>
    </row>
    <row r="574" spans="1:6">
      <c r="A574" t="s">
        <v>57</v>
      </c>
      <c r="B574" t="s">
        <v>58</v>
      </c>
      <c r="C574" t="s">
        <v>16</v>
      </c>
      <c r="D574" t="s">
        <v>76</v>
      </c>
      <c r="E574" t="str">
        <f t="shared" si="8"/>
        <v>VÁRNAGY/ABDO FEREZTeoría Politica y Social II</v>
      </c>
      <c r="F574" t="s">
        <v>654</v>
      </c>
    </row>
    <row r="575" spans="1:6">
      <c r="A575" t="s">
        <v>245</v>
      </c>
      <c r="B575" t="s">
        <v>364</v>
      </c>
      <c r="C575" t="s">
        <v>16</v>
      </c>
      <c r="D575" t="s">
        <v>74</v>
      </c>
      <c r="E575" t="str">
        <f t="shared" si="8"/>
        <v>FORTESociología General</v>
      </c>
      <c r="F575" t="s">
        <v>654</v>
      </c>
    </row>
    <row r="576" spans="1:6">
      <c r="A576" t="s">
        <v>681</v>
      </c>
      <c r="B576" t="s">
        <v>682</v>
      </c>
      <c r="C576" t="s">
        <v>16</v>
      </c>
      <c r="D576" t="s">
        <v>68</v>
      </c>
      <c r="E576" t="str">
        <f t="shared" si="8"/>
        <v>SANTAGADATeorías y Prácticas de la Comunicación I (Comunicaciones de Masas)</v>
      </c>
      <c r="F576" t="s">
        <v>654</v>
      </c>
    </row>
    <row r="577" spans="1:6">
      <c r="A577" t="s">
        <v>286</v>
      </c>
      <c r="B577" t="s">
        <v>462</v>
      </c>
      <c r="C577" t="s">
        <v>16</v>
      </c>
      <c r="D577" t="s">
        <v>353</v>
      </c>
      <c r="E577" t="str">
        <f t="shared" si="8"/>
        <v>CABRERAMetodología de la Investigación en Ciencia Política II</v>
      </c>
      <c r="F577" t="s">
        <v>654</v>
      </c>
    </row>
    <row r="578" spans="1:6">
      <c r="A578" t="s">
        <v>333</v>
      </c>
      <c r="B578" t="s">
        <v>727</v>
      </c>
      <c r="C578" t="s">
        <v>16</v>
      </c>
      <c r="D578" t="s">
        <v>264</v>
      </c>
      <c r="E578" t="str">
        <f t="shared" si="8"/>
        <v>GAZTAÑAGAAntropología Social y Cultural</v>
      </c>
      <c r="F578" t="s">
        <v>654</v>
      </c>
    </row>
    <row r="579" spans="1:6">
      <c r="A579" t="s">
        <v>112</v>
      </c>
      <c r="B579" t="s">
        <v>298</v>
      </c>
      <c r="C579" t="s">
        <v>16</v>
      </c>
      <c r="D579" t="s">
        <v>137</v>
      </c>
      <c r="E579" t="str">
        <f t="shared" ref="E579:E642" si="9">_xlfn.CONCAT(B579,A579)</f>
        <v>IGLESIASEconomía</v>
      </c>
      <c r="F579" t="s">
        <v>654</v>
      </c>
    </row>
    <row r="580" spans="1:6">
      <c r="A580" t="s">
        <v>155</v>
      </c>
      <c r="B580" t="s">
        <v>359</v>
      </c>
      <c r="C580" t="s">
        <v>16</v>
      </c>
      <c r="D580" t="s">
        <v>160</v>
      </c>
      <c r="E580" t="str">
        <f t="shared" si="9"/>
        <v>RAFFINFilosofía</v>
      </c>
      <c r="F580" t="s">
        <v>654</v>
      </c>
    </row>
    <row r="581" spans="1:6">
      <c r="A581" t="s">
        <v>739</v>
      </c>
      <c r="B581" t="s">
        <v>740</v>
      </c>
      <c r="C581" t="s">
        <v>16</v>
      </c>
      <c r="D581" t="s">
        <v>200</v>
      </c>
      <c r="E581" t="str">
        <f t="shared" si="9"/>
        <v>KOLDOBSKYSemiótica I (Análisis de los Géneros Contemporáneos)</v>
      </c>
      <c r="F581" t="s">
        <v>654</v>
      </c>
    </row>
    <row r="582" spans="1:6">
      <c r="A582" t="s">
        <v>84</v>
      </c>
      <c r="B582" t="s">
        <v>752</v>
      </c>
      <c r="C582" t="s">
        <v>16</v>
      </c>
      <c r="D582" t="s">
        <v>141</v>
      </c>
      <c r="E582" t="str">
        <f t="shared" si="9"/>
        <v>LOPEZHistoria Social Argentina y Latinoamericana</v>
      </c>
      <c r="F582" t="s">
        <v>654</v>
      </c>
    </row>
    <row r="583" spans="1:6">
      <c r="A583" t="s">
        <v>57</v>
      </c>
      <c r="B583" t="s">
        <v>338</v>
      </c>
      <c r="C583" t="s">
        <v>16</v>
      </c>
      <c r="D583" t="s">
        <v>164</v>
      </c>
      <c r="E583" t="str">
        <f t="shared" si="9"/>
        <v>HILBTeoría Politica y Social II</v>
      </c>
      <c r="F583" t="s">
        <v>654</v>
      </c>
    </row>
    <row r="584" spans="1:6">
      <c r="A584" t="s">
        <v>189</v>
      </c>
      <c r="B584" t="s">
        <v>460</v>
      </c>
      <c r="C584" t="s">
        <v>16</v>
      </c>
      <c r="D584" t="s">
        <v>337</v>
      </c>
      <c r="E584" t="str">
        <f t="shared" si="9"/>
        <v>CICERCHIAHistoria Latinoamericana</v>
      </c>
      <c r="F584" t="s">
        <v>654</v>
      </c>
    </row>
    <row r="585" spans="1:6">
      <c r="A585" t="s">
        <v>400</v>
      </c>
      <c r="B585" t="s">
        <v>401</v>
      </c>
      <c r="C585" t="s">
        <v>16</v>
      </c>
      <c r="D585" t="s">
        <v>289</v>
      </c>
      <c r="E585" t="str">
        <f t="shared" si="9"/>
        <v>DEL MAZODerecho</v>
      </c>
      <c r="F585" t="s">
        <v>654</v>
      </c>
    </row>
    <row r="586" spans="1:6">
      <c r="A586" t="s">
        <v>531</v>
      </c>
      <c r="B586" t="s">
        <v>532</v>
      </c>
      <c r="C586" t="s">
        <v>16</v>
      </c>
      <c r="D586" t="s">
        <v>578</v>
      </c>
      <c r="E586" t="str">
        <f t="shared" si="9"/>
        <v>ZUCCHELLIMetodología del Planeamiento en Comunicación: El Proceso de la Planificación</v>
      </c>
      <c r="F586" t="s">
        <v>654</v>
      </c>
    </row>
    <row r="587" spans="1:6">
      <c r="A587" t="s">
        <v>426</v>
      </c>
      <c r="B587" t="s">
        <v>461</v>
      </c>
      <c r="C587" t="s">
        <v>16</v>
      </c>
      <c r="D587" t="s">
        <v>441</v>
      </c>
      <c r="E587" t="str">
        <f t="shared" si="9"/>
        <v>TESIOMetodología de Investigación en Ciencia Política I</v>
      </c>
      <c r="F587" t="s">
        <v>654</v>
      </c>
    </row>
    <row r="588" spans="1:6">
      <c r="A588" t="s">
        <v>798</v>
      </c>
      <c r="B588" t="s">
        <v>799</v>
      </c>
      <c r="C588" t="s">
        <v>27</v>
      </c>
      <c r="D588" t="s">
        <v>244</v>
      </c>
      <c r="E588" t="str">
        <f t="shared" si="9"/>
        <v>GIORDANOTaller de Investigación de sociología histórica de América Latina</v>
      </c>
      <c r="F588" t="s">
        <v>654</v>
      </c>
    </row>
    <row r="589" spans="1:6">
      <c r="A589" t="s">
        <v>800</v>
      </c>
      <c r="B589" t="s">
        <v>801</v>
      </c>
      <c r="C589" t="s">
        <v>27</v>
      </c>
      <c r="D589" t="s">
        <v>195</v>
      </c>
      <c r="E589" t="str">
        <f t="shared" si="9"/>
        <v>BITONTESeminario TIF: Producción de discursos académicos y de la comunicación social</v>
      </c>
      <c r="F589" t="s">
        <v>654</v>
      </c>
    </row>
    <row r="590" spans="1:6">
      <c r="A590" t="s">
        <v>317</v>
      </c>
      <c r="B590" t="s">
        <v>382</v>
      </c>
      <c r="C590" t="s">
        <v>11</v>
      </c>
      <c r="D590" t="s">
        <v>92</v>
      </c>
      <c r="E590" t="str">
        <f t="shared" si="9"/>
        <v>NOVAROTeoría Política Contemporánea</v>
      </c>
      <c r="F590" t="s">
        <v>657</v>
      </c>
    </row>
    <row r="591" spans="1:6">
      <c r="A591" t="s">
        <v>101</v>
      </c>
      <c r="B591" t="s">
        <v>102</v>
      </c>
      <c r="C591" t="s">
        <v>27</v>
      </c>
      <c r="D591" t="s">
        <v>118</v>
      </c>
      <c r="E591" t="str">
        <f t="shared" si="9"/>
        <v>DE PIEROPolítica Argentina</v>
      </c>
      <c r="F591" t="s">
        <v>654</v>
      </c>
    </row>
    <row r="592" spans="1:6">
      <c r="A592" t="s">
        <v>245</v>
      </c>
      <c r="B592" t="s">
        <v>364</v>
      </c>
      <c r="C592" t="s">
        <v>11</v>
      </c>
      <c r="D592" t="s">
        <v>386</v>
      </c>
      <c r="E592" t="str">
        <f t="shared" si="9"/>
        <v>FORTESociología General</v>
      </c>
      <c r="F592" t="s">
        <v>657</v>
      </c>
    </row>
    <row r="593" spans="1:6">
      <c r="A593" t="s">
        <v>323</v>
      </c>
      <c r="B593" t="s">
        <v>797</v>
      </c>
      <c r="C593" t="s">
        <v>11</v>
      </c>
      <c r="D593" t="s">
        <v>256</v>
      </c>
      <c r="E593" t="str">
        <f t="shared" si="9"/>
        <v>GAMALLOSociología Política</v>
      </c>
      <c r="F593" t="s">
        <v>657</v>
      </c>
    </row>
    <row r="594" spans="1:6">
      <c r="A594" t="s">
        <v>14</v>
      </c>
      <c r="B594" t="s">
        <v>93</v>
      </c>
      <c r="C594" t="s">
        <v>11</v>
      </c>
      <c r="D594" t="s">
        <v>308</v>
      </c>
      <c r="E594" t="str">
        <f t="shared" si="9"/>
        <v>ROSSITeoría Política y Social I</v>
      </c>
      <c r="F594" t="s">
        <v>657</v>
      </c>
    </row>
    <row r="595" spans="1:6">
      <c r="A595" t="s">
        <v>98</v>
      </c>
      <c r="B595" t="s">
        <v>677</v>
      </c>
      <c r="C595" t="s">
        <v>11</v>
      </c>
      <c r="D595" t="s">
        <v>107</v>
      </c>
      <c r="E595" t="str">
        <f t="shared" si="9"/>
        <v>LETTIERIHistoria Social General</v>
      </c>
      <c r="F595" t="s">
        <v>657</v>
      </c>
    </row>
    <row r="596" spans="1:6">
      <c r="A596" t="s">
        <v>51</v>
      </c>
      <c r="B596" t="s">
        <v>534</v>
      </c>
      <c r="C596" t="s">
        <v>11</v>
      </c>
      <c r="D596" t="s">
        <v>149</v>
      </c>
      <c r="E596" t="str">
        <f t="shared" si="9"/>
        <v>STAFFOLANIFundamentos e Historia del Trabajo Social II</v>
      </c>
      <c r="F596" t="s">
        <v>657</v>
      </c>
    </row>
    <row r="597" spans="1:6">
      <c r="A597" t="s">
        <v>739</v>
      </c>
      <c r="B597" t="s">
        <v>757</v>
      </c>
      <c r="C597" t="s">
        <v>11</v>
      </c>
      <c r="D597" t="s">
        <v>50</v>
      </c>
      <c r="E597" t="str">
        <f t="shared" si="9"/>
        <v>CARLONSemiótica I (Análisis de los Géneros Contemporáneos)</v>
      </c>
      <c r="F597" t="s">
        <v>657</v>
      </c>
    </row>
    <row r="598" spans="1:6">
      <c r="A598" t="s">
        <v>9</v>
      </c>
      <c r="B598" t="s">
        <v>307</v>
      </c>
      <c r="C598" t="s">
        <v>27</v>
      </c>
      <c r="D598" t="s">
        <v>59</v>
      </c>
      <c r="E598" t="str">
        <f t="shared" si="9"/>
        <v>THWAITES REYAdministración y Políticas Públicas</v>
      </c>
      <c r="F598" t="s">
        <v>654</v>
      </c>
    </row>
    <row r="599" spans="1:6">
      <c r="A599" t="s">
        <v>189</v>
      </c>
      <c r="B599" t="s">
        <v>460</v>
      </c>
      <c r="C599" t="s">
        <v>16</v>
      </c>
      <c r="D599" t="s">
        <v>160</v>
      </c>
      <c r="E599" t="str">
        <f t="shared" si="9"/>
        <v>CICERCHIAHistoria Latinoamericana</v>
      </c>
      <c r="F599" t="s">
        <v>654</v>
      </c>
    </row>
    <row r="600" spans="1:6">
      <c r="A600" t="s">
        <v>739</v>
      </c>
      <c r="B600" t="s">
        <v>740</v>
      </c>
      <c r="C600" t="s">
        <v>16</v>
      </c>
      <c r="D600" t="s">
        <v>200</v>
      </c>
      <c r="E600" t="str">
        <f t="shared" si="9"/>
        <v>KOLDOBSKYSemiótica I (Análisis de los Géneros Contemporáneos)</v>
      </c>
      <c r="F600" t="s">
        <v>654</v>
      </c>
    </row>
    <row r="601" spans="1:6">
      <c r="A601" t="s">
        <v>189</v>
      </c>
      <c r="B601" t="s">
        <v>190</v>
      </c>
      <c r="C601" t="s">
        <v>16</v>
      </c>
      <c r="D601" t="s">
        <v>306</v>
      </c>
      <c r="E601" t="str">
        <f t="shared" si="9"/>
        <v>PAZHistoria Latinoamericana</v>
      </c>
      <c r="F601" t="s">
        <v>654</v>
      </c>
    </row>
    <row r="602" spans="1:6">
      <c r="A602" t="s">
        <v>426</v>
      </c>
      <c r="B602" t="s">
        <v>461</v>
      </c>
      <c r="C602" t="s">
        <v>16</v>
      </c>
      <c r="D602" t="s">
        <v>285</v>
      </c>
      <c r="E602" t="str">
        <f t="shared" si="9"/>
        <v>TESIOMetodología de Investigación en Ciencia Política I</v>
      </c>
      <c r="F602" t="s">
        <v>654</v>
      </c>
    </row>
    <row r="603" spans="1:6">
      <c r="A603" t="s">
        <v>384</v>
      </c>
      <c r="B603" t="s">
        <v>497</v>
      </c>
      <c r="C603" t="s">
        <v>16</v>
      </c>
      <c r="D603" t="s">
        <v>185</v>
      </c>
      <c r="E603" t="str">
        <f t="shared" si="9"/>
        <v>LUCIAntropología Social II</v>
      </c>
      <c r="F603" t="s">
        <v>657</v>
      </c>
    </row>
    <row r="604" spans="1:6">
      <c r="A604" t="s">
        <v>384</v>
      </c>
      <c r="B604" t="s">
        <v>497</v>
      </c>
      <c r="C604" t="s">
        <v>16</v>
      </c>
      <c r="D604" t="s">
        <v>188</v>
      </c>
      <c r="E604" t="str">
        <f t="shared" si="9"/>
        <v>LUCIAntropología Social II</v>
      </c>
      <c r="F604" t="s">
        <v>654</v>
      </c>
    </row>
    <row r="605" spans="1:6">
      <c r="A605" t="s">
        <v>211</v>
      </c>
      <c r="B605" t="s">
        <v>463</v>
      </c>
      <c r="C605" t="s">
        <v>16</v>
      </c>
      <c r="D605" t="s">
        <v>40</v>
      </c>
      <c r="E605" t="str">
        <f t="shared" si="9"/>
        <v>SAUTUMetodología I</v>
      </c>
      <c r="F605" t="s">
        <v>654</v>
      </c>
    </row>
    <row r="606" spans="1:6">
      <c r="A606" t="s">
        <v>286</v>
      </c>
      <c r="B606" t="s">
        <v>462</v>
      </c>
      <c r="C606" t="s">
        <v>16</v>
      </c>
      <c r="D606" t="s">
        <v>353</v>
      </c>
      <c r="E606" t="str">
        <f t="shared" si="9"/>
        <v>CABRERAMetodología de la Investigación en Ciencia Política II</v>
      </c>
      <c r="F606" t="s">
        <v>654</v>
      </c>
    </row>
    <row r="607" spans="1:6">
      <c r="A607" t="s">
        <v>116</v>
      </c>
      <c r="B607" t="s">
        <v>117</v>
      </c>
      <c r="C607" t="s">
        <v>16</v>
      </c>
      <c r="D607" t="s">
        <v>121</v>
      </c>
      <c r="E607" t="str">
        <f t="shared" si="9"/>
        <v>BERTINOFundamentos de Ciencia Política II</v>
      </c>
      <c r="F607" t="s">
        <v>654</v>
      </c>
    </row>
    <row r="608" spans="1:6">
      <c r="A608" t="s">
        <v>57</v>
      </c>
      <c r="B608" t="s">
        <v>58</v>
      </c>
      <c r="C608" t="s">
        <v>16</v>
      </c>
      <c r="D608" t="s">
        <v>125</v>
      </c>
      <c r="E608" t="str">
        <f t="shared" si="9"/>
        <v>VÁRNAGY/ABDO FEREZTeoría Politica y Social II</v>
      </c>
      <c r="F608" t="s">
        <v>654</v>
      </c>
    </row>
    <row r="609" spans="1:6">
      <c r="A609" t="s">
        <v>658</v>
      </c>
      <c r="B609" t="s">
        <v>678</v>
      </c>
      <c r="C609" t="s">
        <v>16</v>
      </c>
      <c r="D609" t="s">
        <v>74</v>
      </c>
      <c r="E609" t="str">
        <f t="shared" si="9"/>
        <v>VERNINOTaller de Expresión I</v>
      </c>
      <c r="F609" t="s">
        <v>654</v>
      </c>
    </row>
    <row r="610" spans="1:6">
      <c r="A610" t="s">
        <v>155</v>
      </c>
      <c r="B610" t="s">
        <v>156</v>
      </c>
      <c r="C610" t="s">
        <v>16</v>
      </c>
      <c r="D610" t="s">
        <v>68</v>
      </c>
      <c r="E610" t="str">
        <f t="shared" si="9"/>
        <v>NAISHTATFilosofía</v>
      </c>
      <c r="F610" t="s">
        <v>654</v>
      </c>
    </row>
    <row r="611" spans="1:6">
      <c r="A611" t="s">
        <v>126</v>
      </c>
      <c r="B611" t="s">
        <v>717</v>
      </c>
      <c r="C611" t="s">
        <v>16</v>
      </c>
      <c r="D611" t="s">
        <v>13</v>
      </c>
      <c r="E611" t="str">
        <f t="shared" si="9"/>
        <v>MARTURETPrincipales Corrientes del Pensamiento Contemporáneo</v>
      </c>
      <c r="F611" t="s">
        <v>654</v>
      </c>
    </row>
    <row r="612" spans="1:6">
      <c r="A612" t="s">
        <v>333</v>
      </c>
      <c r="B612" t="s">
        <v>727</v>
      </c>
      <c r="C612" t="s">
        <v>16</v>
      </c>
      <c r="D612" t="s">
        <v>264</v>
      </c>
      <c r="E612" t="str">
        <f t="shared" si="9"/>
        <v>GAZTAÑAGAAntropología Social y Cultural</v>
      </c>
      <c r="F612" t="s">
        <v>654</v>
      </c>
    </row>
    <row r="613" spans="1:6">
      <c r="A613" t="s">
        <v>201</v>
      </c>
      <c r="B613" t="s">
        <v>676</v>
      </c>
      <c r="C613" t="s">
        <v>16</v>
      </c>
      <c r="D613" t="s">
        <v>97</v>
      </c>
      <c r="E613" t="str">
        <f t="shared" si="9"/>
        <v>PALLERES EX HIDALGOEpistemología de las Ciencias Sociales</v>
      </c>
      <c r="F613" t="s">
        <v>657</v>
      </c>
    </row>
    <row r="614" spans="1:6">
      <c r="A614" t="s">
        <v>201</v>
      </c>
      <c r="B614" t="s">
        <v>676</v>
      </c>
      <c r="C614" t="s">
        <v>11</v>
      </c>
      <c r="D614" t="s">
        <v>97</v>
      </c>
      <c r="E614" t="str">
        <f t="shared" si="9"/>
        <v>PALLERES EX HIDALGOEpistemología de las Ciencias Sociales</v>
      </c>
      <c r="F614" t="s">
        <v>657</v>
      </c>
    </row>
    <row r="615" spans="1:6">
      <c r="A615" t="s">
        <v>98</v>
      </c>
      <c r="B615" t="s">
        <v>677</v>
      </c>
      <c r="C615" t="s">
        <v>16</v>
      </c>
      <c r="D615" t="s">
        <v>188</v>
      </c>
      <c r="E615" t="str">
        <f t="shared" si="9"/>
        <v>LETTIERIHistoria Social General</v>
      </c>
      <c r="F615" t="s">
        <v>654</v>
      </c>
    </row>
    <row r="616" spans="1:6">
      <c r="A616" t="s">
        <v>112</v>
      </c>
      <c r="B616" t="s">
        <v>113</v>
      </c>
      <c r="C616" t="s">
        <v>16</v>
      </c>
      <c r="D616" t="s">
        <v>219</v>
      </c>
      <c r="E616" t="str">
        <f t="shared" si="9"/>
        <v>ACEVEDOEconomía</v>
      </c>
      <c r="F616" t="s">
        <v>654</v>
      </c>
    </row>
    <row r="617" spans="1:6">
      <c r="A617" t="s">
        <v>112</v>
      </c>
      <c r="B617" t="s">
        <v>113</v>
      </c>
      <c r="C617" t="s">
        <v>16</v>
      </c>
      <c r="D617" t="s">
        <v>220</v>
      </c>
      <c r="E617" t="str">
        <f t="shared" si="9"/>
        <v>ACEVEDOEconomía</v>
      </c>
      <c r="F617" t="s">
        <v>654</v>
      </c>
    </row>
    <row r="618" spans="1:6">
      <c r="A618" t="s">
        <v>245</v>
      </c>
      <c r="B618" t="s">
        <v>246</v>
      </c>
      <c r="C618" t="s">
        <v>16</v>
      </c>
      <c r="D618" t="s">
        <v>56</v>
      </c>
      <c r="E618" t="str">
        <f t="shared" si="9"/>
        <v>RUBINICHSociología General</v>
      </c>
      <c r="F618" t="s">
        <v>654</v>
      </c>
    </row>
    <row r="619" spans="1:6">
      <c r="A619" t="s">
        <v>291</v>
      </c>
      <c r="B619" t="s">
        <v>549</v>
      </c>
      <c r="C619" t="s">
        <v>16</v>
      </c>
      <c r="D619" t="s">
        <v>79</v>
      </c>
      <c r="E619" t="str">
        <f t="shared" si="9"/>
        <v>CASTILLOElementos de Economía y Concepciones del Desarrollo</v>
      </c>
      <c r="F619" t="s">
        <v>654</v>
      </c>
    </row>
    <row r="620" spans="1:6">
      <c r="A620" t="s">
        <v>802</v>
      </c>
      <c r="B620" t="s">
        <v>803</v>
      </c>
      <c r="C620" t="s">
        <v>27</v>
      </c>
      <c r="D620" t="s">
        <v>71</v>
      </c>
      <c r="E620" t="str">
        <f t="shared" si="9"/>
        <v>LLORET, RODRIGOAnálisis político y opinión en medios de comunicación</v>
      </c>
      <c r="F620" t="s">
        <v>654</v>
      </c>
    </row>
    <row r="621" spans="1:6">
      <c r="A621" t="s">
        <v>133</v>
      </c>
      <c r="B621" t="s">
        <v>265</v>
      </c>
      <c r="C621" t="s">
        <v>16</v>
      </c>
      <c r="D621" t="s">
        <v>441</v>
      </c>
      <c r="E621" t="str">
        <f t="shared" si="9"/>
        <v>BOSETTITaller de Radiofonía (Modulo de Radio)</v>
      </c>
      <c r="F621" t="s">
        <v>654</v>
      </c>
    </row>
    <row r="622" spans="1:6">
      <c r="A622" t="s">
        <v>804</v>
      </c>
      <c r="B622" t="s">
        <v>805</v>
      </c>
      <c r="C622" t="s">
        <v>27</v>
      </c>
      <c r="D622" t="s">
        <v>285</v>
      </c>
      <c r="E622" t="str">
        <f t="shared" si="9"/>
        <v>MEYERSeminario TIF: Desaparecer y morir en democracia</v>
      </c>
      <c r="F622" t="s">
        <v>654</v>
      </c>
    </row>
    <row r="623" spans="1:6">
      <c r="A623" t="s">
        <v>315</v>
      </c>
      <c r="B623" t="s">
        <v>731</v>
      </c>
      <c r="C623" t="s">
        <v>27</v>
      </c>
      <c r="D623" t="s">
        <v>44</v>
      </c>
      <c r="E623" t="str">
        <f t="shared" si="9"/>
        <v>GALVANComportamiento político y electoral</v>
      </c>
      <c r="F623" t="s">
        <v>654</v>
      </c>
    </row>
    <row r="624" spans="1:6">
      <c r="A624" t="s">
        <v>225</v>
      </c>
      <c r="B624" t="s">
        <v>374</v>
      </c>
      <c r="C624" t="s">
        <v>27</v>
      </c>
      <c r="D624" t="s">
        <v>337</v>
      </c>
      <c r="E624" t="str">
        <f t="shared" si="9"/>
        <v>NARVAEZIdioma Inglés - Nivel II</v>
      </c>
      <c r="F624" t="s">
        <v>654</v>
      </c>
    </row>
    <row r="625" spans="1:6">
      <c r="A625" t="s">
        <v>225</v>
      </c>
      <c r="B625" t="s">
        <v>226</v>
      </c>
      <c r="C625" t="s">
        <v>27</v>
      </c>
      <c r="D625" t="s">
        <v>122</v>
      </c>
      <c r="E625" t="str">
        <f t="shared" si="9"/>
        <v>PAMPILLOIdioma Inglés - Nivel II</v>
      </c>
      <c r="F625" t="s">
        <v>654</v>
      </c>
    </row>
    <row r="626" spans="1:6">
      <c r="A626" t="s">
        <v>806</v>
      </c>
      <c r="B626" t="s">
        <v>807</v>
      </c>
      <c r="C626" t="s">
        <v>27</v>
      </c>
      <c r="D626" t="s">
        <v>261</v>
      </c>
      <c r="E626" t="str">
        <f t="shared" si="9"/>
        <v>GITELMANLa trama real: tácticas, técnicas, trucos y el detrás de escena de la investigación en opinión pública y de mercado</v>
      </c>
      <c r="F626" t="s">
        <v>654</v>
      </c>
    </row>
    <row r="627" spans="1:6">
      <c r="A627" t="s">
        <v>724</v>
      </c>
      <c r="B627" t="s">
        <v>725</v>
      </c>
      <c r="C627" t="s">
        <v>27</v>
      </c>
      <c r="D627" t="s">
        <v>578</v>
      </c>
      <c r="E627" t="str">
        <f t="shared" si="9"/>
        <v>SELTaller de Expresión II (Audiovisual)</v>
      </c>
      <c r="F627" t="s">
        <v>654</v>
      </c>
    </row>
    <row r="628" spans="1:6">
      <c r="A628" t="s">
        <v>48</v>
      </c>
      <c r="B628" t="s">
        <v>192</v>
      </c>
      <c r="C628" t="s">
        <v>16</v>
      </c>
      <c r="D628" t="s">
        <v>160</v>
      </c>
      <c r="E628" t="str">
        <f t="shared" si="9"/>
        <v>RAUSAnálisis de la Sociedad Argentina</v>
      </c>
      <c r="F628" t="s">
        <v>654</v>
      </c>
    </row>
    <row r="629" spans="1:6">
      <c r="A629" t="s">
        <v>98</v>
      </c>
      <c r="B629" t="s">
        <v>677</v>
      </c>
      <c r="C629" t="s">
        <v>16</v>
      </c>
      <c r="D629" t="s">
        <v>171</v>
      </c>
      <c r="E629" t="str">
        <f t="shared" si="9"/>
        <v>LETTIERIHistoria Social General</v>
      </c>
      <c r="F629" t="s">
        <v>654</v>
      </c>
    </row>
    <row r="630" spans="1:6">
      <c r="A630" t="s">
        <v>658</v>
      </c>
      <c r="B630" t="s">
        <v>659</v>
      </c>
      <c r="C630" t="s">
        <v>16</v>
      </c>
      <c r="D630" t="s">
        <v>64</v>
      </c>
      <c r="E630" t="str">
        <f t="shared" si="9"/>
        <v>SETTONTaller de Expresión I</v>
      </c>
      <c r="F630" t="s">
        <v>654</v>
      </c>
    </row>
    <row r="631" spans="1:6">
      <c r="A631" t="s">
        <v>331</v>
      </c>
      <c r="B631" t="s">
        <v>535</v>
      </c>
      <c r="C631" t="s">
        <v>16</v>
      </c>
      <c r="D631" t="s">
        <v>185</v>
      </c>
      <c r="E631" t="str">
        <f t="shared" si="9"/>
        <v>RUSSOPsicología Institucional</v>
      </c>
      <c r="F631" t="s">
        <v>654</v>
      </c>
    </row>
    <row r="632" spans="1:6">
      <c r="A632" t="s">
        <v>400</v>
      </c>
      <c r="B632" t="s">
        <v>401</v>
      </c>
      <c r="C632" t="s">
        <v>16</v>
      </c>
      <c r="D632" t="s">
        <v>188</v>
      </c>
      <c r="E632" t="str">
        <f t="shared" si="9"/>
        <v>DEL MAZODerecho</v>
      </c>
      <c r="F632" t="s">
        <v>654</v>
      </c>
    </row>
    <row r="633" spans="1:6">
      <c r="A633" t="s">
        <v>201</v>
      </c>
      <c r="B633" t="s">
        <v>676</v>
      </c>
      <c r="C633" t="s">
        <v>16</v>
      </c>
      <c r="D633" t="s">
        <v>106</v>
      </c>
      <c r="E633" t="str">
        <f t="shared" si="9"/>
        <v>PALLERES EX HIDALGOEpistemología de las Ciencias Sociales</v>
      </c>
      <c r="F633" t="s">
        <v>654</v>
      </c>
    </row>
    <row r="634" spans="1:6">
      <c r="A634" t="s">
        <v>355</v>
      </c>
      <c r="B634" t="s">
        <v>777</v>
      </c>
      <c r="C634" t="s">
        <v>16</v>
      </c>
      <c r="D634" t="s">
        <v>79</v>
      </c>
      <c r="E634" t="str">
        <f t="shared" si="9"/>
        <v>DI VIRGILIOMetodología y Técnicas de la Investigación Social</v>
      </c>
      <c r="F634" t="s">
        <v>654</v>
      </c>
    </row>
    <row r="635" spans="1:6">
      <c r="A635" t="s">
        <v>531</v>
      </c>
      <c r="B635" t="s">
        <v>532</v>
      </c>
      <c r="C635" t="s">
        <v>16</v>
      </c>
      <c r="D635" t="s">
        <v>160</v>
      </c>
      <c r="E635" t="str">
        <f t="shared" si="9"/>
        <v>ZUCCHELLIMetodología del Planeamiento en Comunicación: El Proceso de la Planificación</v>
      </c>
      <c r="F635" t="s">
        <v>654</v>
      </c>
    </row>
    <row r="636" spans="1:6">
      <c r="A636" t="s">
        <v>329</v>
      </c>
      <c r="B636" t="s">
        <v>556</v>
      </c>
      <c r="C636" t="s">
        <v>16</v>
      </c>
      <c r="D636" t="s">
        <v>74</v>
      </c>
      <c r="E636" t="str">
        <f t="shared" si="9"/>
        <v>MONTAÑEZPlanificación en escenarios regionales y nacionales</v>
      </c>
      <c r="F636" t="s">
        <v>654</v>
      </c>
    </row>
    <row r="637" spans="1:6">
      <c r="A637" t="s">
        <v>181</v>
      </c>
      <c r="B637" t="s">
        <v>182</v>
      </c>
      <c r="C637" t="s">
        <v>16</v>
      </c>
      <c r="D637" t="s">
        <v>68</v>
      </c>
      <c r="E637" t="str">
        <f t="shared" si="9"/>
        <v>RODRIGUEZFundamentos de Ciencia Política I</v>
      </c>
      <c r="F637" t="s">
        <v>654</v>
      </c>
    </row>
    <row r="638" spans="1:6">
      <c r="A638" t="s">
        <v>133</v>
      </c>
      <c r="B638" t="s">
        <v>134</v>
      </c>
      <c r="C638" t="s">
        <v>16</v>
      </c>
      <c r="D638" t="s">
        <v>441</v>
      </c>
      <c r="E638" t="str">
        <f t="shared" si="9"/>
        <v>ALIVERTITaller de Radiofonía (Modulo de Radio)</v>
      </c>
      <c r="F638" t="s">
        <v>654</v>
      </c>
    </row>
    <row r="639" spans="1:6">
      <c r="A639" t="s">
        <v>323</v>
      </c>
      <c r="B639" t="s">
        <v>307</v>
      </c>
      <c r="C639" t="s">
        <v>16</v>
      </c>
      <c r="D639" t="s">
        <v>33</v>
      </c>
      <c r="E639" t="str">
        <f t="shared" si="9"/>
        <v>THWAITES REYSociología Política</v>
      </c>
      <c r="F639" t="s">
        <v>654</v>
      </c>
    </row>
    <row r="640" spans="1:6">
      <c r="A640" t="s">
        <v>724</v>
      </c>
      <c r="B640" t="s">
        <v>725</v>
      </c>
      <c r="C640" t="s">
        <v>27</v>
      </c>
      <c r="D640" t="s">
        <v>441</v>
      </c>
      <c r="E640" t="str">
        <f t="shared" si="9"/>
        <v>SELTaller de Expresión II (Audiovisual)</v>
      </c>
      <c r="F640" t="s">
        <v>654</v>
      </c>
    </row>
    <row r="641" spans="1:6">
      <c r="A641" t="s">
        <v>157</v>
      </c>
      <c r="B641" t="s">
        <v>685</v>
      </c>
      <c r="C641" t="s">
        <v>16</v>
      </c>
      <c r="D641" t="s">
        <v>185</v>
      </c>
      <c r="E641" t="str">
        <f t="shared" si="9"/>
        <v>PETRACCITécnicas de Investigación de Opinión Pública y Mercado</v>
      </c>
      <c r="F641" t="s">
        <v>654</v>
      </c>
    </row>
    <row r="642" spans="1:6">
      <c r="A642" t="s">
        <v>84</v>
      </c>
      <c r="B642" t="s">
        <v>752</v>
      </c>
      <c r="C642" t="s">
        <v>11</v>
      </c>
      <c r="D642" t="s">
        <v>107</v>
      </c>
      <c r="E642" t="str">
        <f t="shared" si="9"/>
        <v>LOPEZHistoria Social Argentina y Latinoamericana</v>
      </c>
      <c r="F642" t="s">
        <v>657</v>
      </c>
    </row>
    <row r="643" spans="1:6">
      <c r="A643" t="s">
        <v>114</v>
      </c>
      <c r="B643" t="s">
        <v>210</v>
      </c>
      <c r="C643" t="s">
        <v>16</v>
      </c>
      <c r="D643" t="s">
        <v>198</v>
      </c>
      <c r="E643" t="str">
        <f t="shared" ref="E643:E706" si="10">_xlfn.CONCAT(B643,A643)</f>
        <v>VERNIKSociología Sistemática</v>
      </c>
      <c r="F643" t="s">
        <v>654</v>
      </c>
    </row>
    <row r="644" spans="1:6">
      <c r="A644" t="s">
        <v>112</v>
      </c>
      <c r="B644" t="s">
        <v>113</v>
      </c>
      <c r="C644" t="s">
        <v>16</v>
      </c>
      <c r="D644" t="s">
        <v>106</v>
      </c>
      <c r="E644" t="str">
        <f t="shared" si="10"/>
        <v>ACEVEDOEconomía</v>
      </c>
      <c r="F644" t="s">
        <v>654</v>
      </c>
    </row>
    <row r="645" spans="1:6">
      <c r="A645" t="s">
        <v>98</v>
      </c>
      <c r="B645" t="s">
        <v>677</v>
      </c>
      <c r="C645" t="s">
        <v>11</v>
      </c>
      <c r="D645" t="s">
        <v>20</v>
      </c>
      <c r="E645" t="str">
        <f t="shared" si="10"/>
        <v>LETTIERIHistoria Social General</v>
      </c>
      <c r="F645" t="s">
        <v>657</v>
      </c>
    </row>
    <row r="646" spans="1:6">
      <c r="A646" t="s">
        <v>808</v>
      </c>
      <c r="B646" t="s">
        <v>208</v>
      </c>
      <c r="C646" t="s">
        <v>27</v>
      </c>
      <c r="D646" t="s">
        <v>230</v>
      </c>
      <c r="E646" t="str">
        <f t="shared" si="10"/>
        <v>OBERTIViolencia, sexismo y Derechos Humanos</v>
      </c>
      <c r="F646" t="s">
        <v>654</v>
      </c>
    </row>
    <row r="647" spans="1:6">
      <c r="A647" t="s">
        <v>313</v>
      </c>
      <c r="B647" t="s">
        <v>753</v>
      </c>
      <c r="C647" t="s">
        <v>16</v>
      </c>
      <c r="D647" t="s">
        <v>24</v>
      </c>
      <c r="E647" t="str">
        <f t="shared" si="10"/>
        <v>CONDESeminario de Cultura Popular y Cultura Masiva</v>
      </c>
      <c r="F647" t="s">
        <v>654</v>
      </c>
    </row>
    <row r="648" spans="1:6">
      <c r="A648" t="s">
        <v>48</v>
      </c>
      <c r="B648" t="s">
        <v>192</v>
      </c>
      <c r="C648" t="s">
        <v>16</v>
      </c>
      <c r="D648" t="s">
        <v>141</v>
      </c>
      <c r="E648" t="str">
        <f t="shared" si="10"/>
        <v>RAUSAnálisis de la Sociedad Argentina</v>
      </c>
      <c r="F648" t="s">
        <v>654</v>
      </c>
    </row>
    <row r="649" spans="1:6">
      <c r="A649" t="s">
        <v>658</v>
      </c>
      <c r="B649" t="s">
        <v>659</v>
      </c>
      <c r="C649" t="s">
        <v>16</v>
      </c>
      <c r="D649" t="s">
        <v>289</v>
      </c>
      <c r="E649" t="str">
        <f t="shared" si="10"/>
        <v>SETTONTaller de Expresión I</v>
      </c>
      <c r="F649" t="s">
        <v>654</v>
      </c>
    </row>
    <row r="650" spans="1:6">
      <c r="A650" t="s">
        <v>57</v>
      </c>
      <c r="B650" t="s">
        <v>58</v>
      </c>
      <c r="C650" t="s">
        <v>16</v>
      </c>
      <c r="D650" t="s">
        <v>171</v>
      </c>
      <c r="E650" t="str">
        <f t="shared" si="10"/>
        <v>VÁRNAGY/ABDO FEREZTeoría Politica y Social II</v>
      </c>
      <c r="F650" t="s">
        <v>654</v>
      </c>
    </row>
    <row r="651" spans="1:6">
      <c r="A651" t="s">
        <v>536</v>
      </c>
      <c r="B651" t="s">
        <v>566</v>
      </c>
      <c r="C651" t="s">
        <v>27</v>
      </c>
      <c r="D651" t="s">
        <v>386</v>
      </c>
      <c r="E651" t="str">
        <f t="shared" si="10"/>
        <v>GAMARDO EX CLEMENTESeminario de Trabajo de Investigación Final</v>
      </c>
      <c r="F651" t="s">
        <v>654</v>
      </c>
    </row>
    <row r="652" spans="1:6">
      <c r="A652" t="s">
        <v>331</v>
      </c>
      <c r="B652" t="s">
        <v>535</v>
      </c>
      <c r="C652" t="s">
        <v>11</v>
      </c>
      <c r="D652" t="s">
        <v>209</v>
      </c>
      <c r="E652" t="str">
        <f t="shared" si="10"/>
        <v>RUSSOPsicología Institucional</v>
      </c>
      <c r="F652" t="s">
        <v>657</v>
      </c>
    </row>
    <row r="653" spans="1:6">
      <c r="A653" t="s">
        <v>349</v>
      </c>
      <c r="B653" t="s">
        <v>243</v>
      </c>
      <c r="C653" t="s">
        <v>11</v>
      </c>
      <c r="D653" t="s">
        <v>44</v>
      </c>
      <c r="E653" t="str">
        <f t="shared" si="10"/>
        <v>MANESMetodología de la Investigación II</v>
      </c>
      <c r="F653" t="s">
        <v>657</v>
      </c>
    </row>
    <row r="654" spans="1:6">
      <c r="A654" t="s">
        <v>448</v>
      </c>
      <c r="B654" t="s">
        <v>745</v>
      </c>
      <c r="C654" t="s">
        <v>16</v>
      </c>
      <c r="D654" t="s">
        <v>152</v>
      </c>
      <c r="E654" t="str">
        <f t="shared" si="10"/>
        <v>MORENOMetodología II</v>
      </c>
      <c r="F654" t="s">
        <v>654</v>
      </c>
    </row>
    <row r="655" spans="1:6">
      <c r="A655" t="s">
        <v>414</v>
      </c>
      <c r="B655" t="s">
        <v>415</v>
      </c>
      <c r="C655" t="s">
        <v>16</v>
      </c>
      <c r="D655" t="s">
        <v>47</v>
      </c>
      <c r="E655" t="str">
        <f t="shared" si="10"/>
        <v>AMADEOOpinión Pública</v>
      </c>
      <c r="F655" t="s">
        <v>654</v>
      </c>
    </row>
    <row r="656" spans="1:6">
      <c r="A656" t="s">
        <v>681</v>
      </c>
      <c r="B656" t="s">
        <v>682</v>
      </c>
      <c r="C656" t="s">
        <v>16</v>
      </c>
      <c r="D656" t="s">
        <v>295</v>
      </c>
      <c r="E656" t="str">
        <f t="shared" si="10"/>
        <v>SANTAGADATeorías y Prácticas de la Comunicación I (Comunicaciones de Masas)</v>
      </c>
      <c r="F656" t="s">
        <v>654</v>
      </c>
    </row>
    <row r="657" spans="1:6">
      <c r="A657" t="s">
        <v>286</v>
      </c>
      <c r="B657" t="s">
        <v>287</v>
      </c>
      <c r="C657" t="s">
        <v>16</v>
      </c>
      <c r="D657" t="s">
        <v>50</v>
      </c>
      <c r="E657" t="str">
        <f t="shared" si="10"/>
        <v>ROTMANMetodología de la Investigación en Ciencia Política II</v>
      </c>
      <c r="F657" t="s">
        <v>654</v>
      </c>
    </row>
    <row r="658" spans="1:6">
      <c r="A658" t="s">
        <v>404</v>
      </c>
      <c r="B658" t="s">
        <v>745</v>
      </c>
      <c r="C658" t="s">
        <v>16</v>
      </c>
      <c r="D658" t="s">
        <v>40</v>
      </c>
      <c r="E658" t="str">
        <f t="shared" si="10"/>
        <v>MORENOMetodología III</v>
      </c>
      <c r="F658" t="s">
        <v>654</v>
      </c>
    </row>
    <row r="659" spans="1:6">
      <c r="A659" t="s">
        <v>809</v>
      </c>
      <c r="B659" t="s">
        <v>810</v>
      </c>
      <c r="C659" t="s">
        <v>16</v>
      </c>
      <c r="D659" t="s">
        <v>154</v>
      </c>
      <c r="E659" t="str">
        <f t="shared" si="10"/>
        <v>LANDAUTecnologías Educativas</v>
      </c>
      <c r="F659" t="s">
        <v>654</v>
      </c>
    </row>
    <row r="660" spans="1:6">
      <c r="A660" t="s">
        <v>811</v>
      </c>
      <c r="B660" t="s">
        <v>812</v>
      </c>
      <c r="C660" t="s">
        <v>27</v>
      </c>
      <c r="D660" t="s">
        <v>144</v>
      </c>
      <c r="E660" t="str">
        <f t="shared" si="10"/>
        <v>ALVAREZ-AMESTOYPeronismo: centralidad y persistencia 1943-2015</v>
      </c>
      <c r="F660" t="s">
        <v>654</v>
      </c>
    </row>
    <row r="661" spans="1:6">
      <c r="A661" t="s">
        <v>211</v>
      </c>
      <c r="B661" t="s">
        <v>745</v>
      </c>
      <c r="C661" t="s">
        <v>16</v>
      </c>
      <c r="D661" t="s">
        <v>353</v>
      </c>
      <c r="E661" t="str">
        <f t="shared" si="10"/>
        <v>MORENOMetodología I</v>
      </c>
      <c r="F661" t="s">
        <v>654</v>
      </c>
    </row>
    <row r="662" spans="1:6">
      <c r="A662" t="s">
        <v>329</v>
      </c>
      <c r="B662" t="s">
        <v>556</v>
      </c>
      <c r="C662" t="s">
        <v>11</v>
      </c>
      <c r="D662" t="s">
        <v>219</v>
      </c>
      <c r="E662" t="str">
        <f t="shared" si="10"/>
        <v>MONTAÑEZPlanificación en escenarios regionales y nacionales</v>
      </c>
      <c r="F662" t="s">
        <v>657</v>
      </c>
    </row>
    <row r="663" spans="1:6">
      <c r="A663" t="s">
        <v>358</v>
      </c>
      <c r="B663" t="s">
        <v>226</v>
      </c>
      <c r="C663" t="s">
        <v>27</v>
      </c>
      <c r="D663" t="s">
        <v>125</v>
      </c>
      <c r="E663" t="str">
        <f t="shared" si="10"/>
        <v>PAMPILLOIdioma Inglés - Nivel I</v>
      </c>
      <c r="F663" t="s">
        <v>654</v>
      </c>
    </row>
    <row r="664" spans="1:6">
      <c r="A664" t="s">
        <v>775</v>
      </c>
      <c r="B664" t="s">
        <v>557</v>
      </c>
      <c r="C664" t="s">
        <v>27</v>
      </c>
      <c r="D664" t="s">
        <v>195</v>
      </c>
      <c r="E664" t="str">
        <f t="shared" si="10"/>
        <v>BRUNO) Trabajo Social, familias y vida cotidiana</v>
      </c>
      <c r="F664" t="s">
        <v>654</v>
      </c>
    </row>
    <row r="665" spans="1:6">
      <c r="A665" t="s">
        <v>406</v>
      </c>
      <c r="B665" t="s">
        <v>496</v>
      </c>
      <c r="C665" t="s">
        <v>16</v>
      </c>
      <c r="D665" t="s">
        <v>203</v>
      </c>
      <c r="E665" t="str">
        <f t="shared" si="10"/>
        <v>GONZALEZ MARTIN EX LAHITTEAntropología Social I</v>
      </c>
      <c r="F665" t="s">
        <v>654</v>
      </c>
    </row>
    <row r="666" spans="1:6">
      <c r="A666" t="s">
        <v>568</v>
      </c>
      <c r="B666" t="s">
        <v>569</v>
      </c>
      <c r="C666" t="s">
        <v>27</v>
      </c>
      <c r="D666" t="s">
        <v>206</v>
      </c>
      <c r="E666" t="str">
        <f t="shared" si="10"/>
        <v>FACCIUTONiñez, Familia y Derechos Humanos</v>
      </c>
      <c r="F666" t="s">
        <v>654</v>
      </c>
    </row>
    <row r="667" spans="1:6">
      <c r="A667" t="s">
        <v>813</v>
      </c>
      <c r="B667" t="s">
        <v>553</v>
      </c>
      <c r="C667" t="s">
        <v>27</v>
      </c>
      <c r="D667" t="s">
        <v>206</v>
      </c>
      <c r="E667" t="str">
        <f t="shared" si="10"/>
        <v>MURILLOCuestión Social, Gubernamentalidad y Construcción de Subjetividad</v>
      </c>
      <c r="F667" t="s">
        <v>654</v>
      </c>
    </row>
    <row r="668" spans="1:6">
      <c r="A668" t="s">
        <v>400</v>
      </c>
      <c r="B668" t="s">
        <v>401</v>
      </c>
      <c r="C668" t="s">
        <v>11</v>
      </c>
      <c r="D668" t="s">
        <v>108</v>
      </c>
      <c r="E668" t="str">
        <f t="shared" si="10"/>
        <v>DEL MAZODerecho</v>
      </c>
      <c r="F668" t="s">
        <v>657</v>
      </c>
    </row>
    <row r="669" spans="1:6">
      <c r="A669" t="s">
        <v>112</v>
      </c>
      <c r="B669" t="s">
        <v>113</v>
      </c>
      <c r="C669" t="s">
        <v>16</v>
      </c>
      <c r="D669" t="s">
        <v>233</v>
      </c>
      <c r="E669" t="str">
        <f t="shared" si="10"/>
        <v>ACEVEDOEconomía</v>
      </c>
      <c r="F669" t="s">
        <v>654</v>
      </c>
    </row>
    <row r="670" spans="1:6">
      <c r="A670" t="s">
        <v>77</v>
      </c>
      <c r="B670" t="s">
        <v>78</v>
      </c>
      <c r="C670" t="s">
        <v>11</v>
      </c>
      <c r="D670" t="s">
        <v>92</v>
      </c>
      <c r="E670" t="str">
        <f t="shared" si="10"/>
        <v>MALLIMACIHistoria Social Argentina</v>
      </c>
      <c r="F670" t="s">
        <v>657</v>
      </c>
    </row>
    <row r="671" spans="1:6">
      <c r="A671" t="s">
        <v>131</v>
      </c>
      <c r="B671" t="s">
        <v>290</v>
      </c>
      <c r="C671" t="s">
        <v>11</v>
      </c>
      <c r="D671" t="s">
        <v>76</v>
      </c>
      <c r="E671" t="str">
        <f t="shared" si="10"/>
        <v>NOCERAHistoria del Conocimiento Sociológico I</v>
      </c>
      <c r="F671" t="s">
        <v>657</v>
      </c>
    </row>
    <row r="672" spans="1:6">
      <c r="A672" t="s">
        <v>245</v>
      </c>
      <c r="B672" t="s">
        <v>246</v>
      </c>
      <c r="C672" t="s">
        <v>11</v>
      </c>
      <c r="D672" t="s">
        <v>111</v>
      </c>
      <c r="E672" t="str">
        <f t="shared" si="10"/>
        <v>RUBINICHSociología General</v>
      </c>
      <c r="F672" t="s">
        <v>657</v>
      </c>
    </row>
    <row r="673" spans="1:6">
      <c r="A673" t="s">
        <v>355</v>
      </c>
      <c r="B673" t="s">
        <v>777</v>
      </c>
      <c r="C673" t="s">
        <v>16</v>
      </c>
      <c r="D673" t="s">
        <v>239</v>
      </c>
      <c r="E673" t="str">
        <f t="shared" si="10"/>
        <v>DI VIRGILIOMetodología y Técnicas de la Investigación Social</v>
      </c>
      <c r="F673" t="s">
        <v>654</v>
      </c>
    </row>
    <row r="674" spans="1:6">
      <c r="A674" t="s">
        <v>333</v>
      </c>
      <c r="B674" t="s">
        <v>727</v>
      </c>
      <c r="C674" t="s">
        <v>16</v>
      </c>
      <c r="D674" t="s">
        <v>264</v>
      </c>
      <c r="E674" t="str">
        <f t="shared" si="10"/>
        <v>GAZTAÑAGAAntropología Social y Cultural</v>
      </c>
      <c r="F674" t="s">
        <v>654</v>
      </c>
    </row>
    <row r="675" spans="1:6">
      <c r="A675" t="s">
        <v>51</v>
      </c>
      <c r="B675" t="s">
        <v>534</v>
      </c>
      <c r="C675" t="s">
        <v>11</v>
      </c>
      <c r="D675" t="s">
        <v>238</v>
      </c>
      <c r="E675" t="str">
        <f t="shared" si="10"/>
        <v>STAFFOLANIFundamentos e Historia del Trabajo Social II</v>
      </c>
      <c r="F675" t="s">
        <v>657</v>
      </c>
    </row>
    <row r="676" spans="1:6">
      <c r="A676" t="s">
        <v>814</v>
      </c>
      <c r="B676" t="s">
        <v>815</v>
      </c>
      <c r="C676" t="s">
        <v>27</v>
      </c>
      <c r="D676" t="s">
        <v>138</v>
      </c>
      <c r="E676" t="str">
        <f t="shared" si="10"/>
        <v>FERNÁNDEZ BOUZOTeoría y praxis de los ecofeminismos. Imaginaciones socio-ecológicas para la postpandemia</v>
      </c>
      <c r="F676" t="s">
        <v>654</v>
      </c>
    </row>
    <row r="677" spans="1:6">
      <c r="A677" t="s">
        <v>14</v>
      </c>
      <c r="B677" t="s">
        <v>15</v>
      </c>
      <c r="C677" t="s">
        <v>16</v>
      </c>
      <c r="D677" t="s">
        <v>250</v>
      </c>
      <c r="E677" t="str">
        <f t="shared" si="10"/>
        <v>VÁRNAGY/DEMIRDJIANTeoría Política y Social I</v>
      </c>
      <c r="F677" t="s">
        <v>654</v>
      </c>
    </row>
    <row r="678" spans="1:6">
      <c r="A678" t="s">
        <v>90</v>
      </c>
      <c r="B678" t="s">
        <v>565</v>
      </c>
      <c r="C678" t="s">
        <v>11</v>
      </c>
      <c r="D678" t="s">
        <v>256</v>
      </c>
      <c r="E678" t="str">
        <f t="shared" si="10"/>
        <v>CARRILLOTrabajo Social y planificación social</v>
      </c>
      <c r="F678" t="s">
        <v>657</v>
      </c>
    </row>
    <row r="679" spans="1:6">
      <c r="A679" t="s">
        <v>343</v>
      </c>
      <c r="B679" t="s">
        <v>684</v>
      </c>
      <c r="C679" t="s">
        <v>16</v>
      </c>
      <c r="D679" t="s">
        <v>175</v>
      </c>
      <c r="E679" t="str">
        <f t="shared" si="10"/>
        <v>ROCHA ALONSOSemiótica II (Semiótica de los Medios)</v>
      </c>
      <c r="F679" t="s">
        <v>654</v>
      </c>
    </row>
    <row r="680" spans="1:6">
      <c r="A680" t="s">
        <v>18</v>
      </c>
      <c r="B680" t="s">
        <v>148</v>
      </c>
      <c r="C680" t="s">
        <v>16</v>
      </c>
      <c r="D680" t="s">
        <v>306</v>
      </c>
      <c r="E680" t="str">
        <f t="shared" si="10"/>
        <v>TOER- MONTEROPolítica latinoamericana</v>
      </c>
      <c r="F680" t="s">
        <v>654</v>
      </c>
    </row>
    <row r="681" spans="1:6">
      <c r="A681" t="s">
        <v>317</v>
      </c>
      <c r="B681" t="s">
        <v>318</v>
      </c>
      <c r="C681" t="s">
        <v>11</v>
      </c>
      <c r="D681" t="s">
        <v>308</v>
      </c>
      <c r="E681" t="str">
        <f t="shared" si="10"/>
        <v>TIRENNITeoría Política Contemporánea</v>
      </c>
      <c r="F681" t="s">
        <v>657</v>
      </c>
    </row>
    <row r="682" spans="1:6">
      <c r="A682" t="s">
        <v>365</v>
      </c>
      <c r="B682" t="s">
        <v>730</v>
      </c>
      <c r="C682" t="s">
        <v>11</v>
      </c>
      <c r="D682" t="s">
        <v>107</v>
      </c>
      <c r="E682" t="str">
        <f t="shared" si="10"/>
        <v>GANDARATeorías y Prácticas de la Comunicación II (Comunicación y Cultura)</v>
      </c>
      <c r="F682" t="s">
        <v>657</v>
      </c>
    </row>
    <row r="683" spans="1:6">
      <c r="A683" t="s">
        <v>313</v>
      </c>
      <c r="B683" t="s">
        <v>753</v>
      </c>
      <c r="C683" t="s">
        <v>11</v>
      </c>
      <c r="D683" t="s">
        <v>20</v>
      </c>
      <c r="E683" t="str">
        <f t="shared" si="10"/>
        <v>CONDESeminario de Cultura Popular y Cultura Masiva</v>
      </c>
      <c r="F683" t="s">
        <v>657</v>
      </c>
    </row>
    <row r="684" spans="1:6">
      <c r="A684" t="s">
        <v>531</v>
      </c>
      <c r="B684" t="s">
        <v>532</v>
      </c>
      <c r="C684" t="s">
        <v>11</v>
      </c>
      <c r="D684" t="s">
        <v>50</v>
      </c>
      <c r="E684" t="str">
        <f t="shared" si="10"/>
        <v>ZUCCHELLIMetodología del Planeamiento en Comunicación: El Proceso de la Planificación</v>
      </c>
      <c r="F684" t="s">
        <v>657</v>
      </c>
    </row>
    <row r="685" spans="1:6">
      <c r="A685" t="s">
        <v>816</v>
      </c>
      <c r="B685" t="s">
        <v>368</v>
      </c>
      <c r="C685" t="s">
        <v>27</v>
      </c>
      <c r="D685" t="s">
        <v>100</v>
      </c>
      <c r="E685" t="str">
        <f t="shared" si="10"/>
        <v>VAZQUEZSociología de la Infancia, Adolescencia y Juventud. Revisión Crítica</v>
      </c>
      <c r="F685" t="s">
        <v>654</v>
      </c>
    </row>
    <row r="686" spans="1:6">
      <c r="A686" t="s">
        <v>323</v>
      </c>
      <c r="B686" t="s">
        <v>307</v>
      </c>
      <c r="C686" t="s">
        <v>11</v>
      </c>
      <c r="D686" t="s">
        <v>219</v>
      </c>
      <c r="E686" t="str">
        <f t="shared" si="10"/>
        <v>THWAITES REYSociología Política</v>
      </c>
      <c r="F686" t="s">
        <v>657</v>
      </c>
    </row>
    <row r="687" spans="1:6">
      <c r="A687" t="s">
        <v>116</v>
      </c>
      <c r="B687" t="s">
        <v>227</v>
      </c>
      <c r="C687" t="s">
        <v>11</v>
      </c>
      <c r="D687" t="s">
        <v>220</v>
      </c>
      <c r="E687" t="str">
        <f t="shared" si="10"/>
        <v>D´ALESSANDROFundamentos de Ciencia Política II</v>
      </c>
      <c r="F687" t="s">
        <v>657</v>
      </c>
    </row>
    <row r="688" spans="1:6">
      <c r="A688" t="s">
        <v>72</v>
      </c>
      <c r="B688" t="s">
        <v>73</v>
      </c>
      <c r="C688" t="s">
        <v>11</v>
      </c>
      <c r="D688" t="s">
        <v>97</v>
      </c>
      <c r="E688" t="str">
        <f t="shared" si="10"/>
        <v>SCHUSTERFilosofía y Métodos de las Ciencias Sociales</v>
      </c>
      <c r="F688" t="s">
        <v>657</v>
      </c>
    </row>
    <row r="689" spans="1:6">
      <c r="A689" t="s">
        <v>574</v>
      </c>
      <c r="B689" t="s">
        <v>575</v>
      </c>
      <c r="C689" t="s">
        <v>11</v>
      </c>
      <c r="D689" t="s">
        <v>233</v>
      </c>
      <c r="E689" t="str">
        <f t="shared" si="10"/>
        <v>CIEZARelaciones de Trabajo y Derechos Humanos en la Argentina</v>
      </c>
      <c r="F689" t="s">
        <v>657</v>
      </c>
    </row>
    <row r="690" spans="1:6">
      <c r="A690" t="s">
        <v>809</v>
      </c>
      <c r="B690" t="s">
        <v>810</v>
      </c>
      <c r="C690" t="s">
        <v>11</v>
      </c>
      <c r="D690" t="s">
        <v>111</v>
      </c>
      <c r="E690" t="str">
        <f t="shared" si="10"/>
        <v>LANDAUTecnologías Educativas</v>
      </c>
      <c r="F690" t="s">
        <v>657</v>
      </c>
    </row>
    <row r="691" spans="1:6">
      <c r="A691" t="s">
        <v>300</v>
      </c>
      <c r="B691" t="s">
        <v>301</v>
      </c>
      <c r="C691" t="s">
        <v>11</v>
      </c>
      <c r="D691" t="s">
        <v>7</v>
      </c>
      <c r="E691" t="str">
        <f t="shared" si="10"/>
        <v>LUCHESSIPlanificación de la Actividad Periodistica II</v>
      </c>
      <c r="F691" t="s">
        <v>657</v>
      </c>
    </row>
    <row r="692" spans="1:6">
      <c r="A692" t="s">
        <v>128</v>
      </c>
      <c r="B692" t="s">
        <v>129</v>
      </c>
      <c r="C692" t="s">
        <v>27</v>
      </c>
      <c r="D692" t="s">
        <v>175</v>
      </c>
      <c r="E692" t="str">
        <f t="shared" si="10"/>
        <v>SOLATeoría y Derecho Constitucional</v>
      </c>
      <c r="F692" t="s">
        <v>654</v>
      </c>
    </row>
    <row r="693" spans="1:6">
      <c r="A693" t="s">
        <v>9</v>
      </c>
      <c r="B693" t="s">
        <v>307</v>
      </c>
      <c r="C693" t="s">
        <v>27</v>
      </c>
      <c r="D693" t="s">
        <v>79</v>
      </c>
      <c r="E693" t="str">
        <f t="shared" si="10"/>
        <v>THWAITES REYAdministración y Políticas Públicas</v>
      </c>
      <c r="F693" t="s">
        <v>654</v>
      </c>
    </row>
    <row r="694" spans="1:6">
      <c r="A694" t="s">
        <v>817</v>
      </c>
      <c r="B694" t="s">
        <v>818</v>
      </c>
      <c r="C694" t="s">
        <v>27</v>
      </c>
      <c r="D694" t="s">
        <v>272</v>
      </c>
      <c r="E694" t="str">
        <f t="shared" si="10"/>
        <v>HERMOProcesos sociales de trabajo: actores, subjetividad y conocimiento</v>
      </c>
      <c r="F694" t="s">
        <v>654</v>
      </c>
    </row>
    <row r="695" spans="1:6">
      <c r="A695" t="s">
        <v>201</v>
      </c>
      <c r="B695" t="s">
        <v>383</v>
      </c>
      <c r="C695" t="s">
        <v>16</v>
      </c>
      <c r="D695" t="s">
        <v>244</v>
      </c>
      <c r="E695" t="str">
        <f t="shared" si="10"/>
        <v>MARTYNIUKEpistemología de las Ciencias Sociales</v>
      </c>
      <c r="F695" t="s">
        <v>654</v>
      </c>
    </row>
    <row r="696" spans="1:6">
      <c r="A696" t="s">
        <v>371</v>
      </c>
      <c r="B696" t="s">
        <v>438</v>
      </c>
      <c r="C696" t="s">
        <v>16</v>
      </c>
      <c r="D696" t="s">
        <v>188</v>
      </c>
      <c r="E696" t="str">
        <f t="shared" si="10"/>
        <v>BATTALEMETeoría de las Relaciones Internacionales</v>
      </c>
      <c r="F696" t="s">
        <v>654</v>
      </c>
    </row>
    <row r="697" spans="1:6">
      <c r="A697" t="s">
        <v>442</v>
      </c>
      <c r="B697" t="s">
        <v>713</v>
      </c>
      <c r="C697" t="s">
        <v>16</v>
      </c>
      <c r="D697" t="s">
        <v>137</v>
      </c>
      <c r="E697" t="str">
        <f t="shared" si="10"/>
        <v>FERRERSeminario de Informática y Sociedad</v>
      </c>
      <c r="F697" t="s">
        <v>654</v>
      </c>
    </row>
    <row r="698" spans="1:6">
      <c r="A698" t="s">
        <v>245</v>
      </c>
      <c r="B698" t="s">
        <v>246</v>
      </c>
      <c r="C698" t="s">
        <v>16</v>
      </c>
      <c r="D698" t="s">
        <v>44</v>
      </c>
      <c r="E698" t="str">
        <f t="shared" si="10"/>
        <v>RUBINICHSociología General</v>
      </c>
      <c r="F698" t="s">
        <v>654</v>
      </c>
    </row>
    <row r="699" spans="1:6">
      <c r="A699" t="s">
        <v>448</v>
      </c>
      <c r="B699" t="s">
        <v>503</v>
      </c>
      <c r="C699" t="s">
        <v>16</v>
      </c>
      <c r="D699" t="s">
        <v>160</v>
      </c>
      <c r="E699" t="str">
        <f t="shared" si="10"/>
        <v>INFESTA DOMINGUMetodología II</v>
      </c>
      <c r="F699" t="s">
        <v>654</v>
      </c>
    </row>
    <row r="700" spans="1:6">
      <c r="A700" t="s">
        <v>286</v>
      </c>
      <c r="B700" t="s">
        <v>287</v>
      </c>
      <c r="C700" t="s">
        <v>16</v>
      </c>
      <c r="D700" t="s">
        <v>152</v>
      </c>
      <c r="E700" t="str">
        <f t="shared" si="10"/>
        <v>ROTMANMetodología de la Investigación en Ciencia Política II</v>
      </c>
      <c r="F700" t="s">
        <v>654</v>
      </c>
    </row>
    <row r="701" spans="1:6">
      <c r="A701" t="s">
        <v>414</v>
      </c>
      <c r="B701" t="s">
        <v>449</v>
      </c>
      <c r="C701" t="s">
        <v>16</v>
      </c>
      <c r="D701" t="s">
        <v>17</v>
      </c>
      <c r="E701" t="str">
        <f t="shared" si="10"/>
        <v>ARCHENTIOpinión Pública</v>
      </c>
      <c r="F701" t="s">
        <v>654</v>
      </c>
    </row>
    <row r="702" spans="1:6">
      <c r="A702" t="s">
        <v>349</v>
      </c>
      <c r="B702" t="s">
        <v>243</v>
      </c>
      <c r="C702" t="s">
        <v>16</v>
      </c>
      <c r="D702" t="s">
        <v>154</v>
      </c>
      <c r="E702" t="str">
        <f t="shared" si="10"/>
        <v>MANESMetodología de la Investigación II</v>
      </c>
      <c r="F702" t="s">
        <v>654</v>
      </c>
    </row>
    <row r="703" spans="1:6">
      <c r="A703" t="s">
        <v>211</v>
      </c>
      <c r="B703" t="s">
        <v>745</v>
      </c>
      <c r="C703" t="s">
        <v>16</v>
      </c>
      <c r="D703" t="s">
        <v>353</v>
      </c>
      <c r="E703" t="str">
        <f t="shared" si="10"/>
        <v>MORENOMetodología I</v>
      </c>
      <c r="F703" t="s">
        <v>654</v>
      </c>
    </row>
    <row r="704" spans="1:6">
      <c r="A704" t="s">
        <v>329</v>
      </c>
      <c r="B704" t="s">
        <v>556</v>
      </c>
      <c r="C704" t="s">
        <v>16</v>
      </c>
      <c r="D704" t="s">
        <v>74</v>
      </c>
      <c r="E704" t="str">
        <f t="shared" si="10"/>
        <v>MONTAÑEZPlanificación en escenarios regionales y nacionales</v>
      </c>
      <c r="F704" t="s">
        <v>654</v>
      </c>
    </row>
    <row r="705" spans="1:6">
      <c r="A705" t="s">
        <v>109</v>
      </c>
      <c r="B705" t="s">
        <v>411</v>
      </c>
      <c r="C705" t="s">
        <v>16</v>
      </c>
      <c r="D705" t="s">
        <v>68</v>
      </c>
      <c r="E705" t="str">
        <f t="shared" si="10"/>
        <v>RIEZNIKEconomía II</v>
      </c>
      <c r="F705" t="s">
        <v>654</v>
      </c>
    </row>
    <row r="706" spans="1:6">
      <c r="A706" t="s">
        <v>51</v>
      </c>
      <c r="B706" t="s">
        <v>534</v>
      </c>
      <c r="C706" t="s">
        <v>16</v>
      </c>
      <c r="D706" t="s">
        <v>64</v>
      </c>
      <c r="E706" t="str">
        <f t="shared" si="10"/>
        <v>STAFFOLANIFundamentos e Historia del Trabajo Social II</v>
      </c>
      <c r="F706" t="s">
        <v>654</v>
      </c>
    </row>
    <row r="707" spans="1:6">
      <c r="A707" t="s">
        <v>329</v>
      </c>
      <c r="B707" t="s">
        <v>556</v>
      </c>
      <c r="C707" t="s">
        <v>16</v>
      </c>
      <c r="D707" t="s">
        <v>13</v>
      </c>
      <c r="E707" t="str">
        <f t="shared" ref="E707:E770" si="11">_xlfn.CONCAT(B707,A707)</f>
        <v>MONTAÑEZPlanificación en escenarios regionales y nacionales</v>
      </c>
      <c r="F707" t="s">
        <v>654</v>
      </c>
    </row>
    <row r="708" spans="1:6">
      <c r="A708" t="s">
        <v>331</v>
      </c>
      <c r="B708" t="s">
        <v>535</v>
      </c>
      <c r="C708" t="s">
        <v>16</v>
      </c>
      <c r="D708" t="s">
        <v>267</v>
      </c>
      <c r="E708" t="str">
        <f t="shared" si="11"/>
        <v>RUSSOPsicología Institucional</v>
      </c>
      <c r="F708" t="s">
        <v>654</v>
      </c>
    </row>
    <row r="709" spans="1:6">
      <c r="A709" t="s">
        <v>406</v>
      </c>
      <c r="B709" t="s">
        <v>496</v>
      </c>
      <c r="C709" t="s">
        <v>16</v>
      </c>
      <c r="D709" t="s">
        <v>24</v>
      </c>
      <c r="E709" t="str">
        <f t="shared" si="11"/>
        <v>GONZALEZ MARTIN EX LAHITTEAntropología Social I</v>
      </c>
      <c r="F709" t="s">
        <v>654</v>
      </c>
    </row>
    <row r="710" spans="1:6">
      <c r="A710" t="s">
        <v>355</v>
      </c>
      <c r="B710" t="s">
        <v>777</v>
      </c>
      <c r="C710" t="s">
        <v>16</v>
      </c>
      <c r="D710" t="s">
        <v>29</v>
      </c>
      <c r="E710" t="str">
        <f t="shared" si="11"/>
        <v>DI VIRGILIOMetodología y Técnicas de la Investigación Social</v>
      </c>
      <c r="F710" t="s">
        <v>654</v>
      </c>
    </row>
    <row r="711" spans="1:6">
      <c r="A711" t="s">
        <v>51</v>
      </c>
      <c r="B711" t="s">
        <v>534</v>
      </c>
      <c r="C711" t="s">
        <v>16</v>
      </c>
      <c r="D711" t="s">
        <v>289</v>
      </c>
      <c r="E711" t="str">
        <f t="shared" si="11"/>
        <v>STAFFOLANIFundamentos e Historia del Trabajo Social II</v>
      </c>
      <c r="F711" t="s">
        <v>654</v>
      </c>
    </row>
    <row r="712" spans="1:6">
      <c r="A712" t="s">
        <v>371</v>
      </c>
      <c r="B712" t="s">
        <v>438</v>
      </c>
      <c r="C712" t="s">
        <v>16</v>
      </c>
      <c r="D712" t="s">
        <v>141</v>
      </c>
      <c r="E712" t="str">
        <f t="shared" si="11"/>
        <v>BATTALEMETeoría de las Relaciones Internacionales</v>
      </c>
      <c r="F712" t="s">
        <v>654</v>
      </c>
    </row>
    <row r="713" spans="1:6">
      <c r="A713" t="s">
        <v>98</v>
      </c>
      <c r="B713" t="s">
        <v>677</v>
      </c>
      <c r="C713" t="s">
        <v>16</v>
      </c>
      <c r="D713" t="s">
        <v>198</v>
      </c>
      <c r="E713" t="str">
        <f t="shared" si="11"/>
        <v>LETTIERIHistoria Social General</v>
      </c>
      <c r="F713" t="s">
        <v>654</v>
      </c>
    </row>
    <row r="714" spans="1:6">
      <c r="A714" t="s">
        <v>349</v>
      </c>
      <c r="B714" t="s">
        <v>243</v>
      </c>
      <c r="C714" t="s">
        <v>16</v>
      </c>
      <c r="D714" t="s">
        <v>200</v>
      </c>
      <c r="E714" t="str">
        <f t="shared" si="11"/>
        <v>MANESMetodología de la Investigación II</v>
      </c>
      <c r="F714" t="s">
        <v>654</v>
      </c>
    </row>
    <row r="715" spans="1:6">
      <c r="A715" t="s">
        <v>213</v>
      </c>
      <c r="B715" t="s">
        <v>214</v>
      </c>
      <c r="C715" t="s">
        <v>16</v>
      </c>
      <c r="D715" t="s">
        <v>178</v>
      </c>
      <c r="E715" t="str">
        <f t="shared" si="11"/>
        <v>PAUWELSDiseño de la Información Periodística</v>
      </c>
      <c r="F715" t="s">
        <v>654</v>
      </c>
    </row>
    <row r="716" spans="1:6">
      <c r="A716" t="s">
        <v>270</v>
      </c>
      <c r="B716" t="s">
        <v>669</v>
      </c>
      <c r="C716" t="s">
        <v>16</v>
      </c>
      <c r="D716" t="s">
        <v>238</v>
      </c>
      <c r="E716" t="str">
        <f t="shared" si="11"/>
        <v>ALENDerecho a la Información</v>
      </c>
      <c r="F716" t="s">
        <v>654</v>
      </c>
    </row>
    <row r="717" spans="1:6">
      <c r="A717" t="s">
        <v>114</v>
      </c>
      <c r="B717" t="s">
        <v>210</v>
      </c>
      <c r="C717" t="s">
        <v>16</v>
      </c>
      <c r="D717" t="s">
        <v>239</v>
      </c>
      <c r="E717" t="str">
        <f t="shared" si="11"/>
        <v>VERNIKSociología Sistemática</v>
      </c>
      <c r="F717" t="s">
        <v>654</v>
      </c>
    </row>
    <row r="718" spans="1:6">
      <c r="A718" t="s">
        <v>333</v>
      </c>
      <c r="B718" t="s">
        <v>727</v>
      </c>
      <c r="C718" t="s">
        <v>16</v>
      </c>
      <c r="D718" t="s">
        <v>241</v>
      </c>
      <c r="E718" t="str">
        <f t="shared" si="11"/>
        <v>GAZTAÑAGAAntropología Social y Cultural</v>
      </c>
      <c r="F718" t="s">
        <v>654</v>
      </c>
    </row>
    <row r="719" spans="1:6">
      <c r="A719" t="s">
        <v>119</v>
      </c>
      <c r="B719" t="s">
        <v>199</v>
      </c>
      <c r="C719" t="s">
        <v>16</v>
      </c>
      <c r="D719" t="s">
        <v>247</v>
      </c>
      <c r="E719" t="str">
        <f t="shared" si="11"/>
        <v>ARONSONHistoria del Conocimiento Sociologíco II</v>
      </c>
      <c r="F719" t="s">
        <v>654</v>
      </c>
    </row>
    <row r="720" spans="1:6">
      <c r="A720" t="s">
        <v>444</v>
      </c>
      <c r="B720" t="s">
        <v>758</v>
      </c>
      <c r="C720" t="s">
        <v>16</v>
      </c>
      <c r="D720" t="s">
        <v>253</v>
      </c>
      <c r="E720" t="str">
        <f t="shared" si="11"/>
        <v>EX-CAMPOLONGOPlanificación de la Actividad Periodistica I</v>
      </c>
      <c r="F720" t="s">
        <v>654</v>
      </c>
    </row>
    <row r="721" spans="1:6">
      <c r="A721" t="s">
        <v>90</v>
      </c>
      <c r="B721" t="s">
        <v>565</v>
      </c>
      <c r="C721" t="s">
        <v>16</v>
      </c>
      <c r="D721" t="s">
        <v>256</v>
      </c>
      <c r="E721" t="str">
        <f t="shared" si="11"/>
        <v>CARRILLOTrabajo Social y planificación social</v>
      </c>
      <c r="F721" t="s">
        <v>657</v>
      </c>
    </row>
    <row r="722" spans="1:6">
      <c r="A722" t="s">
        <v>454</v>
      </c>
      <c r="B722" t="s">
        <v>455</v>
      </c>
      <c r="C722" t="s">
        <v>16</v>
      </c>
      <c r="D722" t="s">
        <v>578</v>
      </c>
      <c r="E722" t="str">
        <f t="shared" si="11"/>
        <v>PONFERRADACampañas Publicitarias</v>
      </c>
      <c r="F722" t="s">
        <v>654</v>
      </c>
    </row>
    <row r="723" spans="1:6">
      <c r="A723" t="s">
        <v>574</v>
      </c>
      <c r="B723" t="s">
        <v>575</v>
      </c>
      <c r="C723" t="s">
        <v>16</v>
      </c>
      <c r="D723" t="s">
        <v>233</v>
      </c>
      <c r="E723" t="str">
        <f t="shared" si="11"/>
        <v>CIEZARelaciones de Trabajo y Derechos Humanos en la Argentina</v>
      </c>
      <c r="F723" t="s">
        <v>657</v>
      </c>
    </row>
    <row r="724" spans="1:6">
      <c r="A724" t="s">
        <v>574</v>
      </c>
      <c r="B724" t="s">
        <v>575</v>
      </c>
      <c r="C724" t="s">
        <v>16</v>
      </c>
      <c r="D724" t="s">
        <v>233</v>
      </c>
      <c r="E724" t="str">
        <f t="shared" si="11"/>
        <v>CIEZARelaciones de Trabajo y Derechos Humanos en la Argentina</v>
      </c>
      <c r="F724" t="s">
        <v>657</v>
      </c>
    </row>
    <row r="725" spans="1:6">
      <c r="A725" t="s">
        <v>531</v>
      </c>
      <c r="B725" t="s">
        <v>532</v>
      </c>
      <c r="C725" t="s">
        <v>16</v>
      </c>
      <c r="D725" t="s">
        <v>185</v>
      </c>
      <c r="E725" t="str">
        <f t="shared" si="11"/>
        <v>ZUCCHELLIMetodología del Planeamiento en Comunicación: El Proceso de la Planificación</v>
      </c>
      <c r="F725" t="s">
        <v>654</v>
      </c>
    </row>
    <row r="726" spans="1:6">
      <c r="A726" t="s">
        <v>574</v>
      </c>
      <c r="B726" t="s">
        <v>575</v>
      </c>
      <c r="C726" t="s">
        <v>16</v>
      </c>
      <c r="D726" t="s">
        <v>233</v>
      </c>
      <c r="E726" t="str">
        <f t="shared" si="11"/>
        <v>CIEZARelaciones de Trabajo y Derechos Humanos en la Argentina</v>
      </c>
      <c r="F726" t="s">
        <v>657</v>
      </c>
    </row>
    <row r="727" spans="1:6">
      <c r="A727" t="s">
        <v>574</v>
      </c>
      <c r="B727" t="s">
        <v>575</v>
      </c>
      <c r="C727" t="s">
        <v>16</v>
      </c>
      <c r="D727" t="s">
        <v>233</v>
      </c>
      <c r="E727" t="str">
        <f t="shared" si="11"/>
        <v>CIEZARelaciones de Trabajo y Derechos Humanos en la Argentina</v>
      </c>
      <c r="F727" t="s">
        <v>657</v>
      </c>
    </row>
    <row r="728" spans="1:6">
      <c r="A728" t="s">
        <v>819</v>
      </c>
      <c r="B728" t="s">
        <v>820</v>
      </c>
      <c r="C728" t="s">
        <v>11</v>
      </c>
      <c r="D728" t="s">
        <v>125</v>
      </c>
      <c r="E728" t="str">
        <f t="shared" si="11"/>
        <v>DIREC. CARRERATaller Nivel IV</v>
      </c>
      <c r="F728" t="s">
        <v>657</v>
      </c>
    </row>
    <row r="729" spans="1:6">
      <c r="A729" t="s">
        <v>819</v>
      </c>
      <c r="B729" t="s">
        <v>820</v>
      </c>
      <c r="C729" t="s">
        <v>11</v>
      </c>
      <c r="D729" t="s">
        <v>56</v>
      </c>
      <c r="E729" t="str">
        <f t="shared" si="11"/>
        <v>DIREC. CARRERATaller Nivel IV</v>
      </c>
      <c r="F729" t="s">
        <v>654</v>
      </c>
    </row>
    <row r="730" spans="1:6">
      <c r="A730" t="s">
        <v>821</v>
      </c>
      <c r="B730" t="s">
        <v>820</v>
      </c>
      <c r="C730" t="s">
        <v>11</v>
      </c>
      <c r="D730" t="s">
        <v>97</v>
      </c>
      <c r="E730" t="str">
        <f t="shared" si="11"/>
        <v>DIREC. CARRERATaller Nivel II</v>
      </c>
      <c r="F730" t="s">
        <v>654</v>
      </c>
    </row>
    <row r="731" spans="1:6">
      <c r="A731" t="s">
        <v>822</v>
      </c>
      <c r="B731" t="s">
        <v>823</v>
      </c>
      <c r="C731" t="s">
        <v>27</v>
      </c>
      <c r="D731" t="s">
        <v>288</v>
      </c>
      <c r="E731" t="str">
        <f t="shared" si="11"/>
        <v>SCONFIENZA- BOGANIPolíticas Públicas de Empleo. Fundamentos, agenda, políticas e instituciones de empleo</v>
      </c>
      <c r="F731" t="s">
        <v>654</v>
      </c>
    </row>
    <row r="732" spans="1:6">
      <c r="A732" t="s">
        <v>155</v>
      </c>
      <c r="B732" t="s">
        <v>156</v>
      </c>
      <c r="C732" t="s">
        <v>16</v>
      </c>
      <c r="D732" t="s">
        <v>185</v>
      </c>
      <c r="E732" t="str">
        <f t="shared" si="11"/>
        <v>NAISHTATFilosofía</v>
      </c>
      <c r="F732" t="s">
        <v>654</v>
      </c>
    </row>
    <row r="733" spans="1:6">
      <c r="A733" t="s">
        <v>824</v>
      </c>
      <c r="B733" t="s">
        <v>820</v>
      </c>
      <c r="C733" t="s">
        <v>16</v>
      </c>
      <c r="D733" t="s">
        <v>64</v>
      </c>
      <c r="E733" t="str">
        <f t="shared" si="11"/>
        <v>DIREC. CARRERATaller Nivel III</v>
      </c>
      <c r="F733" t="s">
        <v>654</v>
      </c>
    </row>
    <row r="734" spans="1:6">
      <c r="A734" t="s">
        <v>371</v>
      </c>
      <c r="B734" t="s">
        <v>372</v>
      </c>
      <c r="C734" t="s">
        <v>11</v>
      </c>
      <c r="D734" t="s">
        <v>219</v>
      </c>
      <c r="E734" t="str">
        <f t="shared" si="11"/>
        <v>LLENDERROZASTeoría de las Relaciones Internacionales</v>
      </c>
      <c r="F734" t="s">
        <v>654</v>
      </c>
    </row>
    <row r="735" spans="1:6">
      <c r="A735" t="s">
        <v>465</v>
      </c>
      <c r="B735" t="s">
        <v>499</v>
      </c>
      <c r="C735" t="s">
        <v>27</v>
      </c>
      <c r="D735" t="s">
        <v>154</v>
      </c>
      <c r="E735" t="str">
        <f t="shared" si="11"/>
        <v>PEGORARORegímenes políticos en América Latina</v>
      </c>
      <c r="F735" t="s">
        <v>654</v>
      </c>
    </row>
    <row r="736" spans="1:6">
      <c r="A736" t="s">
        <v>116</v>
      </c>
      <c r="B736" t="s">
        <v>117</v>
      </c>
      <c r="C736" t="s">
        <v>16</v>
      </c>
      <c r="D736" t="s">
        <v>209</v>
      </c>
      <c r="E736" t="str">
        <f t="shared" si="11"/>
        <v>BERTINOFundamentos de Ciencia Política II</v>
      </c>
      <c r="F736" t="s">
        <v>654</v>
      </c>
    </row>
    <row r="737" spans="1:6">
      <c r="A737" t="s">
        <v>324</v>
      </c>
      <c r="B737" t="s">
        <v>325</v>
      </c>
      <c r="C737" t="s">
        <v>16</v>
      </c>
      <c r="D737" t="s">
        <v>47</v>
      </c>
      <c r="E737" t="str">
        <f t="shared" si="11"/>
        <v>LEIRAS-SAGUIRSistemas Políticos Comparados</v>
      </c>
      <c r="F737" t="s">
        <v>654</v>
      </c>
    </row>
    <row r="738" spans="1:6">
      <c r="A738" t="s">
        <v>323</v>
      </c>
      <c r="B738" t="s">
        <v>284</v>
      </c>
      <c r="C738" t="s">
        <v>16</v>
      </c>
      <c r="D738" t="s">
        <v>295</v>
      </c>
      <c r="E738" t="str">
        <f t="shared" si="11"/>
        <v>DE LUCASociología Política</v>
      </c>
      <c r="F738" t="s">
        <v>654</v>
      </c>
    </row>
    <row r="739" spans="1:6">
      <c r="A739" t="s">
        <v>291</v>
      </c>
      <c r="B739" t="s">
        <v>549</v>
      </c>
      <c r="C739" t="s">
        <v>11</v>
      </c>
      <c r="D739" t="s">
        <v>7</v>
      </c>
      <c r="E739" t="str">
        <f t="shared" si="11"/>
        <v>CASTILLOElementos de Economía y Concepciones del Desarrollo</v>
      </c>
      <c r="F739" t="s">
        <v>657</v>
      </c>
    </row>
    <row r="740" spans="1:6">
      <c r="A740" t="s">
        <v>658</v>
      </c>
      <c r="B740" t="s">
        <v>678</v>
      </c>
      <c r="C740" t="s">
        <v>11</v>
      </c>
      <c r="D740" t="s">
        <v>20</v>
      </c>
      <c r="E740" t="str">
        <f t="shared" si="11"/>
        <v>VERNINOTaller de Expresión I</v>
      </c>
      <c r="F740" t="s">
        <v>657</v>
      </c>
    </row>
    <row r="741" spans="1:6">
      <c r="A741" t="s">
        <v>821</v>
      </c>
      <c r="B741" t="s">
        <v>820</v>
      </c>
      <c r="C741" t="s">
        <v>11</v>
      </c>
      <c r="D741" t="s">
        <v>40</v>
      </c>
      <c r="E741" t="str">
        <f t="shared" si="11"/>
        <v>DIREC. CARRERATaller Nivel II</v>
      </c>
      <c r="F741" t="s">
        <v>657</v>
      </c>
    </row>
    <row r="742" spans="1:6">
      <c r="A742" t="s">
        <v>739</v>
      </c>
      <c r="B742" t="s">
        <v>740</v>
      </c>
      <c r="C742" t="s">
        <v>11</v>
      </c>
      <c r="D742" t="s">
        <v>220</v>
      </c>
      <c r="E742" t="str">
        <f t="shared" si="11"/>
        <v>KOLDOBSKYSemiótica I (Análisis de los Géneros Contemporáneos)</v>
      </c>
      <c r="F742" t="s">
        <v>657</v>
      </c>
    </row>
    <row r="743" spans="1:6">
      <c r="A743" t="s">
        <v>819</v>
      </c>
      <c r="B743" t="s">
        <v>820</v>
      </c>
      <c r="C743" t="s">
        <v>11</v>
      </c>
      <c r="D743" t="s">
        <v>125</v>
      </c>
      <c r="E743" t="str">
        <f t="shared" si="11"/>
        <v>DIREC. CARRERATaller Nivel IV</v>
      </c>
      <c r="F743" t="s">
        <v>657</v>
      </c>
    </row>
    <row r="744" spans="1:6">
      <c r="A744" t="s">
        <v>821</v>
      </c>
      <c r="B744" t="s">
        <v>820</v>
      </c>
      <c r="C744" t="s">
        <v>11</v>
      </c>
      <c r="D744" t="s">
        <v>94</v>
      </c>
      <c r="E744" t="str">
        <f t="shared" si="11"/>
        <v>DIREC. CARRERATaller Nivel II</v>
      </c>
      <c r="F744" t="s">
        <v>657</v>
      </c>
    </row>
    <row r="745" spans="1:6">
      <c r="A745" t="s">
        <v>109</v>
      </c>
      <c r="B745" t="s">
        <v>110</v>
      </c>
      <c r="C745" t="s">
        <v>11</v>
      </c>
      <c r="D745" t="s">
        <v>108</v>
      </c>
      <c r="E745" t="str">
        <f t="shared" si="11"/>
        <v>KENNEDYEconomía II</v>
      </c>
      <c r="F745" t="s">
        <v>657</v>
      </c>
    </row>
    <row r="746" spans="1:6">
      <c r="A746" t="s">
        <v>262</v>
      </c>
      <c r="B746" t="s">
        <v>580</v>
      </c>
      <c r="C746" t="s">
        <v>27</v>
      </c>
      <c r="D746" t="s">
        <v>24</v>
      </c>
      <c r="E746" t="str">
        <f t="shared" si="11"/>
        <v>TONKONOFFPsicología Social</v>
      </c>
      <c r="F746" t="s">
        <v>657</v>
      </c>
    </row>
    <row r="747" spans="1:6">
      <c r="A747" t="s">
        <v>296</v>
      </c>
      <c r="B747" t="s">
        <v>793</v>
      </c>
      <c r="C747" t="s">
        <v>27</v>
      </c>
      <c r="D747" t="s">
        <v>29</v>
      </c>
      <c r="E747" t="str">
        <f t="shared" si="11"/>
        <v>CAFFERATAMetodología de análisis en opinión pública</v>
      </c>
      <c r="F747" t="s">
        <v>654</v>
      </c>
    </row>
    <row r="748" spans="1:6">
      <c r="A748" t="s">
        <v>825</v>
      </c>
      <c r="B748" t="s">
        <v>826</v>
      </c>
      <c r="C748" t="s">
        <v>27</v>
      </c>
      <c r="D748" t="s">
        <v>233</v>
      </c>
      <c r="E748" t="str">
        <f t="shared" si="11"/>
        <v>LUSTIG-RODRIGUEZPolíticas exteriores en perspectiva comparada</v>
      </c>
      <c r="F748" t="s">
        <v>654</v>
      </c>
    </row>
    <row r="749" spans="1:6">
      <c r="A749" t="s">
        <v>775</v>
      </c>
      <c r="B749" t="s">
        <v>557</v>
      </c>
      <c r="C749" t="s">
        <v>27</v>
      </c>
      <c r="D749" t="s">
        <v>100</v>
      </c>
      <c r="E749" t="str">
        <f t="shared" si="11"/>
        <v>BRUNO) Trabajo Social, familias y vida cotidiana</v>
      </c>
      <c r="F749" t="s">
        <v>654</v>
      </c>
    </row>
    <row r="750" spans="1:6">
      <c r="A750" t="s">
        <v>827</v>
      </c>
      <c r="B750" t="s">
        <v>421</v>
      </c>
      <c r="C750" t="s">
        <v>27</v>
      </c>
      <c r="D750" t="s">
        <v>68</v>
      </c>
      <c r="E750" t="str">
        <f t="shared" si="11"/>
        <v>FAJNSociología de las Organizaciones</v>
      </c>
      <c r="F750" t="s">
        <v>654</v>
      </c>
    </row>
    <row r="751" spans="1:6">
      <c r="A751" t="s">
        <v>61</v>
      </c>
      <c r="B751" t="s">
        <v>62</v>
      </c>
      <c r="C751" t="s">
        <v>27</v>
      </c>
      <c r="D751" t="s">
        <v>13</v>
      </c>
      <c r="E751" t="str">
        <f t="shared" si="11"/>
        <v>DE BRUMIdioma Portugués - Nivel I</v>
      </c>
      <c r="F751" t="s">
        <v>654</v>
      </c>
    </row>
    <row r="752" spans="1:6">
      <c r="A752" t="s">
        <v>828</v>
      </c>
      <c r="B752" t="s">
        <v>829</v>
      </c>
      <c r="C752" t="s">
        <v>27</v>
      </c>
      <c r="D752" t="s">
        <v>164</v>
      </c>
      <c r="E752" t="str">
        <f t="shared" si="11"/>
        <v>GAVIRATISeminario TIF: Comunicación ambiental intercultural. Discursos japonistas e indigenistas frente a la crisis civilizatoria de Occidente</v>
      </c>
      <c r="F752" t="s">
        <v>654</v>
      </c>
    </row>
    <row r="753" spans="1:6">
      <c r="A753" t="s">
        <v>664</v>
      </c>
      <c r="B753" t="s">
        <v>665</v>
      </c>
      <c r="C753" t="s">
        <v>27</v>
      </c>
      <c r="D753" t="s">
        <v>578</v>
      </c>
      <c r="E753" t="str">
        <f t="shared" si="11"/>
        <v>EL JABERTaller de Expresión III (Multimedios)</v>
      </c>
      <c r="F753" t="s">
        <v>654</v>
      </c>
    </row>
    <row r="754" spans="1:6">
      <c r="A754" t="s">
        <v>119</v>
      </c>
      <c r="B754" t="s">
        <v>120</v>
      </c>
      <c r="C754" t="s">
        <v>16</v>
      </c>
      <c r="D754" t="s">
        <v>171</v>
      </c>
      <c r="E754" t="str">
        <f t="shared" si="11"/>
        <v>IPARHistoria del Conocimiento Sociologíco II</v>
      </c>
      <c r="F754" t="s">
        <v>654</v>
      </c>
    </row>
    <row r="755" spans="1:6">
      <c r="A755" t="s">
        <v>448</v>
      </c>
      <c r="B755" t="s">
        <v>463</v>
      </c>
      <c r="C755" t="s">
        <v>16</v>
      </c>
      <c r="D755" t="s">
        <v>17</v>
      </c>
      <c r="E755" t="str">
        <f t="shared" si="11"/>
        <v>SAUTUMetodología II</v>
      </c>
      <c r="F755" t="s">
        <v>654</v>
      </c>
    </row>
    <row r="756" spans="1:6">
      <c r="A756" t="s">
        <v>95</v>
      </c>
      <c r="B756" t="s">
        <v>96</v>
      </c>
      <c r="C756" t="s">
        <v>16</v>
      </c>
      <c r="D756" t="s">
        <v>121</v>
      </c>
      <c r="E756" t="str">
        <f t="shared" si="11"/>
        <v>FUNESHistoria Social Latinoamericana</v>
      </c>
      <c r="F756" t="s">
        <v>654</v>
      </c>
    </row>
    <row r="757" spans="1:6">
      <c r="A757" t="s">
        <v>404</v>
      </c>
      <c r="B757" t="s">
        <v>463</v>
      </c>
      <c r="C757" t="s">
        <v>16</v>
      </c>
      <c r="D757" t="s">
        <v>152</v>
      </c>
      <c r="E757" t="str">
        <f t="shared" si="11"/>
        <v>SAUTUMetodología III</v>
      </c>
      <c r="F757" t="s">
        <v>654</v>
      </c>
    </row>
    <row r="758" spans="1:6">
      <c r="A758" t="s">
        <v>681</v>
      </c>
      <c r="B758" t="s">
        <v>682</v>
      </c>
      <c r="C758" t="s">
        <v>16</v>
      </c>
      <c r="D758" t="s">
        <v>106</v>
      </c>
      <c r="E758" t="str">
        <f t="shared" si="11"/>
        <v>SANTAGADATeorías y Prácticas de la Comunicación I (Comunicaciones de Masas)</v>
      </c>
      <c r="F758" t="s">
        <v>654</v>
      </c>
    </row>
    <row r="759" spans="1:6">
      <c r="A759" t="s">
        <v>126</v>
      </c>
      <c r="B759" t="s">
        <v>683</v>
      </c>
      <c r="C759" t="s">
        <v>16</v>
      </c>
      <c r="D759" t="s">
        <v>285</v>
      </c>
      <c r="E759" t="str">
        <f t="shared" si="11"/>
        <v>FORSTERPrincipales Corrientes del Pensamiento Contemporáneo</v>
      </c>
      <c r="F759" t="s">
        <v>654</v>
      </c>
    </row>
    <row r="760" spans="1:6">
      <c r="A760" t="s">
        <v>355</v>
      </c>
      <c r="B760" t="s">
        <v>777</v>
      </c>
      <c r="C760" t="s">
        <v>16</v>
      </c>
      <c r="D760" t="s">
        <v>149</v>
      </c>
      <c r="E760" t="str">
        <f t="shared" si="11"/>
        <v>DI VIRGILIOMetodología y Técnicas de la Investigación Social</v>
      </c>
      <c r="F760" t="s">
        <v>654</v>
      </c>
    </row>
    <row r="761" spans="1:6">
      <c r="A761" t="s">
        <v>343</v>
      </c>
      <c r="B761" t="s">
        <v>684</v>
      </c>
      <c r="C761" t="s">
        <v>16</v>
      </c>
      <c r="D761" t="s">
        <v>74</v>
      </c>
      <c r="E761" t="str">
        <f t="shared" si="11"/>
        <v>ROCHA ALONSOSemiótica II (Semiótica de los Medios)</v>
      </c>
      <c r="F761" t="s">
        <v>654</v>
      </c>
    </row>
    <row r="762" spans="1:6">
      <c r="A762" t="s">
        <v>270</v>
      </c>
      <c r="B762" t="s">
        <v>669</v>
      </c>
      <c r="C762" t="s">
        <v>16</v>
      </c>
      <c r="D762" t="s">
        <v>83</v>
      </c>
      <c r="E762" t="str">
        <f t="shared" si="11"/>
        <v>ALENDerecho a la Información</v>
      </c>
      <c r="F762" t="s">
        <v>654</v>
      </c>
    </row>
    <row r="763" spans="1:6">
      <c r="A763" t="s">
        <v>442</v>
      </c>
      <c r="B763" t="s">
        <v>713</v>
      </c>
      <c r="C763" t="s">
        <v>16</v>
      </c>
      <c r="D763" t="s">
        <v>59</v>
      </c>
      <c r="E763" t="str">
        <f t="shared" si="11"/>
        <v>FERRERSeminario de Informática y Sociedad</v>
      </c>
      <c r="F763" t="s">
        <v>654</v>
      </c>
    </row>
    <row r="764" spans="1:6">
      <c r="A764" t="s">
        <v>426</v>
      </c>
      <c r="B764" t="s">
        <v>461</v>
      </c>
      <c r="C764" t="s">
        <v>16</v>
      </c>
      <c r="D764" t="s">
        <v>353</v>
      </c>
      <c r="E764" t="str">
        <f t="shared" si="11"/>
        <v>TESIOMetodología de Investigación en Ciencia Política I</v>
      </c>
      <c r="F764" t="s">
        <v>654</v>
      </c>
    </row>
    <row r="765" spans="1:6">
      <c r="A765" t="s">
        <v>135</v>
      </c>
      <c r="B765" t="s">
        <v>715</v>
      </c>
      <c r="C765" t="s">
        <v>16</v>
      </c>
      <c r="D765" t="s">
        <v>188</v>
      </c>
      <c r="E765" t="str">
        <f t="shared" si="11"/>
        <v>PAGANOHistoria Argentina</v>
      </c>
      <c r="F765" t="s">
        <v>654</v>
      </c>
    </row>
    <row r="766" spans="1:6">
      <c r="A766" t="s">
        <v>830</v>
      </c>
      <c r="B766" t="s">
        <v>820</v>
      </c>
      <c r="C766" t="s">
        <v>16</v>
      </c>
      <c r="D766" t="s">
        <v>44</v>
      </c>
      <c r="E766" t="str">
        <f t="shared" si="11"/>
        <v>DIREC. CARRERATaller Nivel I</v>
      </c>
      <c r="F766" t="s">
        <v>654</v>
      </c>
    </row>
    <row r="767" spans="1:6">
      <c r="A767" t="s">
        <v>196</v>
      </c>
      <c r="B767" t="s">
        <v>756</v>
      </c>
      <c r="C767" t="s">
        <v>11</v>
      </c>
      <c r="D767" t="s">
        <v>220</v>
      </c>
      <c r="E767" t="str">
        <f t="shared" si="11"/>
        <v>MOYANOHistoria General de los Medios y Sistemas de Comunicación</v>
      </c>
      <c r="F767" t="s">
        <v>657</v>
      </c>
    </row>
    <row r="768" spans="1:6">
      <c r="A768" t="s">
        <v>135</v>
      </c>
      <c r="B768" t="s">
        <v>715</v>
      </c>
      <c r="C768" t="s">
        <v>11</v>
      </c>
      <c r="D768" t="s">
        <v>20</v>
      </c>
      <c r="E768" t="str">
        <f t="shared" si="11"/>
        <v>PAGANOHistoria Argentina</v>
      </c>
      <c r="F768" t="s">
        <v>657</v>
      </c>
    </row>
    <row r="769" spans="1:6">
      <c r="A769" t="s">
        <v>34</v>
      </c>
      <c r="B769" t="s">
        <v>93</v>
      </c>
      <c r="C769" t="s">
        <v>27</v>
      </c>
      <c r="D769" t="s">
        <v>288</v>
      </c>
      <c r="E769" t="str">
        <f t="shared" si="11"/>
        <v>ROSSIProblemas de política internacional</v>
      </c>
      <c r="F769" t="s">
        <v>654</v>
      </c>
    </row>
    <row r="770" spans="1:6">
      <c r="A770" t="s">
        <v>128</v>
      </c>
      <c r="B770" t="s">
        <v>221</v>
      </c>
      <c r="C770" t="s">
        <v>27</v>
      </c>
      <c r="D770" t="s">
        <v>79</v>
      </c>
      <c r="E770" t="str">
        <f t="shared" si="11"/>
        <v>CAOTeoría y Derecho Constitucional</v>
      </c>
      <c r="F770" t="s">
        <v>654</v>
      </c>
    </row>
    <row r="771" spans="1:6">
      <c r="A771" t="s">
        <v>201</v>
      </c>
      <c r="B771" t="s">
        <v>202</v>
      </c>
      <c r="C771" t="s">
        <v>16</v>
      </c>
      <c r="D771" t="s">
        <v>33</v>
      </c>
      <c r="E771" t="str">
        <f t="shared" ref="E771:E834" si="12">_xlfn.CONCAT(B771,A771)</f>
        <v>MARTINIEpistemología de las Ciencias Sociales</v>
      </c>
      <c r="F771" t="s">
        <v>654</v>
      </c>
    </row>
    <row r="772" spans="1:6">
      <c r="A772" t="s">
        <v>119</v>
      </c>
      <c r="B772" t="s">
        <v>120</v>
      </c>
      <c r="C772" t="s">
        <v>16</v>
      </c>
      <c r="D772" t="s">
        <v>238</v>
      </c>
      <c r="E772" t="str">
        <f t="shared" si="12"/>
        <v>IPARHistoria del Conocimiento Sociologíco II</v>
      </c>
      <c r="F772" t="s">
        <v>654</v>
      </c>
    </row>
    <row r="773" spans="1:6">
      <c r="A773" t="s">
        <v>114</v>
      </c>
      <c r="B773" t="s">
        <v>115</v>
      </c>
      <c r="C773" t="s">
        <v>16</v>
      </c>
      <c r="D773" t="s">
        <v>171</v>
      </c>
      <c r="E773" t="str">
        <f t="shared" si="12"/>
        <v>DE MARINISSociología Sistemática</v>
      </c>
      <c r="F773" t="s">
        <v>654</v>
      </c>
    </row>
    <row r="774" spans="1:6">
      <c r="A774" t="s">
        <v>739</v>
      </c>
      <c r="B774" t="s">
        <v>740</v>
      </c>
      <c r="C774" t="s">
        <v>16</v>
      </c>
      <c r="D774" t="s">
        <v>118</v>
      </c>
      <c r="E774" t="str">
        <f t="shared" si="12"/>
        <v>KOLDOBSKYSemiótica I (Análisis de los Géneros Contemporáneos)</v>
      </c>
      <c r="F774" t="s">
        <v>654</v>
      </c>
    </row>
    <row r="775" spans="1:6">
      <c r="A775" t="s">
        <v>739</v>
      </c>
      <c r="B775" t="s">
        <v>740</v>
      </c>
      <c r="C775" t="s">
        <v>16</v>
      </c>
      <c r="D775" t="s">
        <v>44</v>
      </c>
      <c r="E775" t="str">
        <f t="shared" si="12"/>
        <v>KOLDOBSKYSemiótica I (Análisis de los Géneros Contemporáneos)</v>
      </c>
      <c r="F775" t="s">
        <v>654</v>
      </c>
    </row>
    <row r="776" spans="1:6">
      <c r="A776" t="s">
        <v>739</v>
      </c>
      <c r="B776" t="s">
        <v>740</v>
      </c>
      <c r="C776" t="s">
        <v>16</v>
      </c>
      <c r="D776" t="s">
        <v>295</v>
      </c>
      <c r="E776" t="str">
        <f t="shared" si="12"/>
        <v>KOLDOBSKYSemiótica I (Análisis de los Géneros Contemporáneos)</v>
      </c>
      <c r="F776" t="s">
        <v>654</v>
      </c>
    </row>
    <row r="777" spans="1:6">
      <c r="A777" t="s">
        <v>126</v>
      </c>
      <c r="B777" t="s">
        <v>683</v>
      </c>
      <c r="C777" t="s">
        <v>16</v>
      </c>
      <c r="D777" t="s">
        <v>83</v>
      </c>
      <c r="E777" t="str">
        <f t="shared" si="12"/>
        <v>FORSTERPrincipales Corrientes del Pensamiento Contemporáneo</v>
      </c>
      <c r="F777" t="s">
        <v>654</v>
      </c>
    </row>
    <row r="778" spans="1:6">
      <c r="A778" t="s">
        <v>98</v>
      </c>
      <c r="B778" t="s">
        <v>677</v>
      </c>
      <c r="C778" t="s">
        <v>16</v>
      </c>
      <c r="D778" t="s">
        <v>40</v>
      </c>
      <c r="E778" t="str">
        <f t="shared" si="12"/>
        <v>LETTIERIHistoria Social General</v>
      </c>
      <c r="F778" t="s">
        <v>654</v>
      </c>
    </row>
    <row r="779" spans="1:6">
      <c r="A779" t="s">
        <v>658</v>
      </c>
      <c r="B779" t="s">
        <v>659</v>
      </c>
      <c r="C779" t="s">
        <v>16</v>
      </c>
      <c r="D779" t="s">
        <v>76</v>
      </c>
      <c r="E779" t="str">
        <f t="shared" si="12"/>
        <v>SETTONTaller de Expresión I</v>
      </c>
      <c r="F779" t="s">
        <v>654</v>
      </c>
    </row>
    <row r="780" spans="1:6">
      <c r="A780" t="s">
        <v>343</v>
      </c>
      <c r="B780" t="s">
        <v>684</v>
      </c>
      <c r="C780" t="s">
        <v>16</v>
      </c>
      <c r="D780" t="s">
        <v>64</v>
      </c>
      <c r="E780" t="str">
        <f t="shared" si="12"/>
        <v>ROCHA ALONSOSemiótica II (Semiótica de los Medios)</v>
      </c>
      <c r="F780" t="s">
        <v>654</v>
      </c>
    </row>
    <row r="781" spans="1:6">
      <c r="A781" t="s">
        <v>54</v>
      </c>
      <c r="B781" t="s">
        <v>55</v>
      </c>
      <c r="C781" t="s">
        <v>16</v>
      </c>
      <c r="D781" t="s">
        <v>137</v>
      </c>
      <c r="E781" t="str">
        <f t="shared" si="12"/>
        <v>DE PRIVITELLIOHistoria Contemporánea</v>
      </c>
      <c r="F781" t="s">
        <v>654</v>
      </c>
    </row>
    <row r="782" spans="1:6">
      <c r="A782" t="s">
        <v>38</v>
      </c>
      <c r="B782" t="s">
        <v>39</v>
      </c>
      <c r="C782" t="s">
        <v>16</v>
      </c>
      <c r="D782" t="s">
        <v>97</v>
      </c>
      <c r="E782" t="str">
        <f t="shared" si="12"/>
        <v>DUFOURTeoría Sociológica</v>
      </c>
      <c r="F782" t="s">
        <v>654</v>
      </c>
    </row>
    <row r="783" spans="1:6">
      <c r="A783" t="s">
        <v>126</v>
      </c>
      <c r="B783" t="s">
        <v>683</v>
      </c>
      <c r="C783" t="s">
        <v>16</v>
      </c>
      <c r="D783" t="s">
        <v>357</v>
      </c>
      <c r="E783" t="str">
        <f t="shared" si="12"/>
        <v>FORSTERPrincipales Corrientes del Pensamiento Contemporáneo</v>
      </c>
      <c r="F783" t="s">
        <v>654</v>
      </c>
    </row>
    <row r="784" spans="1:6">
      <c r="A784" t="s">
        <v>57</v>
      </c>
      <c r="B784" t="s">
        <v>338</v>
      </c>
      <c r="C784" t="s">
        <v>16</v>
      </c>
      <c r="D784" t="s">
        <v>83</v>
      </c>
      <c r="E784" t="str">
        <f t="shared" si="12"/>
        <v>HILBTeoría Politica y Social II</v>
      </c>
      <c r="F784" t="s">
        <v>654</v>
      </c>
    </row>
    <row r="785" spans="1:6">
      <c r="A785" t="s">
        <v>135</v>
      </c>
      <c r="B785" t="s">
        <v>715</v>
      </c>
      <c r="C785" t="s">
        <v>16</v>
      </c>
      <c r="D785" t="s">
        <v>50</v>
      </c>
      <c r="E785" t="str">
        <f t="shared" si="12"/>
        <v>PAGANOHistoria Argentina</v>
      </c>
      <c r="F785" t="s">
        <v>654</v>
      </c>
    </row>
    <row r="786" spans="1:6">
      <c r="A786" t="s">
        <v>480</v>
      </c>
      <c r="B786" t="s">
        <v>831</v>
      </c>
      <c r="C786" t="s">
        <v>27</v>
      </c>
      <c r="D786" t="s">
        <v>175</v>
      </c>
      <c r="E786" t="str">
        <f t="shared" si="12"/>
        <v>BOUZADAGobierno local</v>
      </c>
      <c r="F786" t="s">
        <v>654</v>
      </c>
    </row>
    <row r="787" spans="1:6">
      <c r="A787" t="s">
        <v>634</v>
      </c>
      <c r="B787" t="s">
        <v>395</v>
      </c>
      <c r="C787" t="s">
        <v>27</v>
      </c>
      <c r="D787" t="s">
        <v>198</v>
      </c>
      <c r="E787" t="str">
        <f t="shared" si="12"/>
        <v>BIONDIIdioma Italiano -Nivel II-</v>
      </c>
      <c r="F787" t="s">
        <v>654</v>
      </c>
    </row>
    <row r="788" spans="1:6">
      <c r="A788" t="s">
        <v>610</v>
      </c>
      <c r="B788" t="s">
        <v>62</v>
      </c>
      <c r="C788" t="s">
        <v>27</v>
      </c>
      <c r="D788" t="s">
        <v>295</v>
      </c>
      <c r="E788" t="str">
        <f t="shared" si="12"/>
        <v>DE BRUMIdioma Portugués - Nivel II</v>
      </c>
      <c r="F788" t="s">
        <v>654</v>
      </c>
    </row>
    <row r="789" spans="1:6">
      <c r="A789" t="s">
        <v>355</v>
      </c>
      <c r="B789" t="s">
        <v>777</v>
      </c>
      <c r="C789" t="s">
        <v>16</v>
      </c>
      <c r="D789" t="s">
        <v>24</v>
      </c>
      <c r="E789" t="str">
        <f t="shared" si="12"/>
        <v>DI VIRGILIOMetodología y Técnicas de la Investigación Social</v>
      </c>
      <c r="F789" t="s">
        <v>654</v>
      </c>
    </row>
    <row r="790" spans="1:6">
      <c r="A790" t="s">
        <v>95</v>
      </c>
      <c r="B790" t="s">
        <v>410</v>
      </c>
      <c r="C790" t="s">
        <v>16</v>
      </c>
      <c r="D790" t="s">
        <v>33</v>
      </c>
      <c r="E790" t="str">
        <f t="shared" si="12"/>
        <v>PETRONEHistoria Social Latinoamericana</v>
      </c>
      <c r="F790" t="s">
        <v>654</v>
      </c>
    </row>
    <row r="791" spans="1:6">
      <c r="A791" t="s">
        <v>155</v>
      </c>
      <c r="B791" t="s">
        <v>156</v>
      </c>
      <c r="C791" t="s">
        <v>16</v>
      </c>
      <c r="D791" t="s">
        <v>50</v>
      </c>
      <c r="E791" t="str">
        <f t="shared" si="12"/>
        <v>NAISHTATFilosofía</v>
      </c>
      <c r="F791" t="s">
        <v>654</v>
      </c>
    </row>
    <row r="792" spans="1:6">
      <c r="A792" t="s">
        <v>22</v>
      </c>
      <c r="B792" t="s">
        <v>170</v>
      </c>
      <c r="C792" t="s">
        <v>16</v>
      </c>
      <c r="D792" t="s">
        <v>118</v>
      </c>
      <c r="E792" t="str">
        <f t="shared" si="12"/>
        <v>BUCHBINDERHistoria Social Moderna y Contemporanea</v>
      </c>
      <c r="F792" t="s">
        <v>654</v>
      </c>
    </row>
    <row r="793" spans="1:6">
      <c r="A793" t="s">
        <v>585</v>
      </c>
      <c r="B793" t="s">
        <v>586</v>
      </c>
      <c r="C793" t="s">
        <v>16</v>
      </c>
      <c r="D793" t="s">
        <v>353</v>
      </c>
      <c r="E793" t="str">
        <f t="shared" si="12"/>
        <v>TREGIERMANSociología Urbana</v>
      </c>
      <c r="F793" t="s">
        <v>657</v>
      </c>
    </row>
    <row r="794" spans="1:6">
      <c r="A794" t="s">
        <v>126</v>
      </c>
      <c r="B794" t="s">
        <v>683</v>
      </c>
      <c r="C794" t="s">
        <v>16</v>
      </c>
      <c r="D794" t="s">
        <v>56</v>
      </c>
      <c r="E794" t="str">
        <f t="shared" si="12"/>
        <v>FORSTERPrincipales Corrientes del Pensamiento Contemporáneo</v>
      </c>
      <c r="F794" t="s">
        <v>654</v>
      </c>
    </row>
    <row r="795" spans="1:6">
      <c r="A795" t="s">
        <v>179</v>
      </c>
      <c r="B795" t="s">
        <v>773</v>
      </c>
      <c r="C795" t="s">
        <v>27</v>
      </c>
      <c r="D795" t="s">
        <v>289</v>
      </c>
      <c r="E795" t="str">
        <f t="shared" si="12"/>
        <v>CATANZAROTeoría sobre la ideología</v>
      </c>
      <c r="F795" t="s">
        <v>654</v>
      </c>
    </row>
    <row r="796" spans="1:6">
      <c r="A796" t="s">
        <v>832</v>
      </c>
      <c r="B796" t="s">
        <v>833</v>
      </c>
      <c r="C796" t="s">
        <v>27</v>
      </c>
      <c r="D796" t="s">
        <v>200</v>
      </c>
      <c r="E796" t="str">
        <f t="shared" si="12"/>
        <v>GRONDONASaberes expertos, discursos y la construcción de "problemas sociales": Herramientas para la investigación sociológica en el archivo</v>
      </c>
      <c r="F796" t="s">
        <v>657</v>
      </c>
    </row>
    <row r="797" spans="1:6">
      <c r="A797" t="s">
        <v>600</v>
      </c>
      <c r="B797" t="s">
        <v>601</v>
      </c>
      <c r="C797" t="s">
        <v>27</v>
      </c>
      <c r="D797" t="s">
        <v>40</v>
      </c>
      <c r="E797" t="str">
        <f t="shared" si="12"/>
        <v>GIMENEZ BELIVEAUSociedad y Religión</v>
      </c>
      <c r="F797" t="s">
        <v>654</v>
      </c>
    </row>
    <row r="798" spans="1:6">
      <c r="A798" t="s">
        <v>57</v>
      </c>
      <c r="B798" t="s">
        <v>58</v>
      </c>
      <c r="C798" t="s">
        <v>16</v>
      </c>
      <c r="D798" t="s">
        <v>17</v>
      </c>
      <c r="E798" t="str">
        <f t="shared" si="12"/>
        <v>VÁRNAGY/ABDO FEREZTeoría Politica y Social II</v>
      </c>
      <c r="F798" t="s">
        <v>654</v>
      </c>
    </row>
    <row r="799" spans="1:6">
      <c r="A799" t="s">
        <v>101</v>
      </c>
      <c r="B799" t="s">
        <v>311</v>
      </c>
      <c r="C799" t="s">
        <v>16</v>
      </c>
      <c r="D799" t="s">
        <v>267</v>
      </c>
      <c r="E799" t="str">
        <f t="shared" si="12"/>
        <v>TONELLIPolítica Argentina</v>
      </c>
      <c r="F799" t="s">
        <v>654</v>
      </c>
    </row>
    <row r="800" spans="1:6">
      <c r="A800" t="s">
        <v>22</v>
      </c>
      <c r="B800" t="s">
        <v>170</v>
      </c>
      <c r="C800" t="s">
        <v>11</v>
      </c>
      <c r="D800" t="s">
        <v>7</v>
      </c>
      <c r="E800" t="str">
        <f t="shared" si="12"/>
        <v>BUCHBINDERHistoria Social Moderna y Contemporanea</v>
      </c>
      <c r="F800" t="s">
        <v>657</v>
      </c>
    </row>
    <row r="801" spans="1:6">
      <c r="A801" t="s">
        <v>189</v>
      </c>
      <c r="B801" t="s">
        <v>190</v>
      </c>
      <c r="C801" t="s">
        <v>11</v>
      </c>
      <c r="D801" t="s">
        <v>37</v>
      </c>
      <c r="E801" t="str">
        <f t="shared" si="12"/>
        <v>PAZHistoria Latinoamericana</v>
      </c>
      <c r="F801" t="s">
        <v>657</v>
      </c>
    </row>
    <row r="802" spans="1:6">
      <c r="A802" t="s">
        <v>333</v>
      </c>
      <c r="B802" t="s">
        <v>727</v>
      </c>
      <c r="C802" t="s">
        <v>11</v>
      </c>
      <c r="D802" t="s">
        <v>107</v>
      </c>
      <c r="E802" t="str">
        <f t="shared" si="12"/>
        <v>GAZTAÑAGAAntropología Social y Cultural</v>
      </c>
      <c r="F802" t="s">
        <v>657</v>
      </c>
    </row>
    <row r="803" spans="1:6">
      <c r="A803" t="s">
        <v>585</v>
      </c>
      <c r="B803" t="s">
        <v>586</v>
      </c>
      <c r="C803" t="s">
        <v>11</v>
      </c>
      <c r="D803" t="s">
        <v>353</v>
      </c>
      <c r="E803" t="str">
        <f t="shared" si="12"/>
        <v>TREGIERMANSociología Urbana</v>
      </c>
      <c r="F803" t="s">
        <v>657</v>
      </c>
    </row>
    <row r="804" spans="1:6">
      <c r="A804" t="s">
        <v>201</v>
      </c>
      <c r="B804" t="s">
        <v>676</v>
      </c>
      <c r="C804" t="s">
        <v>11</v>
      </c>
      <c r="D804" t="s">
        <v>76</v>
      </c>
      <c r="E804" t="str">
        <f t="shared" si="12"/>
        <v>PALLERES EX HIDALGOEpistemología de las Ciencias Sociales</v>
      </c>
      <c r="F804" t="s">
        <v>657</v>
      </c>
    </row>
    <row r="805" spans="1:6">
      <c r="A805" t="s">
        <v>54</v>
      </c>
      <c r="B805" t="s">
        <v>55</v>
      </c>
      <c r="C805" t="s">
        <v>11</v>
      </c>
      <c r="D805" t="s">
        <v>386</v>
      </c>
      <c r="E805" t="str">
        <f t="shared" si="12"/>
        <v>DE PRIVITELLIOHistoria Contemporánea</v>
      </c>
      <c r="F805" t="s">
        <v>657</v>
      </c>
    </row>
    <row r="806" spans="1:6">
      <c r="A806" t="s">
        <v>309</v>
      </c>
      <c r="B806" t="s">
        <v>711</v>
      </c>
      <c r="C806" t="s">
        <v>11</v>
      </c>
      <c r="D806" t="s">
        <v>108</v>
      </c>
      <c r="E806" t="str">
        <f t="shared" si="12"/>
        <v>GASSMANNTeorías y Prácticas de la Comunicación III (La Investigación en Comunicación)</v>
      </c>
      <c r="F806" t="s">
        <v>657</v>
      </c>
    </row>
    <row r="807" spans="1:6">
      <c r="A807" t="s">
        <v>834</v>
      </c>
      <c r="B807" t="s">
        <v>835</v>
      </c>
      <c r="C807" t="s">
        <v>27</v>
      </c>
      <c r="D807" t="s">
        <v>141</v>
      </c>
      <c r="E807" t="str">
        <f t="shared" si="12"/>
        <v>CASTILLO/BONAVEConflicto y cambio social en la Argentina Contemporánea: los años ´70</v>
      </c>
      <c r="F807" t="s">
        <v>654</v>
      </c>
    </row>
    <row r="808" spans="1:6">
      <c r="A808" t="s">
        <v>737</v>
      </c>
      <c r="B808" t="s">
        <v>738</v>
      </c>
      <c r="C808" t="s">
        <v>27</v>
      </c>
      <c r="D808" t="s">
        <v>206</v>
      </c>
      <c r="E808" t="str">
        <f t="shared" si="12"/>
        <v>MULERASSeminario de iniciación a la investigación social</v>
      </c>
      <c r="F808" t="s">
        <v>657</v>
      </c>
    </row>
    <row r="809" spans="1:6">
      <c r="A809" t="s">
        <v>373</v>
      </c>
      <c r="B809" t="s">
        <v>226</v>
      </c>
      <c r="C809" t="s">
        <v>27</v>
      </c>
      <c r="D809" t="s">
        <v>233</v>
      </c>
      <c r="E809" t="str">
        <f t="shared" si="12"/>
        <v>PAMPILLOIdioma Inglés - Nivel III</v>
      </c>
      <c r="F809" t="s">
        <v>654</v>
      </c>
    </row>
    <row r="810" spans="1:6">
      <c r="A810" t="s">
        <v>273</v>
      </c>
      <c r="B810" t="s">
        <v>701</v>
      </c>
      <c r="C810" t="s">
        <v>27</v>
      </c>
      <c r="D810" t="s">
        <v>299</v>
      </c>
      <c r="E810" t="str">
        <f t="shared" si="12"/>
        <v>LOPREITETaller Estado, administración y políticas públicas</v>
      </c>
      <c r="F810" t="s">
        <v>654</v>
      </c>
    </row>
    <row r="811" spans="1:6">
      <c r="A811" t="s">
        <v>836</v>
      </c>
      <c r="B811" t="s">
        <v>837</v>
      </c>
      <c r="C811" t="s">
        <v>27</v>
      </c>
      <c r="D811" t="s">
        <v>164</v>
      </c>
      <c r="E811" t="str">
        <f t="shared" si="12"/>
        <v>SCORZELLI, MARIANOEducación popular. Del voluntariado a la política pública. Acompañamiento de trayectos de estudiantes de sectores vulnerados para el ingreso a la universidad</v>
      </c>
      <c r="F811" t="s">
        <v>654</v>
      </c>
    </row>
    <row r="812" spans="1:6">
      <c r="A812" t="s">
        <v>838</v>
      </c>
      <c r="B812" t="s">
        <v>210</v>
      </c>
      <c r="C812" t="s">
        <v>27</v>
      </c>
      <c r="D812" t="s">
        <v>138</v>
      </c>
      <c r="E812" t="str">
        <f t="shared" si="12"/>
        <v>VERNIKLa idea de nación</v>
      </c>
      <c r="F812" t="s">
        <v>657</v>
      </c>
    </row>
    <row r="813" spans="1:6">
      <c r="A813" t="s">
        <v>839</v>
      </c>
      <c r="B813" t="s">
        <v>840</v>
      </c>
      <c r="C813" t="s">
        <v>27</v>
      </c>
      <c r="D813" t="s">
        <v>253</v>
      </c>
      <c r="E813" t="str">
        <f t="shared" si="12"/>
        <v>FREDES, LUDMILATrabajo, género y economía del cuidado</v>
      </c>
      <c r="F813" t="s">
        <v>654</v>
      </c>
    </row>
    <row r="814" spans="1:6">
      <c r="A814" t="s">
        <v>841</v>
      </c>
      <c r="B814" t="s">
        <v>842</v>
      </c>
      <c r="C814" t="s">
        <v>27</v>
      </c>
      <c r="D814" t="s">
        <v>100</v>
      </c>
      <c r="E814" t="str">
        <f t="shared" si="12"/>
        <v>SALGADOSociología de la Economía Social y Solidaria</v>
      </c>
      <c r="F814" t="s">
        <v>654</v>
      </c>
    </row>
    <row r="815" spans="1:6">
      <c r="A815" t="s">
        <v>225</v>
      </c>
      <c r="B815" t="s">
        <v>374</v>
      </c>
      <c r="C815" t="s">
        <v>27</v>
      </c>
      <c r="D815" t="s">
        <v>122</v>
      </c>
      <c r="E815" t="str">
        <f t="shared" si="12"/>
        <v>NARVAEZIdioma Inglés - Nivel II</v>
      </c>
      <c r="F815" t="s">
        <v>654</v>
      </c>
    </row>
    <row r="816" spans="1:6">
      <c r="A816" t="s">
        <v>128</v>
      </c>
      <c r="B816" t="s">
        <v>221</v>
      </c>
      <c r="C816" t="s">
        <v>27</v>
      </c>
      <c r="D816" t="s">
        <v>83</v>
      </c>
      <c r="E816" t="str">
        <f t="shared" si="12"/>
        <v>CAOTeoría y Derecho Constitucional</v>
      </c>
      <c r="F816" t="s">
        <v>654</v>
      </c>
    </row>
    <row r="817" spans="1:6">
      <c r="A817" t="s">
        <v>225</v>
      </c>
      <c r="B817" t="s">
        <v>374</v>
      </c>
      <c r="C817" t="s">
        <v>27</v>
      </c>
      <c r="D817" t="s">
        <v>122</v>
      </c>
      <c r="E817" t="str">
        <f t="shared" si="12"/>
        <v>NARVAEZIdioma Inglés - Nivel II</v>
      </c>
      <c r="F817" t="s">
        <v>654</v>
      </c>
    </row>
    <row r="818" spans="1:6">
      <c r="A818" t="s">
        <v>843</v>
      </c>
      <c r="B818" t="s">
        <v>844</v>
      </c>
      <c r="C818" t="s">
        <v>27</v>
      </c>
      <c r="D818" t="s">
        <v>261</v>
      </c>
      <c r="E818" t="str">
        <f t="shared" si="12"/>
        <v>CHAPPEROEducación Sexual Integral, Salud Sexual y Aborto: teorías y abordajes feministas</v>
      </c>
      <c r="F818" t="s">
        <v>654</v>
      </c>
    </row>
    <row r="819" spans="1:6">
      <c r="A819" t="s">
        <v>664</v>
      </c>
      <c r="B819" t="s">
        <v>781</v>
      </c>
      <c r="C819" t="s">
        <v>27</v>
      </c>
      <c r="D819" t="s">
        <v>845</v>
      </c>
      <c r="E819" t="str">
        <f t="shared" si="12"/>
        <v>GOMEZ MARIA ROSTaller de Expresión III (Multimedios)</v>
      </c>
      <c r="F819" t="s">
        <v>654</v>
      </c>
    </row>
    <row r="820" spans="1:6">
      <c r="A820" t="s">
        <v>201</v>
      </c>
      <c r="B820" t="s">
        <v>383</v>
      </c>
      <c r="C820" t="s">
        <v>16</v>
      </c>
      <c r="D820" t="s">
        <v>171</v>
      </c>
      <c r="E820" t="str">
        <f t="shared" si="12"/>
        <v>MARTYNIUKEpistemología de las Ciencias Sociales</v>
      </c>
      <c r="F820" t="s">
        <v>654</v>
      </c>
    </row>
    <row r="821" spans="1:6">
      <c r="A821" t="s">
        <v>109</v>
      </c>
      <c r="B821" t="s">
        <v>411</v>
      </c>
      <c r="C821" t="s">
        <v>16</v>
      </c>
      <c r="D821" t="s">
        <v>195</v>
      </c>
      <c r="E821" t="str">
        <f t="shared" si="12"/>
        <v>RIEZNIKEconomía II</v>
      </c>
      <c r="F821" t="s">
        <v>654</v>
      </c>
    </row>
    <row r="822" spans="1:6">
      <c r="A822" t="s">
        <v>95</v>
      </c>
      <c r="B822" t="s">
        <v>410</v>
      </c>
      <c r="C822" t="s">
        <v>16</v>
      </c>
      <c r="D822" t="s">
        <v>33</v>
      </c>
      <c r="E822" t="str">
        <f t="shared" si="12"/>
        <v>PETRONEHistoria Social Latinoamericana</v>
      </c>
      <c r="F822" t="s">
        <v>654</v>
      </c>
    </row>
    <row r="823" spans="1:6">
      <c r="A823" t="s">
        <v>48</v>
      </c>
      <c r="B823" t="s">
        <v>192</v>
      </c>
      <c r="C823" t="s">
        <v>16</v>
      </c>
      <c r="D823" t="s">
        <v>160</v>
      </c>
      <c r="E823" t="str">
        <f t="shared" si="12"/>
        <v>RAUSAnálisis de la Sociedad Argentina</v>
      </c>
      <c r="F823" t="s">
        <v>654</v>
      </c>
    </row>
    <row r="824" spans="1:6">
      <c r="A824" t="s">
        <v>390</v>
      </c>
      <c r="B824" t="s">
        <v>391</v>
      </c>
      <c r="C824" t="s">
        <v>16</v>
      </c>
      <c r="D824" t="s">
        <v>149</v>
      </c>
      <c r="E824" t="str">
        <f t="shared" si="12"/>
        <v>PEREZ ESQUIVELCultura para la Paz y Derechos Humanos</v>
      </c>
      <c r="F824" t="s">
        <v>654</v>
      </c>
    </row>
    <row r="825" spans="1:6">
      <c r="A825" t="s">
        <v>355</v>
      </c>
      <c r="B825" t="s">
        <v>777</v>
      </c>
      <c r="C825" t="s">
        <v>16</v>
      </c>
      <c r="D825" t="s">
        <v>285</v>
      </c>
      <c r="E825" t="str">
        <f t="shared" si="12"/>
        <v>DI VIRGILIOMetodología y Técnicas de la Investigación Social</v>
      </c>
      <c r="F825" t="s">
        <v>654</v>
      </c>
    </row>
    <row r="826" spans="1:6">
      <c r="A826" t="s">
        <v>54</v>
      </c>
      <c r="B826" t="s">
        <v>714</v>
      </c>
      <c r="C826" t="s">
        <v>16</v>
      </c>
      <c r="D826" t="s">
        <v>188</v>
      </c>
      <c r="E826" t="str">
        <f t="shared" si="12"/>
        <v>PIPKINHistoria Contemporánea</v>
      </c>
      <c r="F826" t="s">
        <v>654</v>
      </c>
    </row>
    <row r="827" spans="1:6">
      <c r="A827" t="s">
        <v>317</v>
      </c>
      <c r="B827" t="s">
        <v>318</v>
      </c>
      <c r="C827" t="s">
        <v>16</v>
      </c>
      <c r="D827" t="s">
        <v>97</v>
      </c>
      <c r="E827" t="str">
        <f t="shared" si="12"/>
        <v>TIRENNITeoría Política Contemporánea</v>
      </c>
      <c r="F827" t="s">
        <v>654</v>
      </c>
    </row>
    <row r="828" spans="1:6">
      <c r="A828" t="s">
        <v>390</v>
      </c>
      <c r="B828" t="s">
        <v>391</v>
      </c>
      <c r="C828" t="s">
        <v>16</v>
      </c>
      <c r="D828" t="s">
        <v>149</v>
      </c>
      <c r="E828" t="str">
        <f t="shared" si="12"/>
        <v>PEREZ ESQUIVELCultura para la Paz y Derechos Humanos</v>
      </c>
      <c r="F828" t="s">
        <v>654</v>
      </c>
    </row>
    <row r="829" spans="1:6">
      <c r="A829" t="s">
        <v>324</v>
      </c>
      <c r="B829" t="s">
        <v>437</v>
      </c>
      <c r="C829" t="s">
        <v>11</v>
      </c>
      <c r="D829" t="s">
        <v>53</v>
      </c>
      <c r="E829" t="str">
        <f t="shared" si="12"/>
        <v>ABAL MEDINASistemas Políticos Comparados</v>
      </c>
      <c r="F829" t="s">
        <v>657</v>
      </c>
    </row>
    <row r="830" spans="1:6">
      <c r="A830" t="s">
        <v>846</v>
      </c>
      <c r="B830" t="s">
        <v>847</v>
      </c>
      <c r="C830" t="s">
        <v>27</v>
      </c>
      <c r="D830" t="s">
        <v>130</v>
      </c>
      <c r="E830" t="str">
        <f t="shared" si="12"/>
        <v>POVSEIntroducción a los sistemas políticos contemporáneos de Asia</v>
      </c>
      <c r="F830" t="s">
        <v>654</v>
      </c>
    </row>
    <row r="831" spans="1:6">
      <c r="A831" t="s">
        <v>482</v>
      </c>
      <c r="B831" t="s">
        <v>732</v>
      </c>
      <c r="C831" t="s">
        <v>27</v>
      </c>
      <c r="D831" t="s">
        <v>337</v>
      </c>
      <c r="E831" t="str">
        <f t="shared" si="12"/>
        <v>SALAS OROÑOLiderazgo político en América Latina</v>
      </c>
      <c r="F831" t="s">
        <v>654</v>
      </c>
    </row>
    <row r="832" spans="1:6">
      <c r="A832" t="s">
        <v>367</v>
      </c>
      <c r="B832" t="s">
        <v>690</v>
      </c>
      <c r="C832" t="s">
        <v>27</v>
      </c>
      <c r="D832" t="s">
        <v>230</v>
      </c>
      <c r="E832" t="str">
        <f t="shared" si="12"/>
        <v>BOTTOGlobalización, regionalización e integración regional</v>
      </c>
      <c r="F832" t="s">
        <v>654</v>
      </c>
    </row>
    <row r="833" spans="1:6">
      <c r="A833" t="s">
        <v>87</v>
      </c>
      <c r="B833" t="s">
        <v>604</v>
      </c>
      <c r="C833" t="s">
        <v>16</v>
      </c>
      <c r="D833" t="s">
        <v>175</v>
      </c>
      <c r="E833" t="str">
        <f t="shared" si="12"/>
        <v>FRIEDEMANNTaller Política latinoamericana</v>
      </c>
      <c r="F833" t="s">
        <v>654</v>
      </c>
    </row>
    <row r="834" spans="1:6">
      <c r="A834" t="s">
        <v>38</v>
      </c>
      <c r="B834" t="s">
        <v>276</v>
      </c>
      <c r="C834" t="s">
        <v>16</v>
      </c>
      <c r="D834" t="s">
        <v>71</v>
      </c>
      <c r="E834" t="str">
        <f t="shared" si="12"/>
        <v>MAYERTeoría Sociológica</v>
      </c>
      <c r="F834" t="s">
        <v>654</v>
      </c>
    </row>
    <row r="835" spans="1:6">
      <c r="A835" t="s">
        <v>116</v>
      </c>
      <c r="B835" t="s">
        <v>227</v>
      </c>
      <c r="C835" t="s">
        <v>16</v>
      </c>
      <c r="D835" t="s">
        <v>47</v>
      </c>
      <c r="E835" t="str">
        <f t="shared" ref="E835:E850" si="13">_xlfn.CONCAT(B835,A835)</f>
        <v>D´ALESSANDROFundamentos de Ciencia Política II</v>
      </c>
      <c r="F835" t="s">
        <v>654</v>
      </c>
    </row>
    <row r="836" spans="1:6">
      <c r="A836" t="s">
        <v>109</v>
      </c>
      <c r="B836" t="s">
        <v>411</v>
      </c>
      <c r="C836" t="s">
        <v>11</v>
      </c>
      <c r="D836" t="s">
        <v>7</v>
      </c>
      <c r="E836" t="str">
        <f t="shared" si="13"/>
        <v>RIEZNIKEconomía II</v>
      </c>
      <c r="F836" t="s">
        <v>657</v>
      </c>
    </row>
    <row r="837" spans="1:6">
      <c r="A837" t="s">
        <v>270</v>
      </c>
      <c r="B837" t="s">
        <v>669</v>
      </c>
      <c r="C837" t="s">
        <v>11</v>
      </c>
      <c r="D837" t="s">
        <v>107</v>
      </c>
      <c r="E837" t="str">
        <f t="shared" si="13"/>
        <v>ALENDerecho a la Información</v>
      </c>
      <c r="F837" t="s">
        <v>657</v>
      </c>
    </row>
    <row r="838" spans="1:6">
      <c r="A838" t="s">
        <v>454</v>
      </c>
      <c r="B838" t="s">
        <v>455</v>
      </c>
      <c r="C838" t="s">
        <v>11</v>
      </c>
      <c r="D838" t="s">
        <v>37</v>
      </c>
      <c r="E838" t="str">
        <f t="shared" si="13"/>
        <v>PONFERRADACampañas Publicitarias</v>
      </c>
      <c r="F838" t="s">
        <v>657</v>
      </c>
    </row>
    <row r="839" spans="1:6">
      <c r="A839" t="s">
        <v>848</v>
      </c>
      <c r="B839" t="s">
        <v>849</v>
      </c>
      <c r="C839" t="s">
        <v>27</v>
      </c>
      <c r="D839" t="s">
        <v>289</v>
      </c>
      <c r="E839" t="str">
        <f t="shared" si="13"/>
        <v>ELBERTEl marxismo sociológico contemporáneo: Conceptos, metodologías y temáticas de investigación</v>
      </c>
      <c r="F839" t="s">
        <v>657</v>
      </c>
    </row>
    <row r="840" spans="1:6">
      <c r="A840" t="s">
        <v>22</v>
      </c>
      <c r="B840" t="s">
        <v>170</v>
      </c>
      <c r="C840" t="s">
        <v>16</v>
      </c>
      <c r="D840" t="s">
        <v>203</v>
      </c>
      <c r="E840" t="str">
        <f t="shared" si="13"/>
        <v>BUCHBINDERHistoria Social Moderna y Contemporanea</v>
      </c>
      <c r="F840" t="s">
        <v>654</v>
      </c>
    </row>
    <row r="841" spans="1:6">
      <c r="A841" t="s">
        <v>131</v>
      </c>
      <c r="B841" t="s">
        <v>290</v>
      </c>
      <c r="C841" t="s">
        <v>16</v>
      </c>
      <c r="D841" t="s">
        <v>24</v>
      </c>
      <c r="E841" t="str">
        <f t="shared" si="13"/>
        <v>NOCERAHistoria del Conocimiento Sociológico I</v>
      </c>
      <c r="F841" t="s">
        <v>654</v>
      </c>
    </row>
    <row r="842" spans="1:6">
      <c r="A842" t="s">
        <v>585</v>
      </c>
      <c r="B842" t="s">
        <v>586</v>
      </c>
      <c r="C842" t="s">
        <v>16</v>
      </c>
      <c r="D842" t="s">
        <v>353</v>
      </c>
      <c r="E842" t="str">
        <f t="shared" si="13"/>
        <v>TREGIERMANSociología Urbana</v>
      </c>
      <c r="F842" t="s">
        <v>657</v>
      </c>
    </row>
    <row r="843" spans="1:6">
      <c r="A843" t="s">
        <v>291</v>
      </c>
      <c r="B843" t="s">
        <v>549</v>
      </c>
      <c r="C843" t="s">
        <v>16</v>
      </c>
      <c r="D843" t="s">
        <v>295</v>
      </c>
      <c r="E843" t="str">
        <f t="shared" si="13"/>
        <v>CASTILLOElementos de Economía y Concepciones del Desarrollo</v>
      </c>
      <c r="F843" t="s">
        <v>654</v>
      </c>
    </row>
    <row r="844" spans="1:6">
      <c r="A844" t="s">
        <v>442</v>
      </c>
      <c r="B844" t="s">
        <v>713</v>
      </c>
      <c r="C844" t="s">
        <v>16</v>
      </c>
      <c r="D844" t="s">
        <v>171</v>
      </c>
      <c r="E844" t="str">
        <f t="shared" si="13"/>
        <v>FERRERSeminario de Informática y Sociedad</v>
      </c>
      <c r="F844" t="s">
        <v>654</v>
      </c>
    </row>
    <row r="845" spans="1:6">
      <c r="A845" t="s">
        <v>809</v>
      </c>
      <c r="B845" t="s">
        <v>810</v>
      </c>
      <c r="C845" t="s">
        <v>16</v>
      </c>
      <c r="D845" t="s">
        <v>579</v>
      </c>
      <c r="E845" t="str">
        <f t="shared" si="13"/>
        <v>LANDAUTecnologías Educativas</v>
      </c>
      <c r="F845" t="s">
        <v>654</v>
      </c>
    </row>
    <row r="846" spans="1:6">
      <c r="A846" t="s">
        <v>135</v>
      </c>
      <c r="B846" t="s">
        <v>136</v>
      </c>
      <c r="C846" t="s">
        <v>16</v>
      </c>
      <c r="D846" t="s">
        <v>357</v>
      </c>
      <c r="E846" t="str">
        <f t="shared" si="13"/>
        <v>MIGUEZHistoria Argentina</v>
      </c>
      <c r="F846" t="s">
        <v>654</v>
      </c>
    </row>
    <row r="847" spans="1:6">
      <c r="A847" t="s">
        <v>101</v>
      </c>
      <c r="B847" t="s">
        <v>311</v>
      </c>
      <c r="C847" t="s">
        <v>16</v>
      </c>
      <c r="D847" t="s">
        <v>267</v>
      </c>
      <c r="E847" t="str">
        <f t="shared" si="13"/>
        <v>TONELLIPolítica Argentina</v>
      </c>
      <c r="F847" t="s">
        <v>654</v>
      </c>
    </row>
    <row r="848" spans="1:6">
      <c r="A848" t="s">
        <v>435</v>
      </c>
      <c r="B848" t="s">
        <v>731</v>
      </c>
      <c r="C848" t="s">
        <v>27</v>
      </c>
      <c r="D848" t="s">
        <v>299</v>
      </c>
      <c r="E848" t="str">
        <f t="shared" si="13"/>
        <v>GALVANPolítica subnacional</v>
      </c>
      <c r="F848" t="s">
        <v>654</v>
      </c>
    </row>
    <row r="849" spans="1:6">
      <c r="A849" t="s">
        <v>57</v>
      </c>
      <c r="B849" t="s">
        <v>58</v>
      </c>
      <c r="C849" t="s">
        <v>16</v>
      </c>
      <c r="D849" t="s">
        <v>17</v>
      </c>
      <c r="E849" t="str">
        <f t="shared" si="13"/>
        <v>VÁRNAGY/ABDO FEREZTeoría Politica y Social II</v>
      </c>
      <c r="F849" t="s">
        <v>654</v>
      </c>
    </row>
    <row r="850" spans="1:6">
      <c r="A850" t="s">
        <v>142</v>
      </c>
      <c r="B850" t="s">
        <v>710</v>
      </c>
      <c r="C850" t="s">
        <v>27</v>
      </c>
      <c r="D850" t="s">
        <v>59</v>
      </c>
      <c r="E850" t="str">
        <f t="shared" si="13"/>
        <v>LUTZKYComunicación y discurso político</v>
      </c>
      <c r="F850" t="s">
        <v>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85"/>
  <sheetViews>
    <sheetView workbookViewId="0">
      <pane ySplit="1" topLeftCell="A173" activePane="bottomLeft" state="frozen"/>
      <selection pane="bottomLeft" sqref="A1:G185"/>
    </sheetView>
  </sheetViews>
  <sheetFormatPr baseColWidth="10" defaultColWidth="12.6640625" defaultRowHeight="15.75" customHeight="1"/>
  <cols>
    <col min="3" max="3" width="15.6640625" customWidth="1"/>
    <col min="4" max="4" width="46.6640625" customWidth="1"/>
    <col min="5" max="5" width="16.77734375" customWidth="1"/>
    <col min="7" max="7" width="19.441406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>
        <v>0.29166666666666669</v>
      </c>
      <c r="B2" s="4" t="s">
        <v>7</v>
      </c>
      <c r="C2" s="5" t="s">
        <v>8</v>
      </c>
      <c r="D2" s="6" t="s">
        <v>9</v>
      </c>
      <c r="E2" s="4" t="s">
        <v>10</v>
      </c>
      <c r="F2" s="4" t="s">
        <v>11</v>
      </c>
      <c r="G2" s="4" t="s">
        <v>12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>
      <c r="A3" s="8">
        <v>0.29166666666666669</v>
      </c>
      <c r="B3" s="9" t="s">
        <v>13</v>
      </c>
      <c r="C3" s="10" t="s">
        <v>8</v>
      </c>
      <c r="D3" s="11" t="s">
        <v>14</v>
      </c>
      <c r="E3" s="9" t="s">
        <v>15</v>
      </c>
      <c r="F3" s="9" t="s">
        <v>16</v>
      </c>
      <c r="G3" s="9" t="s">
        <v>12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12">
        <v>0.33333333333333331</v>
      </c>
      <c r="B4" s="13" t="s">
        <v>17</v>
      </c>
      <c r="C4" s="14" t="s">
        <v>8</v>
      </c>
      <c r="D4" s="15" t="s">
        <v>18</v>
      </c>
      <c r="E4" s="13" t="s">
        <v>19</v>
      </c>
      <c r="F4" s="13" t="s">
        <v>11</v>
      </c>
      <c r="G4" s="13" t="s">
        <v>12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>
      <c r="A5" s="3">
        <v>0.375</v>
      </c>
      <c r="B5" s="16" t="s">
        <v>20</v>
      </c>
      <c r="C5" s="5" t="s">
        <v>21</v>
      </c>
      <c r="D5" s="17" t="s">
        <v>22</v>
      </c>
      <c r="E5" s="16" t="s">
        <v>23</v>
      </c>
      <c r="F5" s="16" t="s">
        <v>11</v>
      </c>
      <c r="G5" s="16" t="s">
        <v>12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>
      <c r="A6" s="3">
        <v>0.375</v>
      </c>
      <c r="B6" s="4" t="s">
        <v>24</v>
      </c>
      <c r="C6" s="5" t="s">
        <v>8</v>
      </c>
      <c r="D6" s="6" t="s">
        <v>25</v>
      </c>
      <c r="E6" s="4" t="s">
        <v>26</v>
      </c>
      <c r="F6" s="4" t="s">
        <v>27</v>
      </c>
      <c r="G6" s="4" t="s">
        <v>28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>
      <c r="A7" s="3">
        <v>0.375</v>
      </c>
      <c r="B7" s="16" t="s">
        <v>29</v>
      </c>
      <c r="C7" s="5" t="s">
        <v>21</v>
      </c>
      <c r="D7" s="17" t="s">
        <v>30</v>
      </c>
      <c r="E7" s="16" t="s">
        <v>31</v>
      </c>
      <c r="F7" s="16" t="s">
        <v>27</v>
      </c>
      <c r="G7" s="16" t="s">
        <v>32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>
        <v>0.375</v>
      </c>
      <c r="B8" s="4" t="s">
        <v>33</v>
      </c>
      <c r="C8" s="5" t="s">
        <v>8</v>
      </c>
      <c r="D8" s="6" t="s">
        <v>34</v>
      </c>
      <c r="E8" s="4" t="s">
        <v>35</v>
      </c>
      <c r="F8" s="4" t="s">
        <v>27</v>
      </c>
      <c r="G8" s="4" t="s">
        <v>36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>
        <v>0.375</v>
      </c>
      <c r="B9" s="4" t="s">
        <v>37</v>
      </c>
      <c r="C9" s="5" t="s">
        <v>8</v>
      </c>
      <c r="D9" s="6" t="s">
        <v>38</v>
      </c>
      <c r="E9" s="4" t="s">
        <v>39</v>
      </c>
      <c r="F9" s="4" t="s">
        <v>11</v>
      </c>
      <c r="G9" s="4" t="s">
        <v>12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>
        <v>0.375</v>
      </c>
      <c r="B10" s="4" t="s">
        <v>40</v>
      </c>
      <c r="C10" s="5" t="s">
        <v>41</v>
      </c>
      <c r="D10" s="6" t="s">
        <v>42</v>
      </c>
      <c r="E10" s="4" t="s">
        <v>43</v>
      </c>
      <c r="F10" s="4" t="s">
        <v>27</v>
      </c>
      <c r="G10" s="4" t="s">
        <v>36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>
        <v>0.375</v>
      </c>
      <c r="B11" s="4" t="s">
        <v>44</v>
      </c>
      <c r="C11" s="5" t="s">
        <v>41</v>
      </c>
      <c r="D11" s="6" t="s">
        <v>45</v>
      </c>
      <c r="E11" s="4" t="s">
        <v>46</v>
      </c>
      <c r="F11" s="4" t="s">
        <v>27</v>
      </c>
      <c r="G11" s="4" t="s">
        <v>36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18">
        <v>0.375</v>
      </c>
      <c r="B12" s="19" t="s">
        <v>47</v>
      </c>
      <c r="C12" s="20" t="s">
        <v>21</v>
      </c>
      <c r="D12" s="21" t="s">
        <v>48</v>
      </c>
      <c r="E12" s="19" t="s">
        <v>49</v>
      </c>
      <c r="F12" s="19" t="s">
        <v>27</v>
      </c>
      <c r="G12" s="19" t="s">
        <v>12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>
        <v>0.375</v>
      </c>
      <c r="B13" s="4" t="s">
        <v>50</v>
      </c>
      <c r="C13" s="5" t="s">
        <v>41</v>
      </c>
      <c r="D13" s="6" t="s">
        <v>51</v>
      </c>
      <c r="E13" s="4" t="s">
        <v>52</v>
      </c>
      <c r="F13" s="4" t="s">
        <v>11</v>
      </c>
      <c r="G13" s="4" t="s">
        <v>12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3">
        <v>0.375</v>
      </c>
      <c r="B14" s="4" t="s">
        <v>53</v>
      </c>
      <c r="C14" s="5" t="s">
        <v>8</v>
      </c>
      <c r="D14" s="6" t="s">
        <v>54</v>
      </c>
      <c r="E14" s="4" t="s">
        <v>55</v>
      </c>
      <c r="F14" s="4" t="s">
        <v>11</v>
      </c>
      <c r="G14" s="4" t="s">
        <v>12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22">
        <v>0.375</v>
      </c>
      <c r="B15" s="23" t="s">
        <v>56</v>
      </c>
      <c r="C15" s="24" t="s">
        <v>8</v>
      </c>
      <c r="D15" s="25" t="s">
        <v>57</v>
      </c>
      <c r="E15" s="23" t="s">
        <v>58</v>
      </c>
      <c r="F15" s="23" t="s">
        <v>16</v>
      </c>
      <c r="G15" s="23" t="s">
        <v>12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3">
        <v>0.375</v>
      </c>
      <c r="B16" s="4" t="s">
        <v>59</v>
      </c>
      <c r="C16" s="5" t="s">
        <v>60</v>
      </c>
      <c r="D16" s="6" t="s">
        <v>61</v>
      </c>
      <c r="E16" s="4" t="s">
        <v>62</v>
      </c>
      <c r="F16" s="4" t="s">
        <v>27</v>
      </c>
      <c r="G16" s="4" t="s">
        <v>63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3">
        <v>0.375</v>
      </c>
      <c r="B17" s="4" t="s">
        <v>64</v>
      </c>
      <c r="C17" s="5" t="s">
        <v>8</v>
      </c>
      <c r="D17" s="6" t="s">
        <v>65</v>
      </c>
      <c r="E17" s="4" t="s">
        <v>66</v>
      </c>
      <c r="F17" s="4" t="s">
        <v>27</v>
      </c>
      <c r="G17" s="4" t="s">
        <v>67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3">
        <v>0.375</v>
      </c>
      <c r="B18" s="4" t="s">
        <v>68</v>
      </c>
      <c r="C18" s="5" t="s">
        <v>8</v>
      </c>
      <c r="D18" s="6" t="s">
        <v>69</v>
      </c>
      <c r="E18" s="4" t="s">
        <v>70</v>
      </c>
      <c r="F18" s="4" t="s">
        <v>27</v>
      </c>
      <c r="G18" s="4" t="s">
        <v>36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22">
        <v>0.375</v>
      </c>
      <c r="B19" s="23" t="s">
        <v>71</v>
      </c>
      <c r="C19" s="24" t="s">
        <v>8</v>
      </c>
      <c r="D19" s="25" t="s">
        <v>72</v>
      </c>
      <c r="E19" s="23" t="s">
        <v>73</v>
      </c>
      <c r="F19" s="23" t="s">
        <v>16</v>
      </c>
      <c r="G19" s="23" t="s">
        <v>12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3">
        <v>0.375</v>
      </c>
      <c r="B20" s="4" t="s">
        <v>74</v>
      </c>
      <c r="C20" s="5" t="s">
        <v>60</v>
      </c>
      <c r="D20" s="6" t="s">
        <v>75</v>
      </c>
      <c r="E20" s="4" t="s">
        <v>62</v>
      </c>
      <c r="F20" s="4" t="s">
        <v>27</v>
      </c>
      <c r="G20" s="4" t="s">
        <v>63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>
      <c r="A21" s="22">
        <v>0.375</v>
      </c>
      <c r="B21" s="26" t="s">
        <v>76</v>
      </c>
      <c r="C21" s="24" t="s">
        <v>21</v>
      </c>
      <c r="D21" s="27" t="s">
        <v>77</v>
      </c>
      <c r="E21" s="26" t="s">
        <v>78</v>
      </c>
      <c r="F21" s="26" t="s">
        <v>16</v>
      </c>
      <c r="G21" s="26" t="s">
        <v>12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A22" s="22">
        <v>0.375</v>
      </c>
      <c r="B22" s="23" t="s">
        <v>79</v>
      </c>
      <c r="C22" s="24" t="s">
        <v>80</v>
      </c>
      <c r="D22" s="25" t="s">
        <v>81</v>
      </c>
      <c r="E22" s="23" t="s">
        <v>82</v>
      </c>
      <c r="F22" s="23" t="s">
        <v>16</v>
      </c>
      <c r="G22" s="23" t="s">
        <v>12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22">
        <v>0.375</v>
      </c>
      <c r="B23" s="23" t="s">
        <v>83</v>
      </c>
      <c r="C23" s="24" t="s">
        <v>80</v>
      </c>
      <c r="D23" s="25" t="s">
        <v>84</v>
      </c>
      <c r="E23" s="23" t="s">
        <v>85</v>
      </c>
      <c r="F23" s="23" t="s">
        <v>16</v>
      </c>
      <c r="G23" s="23" t="s">
        <v>12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>
      <c r="A24" s="3">
        <v>0.375</v>
      </c>
      <c r="B24" s="4" t="s">
        <v>86</v>
      </c>
      <c r="C24" s="5" t="s">
        <v>8</v>
      </c>
      <c r="D24" s="6" t="s">
        <v>87</v>
      </c>
      <c r="E24" s="4" t="s">
        <v>88</v>
      </c>
      <c r="F24" s="4" t="s">
        <v>27</v>
      </c>
      <c r="G24" s="4" t="s">
        <v>67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>
        <v>0.375</v>
      </c>
      <c r="B25" s="4" t="s">
        <v>89</v>
      </c>
      <c r="C25" s="5" t="s">
        <v>41</v>
      </c>
      <c r="D25" s="6" t="s">
        <v>90</v>
      </c>
      <c r="E25" s="4" t="s">
        <v>91</v>
      </c>
      <c r="F25" s="4" t="s">
        <v>27</v>
      </c>
      <c r="G25" s="4" t="s">
        <v>12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22">
        <v>0.375</v>
      </c>
      <c r="B26" s="23" t="s">
        <v>92</v>
      </c>
      <c r="C26" s="24" t="s">
        <v>8</v>
      </c>
      <c r="D26" s="25" t="s">
        <v>14</v>
      </c>
      <c r="E26" s="23" t="s">
        <v>93</v>
      </c>
      <c r="F26" s="23" t="s">
        <v>16</v>
      </c>
      <c r="G26" s="23" t="s">
        <v>12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>
      <c r="A27" s="22">
        <v>0.375</v>
      </c>
      <c r="B27" s="26" t="s">
        <v>94</v>
      </c>
      <c r="C27" s="24" t="s">
        <v>21</v>
      </c>
      <c r="D27" s="27" t="s">
        <v>95</v>
      </c>
      <c r="E27" s="26" t="s">
        <v>96</v>
      </c>
      <c r="F27" s="26" t="s">
        <v>16</v>
      </c>
      <c r="G27" s="26" t="s">
        <v>12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8">
        <v>0.375</v>
      </c>
      <c r="B28" s="9" t="s">
        <v>97</v>
      </c>
      <c r="C28" s="10" t="s">
        <v>80</v>
      </c>
      <c r="D28" s="11" t="s">
        <v>98</v>
      </c>
      <c r="E28" s="9" t="s">
        <v>99</v>
      </c>
      <c r="F28" s="9" t="s">
        <v>16</v>
      </c>
      <c r="G28" s="9" t="s">
        <v>12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>
      <c r="A29" s="3">
        <v>0.41666666666666669</v>
      </c>
      <c r="B29" s="4" t="s">
        <v>100</v>
      </c>
      <c r="C29" s="5" t="s">
        <v>8</v>
      </c>
      <c r="D29" s="6" t="s">
        <v>101</v>
      </c>
      <c r="E29" s="4" t="s">
        <v>102</v>
      </c>
      <c r="F29" s="4" t="s">
        <v>27</v>
      </c>
      <c r="G29" s="4" t="s">
        <v>12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>
      <c r="A30" s="12">
        <v>0.41666666666666669</v>
      </c>
      <c r="B30" s="13" t="s">
        <v>103</v>
      </c>
      <c r="C30" s="14" t="s">
        <v>8</v>
      </c>
      <c r="D30" s="15" t="s">
        <v>104</v>
      </c>
      <c r="E30" s="13" t="s">
        <v>105</v>
      </c>
      <c r="F30" s="13" t="s">
        <v>27</v>
      </c>
      <c r="G30" s="13" t="s">
        <v>36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>
      <c r="A31" s="22">
        <v>0.45833333333333331</v>
      </c>
      <c r="B31" s="23" t="s">
        <v>106</v>
      </c>
      <c r="C31" s="24" t="s">
        <v>41</v>
      </c>
      <c r="D31" s="25" t="s">
        <v>51</v>
      </c>
      <c r="E31" s="23" t="s">
        <v>52</v>
      </c>
      <c r="F31" s="23" t="s">
        <v>16</v>
      </c>
      <c r="G31" s="23" t="s">
        <v>12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>
      <c r="A32" s="3">
        <v>0.45833333333333331</v>
      </c>
      <c r="B32" s="4" t="s">
        <v>107</v>
      </c>
      <c r="C32" s="5" t="s">
        <v>80</v>
      </c>
      <c r="D32" s="6" t="s">
        <v>98</v>
      </c>
      <c r="E32" s="4" t="s">
        <v>99</v>
      </c>
      <c r="F32" s="4" t="s">
        <v>11</v>
      </c>
      <c r="G32" s="4" t="s">
        <v>12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>
      <c r="A33" s="3">
        <v>0.45833333333333331</v>
      </c>
      <c r="B33" s="16" t="s">
        <v>108</v>
      </c>
      <c r="C33" s="5" t="s">
        <v>21</v>
      </c>
      <c r="D33" s="17" t="s">
        <v>109</v>
      </c>
      <c r="E33" s="16" t="s">
        <v>110</v>
      </c>
      <c r="F33" s="16" t="s">
        <v>11</v>
      </c>
      <c r="G33" s="16" t="s">
        <v>12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18">
        <v>0.45833333333333331</v>
      </c>
      <c r="B34" s="28" t="s">
        <v>111</v>
      </c>
      <c r="C34" s="20" t="s">
        <v>8</v>
      </c>
      <c r="D34" s="29" t="s">
        <v>112</v>
      </c>
      <c r="E34" s="28" t="s">
        <v>113</v>
      </c>
      <c r="F34" s="28" t="s">
        <v>11</v>
      </c>
      <c r="G34" s="28" t="s">
        <v>12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>
      <c r="A35" s="22">
        <v>0.45833333333333331</v>
      </c>
      <c r="B35" s="26" t="s">
        <v>17</v>
      </c>
      <c r="C35" s="24" t="s">
        <v>21</v>
      </c>
      <c r="D35" s="27" t="s">
        <v>114</v>
      </c>
      <c r="E35" s="26" t="s">
        <v>115</v>
      </c>
      <c r="F35" s="26" t="s">
        <v>16</v>
      </c>
      <c r="G35" s="26" t="s">
        <v>12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3">
        <v>0.45833333333333331</v>
      </c>
      <c r="B36" s="4" t="s">
        <v>50</v>
      </c>
      <c r="C36" s="5" t="s">
        <v>8</v>
      </c>
      <c r="D36" s="6" t="s">
        <v>116</v>
      </c>
      <c r="E36" s="4" t="s">
        <v>117</v>
      </c>
      <c r="F36" s="4" t="s">
        <v>11</v>
      </c>
      <c r="G36" s="4" t="s">
        <v>12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>
      <c r="A37" s="22">
        <v>0.45833333333333331</v>
      </c>
      <c r="B37" s="26" t="s">
        <v>118</v>
      </c>
      <c r="C37" s="24" t="s">
        <v>21</v>
      </c>
      <c r="D37" s="27" t="s">
        <v>119</v>
      </c>
      <c r="E37" s="26" t="s">
        <v>120</v>
      </c>
      <c r="F37" s="26" t="s">
        <v>16</v>
      </c>
      <c r="G37" s="26" t="s">
        <v>12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>
      <c r="A38" s="22">
        <v>0.45833333333333331</v>
      </c>
      <c r="B38" s="23" t="s">
        <v>121</v>
      </c>
      <c r="C38" s="24" t="s">
        <v>8</v>
      </c>
      <c r="D38" s="25" t="s">
        <v>57</v>
      </c>
      <c r="E38" s="23" t="s">
        <v>58</v>
      </c>
      <c r="F38" s="23" t="s">
        <v>16</v>
      </c>
      <c r="G38" s="23" t="s">
        <v>12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>
      <c r="A39" s="22">
        <v>0.45833333333333331</v>
      </c>
      <c r="B39" s="23" t="s">
        <v>122</v>
      </c>
      <c r="C39" s="24" t="s">
        <v>80</v>
      </c>
      <c r="D39" s="25" t="s">
        <v>123</v>
      </c>
      <c r="E39" s="23" t="s">
        <v>124</v>
      </c>
      <c r="F39" s="23" t="s">
        <v>16</v>
      </c>
      <c r="G39" s="23" t="s">
        <v>12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>
      <c r="A40" s="22">
        <v>0.45833333333333331</v>
      </c>
      <c r="B40" s="23" t="s">
        <v>125</v>
      </c>
      <c r="C40" s="24" t="s">
        <v>80</v>
      </c>
      <c r="D40" s="25" t="s">
        <v>126</v>
      </c>
      <c r="E40" s="23" t="s">
        <v>127</v>
      </c>
      <c r="F40" s="23" t="s">
        <v>16</v>
      </c>
      <c r="G40" s="23" t="s">
        <v>12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22">
        <v>0.45833333333333331</v>
      </c>
      <c r="B41" s="26" t="s">
        <v>83</v>
      </c>
      <c r="C41" s="24" t="s">
        <v>21</v>
      </c>
      <c r="D41" s="27" t="s">
        <v>22</v>
      </c>
      <c r="E41" s="26" t="s">
        <v>23</v>
      </c>
      <c r="F41" s="26" t="s">
        <v>16</v>
      </c>
      <c r="G41" s="26" t="s">
        <v>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>
      <c r="A42" s="22">
        <v>0.45833333333333331</v>
      </c>
      <c r="B42" s="26" t="s">
        <v>79</v>
      </c>
      <c r="C42" s="24" t="s">
        <v>21</v>
      </c>
      <c r="D42" s="27" t="s">
        <v>22</v>
      </c>
      <c r="E42" s="26" t="s">
        <v>23</v>
      </c>
      <c r="F42" s="26" t="s">
        <v>16</v>
      </c>
      <c r="G42" s="26" t="s">
        <v>12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>
      <c r="A43" s="3">
        <v>0.45833333333333331</v>
      </c>
      <c r="B43" s="4" t="s">
        <v>76</v>
      </c>
      <c r="C43" s="5" t="s">
        <v>8</v>
      </c>
      <c r="D43" s="6" t="s">
        <v>128</v>
      </c>
      <c r="E43" s="4" t="s">
        <v>129</v>
      </c>
      <c r="F43" s="4" t="s">
        <v>27</v>
      </c>
      <c r="G43" s="4" t="s">
        <v>12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>
      <c r="A44" s="8">
        <v>0.45833333333333331</v>
      </c>
      <c r="B44" s="30" t="s">
        <v>130</v>
      </c>
      <c r="C44" s="10" t="s">
        <v>21</v>
      </c>
      <c r="D44" s="31" t="s">
        <v>131</v>
      </c>
      <c r="E44" s="30" t="s">
        <v>132</v>
      </c>
      <c r="F44" s="30" t="s">
        <v>16</v>
      </c>
      <c r="G44" s="30" t="s">
        <v>12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>
      <c r="A45" s="22">
        <v>0.54166666666666663</v>
      </c>
      <c r="B45" s="23" t="s">
        <v>44</v>
      </c>
      <c r="C45" s="24" t="s">
        <v>80</v>
      </c>
      <c r="D45" s="25" t="s">
        <v>133</v>
      </c>
      <c r="E45" s="23" t="s">
        <v>134</v>
      </c>
      <c r="F45" s="23" t="s">
        <v>16</v>
      </c>
      <c r="G45" s="23" t="s">
        <v>12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>
      <c r="A46" s="32">
        <v>0.54166666666666663</v>
      </c>
      <c r="B46" s="33" t="s">
        <v>17</v>
      </c>
      <c r="C46" s="34" t="s">
        <v>8</v>
      </c>
      <c r="D46" s="35" t="s">
        <v>135</v>
      </c>
      <c r="E46" s="33" t="s">
        <v>136</v>
      </c>
      <c r="F46" s="33" t="s">
        <v>16</v>
      </c>
      <c r="G46" s="33" t="s">
        <v>12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>
      <c r="A47" s="22">
        <v>0.54166666666666663</v>
      </c>
      <c r="B47" s="23" t="s">
        <v>122</v>
      </c>
      <c r="C47" s="24" t="s">
        <v>80</v>
      </c>
      <c r="D47" s="25" t="s">
        <v>98</v>
      </c>
      <c r="E47" s="23" t="s">
        <v>99</v>
      </c>
      <c r="F47" s="23" t="s">
        <v>16</v>
      </c>
      <c r="G47" s="23" t="s">
        <v>12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>
      <c r="A48" s="22">
        <v>0.54166666666666663</v>
      </c>
      <c r="B48" s="23" t="s">
        <v>125</v>
      </c>
      <c r="C48" s="24" t="s">
        <v>80</v>
      </c>
      <c r="D48" s="25" t="s">
        <v>98</v>
      </c>
      <c r="E48" s="23" t="s">
        <v>99</v>
      </c>
      <c r="F48" s="23" t="s">
        <v>16</v>
      </c>
      <c r="G48" s="23" t="s">
        <v>12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3">
        <v>0.54166666666666663</v>
      </c>
      <c r="B49" s="4" t="s">
        <v>137</v>
      </c>
      <c r="C49" s="5" t="s">
        <v>8</v>
      </c>
      <c r="D49" s="6" t="s">
        <v>128</v>
      </c>
      <c r="E49" s="4" t="s">
        <v>129</v>
      </c>
      <c r="F49" s="4" t="s">
        <v>27</v>
      </c>
      <c r="G49" s="4" t="s">
        <v>12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>
      <c r="A50" s="3">
        <v>0.54166666666666663</v>
      </c>
      <c r="B50" s="4" t="s">
        <v>94</v>
      </c>
      <c r="C50" s="5" t="s">
        <v>8</v>
      </c>
      <c r="D50" s="6" t="s">
        <v>128</v>
      </c>
      <c r="E50" s="4" t="s">
        <v>129</v>
      </c>
      <c r="F50" s="4" t="s">
        <v>27</v>
      </c>
      <c r="G50" s="4" t="s">
        <v>12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>
      <c r="A51" s="36">
        <v>0.54166666666666663</v>
      </c>
      <c r="B51" s="37" t="s">
        <v>138</v>
      </c>
      <c r="C51" s="38" t="s">
        <v>8</v>
      </c>
      <c r="D51" s="39" t="s">
        <v>139</v>
      </c>
      <c r="E51" s="37" t="s">
        <v>140</v>
      </c>
      <c r="F51" s="37" t="s">
        <v>27</v>
      </c>
      <c r="G51" s="37" t="s">
        <v>28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>
      <c r="A52" s="18">
        <v>0.58333333333333337</v>
      </c>
      <c r="B52" s="28" t="s">
        <v>141</v>
      </c>
      <c r="C52" s="20" t="s">
        <v>8</v>
      </c>
      <c r="D52" s="29" t="s">
        <v>142</v>
      </c>
      <c r="E52" s="28" t="s">
        <v>143</v>
      </c>
      <c r="F52" s="28" t="s">
        <v>27</v>
      </c>
      <c r="G52" s="28" t="s">
        <v>36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>
      <c r="A53" s="40">
        <v>0.58333333333333337</v>
      </c>
      <c r="B53" s="16" t="s">
        <v>144</v>
      </c>
      <c r="C53" s="5" t="s">
        <v>145</v>
      </c>
      <c r="D53" s="17" t="s">
        <v>146</v>
      </c>
      <c r="E53" s="16" t="s">
        <v>147</v>
      </c>
      <c r="F53" s="16" t="s">
        <v>27</v>
      </c>
      <c r="G53" s="16" t="s">
        <v>32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>
      <c r="A54" s="8">
        <v>0.58333333333333337</v>
      </c>
      <c r="B54" s="9" t="s">
        <v>92</v>
      </c>
      <c r="C54" s="10" t="s">
        <v>8</v>
      </c>
      <c r="D54" s="11" t="s">
        <v>18</v>
      </c>
      <c r="E54" s="9" t="s">
        <v>148</v>
      </c>
      <c r="F54" s="9" t="s">
        <v>16</v>
      </c>
      <c r="G54" s="9" t="s">
        <v>12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>
      <c r="A55" s="22">
        <v>0.625</v>
      </c>
      <c r="B55" s="23" t="s">
        <v>149</v>
      </c>
      <c r="C55" s="24" t="s">
        <v>41</v>
      </c>
      <c r="D55" s="25" t="s">
        <v>150</v>
      </c>
      <c r="E55" s="23" t="s">
        <v>151</v>
      </c>
      <c r="F55" s="23" t="s">
        <v>16</v>
      </c>
      <c r="G55" s="23" t="s">
        <v>12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>
      <c r="A56" s="22">
        <v>0.625</v>
      </c>
      <c r="B56" s="23" t="s">
        <v>106</v>
      </c>
      <c r="C56" s="24" t="s">
        <v>41</v>
      </c>
      <c r="D56" s="25" t="s">
        <v>51</v>
      </c>
      <c r="E56" s="23" t="s">
        <v>52</v>
      </c>
      <c r="F56" s="23" t="s">
        <v>16</v>
      </c>
      <c r="G56" s="23" t="s">
        <v>12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>
      <c r="A57" s="22">
        <v>0.625</v>
      </c>
      <c r="B57" s="23" t="s">
        <v>44</v>
      </c>
      <c r="C57" s="24" t="s">
        <v>41</v>
      </c>
      <c r="D57" s="25" t="s">
        <v>90</v>
      </c>
      <c r="E57" s="23" t="s">
        <v>91</v>
      </c>
      <c r="F57" s="23" t="s">
        <v>16</v>
      </c>
      <c r="G57" s="23" t="s">
        <v>12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>
      <c r="A58" s="22">
        <v>0.625</v>
      </c>
      <c r="B58" s="23" t="s">
        <v>152</v>
      </c>
      <c r="C58" s="24" t="s">
        <v>80</v>
      </c>
      <c r="D58" s="25" t="s">
        <v>133</v>
      </c>
      <c r="E58" s="23" t="s">
        <v>134</v>
      </c>
      <c r="F58" s="23" t="s">
        <v>16</v>
      </c>
      <c r="G58" s="23" t="s">
        <v>12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>
      <c r="A59" s="22">
        <v>0.625</v>
      </c>
      <c r="B59" s="23" t="s">
        <v>50</v>
      </c>
      <c r="C59" s="24" t="s">
        <v>8</v>
      </c>
      <c r="D59" s="25" t="s">
        <v>72</v>
      </c>
      <c r="E59" s="23" t="s">
        <v>153</v>
      </c>
      <c r="F59" s="23" t="s">
        <v>16</v>
      </c>
      <c r="G59" s="23" t="s">
        <v>12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>
      <c r="A60" s="32">
        <v>0.625</v>
      </c>
      <c r="B60" s="33" t="s">
        <v>154</v>
      </c>
      <c r="C60" s="34" t="s">
        <v>8</v>
      </c>
      <c r="D60" s="35" t="s">
        <v>155</v>
      </c>
      <c r="E60" s="33" t="s">
        <v>156</v>
      </c>
      <c r="F60" s="33" t="s">
        <v>16</v>
      </c>
      <c r="G60" s="33" t="s">
        <v>12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>
      <c r="A61" s="22">
        <v>0.625</v>
      </c>
      <c r="B61" s="23" t="s">
        <v>121</v>
      </c>
      <c r="C61" s="24" t="s">
        <v>80</v>
      </c>
      <c r="D61" s="25" t="s">
        <v>157</v>
      </c>
      <c r="E61" s="23" t="s">
        <v>158</v>
      </c>
      <c r="F61" s="23" t="s">
        <v>16</v>
      </c>
      <c r="G61" s="23" t="s">
        <v>159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>
      <c r="A62" s="3">
        <v>0.625</v>
      </c>
      <c r="B62" s="4" t="s">
        <v>160</v>
      </c>
      <c r="C62" s="5" t="s">
        <v>41</v>
      </c>
      <c r="D62" s="6" t="s">
        <v>161</v>
      </c>
      <c r="E62" s="4" t="s">
        <v>162</v>
      </c>
      <c r="F62" s="4" t="s">
        <v>27</v>
      </c>
      <c r="G62" s="4" t="s">
        <v>36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>
      <c r="A63" s="22">
        <v>0.625</v>
      </c>
      <c r="B63" s="23" t="s">
        <v>108</v>
      </c>
      <c r="C63" s="24" t="s">
        <v>41</v>
      </c>
      <c r="D63" s="25" t="s">
        <v>90</v>
      </c>
      <c r="E63" s="23" t="s">
        <v>163</v>
      </c>
      <c r="F63" s="23" t="s">
        <v>16</v>
      </c>
      <c r="G63" s="23" t="s">
        <v>12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>
      <c r="A64" s="22">
        <v>0.625</v>
      </c>
      <c r="B64" s="23" t="s">
        <v>164</v>
      </c>
      <c r="C64" s="24" t="s">
        <v>41</v>
      </c>
      <c r="D64" s="25" t="s">
        <v>165</v>
      </c>
      <c r="E64" s="23" t="s">
        <v>166</v>
      </c>
      <c r="F64" s="23" t="s">
        <v>16</v>
      </c>
      <c r="G64" s="23" t="s">
        <v>12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>
      <c r="A65" s="22">
        <v>0.625</v>
      </c>
      <c r="B65" s="23" t="s">
        <v>89</v>
      </c>
      <c r="C65" s="24" t="s">
        <v>41</v>
      </c>
      <c r="D65" s="25" t="s">
        <v>165</v>
      </c>
      <c r="E65" s="23" t="s">
        <v>166</v>
      </c>
      <c r="F65" s="23" t="s">
        <v>16</v>
      </c>
      <c r="G65" s="23" t="s">
        <v>12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>
      <c r="A66" s="22">
        <v>0.625</v>
      </c>
      <c r="B66" s="23" t="s">
        <v>122</v>
      </c>
      <c r="C66" s="24" t="s">
        <v>80</v>
      </c>
      <c r="D66" s="25" t="s">
        <v>98</v>
      </c>
      <c r="E66" s="23" t="s">
        <v>99</v>
      </c>
      <c r="F66" s="23" t="s">
        <v>16</v>
      </c>
      <c r="G66" s="23" t="s">
        <v>12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22">
        <v>0.625</v>
      </c>
      <c r="B67" s="23" t="s">
        <v>125</v>
      </c>
      <c r="C67" s="24" t="s">
        <v>80</v>
      </c>
      <c r="D67" s="25" t="s">
        <v>167</v>
      </c>
      <c r="E67" s="23" t="s">
        <v>168</v>
      </c>
      <c r="F67" s="23" t="s">
        <v>16</v>
      </c>
      <c r="G67" s="23" t="s">
        <v>12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>
      <c r="A68" s="8">
        <v>0.625</v>
      </c>
      <c r="B68" s="30" t="s">
        <v>169</v>
      </c>
      <c r="C68" s="10" t="s">
        <v>21</v>
      </c>
      <c r="D68" s="31" t="s">
        <v>22</v>
      </c>
      <c r="E68" s="30" t="s">
        <v>170</v>
      </c>
      <c r="F68" s="30" t="s">
        <v>16</v>
      </c>
      <c r="G68" s="30" t="s">
        <v>12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>
      <c r="A69" s="40">
        <v>0.66666666666666663</v>
      </c>
      <c r="B69" s="16" t="s">
        <v>171</v>
      </c>
      <c r="C69" s="5" t="s">
        <v>21</v>
      </c>
      <c r="D69" s="17" t="s">
        <v>172</v>
      </c>
      <c r="E69" s="16" t="s">
        <v>173</v>
      </c>
      <c r="F69" s="16" t="s">
        <v>27</v>
      </c>
      <c r="G69" s="16" t="s">
        <v>174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>
      <c r="A70" s="3">
        <v>0.66666666666666663</v>
      </c>
      <c r="B70" s="4" t="s">
        <v>175</v>
      </c>
      <c r="C70" s="5" t="s">
        <v>8</v>
      </c>
      <c r="D70" s="6" t="s">
        <v>176</v>
      </c>
      <c r="E70" s="4" t="s">
        <v>177</v>
      </c>
      <c r="F70" s="4" t="s">
        <v>27</v>
      </c>
      <c r="G70" s="4" t="s">
        <v>67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>
      <c r="A71" s="3">
        <v>0.66666666666666663</v>
      </c>
      <c r="B71" s="4" t="s">
        <v>178</v>
      </c>
      <c r="C71" s="5" t="s">
        <v>8</v>
      </c>
      <c r="D71" s="6" t="s">
        <v>179</v>
      </c>
      <c r="E71" s="4" t="s">
        <v>180</v>
      </c>
      <c r="F71" s="4" t="s">
        <v>27</v>
      </c>
      <c r="G71" s="4" t="s">
        <v>36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>
      <c r="A72" s="22">
        <v>0.66666666666666663</v>
      </c>
      <c r="B72" s="23" t="s">
        <v>94</v>
      </c>
      <c r="C72" s="24" t="s">
        <v>8</v>
      </c>
      <c r="D72" s="25" t="s">
        <v>181</v>
      </c>
      <c r="E72" s="23" t="s">
        <v>182</v>
      </c>
      <c r="F72" s="23" t="s">
        <v>16</v>
      </c>
      <c r="G72" s="23" t="s">
        <v>12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>
      <c r="A73" s="12">
        <v>0.66666666666666663</v>
      </c>
      <c r="B73" s="13" t="s">
        <v>103</v>
      </c>
      <c r="C73" s="14" t="s">
        <v>80</v>
      </c>
      <c r="D73" s="15" t="s">
        <v>183</v>
      </c>
      <c r="E73" s="13" t="s">
        <v>184</v>
      </c>
      <c r="F73" s="13" t="s">
        <v>27</v>
      </c>
      <c r="G73" s="13" t="s">
        <v>159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>
      <c r="A74" s="3">
        <v>0.70833333333333337</v>
      </c>
      <c r="B74" s="4" t="s">
        <v>185</v>
      </c>
      <c r="C74" s="41" t="s">
        <v>41</v>
      </c>
      <c r="D74" s="6" t="s">
        <v>186</v>
      </c>
      <c r="E74" s="4" t="s">
        <v>187</v>
      </c>
      <c r="F74" s="4" t="s">
        <v>11</v>
      </c>
      <c r="G74" s="4" t="s">
        <v>12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>
      <c r="A75" s="22">
        <v>0.70833333333333337</v>
      </c>
      <c r="B75" s="23" t="s">
        <v>188</v>
      </c>
      <c r="C75" s="42" t="s">
        <v>8</v>
      </c>
      <c r="D75" s="25" t="s">
        <v>189</v>
      </c>
      <c r="E75" s="23" t="s">
        <v>190</v>
      </c>
      <c r="F75" s="23" t="s">
        <v>16</v>
      </c>
      <c r="G75" s="23" t="s">
        <v>12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>
      <c r="A76" s="22">
        <v>0.70833333333333337</v>
      </c>
      <c r="B76" s="23" t="s">
        <v>106</v>
      </c>
      <c r="C76" s="42" t="s">
        <v>41</v>
      </c>
      <c r="D76" s="25" t="s">
        <v>191</v>
      </c>
      <c r="E76" s="23" t="s">
        <v>192</v>
      </c>
      <c r="F76" s="23" t="s">
        <v>16</v>
      </c>
      <c r="G76" s="23" t="s">
        <v>12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>
      <c r="A77" s="3">
        <v>0.70833333333333337</v>
      </c>
      <c r="B77" s="4" t="s">
        <v>107</v>
      </c>
      <c r="C77" s="41" t="s">
        <v>8</v>
      </c>
      <c r="D77" s="6" t="s">
        <v>112</v>
      </c>
      <c r="E77" s="4" t="s">
        <v>113</v>
      </c>
      <c r="F77" s="4" t="s">
        <v>11</v>
      </c>
      <c r="G77" s="4" t="s">
        <v>12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>
      <c r="A78" s="3">
        <v>0.70833333333333337</v>
      </c>
      <c r="B78" s="4" t="s">
        <v>141</v>
      </c>
      <c r="C78" s="41" t="s">
        <v>145</v>
      </c>
      <c r="D78" s="6" t="s">
        <v>193</v>
      </c>
      <c r="E78" s="4" t="s">
        <v>194</v>
      </c>
      <c r="F78" s="4" t="s">
        <v>27</v>
      </c>
      <c r="G78" s="4" t="s">
        <v>32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>
      <c r="A79" s="22">
        <v>0.70833333333333337</v>
      </c>
      <c r="B79" s="23" t="s">
        <v>195</v>
      </c>
      <c r="C79" s="42" t="s">
        <v>80</v>
      </c>
      <c r="D79" s="25" t="s">
        <v>196</v>
      </c>
      <c r="E79" s="23" t="s">
        <v>197</v>
      </c>
      <c r="F79" s="23" t="s">
        <v>16</v>
      </c>
      <c r="G79" s="23" t="s">
        <v>12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22">
        <v>0.70833333333333337</v>
      </c>
      <c r="B80" s="23" t="s">
        <v>198</v>
      </c>
      <c r="C80" s="41" t="s">
        <v>21</v>
      </c>
      <c r="D80" s="25" t="s">
        <v>119</v>
      </c>
      <c r="E80" s="23" t="s">
        <v>199</v>
      </c>
      <c r="F80" s="23" t="s">
        <v>16</v>
      </c>
      <c r="G80" s="23" t="s">
        <v>12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>
      <c r="A81" s="22">
        <v>0.70833333333333337</v>
      </c>
      <c r="B81" s="23" t="s">
        <v>200</v>
      </c>
      <c r="C81" s="42" t="s">
        <v>21</v>
      </c>
      <c r="D81" s="25" t="s">
        <v>201</v>
      </c>
      <c r="E81" s="23" t="s">
        <v>202</v>
      </c>
      <c r="F81" s="23" t="s">
        <v>16</v>
      </c>
      <c r="G81" s="23" t="s">
        <v>12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">
        <v>0.70833333333333337</v>
      </c>
      <c r="B82" s="4" t="s">
        <v>203</v>
      </c>
      <c r="C82" s="41" t="s">
        <v>80</v>
      </c>
      <c r="D82" s="6" t="s">
        <v>204</v>
      </c>
      <c r="E82" s="4" t="s">
        <v>205</v>
      </c>
      <c r="F82" s="4" t="s">
        <v>27</v>
      </c>
      <c r="G82" s="4" t="s">
        <v>12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>
      <c r="A83" s="3">
        <v>0.70833333333333337</v>
      </c>
      <c r="B83" s="4" t="s">
        <v>206</v>
      </c>
      <c r="C83" s="41" t="s">
        <v>21</v>
      </c>
      <c r="D83" s="6" t="s">
        <v>207</v>
      </c>
      <c r="E83" s="4" t="s">
        <v>208</v>
      </c>
      <c r="F83" s="4" t="s">
        <v>27</v>
      </c>
      <c r="G83" s="4" t="s">
        <v>174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19">
      <c r="A84" s="3">
        <v>0.70833333333333337</v>
      </c>
      <c r="B84" s="4" t="s">
        <v>108</v>
      </c>
      <c r="C84" s="41" t="s">
        <v>41</v>
      </c>
      <c r="D84" s="6" t="s">
        <v>90</v>
      </c>
      <c r="E84" s="4" t="s">
        <v>163</v>
      </c>
      <c r="F84" s="4" t="s">
        <v>11</v>
      </c>
      <c r="G84" s="4" t="s">
        <v>12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1:19">
      <c r="A85" s="3">
        <v>0.70833333333333337</v>
      </c>
      <c r="B85" s="4" t="s">
        <v>7</v>
      </c>
      <c r="C85" s="41" t="s">
        <v>8</v>
      </c>
      <c r="D85" s="6" t="s">
        <v>18</v>
      </c>
      <c r="E85" s="4" t="s">
        <v>148</v>
      </c>
      <c r="F85" s="4" t="s">
        <v>11</v>
      </c>
      <c r="G85" s="4" t="s">
        <v>12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19">
      <c r="A86" s="3">
        <v>0.70833333333333337</v>
      </c>
      <c r="B86" s="4" t="s">
        <v>37</v>
      </c>
      <c r="C86" s="41" t="s">
        <v>80</v>
      </c>
      <c r="D86" s="6" t="s">
        <v>167</v>
      </c>
      <c r="E86" s="4" t="s">
        <v>168</v>
      </c>
      <c r="F86" s="4" t="s">
        <v>11</v>
      </c>
      <c r="G86" s="4" t="s">
        <v>12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>
      <c r="A87" s="3">
        <v>0.70833333333333337</v>
      </c>
      <c r="B87" s="4" t="s">
        <v>209</v>
      </c>
      <c r="C87" s="41" t="s">
        <v>21</v>
      </c>
      <c r="D87" s="6" t="s">
        <v>114</v>
      </c>
      <c r="E87" s="4" t="s">
        <v>210</v>
      </c>
      <c r="F87" s="4" t="s">
        <v>11</v>
      </c>
      <c r="G87" s="4" t="s">
        <v>12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>
      <c r="A88" s="3">
        <v>0.70833333333333337</v>
      </c>
      <c r="B88" s="4" t="s">
        <v>44</v>
      </c>
      <c r="C88" s="41" t="s">
        <v>21</v>
      </c>
      <c r="D88" s="6" t="s">
        <v>211</v>
      </c>
      <c r="E88" s="4" t="s">
        <v>212</v>
      </c>
      <c r="F88" s="4" t="s">
        <v>11</v>
      </c>
      <c r="G88" s="4" t="s">
        <v>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1:19">
      <c r="A89" s="22">
        <v>0.70833333333333337</v>
      </c>
      <c r="B89" s="23" t="s">
        <v>17</v>
      </c>
      <c r="C89" s="42" t="s">
        <v>80</v>
      </c>
      <c r="D89" s="25" t="s">
        <v>213</v>
      </c>
      <c r="E89" s="23" t="s">
        <v>214</v>
      </c>
      <c r="F89" s="23" t="s">
        <v>16</v>
      </c>
      <c r="G89" s="23" t="s">
        <v>159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2">
        <v>0.70833333333333337</v>
      </c>
      <c r="B90" s="23" t="s">
        <v>50</v>
      </c>
      <c r="C90" s="42" t="s">
        <v>80</v>
      </c>
      <c r="D90" s="25" t="s">
        <v>215</v>
      </c>
      <c r="E90" s="23" t="s">
        <v>216</v>
      </c>
      <c r="F90" s="23" t="s">
        <v>16</v>
      </c>
      <c r="G90" s="23" t="s">
        <v>159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2">
        <v>0.70833333333333337</v>
      </c>
      <c r="B91" s="23" t="s">
        <v>40</v>
      </c>
      <c r="C91" s="42" t="s">
        <v>80</v>
      </c>
      <c r="D91" s="25" t="s">
        <v>196</v>
      </c>
      <c r="E91" s="23" t="s">
        <v>197</v>
      </c>
      <c r="F91" s="23" t="s">
        <v>16</v>
      </c>
      <c r="G91" s="23" t="s">
        <v>12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3">
        <v>0.70833333333333337</v>
      </c>
      <c r="B92" s="4" t="s">
        <v>154</v>
      </c>
      <c r="C92" s="41" t="s">
        <v>41</v>
      </c>
      <c r="D92" s="6" t="s">
        <v>51</v>
      </c>
      <c r="E92" s="4" t="s">
        <v>52</v>
      </c>
      <c r="F92" s="4" t="s">
        <v>11</v>
      </c>
      <c r="G92" s="4" t="s">
        <v>12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>
      <c r="A93" s="3">
        <v>0.70833333333333337</v>
      </c>
      <c r="B93" s="4" t="s">
        <v>121</v>
      </c>
      <c r="C93" s="41" t="s">
        <v>41</v>
      </c>
      <c r="D93" s="6" t="s">
        <v>217</v>
      </c>
      <c r="E93" s="4" t="s">
        <v>218</v>
      </c>
      <c r="F93" s="4" t="s">
        <v>27</v>
      </c>
      <c r="G93" s="4" t="s">
        <v>12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>
      <c r="A94" s="3">
        <v>0.70833333333333337</v>
      </c>
      <c r="B94" s="4" t="s">
        <v>219</v>
      </c>
      <c r="C94" s="41" t="s">
        <v>80</v>
      </c>
      <c r="D94" s="6" t="s">
        <v>157</v>
      </c>
      <c r="E94" s="4" t="s">
        <v>158</v>
      </c>
      <c r="F94" s="4" t="s">
        <v>11</v>
      </c>
      <c r="G94" s="4" t="s">
        <v>159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>
      <c r="A95" s="3">
        <v>0.70833333333333337</v>
      </c>
      <c r="B95" s="4" t="s">
        <v>220</v>
      </c>
      <c r="C95" s="41" t="s">
        <v>41</v>
      </c>
      <c r="D95" s="6" t="s">
        <v>90</v>
      </c>
      <c r="E95" s="4" t="s">
        <v>91</v>
      </c>
      <c r="F95" s="4" t="s">
        <v>11</v>
      </c>
      <c r="G95" s="4" t="s">
        <v>12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>
      <c r="A96" s="3">
        <v>0.70833333333333337</v>
      </c>
      <c r="B96" s="4" t="s">
        <v>79</v>
      </c>
      <c r="C96" s="41" t="s">
        <v>8</v>
      </c>
      <c r="D96" s="6" t="s">
        <v>128</v>
      </c>
      <c r="E96" s="4" t="s">
        <v>221</v>
      </c>
      <c r="F96" s="4" t="s">
        <v>27</v>
      </c>
      <c r="G96" s="4" t="s">
        <v>12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19">
      <c r="A97" s="22">
        <v>0.70833333333333337</v>
      </c>
      <c r="B97" s="23" t="s">
        <v>74</v>
      </c>
      <c r="C97" s="42" t="s">
        <v>21</v>
      </c>
      <c r="D97" s="25" t="s">
        <v>222</v>
      </c>
      <c r="E97" s="23" t="s">
        <v>223</v>
      </c>
      <c r="F97" s="23" t="s">
        <v>16</v>
      </c>
      <c r="G97" s="23" t="s">
        <v>38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2">
        <v>0.70833333333333337</v>
      </c>
      <c r="B98" s="23" t="s">
        <v>71</v>
      </c>
      <c r="C98" s="42" t="s">
        <v>80</v>
      </c>
      <c r="D98" s="25" t="s">
        <v>196</v>
      </c>
      <c r="E98" s="23" t="s">
        <v>197</v>
      </c>
      <c r="F98" s="23" t="s">
        <v>16</v>
      </c>
      <c r="G98" s="23" t="s">
        <v>12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3">
        <v>0.70833333333333337</v>
      </c>
      <c r="B99" s="4" t="s">
        <v>13</v>
      </c>
      <c r="C99" s="41" t="s">
        <v>224</v>
      </c>
      <c r="D99" s="6" t="s">
        <v>225</v>
      </c>
      <c r="E99" s="4" t="s">
        <v>226</v>
      </c>
      <c r="F99" s="4" t="s">
        <v>27</v>
      </c>
      <c r="G99" s="4" t="s">
        <v>63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>
      <c r="A100" s="22">
        <v>0.70833333333333337</v>
      </c>
      <c r="B100" s="23" t="s">
        <v>59</v>
      </c>
      <c r="C100" s="42" t="s">
        <v>8</v>
      </c>
      <c r="D100" s="25" t="s">
        <v>116</v>
      </c>
      <c r="E100" s="23" t="s">
        <v>227</v>
      </c>
      <c r="F100" s="23" t="s">
        <v>16</v>
      </c>
      <c r="G100" s="23" t="s">
        <v>12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3">
        <v>0.70833333333333337</v>
      </c>
      <c r="B101" s="4" t="s">
        <v>175</v>
      </c>
      <c r="C101" s="41" t="s">
        <v>80</v>
      </c>
      <c r="D101" s="6" t="s">
        <v>228</v>
      </c>
      <c r="E101" s="4" t="s">
        <v>229</v>
      </c>
      <c r="F101" s="4" t="s">
        <v>27</v>
      </c>
      <c r="G101" s="4" t="s">
        <v>159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>
      <c r="A102" s="22">
        <v>0.70833333333333337</v>
      </c>
      <c r="B102" s="23" t="s">
        <v>230</v>
      </c>
      <c r="C102" s="42" t="s">
        <v>41</v>
      </c>
      <c r="D102" s="25" t="s">
        <v>231</v>
      </c>
      <c r="E102" s="23" t="s">
        <v>232</v>
      </c>
      <c r="F102" s="23" t="s">
        <v>16</v>
      </c>
      <c r="G102" s="23" t="s">
        <v>12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3">
        <v>0.70833333333333337</v>
      </c>
      <c r="B103" s="4" t="s">
        <v>233</v>
      </c>
      <c r="C103" s="41" t="s">
        <v>21</v>
      </c>
      <c r="D103" s="6" t="s">
        <v>234</v>
      </c>
      <c r="E103" s="4" t="s">
        <v>235</v>
      </c>
      <c r="F103" s="4" t="s">
        <v>27</v>
      </c>
      <c r="G103" s="4" t="s">
        <v>32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>
      <c r="A104" s="22">
        <v>0.70833333333333337</v>
      </c>
      <c r="B104" s="23" t="s">
        <v>164</v>
      </c>
      <c r="C104" s="42" t="s">
        <v>80</v>
      </c>
      <c r="D104" s="25" t="s">
        <v>236</v>
      </c>
      <c r="E104" s="23" t="s">
        <v>237</v>
      </c>
      <c r="F104" s="23" t="s">
        <v>16</v>
      </c>
      <c r="G104" s="23" t="s">
        <v>159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>
      <c r="A105" s="3">
        <v>0.70833333333333337</v>
      </c>
      <c r="B105" s="4" t="s">
        <v>89</v>
      </c>
      <c r="C105" s="41" t="s">
        <v>41</v>
      </c>
      <c r="D105" s="6" t="s">
        <v>165</v>
      </c>
      <c r="E105" s="4" t="s">
        <v>166</v>
      </c>
      <c r="F105" s="4" t="s">
        <v>11</v>
      </c>
      <c r="G105" s="4" t="s">
        <v>12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>
      <c r="A106" s="22">
        <v>0.70833333333333337</v>
      </c>
      <c r="B106" s="23" t="s">
        <v>238</v>
      </c>
      <c r="C106" s="42" t="s">
        <v>80</v>
      </c>
      <c r="D106" s="25" t="s">
        <v>236</v>
      </c>
      <c r="E106" s="23" t="s">
        <v>237</v>
      </c>
      <c r="F106" s="23" t="s">
        <v>16</v>
      </c>
      <c r="G106" s="23" t="s">
        <v>159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>
      <c r="A107" s="22">
        <v>0.70833333333333337</v>
      </c>
      <c r="B107" s="23" t="s">
        <v>239</v>
      </c>
      <c r="C107" s="42" t="s">
        <v>21</v>
      </c>
      <c r="D107" s="25" t="s">
        <v>77</v>
      </c>
      <c r="E107" s="23" t="s">
        <v>240</v>
      </c>
      <c r="F107" s="23" t="s">
        <v>16</v>
      </c>
      <c r="G107" s="23" t="s">
        <v>12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>
      <c r="A108" s="3">
        <v>0.70833333333333337</v>
      </c>
      <c r="B108" s="4" t="s">
        <v>241</v>
      </c>
      <c r="C108" s="41" t="s">
        <v>41</v>
      </c>
      <c r="D108" s="6" t="s">
        <v>242</v>
      </c>
      <c r="E108" s="4" t="s">
        <v>243</v>
      </c>
      <c r="F108" s="4" t="s">
        <v>27</v>
      </c>
      <c r="G108" s="4" t="s">
        <v>36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>
      <c r="A109" s="22">
        <v>0.70833333333333337</v>
      </c>
      <c r="B109" s="23" t="s">
        <v>244</v>
      </c>
      <c r="C109" s="42" t="s">
        <v>21</v>
      </c>
      <c r="D109" s="25" t="s">
        <v>245</v>
      </c>
      <c r="E109" s="23" t="s">
        <v>246</v>
      </c>
      <c r="F109" s="23" t="s">
        <v>16</v>
      </c>
      <c r="G109" s="23" t="s">
        <v>12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>
      <c r="A110" s="3">
        <v>0.70833333333333337</v>
      </c>
      <c r="B110" s="4" t="s">
        <v>247</v>
      </c>
      <c r="C110" s="41" t="s">
        <v>41</v>
      </c>
      <c r="D110" s="6" t="s">
        <v>248</v>
      </c>
      <c r="E110" s="4" t="s">
        <v>249</v>
      </c>
      <c r="F110" s="4" t="s">
        <v>27</v>
      </c>
      <c r="G110" s="4" t="s">
        <v>36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>
      <c r="A111" s="3">
        <v>0.70833333333333337</v>
      </c>
      <c r="B111" s="4" t="s">
        <v>250</v>
      </c>
      <c r="C111" s="41" t="s">
        <v>80</v>
      </c>
      <c r="D111" s="6" t="s">
        <v>251</v>
      </c>
      <c r="E111" s="4" t="s">
        <v>252</v>
      </c>
      <c r="F111" s="4" t="s">
        <v>11</v>
      </c>
      <c r="G111" s="4" t="s">
        <v>159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>
      <c r="A112" s="3">
        <v>0.70833333333333337</v>
      </c>
      <c r="B112" s="4" t="s">
        <v>253</v>
      </c>
      <c r="C112" s="41" t="s">
        <v>21</v>
      </c>
      <c r="D112" s="6" t="s">
        <v>254</v>
      </c>
      <c r="E112" s="4" t="s">
        <v>255</v>
      </c>
      <c r="F112" s="4" t="s">
        <v>27</v>
      </c>
      <c r="G112" s="4" t="s">
        <v>38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>
      <c r="A113" s="3">
        <v>0.70833333333333337</v>
      </c>
      <c r="B113" s="4" t="s">
        <v>256</v>
      </c>
      <c r="C113" s="41" t="s">
        <v>21</v>
      </c>
      <c r="D113" s="6" t="s">
        <v>22</v>
      </c>
      <c r="E113" s="4" t="s">
        <v>170</v>
      </c>
      <c r="F113" s="4" t="s">
        <v>11</v>
      </c>
      <c r="G113" s="4" t="s">
        <v>12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>
      <c r="A114" s="18">
        <v>0.70833333333333337</v>
      </c>
      <c r="B114" s="28" t="s">
        <v>257</v>
      </c>
      <c r="C114" s="43" t="s">
        <v>41</v>
      </c>
      <c r="D114" s="29" t="s">
        <v>258</v>
      </c>
      <c r="E114" s="28" t="s">
        <v>259</v>
      </c>
      <c r="F114" s="28" t="s">
        <v>27</v>
      </c>
      <c r="G114" s="28" t="s">
        <v>260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>
      <c r="A115" s="22">
        <v>0.70833333333333337</v>
      </c>
      <c r="B115" s="23" t="s">
        <v>130</v>
      </c>
      <c r="C115" s="42" t="s">
        <v>41</v>
      </c>
      <c r="D115" s="25" t="s">
        <v>231</v>
      </c>
      <c r="E115" s="23" t="s">
        <v>232</v>
      </c>
      <c r="F115" s="23" t="s">
        <v>16</v>
      </c>
      <c r="G115" s="23" t="s">
        <v>12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>
      <c r="A116" s="22">
        <v>0.70833333333333337</v>
      </c>
      <c r="B116" s="23" t="s">
        <v>261</v>
      </c>
      <c r="C116" s="42" t="s">
        <v>21</v>
      </c>
      <c r="D116" s="25" t="s">
        <v>262</v>
      </c>
      <c r="E116" s="23" t="s">
        <v>263</v>
      </c>
      <c r="F116" s="23" t="s">
        <v>16</v>
      </c>
      <c r="G116" s="23" t="s">
        <v>12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>
      <c r="A117" s="22">
        <v>0.70833333333333337</v>
      </c>
      <c r="B117" s="23" t="s">
        <v>169</v>
      </c>
      <c r="C117" s="42" t="s">
        <v>80</v>
      </c>
      <c r="D117" s="25" t="s">
        <v>81</v>
      </c>
      <c r="E117" s="23" t="s">
        <v>82</v>
      </c>
      <c r="F117" s="23" t="s">
        <v>16</v>
      </c>
      <c r="G117" s="23" t="s">
        <v>12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>
      <c r="A118" s="3">
        <v>0.70833333333333337</v>
      </c>
      <c r="B118" s="4" t="s">
        <v>264</v>
      </c>
      <c r="C118" s="41" t="s">
        <v>41</v>
      </c>
      <c r="D118" s="6" t="s">
        <v>150</v>
      </c>
      <c r="E118" s="4" t="s">
        <v>151</v>
      </c>
      <c r="F118" s="4" t="s">
        <v>11</v>
      </c>
      <c r="G118" s="4" t="s">
        <v>12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19">
      <c r="A119" s="3">
        <v>0.70833333333333337</v>
      </c>
      <c r="B119" s="4" t="s">
        <v>137</v>
      </c>
      <c r="C119" s="41" t="s">
        <v>80</v>
      </c>
      <c r="D119" s="6" t="s">
        <v>133</v>
      </c>
      <c r="E119" s="4" t="s">
        <v>265</v>
      </c>
      <c r="F119" s="4" t="s">
        <v>11</v>
      </c>
      <c r="G119" s="4" t="s">
        <v>12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19">
      <c r="A120" s="3">
        <v>0.70833333333333337</v>
      </c>
      <c r="B120" s="4" t="s">
        <v>137</v>
      </c>
      <c r="C120" s="41" t="s">
        <v>80</v>
      </c>
      <c r="D120" s="6" t="s">
        <v>133</v>
      </c>
      <c r="E120" s="4" t="s">
        <v>134</v>
      </c>
      <c r="F120" s="4" t="s">
        <v>11</v>
      </c>
      <c r="G120" s="4" t="s">
        <v>12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1:19">
      <c r="A121" s="3">
        <v>0.70833333333333337</v>
      </c>
      <c r="B121" s="4" t="s">
        <v>97</v>
      </c>
      <c r="C121" s="41" t="s">
        <v>41</v>
      </c>
      <c r="D121" s="6" t="s">
        <v>77</v>
      </c>
      <c r="E121" s="4" t="s">
        <v>266</v>
      </c>
      <c r="F121" s="4" t="s">
        <v>11</v>
      </c>
      <c r="G121" s="4" t="s">
        <v>12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1:19">
      <c r="A122" s="22">
        <v>0.70833333333333337</v>
      </c>
      <c r="B122" s="23" t="s">
        <v>267</v>
      </c>
      <c r="C122" s="42" t="s">
        <v>8</v>
      </c>
      <c r="D122" s="25" t="s">
        <v>54</v>
      </c>
      <c r="E122" s="23" t="s">
        <v>268</v>
      </c>
      <c r="F122" s="23" t="s">
        <v>16</v>
      </c>
      <c r="G122" s="23" t="s">
        <v>12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>
      <c r="A123" s="8">
        <v>0.70833333333333337</v>
      </c>
      <c r="B123" s="9" t="s">
        <v>269</v>
      </c>
      <c r="C123" s="44" t="s">
        <v>80</v>
      </c>
      <c r="D123" s="11" t="s">
        <v>270</v>
      </c>
      <c r="E123" s="9" t="s">
        <v>271</v>
      </c>
      <c r="F123" s="9" t="s">
        <v>16</v>
      </c>
      <c r="G123" s="9" t="s">
        <v>12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>
      <c r="A124" s="18">
        <v>0.75</v>
      </c>
      <c r="B124" s="28" t="s">
        <v>272</v>
      </c>
      <c r="C124" s="20" t="s">
        <v>8</v>
      </c>
      <c r="D124" s="29" t="s">
        <v>273</v>
      </c>
      <c r="E124" s="28" t="s">
        <v>274</v>
      </c>
      <c r="F124" s="28" t="s">
        <v>27</v>
      </c>
      <c r="G124" s="28" t="s">
        <v>67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1:19">
      <c r="A125" s="3">
        <v>0.75</v>
      </c>
      <c r="B125" s="4" t="s">
        <v>275</v>
      </c>
      <c r="C125" s="5" t="s">
        <v>8</v>
      </c>
      <c r="D125" s="6" t="s">
        <v>38</v>
      </c>
      <c r="E125" s="4" t="s">
        <v>276</v>
      </c>
      <c r="F125" s="4" t="s">
        <v>11</v>
      </c>
      <c r="G125" s="4" t="s">
        <v>12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1:19">
      <c r="A126" s="36">
        <v>0.75</v>
      </c>
      <c r="B126" s="37" t="s">
        <v>138</v>
      </c>
      <c r="C126" s="38" t="s">
        <v>8</v>
      </c>
      <c r="D126" s="39" t="s">
        <v>277</v>
      </c>
      <c r="E126" s="37" t="s">
        <v>278</v>
      </c>
      <c r="F126" s="37" t="s">
        <v>27</v>
      </c>
      <c r="G126" s="37" t="s">
        <v>36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1:19">
      <c r="A127" s="18">
        <v>0.79166666666666663</v>
      </c>
      <c r="B127" s="28" t="s">
        <v>103</v>
      </c>
      <c r="C127" s="20" t="s">
        <v>80</v>
      </c>
      <c r="D127" s="29" t="s">
        <v>183</v>
      </c>
      <c r="E127" s="28" t="s">
        <v>184</v>
      </c>
      <c r="F127" s="28" t="s">
        <v>27</v>
      </c>
      <c r="G127" s="28" t="s">
        <v>159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1:19">
      <c r="A128" s="22">
        <v>0.79166666666666663</v>
      </c>
      <c r="B128" s="23" t="s">
        <v>103</v>
      </c>
      <c r="C128" s="24" t="s">
        <v>41</v>
      </c>
      <c r="D128" s="25" t="s">
        <v>201</v>
      </c>
      <c r="E128" s="23" t="s">
        <v>279</v>
      </c>
      <c r="F128" s="23" t="s">
        <v>16</v>
      </c>
      <c r="G128" s="23" t="s">
        <v>12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>
      <c r="A129" s="22">
        <v>0.79166666666666663</v>
      </c>
      <c r="B129" s="23" t="s">
        <v>103</v>
      </c>
      <c r="C129" s="24" t="s">
        <v>80</v>
      </c>
      <c r="D129" s="25" t="s">
        <v>280</v>
      </c>
      <c r="E129" s="23" t="s">
        <v>281</v>
      </c>
      <c r="F129" s="23" t="s">
        <v>16</v>
      </c>
      <c r="G129" s="23" t="s">
        <v>159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>
      <c r="A130" s="3">
        <v>0.79166666666666663</v>
      </c>
      <c r="B130" s="4" t="s">
        <v>103</v>
      </c>
      <c r="C130" s="5" t="s">
        <v>80</v>
      </c>
      <c r="D130" s="6" t="s">
        <v>282</v>
      </c>
      <c r="E130" s="4" t="s">
        <v>283</v>
      </c>
      <c r="F130" s="4" t="s">
        <v>11</v>
      </c>
      <c r="G130" s="4" t="s">
        <v>12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>
      <c r="A131" s="3">
        <v>0.79166666666666663</v>
      </c>
      <c r="B131" s="4" t="s">
        <v>20</v>
      </c>
      <c r="C131" s="5" t="s">
        <v>8</v>
      </c>
      <c r="D131" s="6" t="s">
        <v>181</v>
      </c>
      <c r="E131" s="4" t="s">
        <v>284</v>
      </c>
      <c r="F131" s="4" t="s">
        <v>11</v>
      </c>
      <c r="G131" s="4" t="s">
        <v>12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1:19">
      <c r="A132" s="22">
        <v>0.79166666666666663</v>
      </c>
      <c r="B132" s="23" t="s">
        <v>285</v>
      </c>
      <c r="C132" s="24" t="s">
        <v>41</v>
      </c>
      <c r="D132" s="25" t="s">
        <v>51</v>
      </c>
      <c r="E132" s="23" t="s">
        <v>52</v>
      </c>
      <c r="F132" s="23" t="s">
        <v>16</v>
      </c>
      <c r="G132" s="23" t="s">
        <v>12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>
      <c r="A133" s="40">
        <v>0.79166666666666663</v>
      </c>
      <c r="B133" s="16" t="s">
        <v>188</v>
      </c>
      <c r="C133" s="5" t="s">
        <v>21</v>
      </c>
      <c r="D133" s="17" t="s">
        <v>222</v>
      </c>
      <c r="E133" s="16" t="s">
        <v>223</v>
      </c>
      <c r="F133" s="16" t="s">
        <v>11</v>
      </c>
      <c r="G133" s="16" t="s">
        <v>38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>
      <c r="A134" s="3">
        <v>0.79166666666666663</v>
      </c>
      <c r="B134" s="4" t="s">
        <v>106</v>
      </c>
      <c r="C134" s="5" t="s">
        <v>41</v>
      </c>
      <c r="D134" s="6" t="s">
        <v>231</v>
      </c>
      <c r="E134" s="4" t="s">
        <v>232</v>
      </c>
      <c r="F134" s="4" t="s">
        <v>11</v>
      </c>
      <c r="G134" s="4" t="s">
        <v>12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1:19">
      <c r="A135" s="3">
        <v>0.79166666666666663</v>
      </c>
      <c r="B135" s="4" t="s">
        <v>107</v>
      </c>
      <c r="C135" s="5" t="s">
        <v>8</v>
      </c>
      <c r="D135" s="6" t="s">
        <v>286</v>
      </c>
      <c r="E135" s="4" t="s">
        <v>287</v>
      </c>
      <c r="F135" s="4" t="s">
        <v>11</v>
      </c>
      <c r="G135" s="4" t="s">
        <v>12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1:19">
      <c r="A136" s="22">
        <v>0.79166666666666663</v>
      </c>
      <c r="B136" s="23" t="s">
        <v>288</v>
      </c>
      <c r="C136" s="24" t="s">
        <v>41</v>
      </c>
      <c r="D136" s="25" t="s">
        <v>186</v>
      </c>
      <c r="E136" s="23" t="s">
        <v>187</v>
      </c>
      <c r="F136" s="23" t="s">
        <v>16</v>
      </c>
      <c r="G136" s="23" t="s">
        <v>12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>
      <c r="A137" s="22">
        <v>0.79166666666666663</v>
      </c>
      <c r="B137" s="23" t="s">
        <v>289</v>
      </c>
      <c r="C137" s="24" t="s">
        <v>41</v>
      </c>
      <c r="D137" s="25" t="s">
        <v>77</v>
      </c>
      <c r="E137" s="23" t="s">
        <v>266</v>
      </c>
      <c r="F137" s="23" t="s">
        <v>16</v>
      </c>
      <c r="G137" s="23" t="s">
        <v>12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>
      <c r="A138" s="22">
        <v>0.79166666666666663</v>
      </c>
      <c r="B138" s="23" t="s">
        <v>171</v>
      </c>
      <c r="C138" s="24" t="s">
        <v>41</v>
      </c>
      <c r="D138" s="25" t="s">
        <v>77</v>
      </c>
      <c r="E138" s="23" t="s">
        <v>266</v>
      </c>
      <c r="F138" s="23" t="s">
        <v>16</v>
      </c>
      <c r="G138" s="23" t="s">
        <v>12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>
      <c r="A139" s="22">
        <v>0.79166666666666663</v>
      </c>
      <c r="B139" s="23" t="s">
        <v>195</v>
      </c>
      <c r="C139" s="24" t="s">
        <v>80</v>
      </c>
      <c r="D139" s="25" t="s">
        <v>157</v>
      </c>
      <c r="E139" s="23" t="s">
        <v>158</v>
      </c>
      <c r="F139" s="23" t="s">
        <v>16</v>
      </c>
      <c r="G139" s="23" t="s">
        <v>159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>
      <c r="A140" s="45">
        <v>0.79166666666666663</v>
      </c>
      <c r="B140" s="26" t="s">
        <v>198</v>
      </c>
      <c r="C140" s="24" t="s">
        <v>21</v>
      </c>
      <c r="D140" s="27" t="s">
        <v>211</v>
      </c>
      <c r="E140" s="26" t="s">
        <v>212</v>
      </c>
      <c r="F140" s="26" t="s">
        <v>16</v>
      </c>
      <c r="G140" s="26" t="s">
        <v>12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>
      <c r="A141" s="22">
        <v>0.79166666666666663</v>
      </c>
      <c r="B141" s="23" t="s">
        <v>160</v>
      </c>
      <c r="C141" s="24" t="s">
        <v>80</v>
      </c>
      <c r="D141" s="25" t="s">
        <v>81</v>
      </c>
      <c r="E141" s="23" t="s">
        <v>82</v>
      </c>
      <c r="F141" s="23" t="s">
        <v>16</v>
      </c>
      <c r="G141" s="23" t="s">
        <v>12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>
      <c r="A142" s="45">
        <v>0.79166666666666663</v>
      </c>
      <c r="B142" s="26" t="s">
        <v>200</v>
      </c>
      <c r="C142" s="24" t="s">
        <v>21</v>
      </c>
      <c r="D142" s="27" t="s">
        <v>131</v>
      </c>
      <c r="E142" s="26" t="s">
        <v>290</v>
      </c>
      <c r="F142" s="26" t="s">
        <v>16</v>
      </c>
      <c r="G142" s="26" t="s">
        <v>12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>
      <c r="A143" s="3">
        <v>0.79166666666666663</v>
      </c>
      <c r="B143" s="4" t="s">
        <v>108</v>
      </c>
      <c r="C143" s="5" t="s">
        <v>8</v>
      </c>
      <c r="D143" s="6" t="s">
        <v>54</v>
      </c>
      <c r="E143" s="4" t="s">
        <v>268</v>
      </c>
      <c r="F143" s="4" t="s">
        <v>11</v>
      </c>
      <c r="G143" s="4" t="s">
        <v>12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1:19">
      <c r="A144" s="3">
        <v>0.79166666666666663</v>
      </c>
      <c r="B144" s="4" t="s">
        <v>37</v>
      </c>
      <c r="C144" s="5" t="s">
        <v>80</v>
      </c>
      <c r="D144" s="6" t="s">
        <v>291</v>
      </c>
      <c r="E144" s="4" t="s">
        <v>292</v>
      </c>
      <c r="F144" s="4" t="s">
        <v>11</v>
      </c>
      <c r="G144" s="4" t="s">
        <v>12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1:19">
      <c r="A145" s="40">
        <v>0.79166666666666663</v>
      </c>
      <c r="B145" s="16" t="s">
        <v>44</v>
      </c>
      <c r="C145" s="5" t="s">
        <v>21</v>
      </c>
      <c r="D145" s="17" t="s">
        <v>293</v>
      </c>
      <c r="E145" s="16" t="s">
        <v>294</v>
      </c>
      <c r="F145" s="16" t="s">
        <v>27</v>
      </c>
      <c r="G145" s="16" t="s">
        <v>174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1:19">
      <c r="A146" s="3">
        <v>0.79166666666666663</v>
      </c>
      <c r="B146" s="4" t="s">
        <v>295</v>
      </c>
      <c r="C146" s="5" t="s">
        <v>8</v>
      </c>
      <c r="D146" s="6" t="s">
        <v>296</v>
      </c>
      <c r="E146" s="4" t="s">
        <v>297</v>
      </c>
      <c r="F146" s="4" t="s">
        <v>27</v>
      </c>
      <c r="G146" s="4" t="s">
        <v>36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1:19">
      <c r="A147" s="3">
        <v>0.79166666666666663</v>
      </c>
      <c r="B147" s="4" t="s">
        <v>50</v>
      </c>
      <c r="C147" s="5" t="s">
        <v>80</v>
      </c>
      <c r="D147" s="6" t="s">
        <v>215</v>
      </c>
      <c r="E147" s="4" t="s">
        <v>216</v>
      </c>
      <c r="F147" s="4" t="s">
        <v>11</v>
      </c>
      <c r="G147" s="4" t="s">
        <v>159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1:19">
      <c r="A148" s="22">
        <v>0.79166666666666663</v>
      </c>
      <c r="B148" s="23" t="s">
        <v>40</v>
      </c>
      <c r="C148" s="24" t="s">
        <v>41</v>
      </c>
      <c r="D148" s="25" t="s">
        <v>90</v>
      </c>
      <c r="E148" s="23" t="s">
        <v>91</v>
      </c>
      <c r="F148" s="23" t="s">
        <v>16</v>
      </c>
      <c r="G148" s="23" t="s">
        <v>12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>
      <c r="A149" s="22">
        <v>0.79166666666666663</v>
      </c>
      <c r="B149" s="23" t="s">
        <v>118</v>
      </c>
      <c r="C149" s="24" t="s">
        <v>8</v>
      </c>
      <c r="D149" s="25" t="s">
        <v>112</v>
      </c>
      <c r="E149" s="23" t="s">
        <v>298</v>
      </c>
      <c r="F149" s="23" t="s">
        <v>16</v>
      </c>
      <c r="G149" s="23" t="s">
        <v>12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>
      <c r="A150" s="3">
        <v>0.79166666666666663</v>
      </c>
      <c r="B150" s="4" t="s">
        <v>154</v>
      </c>
      <c r="C150" s="5" t="s">
        <v>80</v>
      </c>
      <c r="D150" s="6" t="s">
        <v>213</v>
      </c>
      <c r="E150" s="4" t="s">
        <v>214</v>
      </c>
      <c r="F150" s="4" t="s">
        <v>11</v>
      </c>
      <c r="G150" s="4" t="s">
        <v>159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1:19">
      <c r="A151" s="3">
        <v>0.79166666666666663</v>
      </c>
      <c r="B151" s="4" t="s">
        <v>219</v>
      </c>
      <c r="C151" s="5" t="s">
        <v>80</v>
      </c>
      <c r="D151" s="6" t="s">
        <v>196</v>
      </c>
      <c r="E151" s="4" t="s">
        <v>197</v>
      </c>
      <c r="F151" s="4" t="s">
        <v>11</v>
      </c>
      <c r="G151" s="4" t="s">
        <v>12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1:19">
      <c r="A152" s="3">
        <v>0.79166666666666663</v>
      </c>
      <c r="B152" s="4" t="s">
        <v>53</v>
      </c>
      <c r="C152" s="5" t="s">
        <v>80</v>
      </c>
      <c r="D152" s="6" t="s">
        <v>270</v>
      </c>
      <c r="E152" s="4" t="s">
        <v>271</v>
      </c>
      <c r="F152" s="4" t="s">
        <v>11</v>
      </c>
      <c r="G152" s="4" t="s">
        <v>12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1:19">
      <c r="A153" s="3">
        <v>0.79166666666666663</v>
      </c>
      <c r="B153" s="4" t="s">
        <v>122</v>
      </c>
      <c r="C153" s="5" t="s">
        <v>8</v>
      </c>
      <c r="D153" s="6" t="s">
        <v>181</v>
      </c>
      <c r="E153" s="4" t="s">
        <v>182</v>
      </c>
      <c r="F153" s="4" t="s">
        <v>11</v>
      </c>
      <c r="G153" s="4" t="s">
        <v>12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1:19">
      <c r="A154" s="22">
        <v>0.79166666666666663</v>
      </c>
      <c r="B154" s="23" t="s">
        <v>71</v>
      </c>
      <c r="C154" s="24" t="s">
        <v>41</v>
      </c>
      <c r="D154" s="25" t="s">
        <v>90</v>
      </c>
      <c r="E154" s="23" t="s">
        <v>163</v>
      </c>
      <c r="F154" s="23" t="s">
        <v>16</v>
      </c>
      <c r="G154" s="23" t="s">
        <v>12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>
      <c r="A155" s="22">
        <v>0.79166666666666663</v>
      </c>
      <c r="B155" s="23" t="s">
        <v>178</v>
      </c>
      <c r="C155" s="24" t="s">
        <v>41</v>
      </c>
      <c r="D155" s="25" t="s">
        <v>150</v>
      </c>
      <c r="E155" s="23" t="s">
        <v>151</v>
      </c>
      <c r="F155" s="23" t="s">
        <v>16</v>
      </c>
      <c r="G155" s="23" t="s">
        <v>12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>
      <c r="A156" s="22">
        <v>0.79166666666666663</v>
      </c>
      <c r="B156" s="23" t="s">
        <v>299</v>
      </c>
      <c r="C156" s="24" t="s">
        <v>80</v>
      </c>
      <c r="D156" s="25" t="s">
        <v>300</v>
      </c>
      <c r="E156" s="23" t="s">
        <v>301</v>
      </c>
      <c r="F156" s="4" t="s">
        <v>16</v>
      </c>
      <c r="G156" s="23" t="s">
        <v>159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>
      <c r="A157" s="40">
        <v>0.79166666666666663</v>
      </c>
      <c r="B157" s="16" t="s">
        <v>164</v>
      </c>
      <c r="C157" s="5" t="s">
        <v>21</v>
      </c>
      <c r="D157" s="17" t="s">
        <v>302</v>
      </c>
      <c r="E157" s="16" t="s">
        <v>303</v>
      </c>
      <c r="F157" s="16" t="s">
        <v>27</v>
      </c>
      <c r="G157" s="16" t="s">
        <v>32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1:19">
      <c r="A158" s="3">
        <v>0.79166666666666663</v>
      </c>
      <c r="B158" s="4" t="s">
        <v>164</v>
      </c>
      <c r="C158" s="5" t="s">
        <v>80</v>
      </c>
      <c r="D158" s="6" t="s">
        <v>302</v>
      </c>
      <c r="E158" s="4" t="s">
        <v>303</v>
      </c>
      <c r="F158" s="4" t="s">
        <v>27</v>
      </c>
      <c r="G158" s="4" t="s">
        <v>159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1:19">
      <c r="A159" s="3">
        <v>0.79166666666666663</v>
      </c>
      <c r="B159" s="4" t="s">
        <v>164</v>
      </c>
      <c r="C159" s="5" t="s">
        <v>41</v>
      </c>
      <c r="D159" s="6" t="s">
        <v>302</v>
      </c>
      <c r="E159" s="4" t="s">
        <v>303</v>
      </c>
      <c r="F159" s="4" t="s">
        <v>27</v>
      </c>
      <c r="G159" s="4" t="s">
        <v>260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1:19">
      <c r="A160" s="3">
        <v>0.79166666666666663</v>
      </c>
      <c r="B160" s="4" t="s">
        <v>164</v>
      </c>
      <c r="C160" s="5" t="s">
        <v>8</v>
      </c>
      <c r="D160" s="6" t="s">
        <v>302</v>
      </c>
      <c r="E160" s="4" t="s">
        <v>303</v>
      </c>
      <c r="F160" s="4" t="s">
        <v>27</v>
      </c>
      <c r="G160" s="4" t="s">
        <v>28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1:19">
      <c r="A161" s="3">
        <v>0.79166666666666663</v>
      </c>
      <c r="B161" s="4" t="s">
        <v>89</v>
      </c>
      <c r="C161" s="5" t="s">
        <v>41</v>
      </c>
      <c r="D161" s="6" t="s">
        <v>191</v>
      </c>
      <c r="E161" s="4" t="s">
        <v>192</v>
      </c>
      <c r="F161" s="4" t="s">
        <v>11</v>
      </c>
      <c r="G161" s="4" t="s">
        <v>12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1:19">
      <c r="A162" s="22">
        <v>0.79166666666666663</v>
      </c>
      <c r="B162" s="23" t="s">
        <v>238</v>
      </c>
      <c r="C162" s="24" t="s">
        <v>41</v>
      </c>
      <c r="D162" s="25" t="s">
        <v>186</v>
      </c>
      <c r="E162" s="23" t="s">
        <v>187</v>
      </c>
      <c r="F162" s="23" t="s">
        <v>16</v>
      </c>
      <c r="G162" s="23" t="s">
        <v>12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>
      <c r="A163" s="3">
        <v>0.79166666666666663</v>
      </c>
      <c r="B163" s="4" t="s">
        <v>239</v>
      </c>
      <c r="C163" s="5" t="s">
        <v>80</v>
      </c>
      <c r="D163" s="6" t="s">
        <v>236</v>
      </c>
      <c r="E163" s="4" t="s">
        <v>237</v>
      </c>
      <c r="F163" s="4" t="s">
        <v>11</v>
      </c>
      <c r="G163" s="4" t="s">
        <v>159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1:19">
      <c r="A164" s="40">
        <v>0.79166666666666663</v>
      </c>
      <c r="B164" s="16" t="s">
        <v>244</v>
      </c>
      <c r="C164" s="5" t="s">
        <v>21</v>
      </c>
      <c r="D164" s="17" t="s">
        <v>304</v>
      </c>
      <c r="E164" s="16" t="s">
        <v>305</v>
      </c>
      <c r="F164" s="16" t="s">
        <v>27</v>
      </c>
      <c r="G164" s="16" t="s">
        <v>32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1:19">
      <c r="A165" s="22">
        <v>0.79166666666666663</v>
      </c>
      <c r="B165" s="23" t="s">
        <v>250</v>
      </c>
      <c r="C165" s="24" t="s">
        <v>80</v>
      </c>
      <c r="D165" s="25" t="s">
        <v>251</v>
      </c>
      <c r="E165" s="23" t="s">
        <v>252</v>
      </c>
      <c r="F165" s="23" t="s">
        <v>16</v>
      </c>
      <c r="G165" s="23" t="s">
        <v>159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>
      <c r="A166" s="3">
        <v>0.79166666666666663</v>
      </c>
      <c r="B166" s="4" t="s">
        <v>306</v>
      </c>
      <c r="C166" s="5" t="s">
        <v>8</v>
      </c>
      <c r="D166" s="6" t="s">
        <v>9</v>
      </c>
      <c r="E166" s="4" t="s">
        <v>307</v>
      </c>
      <c r="F166" s="4" t="s">
        <v>27</v>
      </c>
      <c r="G166" s="4" t="s">
        <v>12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1:19">
      <c r="A167" s="3">
        <v>0.79166666666666663</v>
      </c>
      <c r="B167" s="4" t="s">
        <v>308</v>
      </c>
      <c r="C167" s="5" t="s">
        <v>80</v>
      </c>
      <c r="D167" s="6" t="s">
        <v>309</v>
      </c>
      <c r="E167" s="4" t="s">
        <v>310</v>
      </c>
      <c r="F167" s="4" t="s">
        <v>11</v>
      </c>
      <c r="G167" s="4" t="s">
        <v>12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1:19">
      <c r="A168" s="40">
        <v>0.79166666666666663</v>
      </c>
      <c r="B168" s="16" t="s">
        <v>261</v>
      </c>
      <c r="C168" s="5" t="s">
        <v>21</v>
      </c>
      <c r="D168" s="17" t="s">
        <v>262</v>
      </c>
      <c r="E168" s="16" t="s">
        <v>263</v>
      </c>
      <c r="F168" s="16" t="s">
        <v>11</v>
      </c>
      <c r="G168" s="16" t="s">
        <v>12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1:19">
      <c r="A169" s="45">
        <v>0.79166666666666663</v>
      </c>
      <c r="B169" s="26" t="s">
        <v>264</v>
      </c>
      <c r="C169" s="24" t="s">
        <v>21</v>
      </c>
      <c r="D169" s="27" t="s">
        <v>22</v>
      </c>
      <c r="E169" s="26" t="s">
        <v>170</v>
      </c>
      <c r="F169" s="26" t="s">
        <v>16</v>
      </c>
      <c r="G169" s="26" t="s">
        <v>12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>
      <c r="A170" s="22">
        <v>0.79166666666666663</v>
      </c>
      <c r="B170" s="23" t="s">
        <v>92</v>
      </c>
      <c r="C170" s="24" t="s">
        <v>80</v>
      </c>
      <c r="D170" s="25" t="s">
        <v>133</v>
      </c>
      <c r="E170" s="23" t="s">
        <v>265</v>
      </c>
      <c r="F170" s="23" t="s">
        <v>16</v>
      </c>
      <c r="G170" s="23" t="s">
        <v>12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>
      <c r="A171" s="45">
        <v>0.79166666666666663</v>
      </c>
      <c r="B171" s="26" t="s">
        <v>137</v>
      </c>
      <c r="C171" s="24" t="s">
        <v>21</v>
      </c>
      <c r="D171" s="27" t="s">
        <v>119</v>
      </c>
      <c r="E171" s="26" t="s">
        <v>199</v>
      </c>
      <c r="F171" s="26" t="s">
        <v>16</v>
      </c>
      <c r="G171" s="26" t="s">
        <v>12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>
      <c r="A172" s="3">
        <v>0.79166666666666663</v>
      </c>
      <c r="B172" s="4" t="s">
        <v>94</v>
      </c>
      <c r="C172" s="5" t="s">
        <v>8</v>
      </c>
      <c r="D172" s="6" t="s">
        <v>101</v>
      </c>
      <c r="E172" s="4" t="s">
        <v>311</v>
      </c>
      <c r="F172" s="4" t="s">
        <v>11</v>
      </c>
      <c r="G172" s="4" t="s">
        <v>12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1:19">
      <c r="A173" s="22">
        <v>0.79166666666666663</v>
      </c>
      <c r="B173" s="23" t="s">
        <v>312</v>
      </c>
      <c r="C173" s="24" t="s">
        <v>80</v>
      </c>
      <c r="D173" s="25" t="s">
        <v>313</v>
      </c>
      <c r="E173" s="23" t="s">
        <v>314</v>
      </c>
      <c r="F173" s="23" t="s">
        <v>16</v>
      </c>
      <c r="G173" s="23" t="s">
        <v>12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>
      <c r="A174" s="8">
        <v>0.79166666666666663</v>
      </c>
      <c r="B174" s="9" t="s">
        <v>269</v>
      </c>
      <c r="C174" s="10" t="s">
        <v>80</v>
      </c>
      <c r="D174" s="11" t="s">
        <v>167</v>
      </c>
      <c r="E174" s="9" t="s">
        <v>168</v>
      </c>
      <c r="F174" s="9" t="s">
        <v>16</v>
      </c>
      <c r="G174" s="9" t="s">
        <v>12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>
      <c r="A175" s="18">
        <v>0.83333333333333337</v>
      </c>
      <c r="B175" s="28" t="s">
        <v>144</v>
      </c>
      <c r="C175" s="20" t="s">
        <v>8</v>
      </c>
      <c r="D175" s="29" t="s">
        <v>315</v>
      </c>
      <c r="E175" s="28" t="s">
        <v>316</v>
      </c>
      <c r="F175" s="28" t="s">
        <v>27</v>
      </c>
      <c r="G175" s="28" t="s">
        <v>36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1:19">
      <c r="A176" s="8">
        <v>0.83333333333333337</v>
      </c>
      <c r="B176" s="9" t="s">
        <v>97</v>
      </c>
      <c r="C176" s="10" t="s">
        <v>8</v>
      </c>
      <c r="D176" s="11" t="s">
        <v>317</v>
      </c>
      <c r="E176" s="9" t="s">
        <v>318</v>
      </c>
      <c r="F176" s="9" t="s">
        <v>16</v>
      </c>
      <c r="G176" s="9" t="s">
        <v>12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>
      <c r="A177" s="32">
        <v>0.875</v>
      </c>
      <c r="B177" s="33" t="s">
        <v>103</v>
      </c>
      <c r="C177" s="34" t="s">
        <v>80</v>
      </c>
      <c r="D177" s="35" t="s">
        <v>215</v>
      </c>
      <c r="E177" s="33" t="s">
        <v>216</v>
      </c>
      <c r="F177" s="33" t="s">
        <v>16</v>
      </c>
      <c r="G177" s="33" t="s">
        <v>159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>
      <c r="A178" s="22">
        <v>0.875</v>
      </c>
      <c r="B178" s="23" t="s">
        <v>103</v>
      </c>
      <c r="C178" s="24" t="s">
        <v>80</v>
      </c>
      <c r="D178" s="25" t="s">
        <v>236</v>
      </c>
      <c r="E178" s="23" t="s">
        <v>237</v>
      </c>
      <c r="F178" s="23" t="s">
        <v>16</v>
      </c>
      <c r="G178" s="23" t="s">
        <v>159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>
      <c r="A179" s="22">
        <v>0.875</v>
      </c>
      <c r="B179" s="23" t="s">
        <v>149</v>
      </c>
      <c r="C179" s="24" t="s">
        <v>41</v>
      </c>
      <c r="D179" s="25" t="s">
        <v>191</v>
      </c>
      <c r="E179" s="23" t="s">
        <v>192</v>
      </c>
      <c r="F179" s="23" t="s">
        <v>16</v>
      </c>
      <c r="G179" s="23" t="s">
        <v>12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>
      <c r="A180" s="45">
        <v>0.875</v>
      </c>
      <c r="B180" s="26" t="s">
        <v>188</v>
      </c>
      <c r="C180" s="24" t="s">
        <v>21</v>
      </c>
      <c r="D180" s="27" t="s">
        <v>222</v>
      </c>
      <c r="E180" s="26" t="s">
        <v>223</v>
      </c>
      <c r="F180" s="26" t="s">
        <v>16</v>
      </c>
      <c r="G180" s="26" t="s">
        <v>38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>
      <c r="A181" s="22">
        <v>0.875</v>
      </c>
      <c r="B181" s="23" t="s">
        <v>50</v>
      </c>
      <c r="C181" s="24" t="s">
        <v>80</v>
      </c>
      <c r="D181" s="25" t="s">
        <v>215</v>
      </c>
      <c r="E181" s="23" t="s">
        <v>216</v>
      </c>
      <c r="F181" s="23" t="s">
        <v>16</v>
      </c>
      <c r="G181" s="23" t="s">
        <v>159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>
      <c r="A182" s="22">
        <v>0.875</v>
      </c>
      <c r="B182" s="23" t="s">
        <v>40</v>
      </c>
      <c r="C182" s="24" t="s">
        <v>80</v>
      </c>
      <c r="D182" s="25" t="s">
        <v>133</v>
      </c>
      <c r="E182" s="23" t="s">
        <v>265</v>
      </c>
      <c r="F182" s="23" t="s">
        <v>16</v>
      </c>
      <c r="G182" s="23" t="s">
        <v>12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>
      <c r="A183" s="22">
        <v>0.875</v>
      </c>
      <c r="B183" s="23" t="s">
        <v>125</v>
      </c>
      <c r="C183" s="24" t="s">
        <v>80</v>
      </c>
      <c r="D183" s="25" t="s">
        <v>196</v>
      </c>
      <c r="E183" s="23" t="s">
        <v>197</v>
      </c>
      <c r="F183" s="23" t="s">
        <v>16</v>
      </c>
      <c r="G183" s="23" t="s">
        <v>12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>
      <c r="A184" s="22">
        <v>0.875</v>
      </c>
      <c r="B184" s="23" t="s">
        <v>83</v>
      </c>
      <c r="C184" s="24" t="s">
        <v>8</v>
      </c>
      <c r="D184" s="25" t="s">
        <v>54</v>
      </c>
      <c r="E184" s="23" t="s">
        <v>268</v>
      </c>
      <c r="F184" s="23" t="s">
        <v>16</v>
      </c>
      <c r="G184" s="23" t="s">
        <v>12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>
      <c r="A185" s="45">
        <v>0.875</v>
      </c>
      <c r="B185" s="26" t="s">
        <v>261</v>
      </c>
      <c r="C185" s="24" t="s">
        <v>21</v>
      </c>
      <c r="D185" s="27" t="s">
        <v>262</v>
      </c>
      <c r="E185" s="26" t="s">
        <v>263</v>
      </c>
      <c r="F185" s="26" t="s">
        <v>16</v>
      </c>
      <c r="G185" s="26" t="s">
        <v>12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21"/>
  <sheetViews>
    <sheetView workbookViewId="0">
      <pane ySplit="1" topLeftCell="A209" activePane="bottomLeft" state="frozen"/>
      <selection pane="bottomLeft" activeCell="A2" sqref="A2:G221"/>
    </sheetView>
  </sheetViews>
  <sheetFormatPr baseColWidth="10" defaultColWidth="12.6640625" defaultRowHeight="15.75" customHeight="1"/>
  <cols>
    <col min="3" max="3" width="13.44140625" customWidth="1"/>
    <col min="4" max="4" width="45.6640625" customWidth="1"/>
    <col min="5" max="5" width="19" customWidth="1"/>
  </cols>
  <sheetData>
    <row r="1" spans="1:19">
      <c r="A1" s="46" t="s">
        <v>0</v>
      </c>
      <c r="B1" s="17" t="s">
        <v>1</v>
      </c>
      <c r="C1" s="46" t="s">
        <v>2</v>
      </c>
      <c r="D1" s="46" t="s">
        <v>3</v>
      </c>
      <c r="E1" s="17" t="s">
        <v>4</v>
      </c>
      <c r="F1" s="46" t="s">
        <v>5</v>
      </c>
      <c r="G1" s="46" t="s">
        <v>6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>
      <c r="A2" s="48">
        <v>0.29166666666666669</v>
      </c>
      <c r="B2" s="49" t="s">
        <v>285</v>
      </c>
      <c r="C2" s="50" t="s">
        <v>80</v>
      </c>
      <c r="D2" s="25" t="s">
        <v>270</v>
      </c>
      <c r="E2" s="49" t="s">
        <v>271</v>
      </c>
      <c r="F2" s="49" t="s">
        <v>16</v>
      </c>
      <c r="G2" s="49" t="s">
        <v>12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>
      <c r="A3" s="48">
        <v>0.29166666666666669</v>
      </c>
      <c r="B3" s="49" t="s">
        <v>149</v>
      </c>
      <c r="C3" s="50" t="s">
        <v>41</v>
      </c>
      <c r="D3" s="25" t="s">
        <v>191</v>
      </c>
      <c r="E3" s="49" t="s">
        <v>319</v>
      </c>
      <c r="F3" s="49" t="s">
        <v>16</v>
      </c>
      <c r="G3" s="49" t="s">
        <v>12</v>
      </c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</row>
    <row r="4" spans="1:19">
      <c r="A4" s="48">
        <v>0.29166666666666669</v>
      </c>
      <c r="B4" s="49" t="s">
        <v>33</v>
      </c>
      <c r="C4" s="50" t="s">
        <v>8</v>
      </c>
      <c r="D4" s="25" t="s">
        <v>135</v>
      </c>
      <c r="E4" s="49" t="s">
        <v>320</v>
      </c>
      <c r="F4" s="49" t="s">
        <v>16</v>
      </c>
      <c r="G4" s="49" t="s">
        <v>12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</row>
    <row r="5" spans="1:19">
      <c r="A5" s="48">
        <v>0.29166666666666669</v>
      </c>
      <c r="B5" s="49" t="s">
        <v>219</v>
      </c>
      <c r="C5" s="50" t="s">
        <v>8</v>
      </c>
      <c r="D5" s="25" t="s">
        <v>72</v>
      </c>
      <c r="E5" s="49" t="s">
        <v>153</v>
      </c>
      <c r="F5" s="49" t="s">
        <v>11</v>
      </c>
      <c r="G5" s="49" t="s">
        <v>12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>
      <c r="A6" s="48">
        <v>0.29166666666666669</v>
      </c>
      <c r="B6" s="49" t="s">
        <v>125</v>
      </c>
      <c r="C6" s="50" t="s">
        <v>41</v>
      </c>
      <c r="D6" s="25" t="s">
        <v>321</v>
      </c>
      <c r="E6" s="49" t="s">
        <v>322</v>
      </c>
      <c r="F6" s="49" t="s">
        <v>16</v>
      </c>
      <c r="G6" s="49" t="s">
        <v>12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</row>
    <row r="7" spans="1:19">
      <c r="A7" s="48">
        <v>0.33333333333333331</v>
      </c>
      <c r="B7" s="49" t="s">
        <v>20</v>
      </c>
      <c r="C7" s="50" t="s">
        <v>8</v>
      </c>
      <c r="D7" s="25" t="s">
        <v>323</v>
      </c>
      <c r="E7" s="49" t="s">
        <v>284</v>
      </c>
      <c r="F7" s="49" t="s">
        <v>11</v>
      </c>
      <c r="G7" s="49" t="s">
        <v>12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>
      <c r="A8" s="48">
        <v>0.33333333333333331</v>
      </c>
      <c r="B8" s="49" t="s">
        <v>209</v>
      </c>
      <c r="C8" s="50" t="s">
        <v>8</v>
      </c>
      <c r="D8" s="25" t="s">
        <v>324</v>
      </c>
      <c r="E8" s="49" t="s">
        <v>325</v>
      </c>
      <c r="F8" s="49" t="s">
        <v>11</v>
      </c>
      <c r="G8" s="49" t="s">
        <v>12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>
      <c r="A9" s="48">
        <v>0.375</v>
      </c>
      <c r="B9" s="49" t="s">
        <v>326</v>
      </c>
      <c r="C9" s="50" t="s">
        <v>41</v>
      </c>
      <c r="D9" s="25" t="s">
        <v>327</v>
      </c>
      <c r="E9" s="49" t="s">
        <v>328</v>
      </c>
      <c r="F9" s="49" t="s">
        <v>11</v>
      </c>
      <c r="G9" s="49" t="s">
        <v>12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</row>
    <row r="10" spans="1:19">
      <c r="A10" s="48">
        <v>0.375</v>
      </c>
      <c r="B10" s="49" t="s">
        <v>285</v>
      </c>
      <c r="C10" s="50" t="s">
        <v>8</v>
      </c>
      <c r="D10" s="25" t="s">
        <v>72</v>
      </c>
      <c r="E10" s="49" t="s">
        <v>153</v>
      </c>
      <c r="F10" s="49" t="s">
        <v>16</v>
      </c>
      <c r="G10" s="49" t="s">
        <v>12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</row>
    <row r="11" spans="1:19">
      <c r="A11" s="48">
        <v>0.375</v>
      </c>
      <c r="B11" s="49" t="s">
        <v>185</v>
      </c>
      <c r="C11" s="50" t="s">
        <v>41</v>
      </c>
      <c r="D11" s="25" t="s">
        <v>329</v>
      </c>
      <c r="E11" s="49" t="s">
        <v>330</v>
      </c>
      <c r="F11" s="49" t="s">
        <v>11</v>
      </c>
      <c r="G11" s="49" t="s">
        <v>12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>
      <c r="A12" s="48">
        <v>0.375</v>
      </c>
      <c r="B12" s="49" t="s">
        <v>149</v>
      </c>
      <c r="C12" s="50" t="s">
        <v>41</v>
      </c>
      <c r="D12" s="25" t="s">
        <v>191</v>
      </c>
      <c r="E12" s="49" t="s">
        <v>319</v>
      </c>
      <c r="F12" s="49" t="s">
        <v>11</v>
      </c>
      <c r="G12" s="49" t="s">
        <v>12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</row>
    <row r="13" spans="1:19">
      <c r="A13" s="48">
        <v>0.375</v>
      </c>
      <c r="B13" s="49" t="s">
        <v>188</v>
      </c>
      <c r="C13" s="50" t="s">
        <v>8</v>
      </c>
      <c r="D13" s="25" t="s">
        <v>54</v>
      </c>
      <c r="E13" s="49" t="s">
        <v>55</v>
      </c>
      <c r="F13" s="49" t="s">
        <v>16</v>
      </c>
      <c r="G13" s="49" t="s">
        <v>12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</row>
    <row r="14" spans="1:19">
      <c r="A14" s="48">
        <v>0.375</v>
      </c>
      <c r="B14" s="49" t="s">
        <v>106</v>
      </c>
      <c r="C14" s="50" t="s">
        <v>41</v>
      </c>
      <c r="D14" s="25" t="s">
        <v>331</v>
      </c>
      <c r="E14" s="49" t="s">
        <v>332</v>
      </c>
      <c r="F14" s="49" t="s">
        <v>16</v>
      </c>
      <c r="G14" s="49" t="s">
        <v>12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>
      <c r="A15" s="48">
        <v>0.375</v>
      </c>
      <c r="B15" s="49" t="s">
        <v>107</v>
      </c>
      <c r="C15" s="50" t="s">
        <v>80</v>
      </c>
      <c r="D15" s="25" t="s">
        <v>333</v>
      </c>
      <c r="E15" s="49" t="s">
        <v>334</v>
      </c>
      <c r="F15" s="49" t="s">
        <v>11</v>
      </c>
      <c r="G15" s="49" t="s">
        <v>12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</row>
    <row r="16" spans="1:19">
      <c r="A16" s="51">
        <v>0.375</v>
      </c>
      <c r="B16" s="50" t="s">
        <v>288</v>
      </c>
      <c r="C16" s="50" t="s">
        <v>335</v>
      </c>
      <c r="D16" s="27" t="s">
        <v>317</v>
      </c>
      <c r="E16" s="50" t="s">
        <v>336</v>
      </c>
      <c r="F16" s="50" t="s">
        <v>27</v>
      </c>
      <c r="G16" s="50" t="s">
        <v>38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</row>
    <row r="17" spans="1:19">
      <c r="A17" s="48">
        <v>0.375</v>
      </c>
      <c r="B17" s="49" t="s">
        <v>337</v>
      </c>
      <c r="C17" s="50" t="s">
        <v>8</v>
      </c>
      <c r="D17" s="25" t="s">
        <v>57</v>
      </c>
      <c r="E17" s="49" t="s">
        <v>338</v>
      </c>
      <c r="F17" s="49" t="s">
        <v>16</v>
      </c>
      <c r="G17" s="49" t="s">
        <v>12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>
      <c r="A18" s="51">
        <v>0.375</v>
      </c>
      <c r="B18" s="50" t="s">
        <v>206</v>
      </c>
      <c r="C18" s="50" t="s">
        <v>335</v>
      </c>
      <c r="D18" s="27" t="s">
        <v>109</v>
      </c>
      <c r="E18" s="50" t="s">
        <v>110</v>
      </c>
      <c r="F18" s="50" t="s">
        <v>16</v>
      </c>
      <c r="G18" s="50" t="s">
        <v>12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>
      <c r="A19" s="51">
        <v>0.375</v>
      </c>
      <c r="B19" s="50" t="s">
        <v>108</v>
      </c>
      <c r="C19" s="50" t="s">
        <v>335</v>
      </c>
      <c r="D19" s="27" t="s">
        <v>114</v>
      </c>
      <c r="E19" s="50" t="s">
        <v>115</v>
      </c>
      <c r="F19" s="50" t="s">
        <v>11</v>
      </c>
      <c r="G19" s="50" t="s">
        <v>12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</row>
    <row r="20" spans="1:19">
      <c r="A20" s="48">
        <v>0.375</v>
      </c>
      <c r="B20" s="49" t="s">
        <v>44</v>
      </c>
      <c r="C20" s="50" t="s">
        <v>8</v>
      </c>
      <c r="D20" s="25" t="s">
        <v>14</v>
      </c>
      <c r="E20" s="49" t="s">
        <v>93</v>
      </c>
      <c r="F20" s="49" t="s">
        <v>16</v>
      </c>
      <c r="G20" s="49" t="s">
        <v>12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</row>
    <row r="21" spans="1:19">
      <c r="A21" s="51">
        <v>0.375</v>
      </c>
      <c r="B21" s="50" t="s">
        <v>152</v>
      </c>
      <c r="C21" s="50" t="s">
        <v>335</v>
      </c>
      <c r="D21" s="27" t="s">
        <v>339</v>
      </c>
      <c r="E21" s="50" t="s">
        <v>340</v>
      </c>
      <c r="F21" s="50" t="s">
        <v>27</v>
      </c>
      <c r="G21" s="50" t="s">
        <v>32</v>
      </c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19">
      <c r="A22" s="48">
        <v>0.375</v>
      </c>
      <c r="B22" s="49" t="s">
        <v>47</v>
      </c>
      <c r="C22" s="50" t="s">
        <v>80</v>
      </c>
      <c r="D22" s="25" t="s">
        <v>341</v>
      </c>
      <c r="E22" s="49" t="s">
        <v>342</v>
      </c>
      <c r="F22" s="49" t="s">
        <v>27</v>
      </c>
      <c r="G22" s="49" t="s">
        <v>12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  <row r="23" spans="1:19">
      <c r="A23" s="48">
        <v>0.375</v>
      </c>
      <c r="B23" s="49" t="s">
        <v>295</v>
      </c>
      <c r="C23" s="50" t="s">
        <v>80</v>
      </c>
      <c r="D23" s="25" t="s">
        <v>343</v>
      </c>
      <c r="E23" s="49" t="s">
        <v>344</v>
      </c>
      <c r="F23" s="49" t="s">
        <v>16</v>
      </c>
      <c r="G23" s="49" t="s">
        <v>12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>
      <c r="A24" s="51">
        <v>0.375</v>
      </c>
      <c r="B24" s="50" t="s">
        <v>50</v>
      </c>
      <c r="C24" s="50" t="s">
        <v>345</v>
      </c>
      <c r="D24" s="27" t="s">
        <v>280</v>
      </c>
      <c r="E24" s="50" t="s">
        <v>346</v>
      </c>
      <c r="F24" s="50" t="s">
        <v>11</v>
      </c>
      <c r="G24" s="50" t="s">
        <v>32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</row>
    <row r="25" spans="1:19">
      <c r="A25" s="48">
        <v>0.375</v>
      </c>
      <c r="B25" s="49" t="s">
        <v>40</v>
      </c>
      <c r="C25" s="50" t="s">
        <v>80</v>
      </c>
      <c r="D25" s="25" t="s">
        <v>133</v>
      </c>
      <c r="E25" s="49" t="s">
        <v>134</v>
      </c>
      <c r="F25" s="49" t="s">
        <v>16</v>
      </c>
      <c r="G25" s="49" t="s">
        <v>12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</row>
    <row r="26" spans="1:19">
      <c r="A26" s="51">
        <v>0.375</v>
      </c>
      <c r="B26" s="50" t="s">
        <v>118</v>
      </c>
      <c r="C26" s="50" t="s">
        <v>335</v>
      </c>
      <c r="D26" s="27" t="s">
        <v>347</v>
      </c>
      <c r="E26" s="50" t="s">
        <v>348</v>
      </c>
      <c r="F26" s="50" t="s">
        <v>27</v>
      </c>
      <c r="G26" s="50" t="s">
        <v>38</v>
      </c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1:19">
      <c r="A27" s="48">
        <v>0.375</v>
      </c>
      <c r="B27" s="49" t="s">
        <v>154</v>
      </c>
      <c r="C27" s="50" t="s">
        <v>41</v>
      </c>
      <c r="D27" s="25" t="s">
        <v>349</v>
      </c>
      <c r="E27" s="49" t="s">
        <v>350</v>
      </c>
      <c r="F27" s="49" t="s">
        <v>11</v>
      </c>
      <c r="G27" s="49" t="s">
        <v>12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>
      <c r="A28" s="48">
        <v>0.375</v>
      </c>
      <c r="B28" s="49" t="s">
        <v>100</v>
      </c>
      <c r="C28" s="50" t="s">
        <v>41</v>
      </c>
      <c r="D28" s="25" t="s">
        <v>351</v>
      </c>
      <c r="E28" s="49" t="s">
        <v>352</v>
      </c>
      <c r="F28" s="49" t="s">
        <v>11</v>
      </c>
      <c r="G28" s="49" t="s">
        <v>12</v>
      </c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spans="1:19">
      <c r="A29" s="48">
        <v>0.375</v>
      </c>
      <c r="B29" s="49" t="s">
        <v>353</v>
      </c>
      <c r="C29" s="50" t="s">
        <v>41</v>
      </c>
      <c r="D29" s="25" t="s">
        <v>77</v>
      </c>
      <c r="E29" s="49" t="s">
        <v>266</v>
      </c>
      <c r="F29" s="49" t="s">
        <v>11</v>
      </c>
      <c r="G29" s="49" t="s">
        <v>12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>
      <c r="A30" s="48">
        <v>0.375</v>
      </c>
      <c r="B30" s="49" t="s">
        <v>219</v>
      </c>
      <c r="C30" s="50" t="s">
        <v>8</v>
      </c>
      <c r="D30" s="25" t="s">
        <v>135</v>
      </c>
      <c r="E30" s="49" t="s">
        <v>320</v>
      </c>
      <c r="F30" s="49" t="s">
        <v>11</v>
      </c>
      <c r="G30" s="49" t="s">
        <v>12</v>
      </c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>
      <c r="A31" s="48">
        <v>0.375</v>
      </c>
      <c r="B31" s="49" t="s">
        <v>122</v>
      </c>
      <c r="C31" s="50" t="s">
        <v>41</v>
      </c>
      <c r="D31" s="25" t="s">
        <v>51</v>
      </c>
      <c r="E31" s="49" t="s">
        <v>354</v>
      </c>
      <c r="F31" s="49" t="s">
        <v>16</v>
      </c>
      <c r="G31" s="49" t="s">
        <v>12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</row>
    <row r="32" spans="1:19">
      <c r="A32" s="48">
        <v>0.375</v>
      </c>
      <c r="B32" s="49" t="s">
        <v>125</v>
      </c>
      <c r="C32" s="50" t="s">
        <v>80</v>
      </c>
      <c r="D32" s="25" t="s">
        <v>355</v>
      </c>
      <c r="E32" s="49" t="s">
        <v>356</v>
      </c>
      <c r="F32" s="49" t="s">
        <v>16</v>
      </c>
      <c r="G32" s="49" t="s">
        <v>12</v>
      </c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>
      <c r="A33" s="48">
        <v>0.375</v>
      </c>
      <c r="B33" s="49" t="s">
        <v>357</v>
      </c>
      <c r="C33" s="50" t="s">
        <v>41</v>
      </c>
      <c r="D33" s="25" t="s">
        <v>321</v>
      </c>
      <c r="E33" s="49" t="s">
        <v>322</v>
      </c>
      <c r="F33" s="49" t="s">
        <v>11</v>
      </c>
      <c r="G33" s="49" t="s">
        <v>12</v>
      </c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</row>
    <row r="34" spans="1:19">
      <c r="A34" s="48">
        <v>0.375</v>
      </c>
      <c r="B34" s="49" t="s">
        <v>56</v>
      </c>
      <c r="C34" s="50" t="s">
        <v>80</v>
      </c>
      <c r="D34" s="25" t="s">
        <v>355</v>
      </c>
      <c r="E34" s="49" t="s">
        <v>356</v>
      </c>
      <c r="F34" s="49" t="s">
        <v>16</v>
      </c>
      <c r="G34" s="49" t="s">
        <v>12</v>
      </c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>
      <c r="A35" s="48">
        <v>0.375</v>
      </c>
      <c r="B35" s="49" t="s">
        <v>83</v>
      </c>
      <c r="C35" s="50" t="s">
        <v>80</v>
      </c>
      <c r="D35" s="25" t="s">
        <v>355</v>
      </c>
      <c r="E35" s="49" t="s">
        <v>356</v>
      </c>
      <c r="F35" s="49" t="s">
        <v>16</v>
      </c>
      <c r="G35" s="49" t="s">
        <v>12</v>
      </c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spans="1:19">
      <c r="A36" s="48">
        <v>0.375</v>
      </c>
      <c r="B36" s="49" t="s">
        <v>79</v>
      </c>
      <c r="C36" s="50" t="s">
        <v>80</v>
      </c>
      <c r="D36" s="25" t="s">
        <v>81</v>
      </c>
      <c r="E36" s="49" t="s">
        <v>82</v>
      </c>
      <c r="F36" s="49" t="s">
        <v>16</v>
      </c>
      <c r="G36" s="49" t="s">
        <v>12</v>
      </c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spans="1:19">
      <c r="A37" s="48">
        <v>0.375</v>
      </c>
      <c r="B37" s="49" t="s">
        <v>76</v>
      </c>
      <c r="C37" s="50" t="s">
        <v>41</v>
      </c>
      <c r="D37" s="25" t="s">
        <v>201</v>
      </c>
      <c r="E37" s="49" t="s">
        <v>73</v>
      </c>
      <c r="F37" s="49" t="s">
        <v>11</v>
      </c>
      <c r="G37" s="49" t="s">
        <v>12</v>
      </c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>
      <c r="A38" s="48">
        <v>0.375</v>
      </c>
      <c r="B38" s="49" t="s">
        <v>76</v>
      </c>
      <c r="C38" s="50" t="s">
        <v>8</v>
      </c>
      <c r="D38" s="25" t="s">
        <v>72</v>
      </c>
      <c r="E38" s="49" t="s">
        <v>73</v>
      </c>
      <c r="F38" s="49" t="s">
        <v>11</v>
      </c>
      <c r="G38" s="49" t="s">
        <v>12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</row>
    <row r="39" spans="1:19">
      <c r="A39" s="51">
        <v>0.375</v>
      </c>
      <c r="B39" s="50" t="s">
        <v>71</v>
      </c>
      <c r="C39" s="50" t="s">
        <v>224</v>
      </c>
      <c r="D39" s="27" t="s">
        <v>358</v>
      </c>
      <c r="E39" s="50" t="s">
        <v>226</v>
      </c>
      <c r="F39" s="50" t="s">
        <v>27</v>
      </c>
      <c r="G39" s="50" t="s">
        <v>63</v>
      </c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</row>
    <row r="40" spans="1:19">
      <c r="A40" s="51">
        <v>0.375</v>
      </c>
      <c r="B40" s="50" t="s">
        <v>64</v>
      </c>
      <c r="C40" s="50" t="s">
        <v>335</v>
      </c>
      <c r="D40" s="27" t="s">
        <v>155</v>
      </c>
      <c r="E40" s="50" t="s">
        <v>359</v>
      </c>
      <c r="F40" s="50" t="s">
        <v>16</v>
      </c>
      <c r="G40" s="50" t="s">
        <v>12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>
      <c r="A41" s="48">
        <v>0.375</v>
      </c>
      <c r="B41" s="49" t="s">
        <v>13</v>
      </c>
      <c r="C41" s="50" t="s">
        <v>41</v>
      </c>
      <c r="D41" s="25" t="s">
        <v>360</v>
      </c>
      <c r="E41" s="49" t="s">
        <v>361</v>
      </c>
      <c r="F41" s="49" t="s">
        <v>27</v>
      </c>
      <c r="G41" s="49" t="s">
        <v>36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</row>
    <row r="42" spans="1:19">
      <c r="A42" s="48">
        <v>0.375</v>
      </c>
      <c r="B42" s="49" t="s">
        <v>59</v>
      </c>
      <c r="C42" s="50" t="s">
        <v>41</v>
      </c>
      <c r="D42" s="25" t="s">
        <v>362</v>
      </c>
      <c r="E42" s="49" t="s">
        <v>363</v>
      </c>
      <c r="F42" s="49" t="s">
        <v>27</v>
      </c>
      <c r="G42" s="49" t="s">
        <v>12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</row>
    <row r="43" spans="1:19">
      <c r="A43" s="51">
        <v>0.375</v>
      </c>
      <c r="B43" s="50" t="s">
        <v>169</v>
      </c>
      <c r="C43" s="50" t="s">
        <v>335</v>
      </c>
      <c r="D43" s="27" t="s">
        <v>245</v>
      </c>
      <c r="E43" s="50" t="s">
        <v>364</v>
      </c>
      <c r="F43" s="50" t="s">
        <v>16</v>
      </c>
      <c r="G43" s="50" t="s">
        <v>12</v>
      </c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>
      <c r="A44" s="51">
        <v>0.375</v>
      </c>
      <c r="B44" s="50" t="s">
        <v>264</v>
      </c>
      <c r="C44" s="50" t="s">
        <v>224</v>
      </c>
      <c r="D44" s="27" t="s">
        <v>225</v>
      </c>
      <c r="E44" s="50" t="s">
        <v>226</v>
      </c>
      <c r="F44" s="50" t="s">
        <v>27</v>
      </c>
      <c r="G44" s="50" t="s">
        <v>63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</row>
    <row r="45" spans="1:19">
      <c r="A45" s="48">
        <v>0.375</v>
      </c>
      <c r="B45" s="49" t="s">
        <v>92</v>
      </c>
      <c r="C45" s="50" t="s">
        <v>80</v>
      </c>
      <c r="D45" s="25" t="s">
        <v>365</v>
      </c>
      <c r="E45" s="49" t="s">
        <v>366</v>
      </c>
      <c r="F45" s="49" t="s">
        <v>16</v>
      </c>
      <c r="G45" s="49" t="s">
        <v>12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</row>
    <row r="46" spans="1:19">
      <c r="A46" s="51">
        <v>0.375</v>
      </c>
      <c r="B46" s="50" t="s">
        <v>94</v>
      </c>
      <c r="C46" s="50" t="s">
        <v>335</v>
      </c>
      <c r="D46" s="27" t="s">
        <v>245</v>
      </c>
      <c r="E46" s="50" t="s">
        <v>364</v>
      </c>
      <c r="F46" s="50" t="s">
        <v>16</v>
      </c>
      <c r="G46" s="50" t="s">
        <v>12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>
      <c r="A47" s="48">
        <v>0.375</v>
      </c>
      <c r="B47" s="49" t="s">
        <v>312</v>
      </c>
      <c r="C47" s="50" t="s">
        <v>80</v>
      </c>
      <c r="D47" s="25" t="s">
        <v>157</v>
      </c>
      <c r="E47" s="49" t="s">
        <v>158</v>
      </c>
      <c r="F47" s="49" t="s">
        <v>16</v>
      </c>
      <c r="G47" s="49" t="s">
        <v>159</v>
      </c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</row>
    <row r="48" spans="1:19">
      <c r="A48" s="48">
        <v>0.375</v>
      </c>
      <c r="B48" s="49" t="s">
        <v>241</v>
      </c>
      <c r="C48" s="50" t="s">
        <v>8</v>
      </c>
      <c r="D48" s="25" t="s">
        <v>367</v>
      </c>
      <c r="E48" s="49" t="s">
        <v>368</v>
      </c>
      <c r="F48" s="49" t="s">
        <v>27</v>
      </c>
      <c r="G48" s="49" t="s">
        <v>36</v>
      </c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</row>
    <row r="49" spans="1:19">
      <c r="A49" s="48">
        <v>0.375</v>
      </c>
      <c r="B49" s="49" t="s">
        <v>244</v>
      </c>
      <c r="C49" s="50" t="s">
        <v>8</v>
      </c>
      <c r="D49" s="25" t="s">
        <v>155</v>
      </c>
      <c r="E49" s="49" t="s">
        <v>156</v>
      </c>
      <c r="F49" s="49" t="s">
        <v>16</v>
      </c>
      <c r="G49" s="49" t="s">
        <v>12</v>
      </c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>
      <c r="A50" s="48">
        <v>0.375</v>
      </c>
      <c r="B50" s="49" t="s">
        <v>138</v>
      </c>
      <c r="C50" s="50" t="s">
        <v>8</v>
      </c>
      <c r="D50" s="25" t="s">
        <v>369</v>
      </c>
      <c r="E50" s="49" t="s">
        <v>370</v>
      </c>
      <c r="F50" s="49" t="s">
        <v>27</v>
      </c>
      <c r="G50" s="49" t="s">
        <v>28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>
      <c r="A51" s="48">
        <v>0.375</v>
      </c>
      <c r="B51" s="49" t="s">
        <v>250</v>
      </c>
      <c r="C51" s="50" t="s">
        <v>8</v>
      </c>
      <c r="D51" s="25" t="s">
        <v>57</v>
      </c>
      <c r="E51" s="49" t="s">
        <v>58</v>
      </c>
      <c r="F51" s="49" t="s">
        <v>16</v>
      </c>
      <c r="G51" s="49" t="s">
        <v>12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</row>
    <row r="52" spans="1:19">
      <c r="A52" s="48">
        <v>0.375</v>
      </c>
      <c r="B52" s="49" t="s">
        <v>253</v>
      </c>
      <c r="C52" s="50" t="s">
        <v>8</v>
      </c>
      <c r="D52" s="25" t="s">
        <v>371</v>
      </c>
      <c r="E52" s="49" t="s">
        <v>372</v>
      </c>
      <c r="F52" s="49" t="s">
        <v>16</v>
      </c>
      <c r="G52" s="49" t="s">
        <v>12</v>
      </c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</row>
    <row r="53" spans="1:19">
      <c r="A53" s="51">
        <v>0.375</v>
      </c>
      <c r="B53" s="50" t="s">
        <v>256</v>
      </c>
      <c r="C53" s="50" t="s">
        <v>335</v>
      </c>
      <c r="D53" s="27" t="s">
        <v>119</v>
      </c>
      <c r="E53" s="50" t="s">
        <v>120</v>
      </c>
      <c r="F53" s="50" t="s">
        <v>11</v>
      </c>
      <c r="G53" s="50" t="s">
        <v>12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</row>
    <row r="54" spans="1:19">
      <c r="A54" s="51">
        <v>0.375</v>
      </c>
      <c r="B54" s="50" t="s">
        <v>306</v>
      </c>
      <c r="C54" s="50" t="s">
        <v>224</v>
      </c>
      <c r="D54" s="27" t="s">
        <v>373</v>
      </c>
      <c r="E54" s="50" t="s">
        <v>374</v>
      </c>
      <c r="F54" s="50" t="s">
        <v>27</v>
      </c>
      <c r="G54" s="50" t="s">
        <v>63</v>
      </c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</row>
    <row r="55" spans="1:19">
      <c r="A55" s="48">
        <v>0.375</v>
      </c>
      <c r="B55" s="49" t="s">
        <v>308</v>
      </c>
      <c r="C55" s="50" t="s">
        <v>80</v>
      </c>
      <c r="D55" s="25" t="s">
        <v>270</v>
      </c>
      <c r="E55" s="49" t="s">
        <v>271</v>
      </c>
      <c r="F55" s="49" t="s">
        <v>11</v>
      </c>
      <c r="G55" s="49" t="s">
        <v>12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</row>
    <row r="56" spans="1:19">
      <c r="A56" s="51">
        <v>0.41666666666666669</v>
      </c>
      <c r="B56" s="50" t="s">
        <v>103</v>
      </c>
      <c r="C56" s="50" t="s">
        <v>335</v>
      </c>
      <c r="D56" s="27" t="s">
        <v>375</v>
      </c>
      <c r="E56" s="50" t="s">
        <v>356</v>
      </c>
      <c r="F56" s="50" t="s">
        <v>27</v>
      </c>
      <c r="G56" s="50" t="s">
        <v>174</v>
      </c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</row>
    <row r="57" spans="1:19">
      <c r="A57" s="48">
        <v>0.41666666666666669</v>
      </c>
      <c r="B57" s="49" t="s">
        <v>29</v>
      </c>
      <c r="C57" s="50" t="s">
        <v>80</v>
      </c>
      <c r="D57" s="25" t="s">
        <v>376</v>
      </c>
      <c r="E57" s="49" t="s">
        <v>377</v>
      </c>
      <c r="F57" s="49" t="s">
        <v>27</v>
      </c>
      <c r="G57" s="49" t="s">
        <v>159</v>
      </c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</row>
    <row r="58" spans="1:19">
      <c r="A58" s="48">
        <v>0.41666666666666669</v>
      </c>
      <c r="B58" s="49" t="s">
        <v>289</v>
      </c>
      <c r="C58" s="50" t="s">
        <v>80</v>
      </c>
      <c r="D58" s="25" t="s">
        <v>378</v>
      </c>
      <c r="E58" s="49" t="s">
        <v>379</v>
      </c>
      <c r="F58" s="49" t="s">
        <v>27</v>
      </c>
      <c r="G58" s="49" t="s">
        <v>12</v>
      </c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</row>
    <row r="59" spans="1:19">
      <c r="A59" s="48">
        <v>0.41666666666666669</v>
      </c>
      <c r="B59" s="49" t="s">
        <v>74</v>
      </c>
      <c r="C59" s="50" t="s">
        <v>8</v>
      </c>
      <c r="D59" s="25" t="s">
        <v>38</v>
      </c>
      <c r="E59" s="49" t="s">
        <v>39</v>
      </c>
      <c r="F59" s="49" t="s">
        <v>16</v>
      </c>
      <c r="G59" s="49" t="s">
        <v>12</v>
      </c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</row>
    <row r="60" spans="1:19">
      <c r="A60" s="51">
        <v>0.41666666666666669</v>
      </c>
      <c r="B60" s="50" t="s">
        <v>68</v>
      </c>
      <c r="C60" s="50" t="s">
        <v>335</v>
      </c>
      <c r="D60" s="27" t="s">
        <v>380</v>
      </c>
      <c r="E60" s="50" t="s">
        <v>381</v>
      </c>
      <c r="F60" s="50" t="s">
        <v>27</v>
      </c>
      <c r="G60" s="50" t="s">
        <v>174</v>
      </c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</row>
    <row r="61" spans="1:19">
      <c r="A61" s="48">
        <v>0.41666666666666669</v>
      </c>
      <c r="B61" s="49" t="s">
        <v>275</v>
      </c>
      <c r="C61" s="50" t="s">
        <v>8</v>
      </c>
      <c r="D61" s="25" t="s">
        <v>181</v>
      </c>
      <c r="E61" s="49" t="s">
        <v>284</v>
      </c>
      <c r="F61" s="49" t="s">
        <v>11</v>
      </c>
      <c r="G61" s="49" t="s">
        <v>12</v>
      </c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</row>
    <row r="62" spans="1:19">
      <c r="A62" s="48">
        <v>0.41666666666666669</v>
      </c>
      <c r="B62" s="49" t="s">
        <v>247</v>
      </c>
      <c r="C62" s="50" t="s">
        <v>8</v>
      </c>
      <c r="D62" s="25" t="s">
        <v>317</v>
      </c>
      <c r="E62" s="49" t="s">
        <v>382</v>
      </c>
      <c r="F62" s="49" t="s">
        <v>16</v>
      </c>
      <c r="G62" s="49" t="s">
        <v>12</v>
      </c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</row>
    <row r="63" spans="1:19">
      <c r="A63" s="48">
        <v>0.41666666666666669</v>
      </c>
      <c r="B63" s="49" t="s">
        <v>257</v>
      </c>
      <c r="C63" s="50" t="s">
        <v>8</v>
      </c>
      <c r="D63" s="25" t="s">
        <v>317</v>
      </c>
      <c r="E63" s="49" t="s">
        <v>382</v>
      </c>
      <c r="F63" s="49" t="s">
        <v>16</v>
      </c>
      <c r="G63" s="49" t="s">
        <v>12</v>
      </c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</row>
    <row r="64" spans="1:19">
      <c r="A64" s="48">
        <v>0.45833333333333331</v>
      </c>
      <c r="B64" s="49" t="s">
        <v>326</v>
      </c>
      <c r="C64" s="50" t="s">
        <v>41</v>
      </c>
      <c r="D64" s="25" t="s">
        <v>327</v>
      </c>
      <c r="E64" s="49" t="s">
        <v>328</v>
      </c>
      <c r="F64" s="49" t="s">
        <v>16</v>
      </c>
      <c r="G64" s="49" t="s">
        <v>12</v>
      </c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</row>
    <row r="65" spans="1:19">
      <c r="A65" s="48">
        <v>0.45833333333333331</v>
      </c>
      <c r="B65" s="49" t="s">
        <v>185</v>
      </c>
      <c r="C65" s="50" t="s">
        <v>41</v>
      </c>
      <c r="D65" s="25" t="s">
        <v>329</v>
      </c>
      <c r="E65" s="49" t="s">
        <v>330</v>
      </c>
      <c r="F65" s="49" t="s">
        <v>16</v>
      </c>
      <c r="G65" s="49" t="s">
        <v>12</v>
      </c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</row>
    <row r="66" spans="1:19">
      <c r="A66" s="48">
        <v>0.45833333333333331</v>
      </c>
      <c r="B66" s="49" t="s">
        <v>149</v>
      </c>
      <c r="C66" s="50" t="s">
        <v>41</v>
      </c>
      <c r="D66" s="25" t="s">
        <v>191</v>
      </c>
      <c r="E66" s="49" t="s">
        <v>319</v>
      </c>
      <c r="F66" s="49" t="s">
        <v>16</v>
      </c>
      <c r="G66" s="49" t="s">
        <v>12</v>
      </c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>
      <c r="A67" s="48">
        <v>0.45833333333333331</v>
      </c>
      <c r="B67" s="49" t="s">
        <v>188</v>
      </c>
      <c r="C67" s="50" t="s">
        <v>41</v>
      </c>
      <c r="D67" s="25" t="s">
        <v>77</v>
      </c>
      <c r="E67" s="49" t="s">
        <v>266</v>
      </c>
      <c r="F67" s="49" t="s">
        <v>16</v>
      </c>
      <c r="G67" s="49" t="s">
        <v>12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>
      <c r="A68" s="48">
        <v>0.45833333333333331</v>
      </c>
      <c r="B68" s="49" t="s">
        <v>106</v>
      </c>
      <c r="C68" s="50" t="s">
        <v>8</v>
      </c>
      <c r="D68" s="25" t="s">
        <v>57</v>
      </c>
      <c r="E68" s="49" t="s">
        <v>338</v>
      </c>
      <c r="F68" s="49" t="s">
        <v>11</v>
      </c>
      <c r="G68" s="49" t="s">
        <v>12</v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</row>
    <row r="69" spans="1:19">
      <c r="A69" s="48">
        <v>0.45833333333333331</v>
      </c>
      <c r="B69" s="49" t="s">
        <v>107</v>
      </c>
      <c r="C69" s="50" t="s">
        <v>80</v>
      </c>
      <c r="D69" s="25" t="s">
        <v>355</v>
      </c>
      <c r="E69" s="49" t="s">
        <v>356</v>
      </c>
      <c r="F69" s="49" t="s">
        <v>11</v>
      </c>
      <c r="G69" s="49" t="s">
        <v>12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</row>
    <row r="70" spans="1:19">
      <c r="A70" s="48">
        <v>0.45833333333333331</v>
      </c>
      <c r="B70" s="49" t="s">
        <v>24</v>
      </c>
      <c r="C70" s="50" t="s">
        <v>80</v>
      </c>
      <c r="D70" s="25" t="s">
        <v>270</v>
      </c>
      <c r="E70" s="49" t="s">
        <v>271</v>
      </c>
      <c r="F70" s="49" t="s">
        <v>16</v>
      </c>
      <c r="G70" s="49" t="s">
        <v>12</v>
      </c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</row>
    <row r="71" spans="1:19">
      <c r="A71" s="48">
        <v>0.45833333333333331</v>
      </c>
      <c r="B71" s="49" t="s">
        <v>171</v>
      </c>
      <c r="C71" s="50" t="s">
        <v>80</v>
      </c>
      <c r="D71" s="25" t="s">
        <v>196</v>
      </c>
      <c r="E71" s="49" t="s">
        <v>197</v>
      </c>
      <c r="F71" s="49" t="s">
        <v>16</v>
      </c>
      <c r="G71" s="49" t="s">
        <v>12</v>
      </c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</row>
    <row r="72" spans="1:19">
      <c r="A72" s="51">
        <v>0.45833333333333331</v>
      </c>
      <c r="B72" s="50" t="s">
        <v>195</v>
      </c>
      <c r="C72" s="50" t="s">
        <v>345</v>
      </c>
      <c r="D72" s="27" t="s">
        <v>280</v>
      </c>
      <c r="E72" s="50" t="s">
        <v>346</v>
      </c>
      <c r="F72" s="50" t="s">
        <v>16</v>
      </c>
      <c r="G72" s="50" t="s">
        <v>32</v>
      </c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</row>
    <row r="73" spans="1:19">
      <c r="A73" s="51">
        <v>0.45833333333333331</v>
      </c>
      <c r="B73" s="50" t="s">
        <v>200</v>
      </c>
      <c r="C73" s="50" t="s">
        <v>335</v>
      </c>
      <c r="D73" s="27" t="s">
        <v>201</v>
      </c>
      <c r="E73" s="50" t="s">
        <v>383</v>
      </c>
      <c r="F73" s="50" t="s">
        <v>16</v>
      </c>
      <c r="G73" s="50" t="s">
        <v>12</v>
      </c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</row>
    <row r="74" spans="1:19">
      <c r="A74" s="51">
        <v>0.45833333333333331</v>
      </c>
      <c r="B74" s="50" t="s">
        <v>206</v>
      </c>
      <c r="C74" s="50" t="s">
        <v>335</v>
      </c>
      <c r="D74" s="27" t="s">
        <v>95</v>
      </c>
      <c r="E74" s="50" t="s">
        <v>96</v>
      </c>
      <c r="F74" s="50" t="s">
        <v>16</v>
      </c>
      <c r="G74" s="50" t="s">
        <v>12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</row>
    <row r="75" spans="1:19">
      <c r="A75" s="48">
        <v>0.45833333333333331</v>
      </c>
      <c r="B75" s="49" t="s">
        <v>209</v>
      </c>
      <c r="C75" s="50" t="s">
        <v>8</v>
      </c>
      <c r="D75" s="25" t="s">
        <v>135</v>
      </c>
      <c r="E75" s="49" t="s">
        <v>320</v>
      </c>
      <c r="F75" s="49" t="s">
        <v>16</v>
      </c>
      <c r="G75" s="49" t="s">
        <v>12</v>
      </c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</row>
    <row r="76" spans="1:19">
      <c r="A76" s="48">
        <v>0.45833333333333331</v>
      </c>
      <c r="B76" s="49" t="s">
        <v>17</v>
      </c>
      <c r="C76" s="50" t="s">
        <v>80</v>
      </c>
      <c r="D76" s="25" t="s">
        <v>133</v>
      </c>
      <c r="E76" s="49" t="s">
        <v>134</v>
      </c>
      <c r="F76" s="49" t="s">
        <v>16</v>
      </c>
      <c r="G76" s="49" t="s">
        <v>12</v>
      </c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</row>
    <row r="77" spans="1:19">
      <c r="A77" s="48">
        <v>0.45833333333333331</v>
      </c>
      <c r="B77" s="49" t="s">
        <v>295</v>
      </c>
      <c r="C77" s="50" t="s">
        <v>80</v>
      </c>
      <c r="D77" s="25" t="s">
        <v>343</v>
      </c>
      <c r="E77" s="49" t="s">
        <v>344</v>
      </c>
      <c r="F77" s="49" t="s">
        <v>16</v>
      </c>
      <c r="G77" s="49" t="s">
        <v>12</v>
      </c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</row>
    <row r="78" spans="1:19">
      <c r="A78" s="48">
        <v>0.45833333333333331</v>
      </c>
      <c r="B78" s="49" t="s">
        <v>154</v>
      </c>
      <c r="C78" s="50" t="s">
        <v>41</v>
      </c>
      <c r="D78" s="25" t="s">
        <v>331</v>
      </c>
      <c r="E78" s="49" t="s">
        <v>332</v>
      </c>
      <c r="F78" s="49" t="s">
        <v>11</v>
      </c>
      <c r="G78" s="49" t="s">
        <v>12</v>
      </c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</row>
    <row r="79" spans="1:19">
      <c r="A79" s="48">
        <v>0.45833333333333331</v>
      </c>
      <c r="B79" s="49" t="s">
        <v>144</v>
      </c>
      <c r="C79" s="50" t="s">
        <v>8</v>
      </c>
      <c r="D79" s="25" t="s">
        <v>128</v>
      </c>
      <c r="E79" s="49" t="s">
        <v>221</v>
      </c>
      <c r="F79" s="49" t="s">
        <v>27</v>
      </c>
      <c r="G79" s="49" t="s">
        <v>12</v>
      </c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</row>
    <row r="80" spans="1:19">
      <c r="A80" s="48">
        <v>0.45833333333333331</v>
      </c>
      <c r="B80" s="49" t="s">
        <v>353</v>
      </c>
      <c r="C80" s="50" t="s">
        <v>41</v>
      </c>
      <c r="D80" s="25" t="s">
        <v>349</v>
      </c>
      <c r="E80" s="49" t="s">
        <v>350</v>
      </c>
      <c r="F80" s="49" t="s">
        <v>16</v>
      </c>
      <c r="G80" s="49" t="s">
        <v>12</v>
      </c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</row>
    <row r="81" spans="1:19">
      <c r="A81" s="51">
        <v>0.45833333333333331</v>
      </c>
      <c r="B81" s="50" t="s">
        <v>219</v>
      </c>
      <c r="C81" s="50" t="s">
        <v>335</v>
      </c>
      <c r="D81" s="27" t="s">
        <v>245</v>
      </c>
      <c r="E81" s="50" t="s">
        <v>364</v>
      </c>
      <c r="F81" s="50" t="s">
        <v>11</v>
      </c>
      <c r="G81" s="50" t="s">
        <v>12</v>
      </c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</row>
    <row r="82" spans="1:19">
      <c r="A82" s="48">
        <v>0.45833333333333331</v>
      </c>
      <c r="B82" s="49" t="s">
        <v>125</v>
      </c>
      <c r="C82" s="50" t="s">
        <v>41</v>
      </c>
      <c r="D82" s="25" t="s">
        <v>351</v>
      </c>
      <c r="E82" s="49" t="s">
        <v>352</v>
      </c>
      <c r="F82" s="49" t="s">
        <v>16</v>
      </c>
      <c r="G82" s="49" t="s">
        <v>12</v>
      </c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</row>
    <row r="83" spans="1:19">
      <c r="A83" s="48">
        <v>0.45833333333333331</v>
      </c>
      <c r="B83" s="49" t="s">
        <v>357</v>
      </c>
      <c r="C83" s="50" t="s">
        <v>41</v>
      </c>
      <c r="D83" s="25" t="s">
        <v>77</v>
      </c>
      <c r="E83" s="49" t="s">
        <v>266</v>
      </c>
      <c r="F83" s="49" t="s">
        <v>16</v>
      </c>
      <c r="G83" s="49" t="s">
        <v>12</v>
      </c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</row>
    <row r="84" spans="1:19">
      <c r="A84" s="51">
        <v>0.45833333333333331</v>
      </c>
      <c r="B84" s="50" t="s">
        <v>56</v>
      </c>
      <c r="C84" s="50" t="s">
        <v>345</v>
      </c>
      <c r="D84" s="27" t="s">
        <v>280</v>
      </c>
      <c r="E84" s="50" t="s">
        <v>346</v>
      </c>
      <c r="F84" s="50" t="s">
        <v>16</v>
      </c>
      <c r="G84" s="50" t="s">
        <v>32</v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</row>
    <row r="85" spans="1:19">
      <c r="A85" s="48">
        <v>0.45833333333333331</v>
      </c>
      <c r="B85" s="49" t="s">
        <v>83</v>
      </c>
      <c r="C85" s="50" t="s">
        <v>41</v>
      </c>
      <c r="D85" s="25" t="s">
        <v>351</v>
      </c>
      <c r="E85" s="49" t="s">
        <v>352</v>
      </c>
      <c r="F85" s="49" t="s">
        <v>16</v>
      </c>
      <c r="G85" s="49" t="s">
        <v>12</v>
      </c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</row>
    <row r="86" spans="1:19">
      <c r="A86" s="48">
        <v>0.45833333333333331</v>
      </c>
      <c r="B86" s="49" t="s">
        <v>79</v>
      </c>
      <c r="C86" s="50" t="s">
        <v>80</v>
      </c>
      <c r="D86" s="25" t="s">
        <v>126</v>
      </c>
      <c r="E86" s="49" t="s">
        <v>127</v>
      </c>
      <c r="F86" s="49" t="s">
        <v>16</v>
      </c>
      <c r="G86" s="49" t="s">
        <v>12</v>
      </c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</row>
    <row r="87" spans="1:19">
      <c r="A87" s="48">
        <v>0.45833333333333331</v>
      </c>
      <c r="B87" s="49" t="s">
        <v>76</v>
      </c>
      <c r="C87" s="50" t="s">
        <v>41</v>
      </c>
      <c r="D87" s="25" t="s">
        <v>201</v>
      </c>
      <c r="E87" s="49" t="s">
        <v>73</v>
      </c>
      <c r="F87" s="49" t="s">
        <v>16</v>
      </c>
      <c r="G87" s="49" t="s">
        <v>12</v>
      </c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</row>
    <row r="88" spans="1:19">
      <c r="A88" s="48">
        <v>0.45833333333333331</v>
      </c>
      <c r="B88" s="49" t="s">
        <v>76</v>
      </c>
      <c r="C88" s="50" t="s">
        <v>8</v>
      </c>
      <c r="D88" s="25" t="s">
        <v>72</v>
      </c>
      <c r="E88" s="49" t="s">
        <v>73</v>
      </c>
      <c r="F88" s="49" t="s">
        <v>16</v>
      </c>
      <c r="G88" s="49" t="s">
        <v>12</v>
      </c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</row>
    <row r="89" spans="1:19">
      <c r="A89" s="48">
        <v>0.45833333333333331</v>
      </c>
      <c r="B89" s="49" t="s">
        <v>64</v>
      </c>
      <c r="C89" s="50" t="s">
        <v>41</v>
      </c>
      <c r="D89" s="25" t="s">
        <v>321</v>
      </c>
      <c r="E89" s="49" t="s">
        <v>322</v>
      </c>
      <c r="F89" s="49" t="s">
        <v>16</v>
      </c>
      <c r="G89" s="49" t="s">
        <v>12</v>
      </c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</row>
    <row r="90" spans="1:19">
      <c r="A90" s="48">
        <v>0.45833333333333331</v>
      </c>
      <c r="B90" s="49" t="s">
        <v>86</v>
      </c>
      <c r="C90" s="50" t="s">
        <v>80</v>
      </c>
      <c r="D90" s="25" t="s">
        <v>333</v>
      </c>
      <c r="E90" s="49" t="s">
        <v>334</v>
      </c>
      <c r="F90" s="49" t="s">
        <v>16</v>
      </c>
      <c r="G90" s="49" t="s">
        <v>12</v>
      </c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</row>
    <row r="91" spans="1:19">
      <c r="A91" s="48">
        <v>0.45833333333333331</v>
      </c>
      <c r="B91" s="49" t="s">
        <v>239</v>
      </c>
      <c r="C91" s="50" t="s">
        <v>8</v>
      </c>
      <c r="D91" s="25" t="s">
        <v>9</v>
      </c>
      <c r="E91" s="49" t="s">
        <v>307</v>
      </c>
      <c r="F91" s="49" t="s">
        <v>27</v>
      </c>
      <c r="G91" s="49" t="s">
        <v>12</v>
      </c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</row>
    <row r="92" spans="1:19">
      <c r="A92" s="48">
        <v>0.45833333333333331</v>
      </c>
      <c r="B92" s="49" t="s">
        <v>308</v>
      </c>
      <c r="C92" s="50" t="s">
        <v>80</v>
      </c>
      <c r="D92" s="25" t="s">
        <v>365</v>
      </c>
      <c r="E92" s="49" t="s">
        <v>366</v>
      </c>
      <c r="F92" s="49" t="s">
        <v>11</v>
      </c>
      <c r="G92" s="49" t="s">
        <v>12</v>
      </c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</row>
    <row r="93" spans="1:19">
      <c r="A93" s="51">
        <v>0.45833333333333331</v>
      </c>
      <c r="B93" s="50" t="s">
        <v>169</v>
      </c>
      <c r="C93" s="50" t="s">
        <v>335</v>
      </c>
      <c r="D93" s="27" t="s">
        <v>131</v>
      </c>
      <c r="E93" s="50" t="s">
        <v>132</v>
      </c>
      <c r="F93" s="50" t="s">
        <v>16</v>
      </c>
      <c r="G93" s="50" t="s">
        <v>12</v>
      </c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</row>
    <row r="94" spans="1:19">
      <c r="A94" s="51">
        <v>0.45833333333333331</v>
      </c>
      <c r="B94" s="50" t="s">
        <v>94</v>
      </c>
      <c r="C94" s="50" t="s">
        <v>345</v>
      </c>
      <c r="D94" s="27" t="s">
        <v>280</v>
      </c>
      <c r="E94" s="50" t="s">
        <v>346</v>
      </c>
      <c r="F94" s="50" t="s">
        <v>16</v>
      </c>
      <c r="G94" s="50" t="s">
        <v>32</v>
      </c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</row>
    <row r="95" spans="1:19">
      <c r="A95" s="48">
        <v>0.45833333333333331</v>
      </c>
      <c r="B95" s="49" t="s">
        <v>97</v>
      </c>
      <c r="C95" s="50" t="s">
        <v>80</v>
      </c>
      <c r="D95" s="25" t="s">
        <v>81</v>
      </c>
      <c r="E95" s="49" t="s">
        <v>82</v>
      </c>
      <c r="F95" s="49" t="s">
        <v>11</v>
      </c>
      <c r="G95" s="49" t="s">
        <v>12</v>
      </c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</row>
    <row r="96" spans="1:19">
      <c r="A96" s="48">
        <v>0.45833333333333331</v>
      </c>
      <c r="B96" s="49" t="s">
        <v>312</v>
      </c>
      <c r="C96" s="50" t="s">
        <v>80</v>
      </c>
      <c r="D96" s="25" t="s">
        <v>270</v>
      </c>
      <c r="E96" s="49" t="s">
        <v>271</v>
      </c>
      <c r="F96" s="49" t="s">
        <v>16</v>
      </c>
      <c r="G96" s="49" t="s">
        <v>12</v>
      </c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</row>
    <row r="97" spans="1:19">
      <c r="A97" s="48">
        <v>0.54166666666666663</v>
      </c>
      <c r="B97" s="49" t="s">
        <v>285</v>
      </c>
      <c r="C97" s="50" t="s">
        <v>80</v>
      </c>
      <c r="D97" s="25" t="s">
        <v>196</v>
      </c>
      <c r="E97" s="49" t="s">
        <v>197</v>
      </c>
      <c r="F97" s="49" t="s">
        <v>16</v>
      </c>
      <c r="G97" s="49" t="s">
        <v>12</v>
      </c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</row>
    <row r="98" spans="1:19">
      <c r="A98" s="48">
        <v>0.54166666666666663</v>
      </c>
      <c r="B98" s="49" t="s">
        <v>122</v>
      </c>
      <c r="C98" s="50" t="s">
        <v>8</v>
      </c>
      <c r="D98" s="25" t="s">
        <v>14</v>
      </c>
      <c r="E98" s="49" t="s">
        <v>93</v>
      </c>
      <c r="F98" s="49" t="s">
        <v>16</v>
      </c>
      <c r="G98" s="49" t="s">
        <v>12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</row>
    <row r="99" spans="1:19">
      <c r="A99" s="48">
        <v>0.54166666666666663</v>
      </c>
      <c r="B99" s="49" t="s">
        <v>125</v>
      </c>
      <c r="C99" s="50" t="s">
        <v>80</v>
      </c>
      <c r="D99" s="25" t="s">
        <v>355</v>
      </c>
      <c r="E99" s="49" t="s">
        <v>356</v>
      </c>
      <c r="F99" s="49" t="s">
        <v>16</v>
      </c>
      <c r="G99" s="49" t="s">
        <v>12</v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</row>
    <row r="100" spans="1:19">
      <c r="A100" s="48">
        <v>0.54166666666666663</v>
      </c>
      <c r="B100" s="49" t="s">
        <v>83</v>
      </c>
      <c r="C100" s="50" t="s">
        <v>8</v>
      </c>
      <c r="D100" s="25" t="s">
        <v>57</v>
      </c>
      <c r="E100" s="49" t="s">
        <v>338</v>
      </c>
      <c r="F100" s="49" t="s">
        <v>16</v>
      </c>
      <c r="G100" s="49" t="s">
        <v>12</v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</row>
    <row r="101" spans="1:19">
      <c r="A101" s="48">
        <v>0.54166666666666663</v>
      </c>
      <c r="B101" s="49" t="s">
        <v>79</v>
      </c>
      <c r="C101" s="50" t="s">
        <v>80</v>
      </c>
      <c r="D101" s="25" t="s">
        <v>126</v>
      </c>
      <c r="E101" s="49" t="s">
        <v>127</v>
      </c>
      <c r="F101" s="49" t="s">
        <v>16</v>
      </c>
      <c r="G101" s="49" t="s">
        <v>12</v>
      </c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</row>
    <row r="102" spans="1:19">
      <c r="A102" s="51">
        <v>0.54166666666666663</v>
      </c>
      <c r="B102" s="50" t="s">
        <v>74</v>
      </c>
      <c r="C102" s="50" t="s">
        <v>224</v>
      </c>
      <c r="D102" s="27" t="s">
        <v>225</v>
      </c>
      <c r="E102" s="50" t="s">
        <v>374</v>
      </c>
      <c r="F102" s="50" t="s">
        <v>27</v>
      </c>
      <c r="G102" s="50" t="s">
        <v>63</v>
      </c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</row>
    <row r="103" spans="1:19">
      <c r="A103" s="48">
        <v>0.54166666666666663</v>
      </c>
      <c r="B103" s="49" t="s">
        <v>86</v>
      </c>
      <c r="C103" s="50" t="s">
        <v>80</v>
      </c>
      <c r="D103" s="25" t="s">
        <v>333</v>
      </c>
      <c r="E103" s="49" t="s">
        <v>334</v>
      </c>
      <c r="F103" s="49" t="s">
        <v>16</v>
      </c>
      <c r="G103" s="49" t="s">
        <v>12</v>
      </c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</row>
    <row r="104" spans="1:19">
      <c r="A104" s="48">
        <v>0.54166666666666663</v>
      </c>
      <c r="B104" s="49" t="s">
        <v>169</v>
      </c>
      <c r="C104" s="50" t="s">
        <v>8</v>
      </c>
      <c r="D104" s="25" t="s">
        <v>128</v>
      </c>
      <c r="E104" s="49" t="s">
        <v>129</v>
      </c>
      <c r="F104" s="49" t="s">
        <v>27</v>
      </c>
      <c r="G104" s="49" t="s">
        <v>12</v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</row>
    <row r="105" spans="1:19">
      <c r="A105" s="48">
        <v>0.54166666666666663</v>
      </c>
      <c r="B105" s="49" t="s">
        <v>264</v>
      </c>
      <c r="C105" s="50" t="s">
        <v>8</v>
      </c>
      <c r="D105" s="25" t="s">
        <v>128</v>
      </c>
      <c r="E105" s="49" t="s">
        <v>129</v>
      </c>
      <c r="F105" s="49" t="s">
        <v>27</v>
      </c>
      <c r="G105" s="49" t="s">
        <v>12</v>
      </c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</row>
    <row r="106" spans="1:19">
      <c r="A106" s="48">
        <v>0.54166666666666663</v>
      </c>
      <c r="B106" s="49" t="s">
        <v>92</v>
      </c>
      <c r="C106" s="50" t="s">
        <v>80</v>
      </c>
      <c r="D106" s="25" t="s">
        <v>355</v>
      </c>
      <c r="E106" s="49" t="s">
        <v>356</v>
      </c>
      <c r="F106" s="49" t="s">
        <v>16</v>
      </c>
      <c r="G106" s="49" t="s">
        <v>12</v>
      </c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</row>
    <row r="107" spans="1:19">
      <c r="A107" s="48">
        <v>0.625</v>
      </c>
      <c r="B107" s="49" t="s">
        <v>285</v>
      </c>
      <c r="C107" s="50" t="s">
        <v>41</v>
      </c>
      <c r="D107" s="25" t="s">
        <v>384</v>
      </c>
      <c r="E107" s="49" t="s">
        <v>385</v>
      </c>
      <c r="F107" s="49" t="s">
        <v>16</v>
      </c>
      <c r="G107" s="49" t="s">
        <v>12</v>
      </c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</row>
    <row r="108" spans="1:19">
      <c r="A108" s="48">
        <v>0.625</v>
      </c>
      <c r="B108" s="49" t="s">
        <v>386</v>
      </c>
      <c r="C108" s="50" t="s">
        <v>41</v>
      </c>
      <c r="D108" s="25" t="s">
        <v>362</v>
      </c>
      <c r="E108" s="49" t="s">
        <v>363</v>
      </c>
      <c r="F108" s="49" t="s">
        <v>16</v>
      </c>
      <c r="G108" s="49" t="s">
        <v>12</v>
      </c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</row>
    <row r="109" spans="1:19">
      <c r="A109" s="51">
        <v>0.625</v>
      </c>
      <c r="B109" s="50" t="s">
        <v>195</v>
      </c>
      <c r="C109" s="50" t="s">
        <v>335</v>
      </c>
      <c r="D109" s="27" t="s">
        <v>262</v>
      </c>
      <c r="E109" s="50" t="s">
        <v>387</v>
      </c>
      <c r="F109" s="50" t="s">
        <v>16</v>
      </c>
      <c r="G109" s="50" t="s">
        <v>12</v>
      </c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</row>
    <row r="110" spans="1:19">
      <c r="A110" s="51">
        <v>0.625</v>
      </c>
      <c r="B110" s="50" t="s">
        <v>198</v>
      </c>
      <c r="C110" s="50" t="s">
        <v>335</v>
      </c>
      <c r="D110" s="27" t="s">
        <v>262</v>
      </c>
      <c r="E110" s="50" t="s">
        <v>387</v>
      </c>
      <c r="F110" s="50" t="s">
        <v>16</v>
      </c>
      <c r="G110" s="50" t="s">
        <v>12</v>
      </c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</row>
    <row r="111" spans="1:19">
      <c r="A111" s="48">
        <v>0.625</v>
      </c>
      <c r="B111" s="49" t="s">
        <v>160</v>
      </c>
      <c r="C111" s="50" t="s">
        <v>8</v>
      </c>
      <c r="D111" s="25" t="s">
        <v>388</v>
      </c>
      <c r="E111" s="49" t="s">
        <v>389</v>
      </c>
      <c r="F111" s="49" t="s">
        <v>27</v>
      </c>
      <c r="G111" s="49" t="s">
        <v>28</v>
      </c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</row>
    <row r="112" spans="1:19">
      <c r="A112" s="48">
        <v>0.58333333333333337</v>
      </c>
      <c r="B112" s="49" t="s">
        <v>152</v>
      </c>
      <c r="C112" s="50" t="s">
        <v>8</v>
      </c>
      <c r="D112" s="25" t="s">
        <v>181</v>
      </c>
      <c r="E112" s="49" t="s">
        <v>284</v>
      </c>
      <c r="F112" s="49" t="s">
        <v>16</v>
      </c>
      <c r="G112" s="49" t="s">
        <v>12</v>
      </c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</row>
    <row r="113" spans="1:19">
      <c r="A113" s="48">
        <v>0.58333333333333337</v>
      </c>
      <c r="B113" s="49" t="s">
        <v>47</v>
      </c>
      <c r="C113" s="50" t="s">
        <v>8</v>
      </c>
      <c r="D113" s="25" t="s">
        <v>181</v>
      </c>
      <c r="E113" s="49" t="s">
        <v>284</v>
      </c>
      <c r="F113" s="49" t="s">
        <v>16</v>
      </c>
      <c r="G113" s="49" t="s">
        <v>12</v>
      </c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:19">
      <c r="A114" s="51">
        <v>0.625</v>
      </c>
      <c r="B114" s="50" t="s">
        <v>144</v>
      </c>
      <c r="C114" s="50" t="s">
        <v>224</v>
      </c>
      <c r="D114" s="27" t="s">
        <v>390</v>
      </c>
      <c r="E114" s="50" t="s">
        <v>391</v>
      </c>
      <c r="F114" s="50" t="s">
        <v>16</v>
      </c>
      <c r="G114" s="50" t="s">
        <v>32</v>
      </c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</row>
    <row r="115" spans="1:19">
      <c r="A115" s="48">
        <v>0.58333333333333337</v>
      </c>
      <c r="B115" s="49" t="s">
        <v>121</v>
      </c>
      <c r="C115" s="50" t="s">
        <v>8</v>
      </c>
      <c r="D115" s="25" t="s">
        <v>116</v>
      </c>
      <c r="E115" s="49" t="s">
        <v>117</v>
      </c>
      <c r="F115" s="49" t="s">
        <v>16</v>
      </c>
      <c r="G115" s="49" t="s">
        <v>12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</row>
    <row r="116" spans="1:19">
      <c r="A116" s="48">
        <v>0.625</v>
      </c>
      <c r="B116" s="49" t="s">
        <v>219</v>
      </c>
      <c r="C116" s="50" t="s">
        <v>41</v>
      </c>
      <c r="D116" s="25" t="s">
        <v>217</v>
      </c>
      <c r="E116" s="49" t="s">
        <v>392</v>
      </c>
      <c r="F116" s="49" t="s">
        <v>16</v>
      </c>
      <c r="G116" s="49" t="s">
        <v>12</v>
      </c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</row>
    <row r="117" spans="1:19">
      <c r="A117" s="51">
        <v>0.625</v>
      </c>
      <c r="B117" s="50" t="s">
        <v>71</v>
      </c>
      <c r="C117" s="50" t="s">
        <v>335</v>
      </c>
      <c r="D117" s="27" t="s">
        <v>119</v>
      </c>
      <c r="E117" s="50" t="s">
        <v>120</v>
      </c>
      <c r="F117" s="50" t="s">
        <v>16</v>
      </c>
      <c r="G117" s="50" t="s">
        <v>12</v>
      </c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</row>
    <row r="118" spans="1:19">
      <c r="A118" s="51">
        <v>0.625</v>
      </c>
      <c r="B118" s="50" t="s">
        <v>264</v>
      </c>
      <c r="C118" s="50" t="s">
        <v>224</v>
      </c>
      <c r="D118" s="27" t="s">
        <v>358</v>
      </c>
      <c r="E118" s="50" t="s">
        <v>226</v>
      </c>
      <c r="F118" s="50" t="s">
        <v>27</v>
      </c>
      <c r="G118" s="50" t="s">
        <v>63</v>
      </c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</row>
    <row r="119" spans="1:19">
      <c r="A119" s="48">
        <v>0.625</v>
      </c>
      <c r="B119" s="49" t="s">
        <v>239</v>
      </c>
      <c r="C119" s="50" t="s">
        <v>8</v>
      </c>
      <c r="D119" s="25" t="s">
        <v>14</v>
      </c>
      <c r="E119" s="49" t="s">
        <v>15</v>
      </c>
      <c r="F119" s="49" t="s">
        <v>16</v>
      </c>
      <c r="G119" s="49" t="s">
        <v>12</v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  <row r="120" spans="1:19">
      <c r="A120" s="48">
        <v>0.625</v>
      </c>
      <c r="B120" s="49" t="s">
        <v>250</v>
      </c>
      <c r="C120" s="50" t="s">
        <v>393</v>
      </c>
      <c r="D120" s="25" t="s">
        <v>394</v>
      </c>
      <c r="E120" s="49" t="s">
        <v>395</v>
      </c>
      <c r="F120" s="49" t="s">
        <v>27</v>
      </c>
      <c r="G120" s="49" t="s">
        <v>63</v>
      </c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</row>
    <row r="121" spans="1:19">
      <c r="A121" s="48">
        <v>0.625</v>
      </c>
      <c r="B121" s="49" t="s">
        <v>253</v>
      </c>
      <c r="C121" s="50" t="s">
        <v>41</v>
      </c>
      <c r="D121" s="25" t="s">
        <v>396</v>
      </c>
      <c r="E121" s="49" t="s">
        <v>397</v>
      </c>
      <c r="F121" s="49" t="s">
        <v>27</v>
      </c>
      <c r="G121" s="49" t="s">
        <v>36</v>
      </c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</row>
    <row r="122" spans="1:19">
      <c r="A122" s="48">
        <v>0.66666666666666663</v>
      </c>
      <c r="B122" s="49" t="s">
        <v>56</v>
      </c>
      <c r="C122" s="50" t="s">
        <v>8</v>
      </c>
      <c r="D122" s="25" t="s">
        <v>116</v>
      </c>
      <c r="E122" s="49" t="s">
        <v>227</v>
      </c>
      <c r="F122" s="49" t="s">
        <v>16</v>
      </c>
      <c r="G122" s="49" t="s">
        <v>12</v>
      </c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</row>
    <row r="123" spans="1:19">
      <c r="A123" s="51">
        <v>0.70833333333333337</v>
      </c>
      <c r="B123" s="50" t="s">
        <v>272</v>
      </c>
      <c r="C123" s="50" t="s">
        <v>335</v>
      </c>
      <c r="D123" s="27" t="s">
        <v>398</v>
      </c>
      <c r="E123" s="50" t="s">
        <v>399</v>
      </c>
      <c r="F123" s="50" t="s">
        <v>27</v>
      </c>
      <c r="G123" s="50" t="s">
        <v>174</v>
      </c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</row>
    <row r="124" spans="1:19">
      <c r="A124" s="48">
        <v>0.70833333333333337</v>
      </c>
      <c r="B124" s="49" t="s">
        <v>285</v>
      </c>
      <c r="C124" s="50" t="s">
        <v>41</v>
      </c>
      <c r="D124" s="25" t="s">
        <v>400</v>
      </c>
      <c r="E124" s="49" t="s">
        <v>401</v>
      </c>
      <c r="F124" s="49" t="s">
        <v>16</v>
      </c>
      <c r="G124" s="49" t="s">
        <v>12</v>
      </c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</row>
    <row r="125" spans="1:19">
      <c r="A125" s="51">
        <v>0.70833333333333337</v>
      </c>
      <c r="B125" s="50" t="s">
        <v>185</v>
      </c>
      <c r="C125" s="50" t="s">
        <v>335</v>
      </c>
      <c r="D125" s="27" t="s">
        <v>77</v>
      </c>
      <c r="E125" s="50" t="s">
        <v>240</v>
      </c>
      <c r="F125" s="50" t="s">
        <v>16</v>
      </c>
      <c r="G125" s="50" t="s">
        <v>12</v>
      </c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</row>
    <row r="126" spans="1:19">
      <c r="A126" s="51">
        <v>0.70833333333333337</v>
      </c>
      <c r="B126" s="50" t="s">
        <v>149</v>
      </c>
      <c r="C126" s="50" t="s">
        <v>335</v>
      </c>
      <c r="D126" s="27" t="s">
        <v>402</v>
      </c>
      <c r="E126" s="50" t="s">
        <v>403</v>
      </c>
      <c r="F126" s="50" t="s">
        <v>27</v>
      </c>
      <c r="G126" s="50" t="s">
        <v>32</v>
      </c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</row>
    <row r="127" spans="1:19">
      <c r="A127" s="48">
        <v>0.70833333333333337</v>
      </c>
      <c r="B127" s="49" t="s">
        <v>188</v>
      </c>
      <c r="C127" s="50" t="s">
        <v>41</v>
      </c>
      <c r="D127" s="25" t="s">
        <v>331</v>
      </c>
      <c r="E127" s="49" t="s">
        <v>332</v>
      </c>
      <c r="F127" s="49" t="s">
        <v>11</v>
      </c>
      <c r="G127" s="49" t="s">
        <v>12</v>
      </c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</row>
    <row r="128" spans="1:19">
      <c r="A128" s="51">
        <v>0.70833333333333337</v>
      </c>
      <c r="B128" s="50" t="s">
        <v>106</v>
      </c>
      <c r="C128" s="50" t="s">
        <v>335</v>
      </c>
      <c r="D128" s="27" t="s">
        <v>404</v>
      </c>
      <c r="E128" s="50" t="s">
        <v>405</v>
      </c>
      <c r="F128" s="50" t="s">
        <v>11</v>
      </c>
      <c r="G128" s="50" t="s">
        <v>12</v>
      </c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</row>
    <row r="129" spans="1:19">
      <c r="A129" s="48">
        <v>0.70833333333333337</v>
      </c>
      <c r="B129" s="49" t="s">
        <v>288</v>
      </c>
      <c r="C129" s="50" t="s">
        <v>41</v>
      </c>
      <c r="D129" s="25" t="s">
        <v>406</v>
      </c>
      <c r="E129" s="49" t="s">
        <v>407</v>
      </c>
      <c r="F129" s="49" t="s">
        <v>27</v>
      </c>
      <c r="G129" s="49" t="s">
        <v>12</v>
      </c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</row>
    <row r="130" spans="1:19">
      <c r="A130" s="48">
        <v>0.70833333333333337</v>
      </c>
      <c r="B130" s="49" t="s">
        <v>337</v>
      </c>
      <c r="C130" s="50" t="s">
        <v>8</v>
      </c>
      <c r="D130" s="25" t="s">
        <v>408</v>
      </c>
      <c r="E130" s="49" t="s">
        <v>409</v>
      </c>
      <c r="F130" s="49" t="s">
        <v>27</v>
      </c>
      <c r="G130" s="49" t="s">
        <v>28</v>
      </c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</row>
    <row r="131" spans="1:19">
      <c r="A131" s="51">
        <v>0.70833333333333337</v>
      </c>
      <c r="B131" s="50" t="s">
        <v>289</v>
      </c>
      <c r="C131" s="50" t="s">
        <v>335</v>
      </c>
      <c r="D131" s="27" t="s">
        <v>131</v>
      </c>
      <c r="E131" s="50" t="s">
        <v>290</v>
      </c>
      <c r="F131" s="50" t="s">
        <v>16</v>
      </c>
      <c r="G131" s="50" t="s">
        <v>12</v>
      </c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</row>
    <row r="132" spans="1:19">
      <c r="A132" s="48">
        <v>0.70833333333333337</v>
      </c>
      <c r="B132" s="49" t="s">
        <v>386</v>
      </c>
      <c r="C132" s="50" t="s">
        <v>41</v>
      </c>
      <c r="D132" s="25" t="s">
        <v>362</v>
      </c>
      <c r="E132" s="49" t="s">
        <v>363</v>
      </c>
      <c r="F132" s="49" t="s">
        <v>11</v>
      </c>
      <c r="G132" s="49" t="s">
        <v>12</v>
      </c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</row>
    <row r="133" spans="1:19">
      <c r="A133" s="51">
        <v>0.70833333333333337</v>
      </c>
      <c r="B133" s="50" t="s">
        <v>33</v>
      </c>
      <c r="C133" s="50" t="s">
        <v>335</v>
      </c>
      <c r="D133" s="27" t="s">
        <v>201</v>
      </c>
      <c r="E133" s="50" t="s">
        <v>202</v>
      </c>
      <c r="F133" s="50" t="s">
        <v>16</v>
      </c>
      <c r="G133" s="50" t="s">
        <v>12</v>
      </c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</row>
    <row r="134" spans="1:19">
      <c r="A134" s="51">
        <v>0.70833333333333337</v>
      </c>
      <c r="B134" s="50" t="s">
        <v>198</v>
      </c>
      <c r="C134" s="50" t="s">
        <v>335</v>
      </c>
      <c r="D134" s="27" t="s">
        <v>95</v>
      </c>
      <c r="E134" s="50" t="s">
        <v>410</v>
      </c>
      <c r="F134" s="50" t="s">
        <v>16</v>
      </c>
      <c r="G134" s="50" t="s">
        <v>12</v>
      </c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</row>
    <row r="135" spans="1:19">
      <c r="A135" s="51">
        <v>0.70833333333333337</v>
      </c>
      <c r="B135" s="50" t="s">
        <v>200</v>
      </c>
      <c r="C135" s="50" t="s">
        <v>335</v>
      </c>
      <c r="D135" s="27" t="s">
        <v>109</v>
      </c>
      <c r="E135" s="50" t="s">
        <v>411</v>
      </c>
      <c r="F135" s="50" t="s">
        <v>16</v>
      </c>
      <c r="G135" s="50" t="s">
        <v>12</v>
      </c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</row>
    <row r="136" spans="1:19">
      <c r="A136" s="51">
        <v>0.70833333333333337</v>
      </c>
      <c r="B136" s="50" t="s">
        <v>108</v>
      </c>
      <c r="C136" s="50" t="s">
        <v>335</v>
      </c>
      <c r="D136" s="27" t="s">
        <v>262</v>
      </c>
      <c r="E136" s="50" t="s">
        <v>387</v>
      </c>
      <c r="F136" s="50" t="s">
        <v>11</v>
      </c>
      <c r="G136" s="50" t="s">
        <v>12</v>
      </c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</row>
    <row r="137" spans="1:19">
      <c r="A137" s="51">
        <v>0.70833333333333337</v>
      </c>
      <c r="B137" s="50" t="s">
        <v>7</v>
      </c>
      <c r="C137" s="50" t="s">
        <v>335</v>
      </c>
      <c r="D137" s="27" t="s">
        <v>119</v>
      </c>
      <c r="E137" s="50" t="s">
        <v>199</v>
      </c>
      <c r="F137" s="50" t="s">
        <v>11</v>
      </c>
      <c r="G137" s="50" t="s">
        <v>12</v>
      </c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</row>
    <row r="138" spans="1:19">
      <c r="A138" s="48">
        <v>0.70833333333333337</v>
      </c>
      <c r="B138" s="49" t="s">
        <v>209</v>
      </c>
      <c r="C138" s="50" t="s">
        <v>8</v>
      </c>
      <c r="D138" s="25" t="s">
        <v>54</v>
      </c>
      <c r="E138" s="49" t="s">
        <v>55</v>
      </c>
      <c r="F138" s="49" t="s">
        <v>16</v>
      </c>
      <c r="G138" s="49" t="s">
        <v>12</v>
      </c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</row>
    <row r="139" spans="1:19">
      <c r="A139" s="48">
        <v>0.70833333333333337</v>
      </c>
      <c r="B139" s="49" t="s">
        <v>17</v>
      </c>
      <c r="C139" s="50" t="s">
        <v>80</v>
      </c>
      <c r="D139" s="25" t="s">
        <v>412</v>
      </c>
      <c r="E139" s="49" t="s">
        <v>413</v>
      </c>
      <c r="F139" s="49" t="s">
        <v>11</v>
      </c>
      <c r="G139" s="49" t="s">
        <v>159</v>
      </c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</row>
    <row r="140" spans="1:19">
      <c r="A140" s="48">
        <v>0.70833333333333337</v>
      </c>
      <c r="B140" s="49" t="s">
        <v>47</v>
      </c>
      <c r="C140" s="50" t="s">
        <v>8</v>
      </c>
      <c r="D140" s="25" t="s">
        <v>414</v>
      </c>
      <c r="E140" s="49" t="s">
        <v>415</v>
      </c>
      <c r="F140" s="49" t="s">
        <v>11</v>
      </c>
      <c r="G140" s="49" t="s">
        <v>12</v>
      </c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</row>
    <row r="141" spans="1:19">
      <c r="A141" s="48">
        <v>0.70833333333333337</v>
      </c>
      <c r="B141" s="49" t="s">
        <v>50</v>
      </c>
      <c r="C141" s="50" t="s">
        <v>41</v>
      </c>
      <c r="D141" s="25" t="s">
        <v>349</v>
      </c>
      <c r="E141" s="49" t="s">
        <v>350</v>
      </c>
      <c r="F141" s="49" t="s">
        <v>11</v>
      </c>
      <c r="G141" s="49" t="s">
        <v>12</v>
      </c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</row>
    <row r="142" spans="1:19">
      <c r="A142" s="48">
        <v>0.70833333333333337</v>
      </c>
      <c r="B142" s="49" t="s">
        <v>118</v>
      </c>
      <c r="C142" s="50" t="s">
        <v>41</v>
      </c>
      <c r="D142" s="25" t="s">
        <v>416</v>
      </c>
      <c r="E142" s="49" t="s">
        <v>417</v>
      </c>
      <c r="F142" s="49" t="s">
        <v>11</v>
      </c>
      <c r="G142" s="49" t="s">
        <v>12</v>
      </c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</row>
    <row r="143" spans="1:19">
      <c r="A143" s="51">
        <v>0.70833333333333337</v>
      </c>
      <c r="B143" s="50" t="s">
        <v>144</v>
      </c>
      <c r="C143" s="50" t="s">
        <v>335</v>
      </c>
      <c r="D143" s="27" t="s">
        <v>418</v>
      </c>
      <c r="E143" s="50" t="s">
        <v>419</v>
      </c>
      <c r="F143" s="50" t="s">
        <v>27</v>
      </c>
      <c r="G143" s="50" t="s">
        <v>32</v>
      </c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</row>
    <row r="144" spans="1:19">
      <c r="A144" s="51">
        <v>0.70833333333333337</v>
      </c>
      <c r="B144" s="50" t="s">
        <v>100</v>
      </c>
      <c r="C144" s="50" t="s">
        <v>335</v>
      </c>
      <c r="D144" s="27" t="s">
        <v>420</v>
      </c>
      <c r="E144" s="50" t="s">
        <v>421</v>
      </c>
      <c r="F144" s="50" t="s">
        <v>27</v>
      </c>
      <c r="G144" s="50" t="s">
        <v>174</v>
      </c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</row>
    <row r="145" spans="1:19">
      <c r="A145" s="48">
        <v>0.70833333333333337</v>
      </c>
      <c r="B145" s="49" t="s">
        <v>219</v>
      </c>
      <c r="C145" s="50" t="s">
        <v>41</v>
      </c>
      <c r="D145" s="25" t="s">
        <v>217</v>
      </c>
      <c r="E145" s="49" t="s">
        <v>392</v>
      </c>
      <c r="F145" s="49" t="s">
        <v>11</v>
      </c>
      <c r="G145" s="49" t="s">
        <v>12</v>
      </c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</row>
    <row r="146" spans="1:19">
      <c r="A146" s="48">
        <v>0.70833333333333337</v>
      </c>
      <c r="B146" s="49" t="s">
        <v>220</v>
      </c>
      <c r="C146" s="50" t="s">
        <v>41</v>
      </c>
      <c r="D146" s="25" t="s">
        <v>384</v>
      </c>
      <c r="E146" s="49" t="s">
        <v>385</v>
      </c>
      <c r="F146" s="49" t="s">
        <v>11</v>
      </c>
      <c r="G146" s="49" t="s">
        <v>12</v>
      </c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</row>
    <row r="147" spans="1:19">
      <c r="A147" s="51">
        <v>0.70833333333333337</v>
      </c>
      <c r="B147" s="50" t="s">
        <v>122</v>
      </c>
      <c r="C147" s="50" t="s">
        <v>224</v>
      </c>
      <c r="D147" s="27" t="s">
        <v>390</v>
      </c>
      <c r="E147" s="50" t="s">
        <v>391</v>
      </c>
      <c r="F147" s="50" t="s">
        <v>11</v>
      </c>
      <c r="G147" s="50" t="s">
        <v>32</v>
      </c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</row>
    <row r="148" spans="1:19">
      <c r="A148" s="48">
        <v>0.70833333333333337</v>
      </c>
      <c r="B148" s="49" t="s">
        <v>125</v>
      </c>
      <c r="C148" s="50" t="s">
        <v>80</v>
      </c>
      <c r="D148" s="25" t="s">
        <v>343</v>
      </c>
      <c r="E148" s="49" t="s">
        <v>344</v>
      </c>
      <c r="F148" s="49" t="s">
        <v>16</v>
      </c>
      <c r="G148" s="49" t="s">
        <v>12</v>
      </c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</row>
    <row r="149" spans="1:19">
      <c r="A149" s="51">
        <v>0.70833333333333337</v>
      </c>
      <c r="B149" s="50" t="s">
        <v>357</v>
      </c>
      <c r="C149" s="50" t="s">
        <v>335</v>
      </c>
      <c r="D149" s="27" t="s">
        <v>422</v>
      </c>
      <c r="E149" s="50" t="s">
        <v>423</v>
      </c>
      <c r="F149" s="50" t="s">
        <v>27</v>
      </c>
      <c r="G149" s="50" t="s">
        <v>174</v>
      </c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</row>
    <row r="150" spans="1:19">
      <c r="A150" s="48">
        <v>0.70833333333333337</v>
      </c>
      <c r="B150" s="49" t="s">
        <v>83</v>
      </c>
      <c r="C150" s="50" t="s">
        <v>80</v>
      </c>
      <c r="D150" s="25" t="s">
        <v>424</v>
      </c>
      <c r="E150" s="49" t="s">
        <v>425</v>
      </c>
      <c r="F150" s="49" t="s">
        <v>16</v>
      </c>
      <c r="G150" s="49" t="s">
        <v>159</v>
      </c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</row>
    <row r="151" spans="1:19">
      <c r="A151" s="48">
        <v>0.70833333333333337</v>
      </c>
      <c r="B151" s="49" t="s">
        <v>74</v>
      </c>
      <c r="C151" s="50" t="s">
        <v>8</v>
      </c>
      <c r="D151" s="25" t="s">
        <v>112</v>
      </c>
      <c r="E151" s="49" t="s">
        <v>298</v>
      </c>
      <c r="F151" s="49" t="s">
        <v>16</v>
      </c>
      <c r="G151" s="49" t="s">
        <v>12</v>
      </c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</row>
    <row r="152" spans="1:19">
      <c r="A152" s="51">
        <v>0.70833333333333337</v>
      </c>
      <c r="B152" s="50" t="s">
        <v>71</v>
      </c>
      <c r="C152" s="50" t="s">
        <v>335</v>
      </c>
      <c r="D152" s="27" t="s">
        <v>114</v>
      </c>
      <c r="E152" s="50" t="s">
        <v>210</v>
      </c>
      <c r="F152" s="50" t="s">
        <v>16</v>
      </c>
      <c r="G152" s="50" t="s">
        <v>12</v>
      </c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</row>
    <row r="153" spans="1:19">
      <c r="A153" s="48">
        <v>0.70833333333333337</v>
      </c>
      <c r="B153" s="49" t="s">
        <v>64</v>
      </c>
      <c r="C153" s="50" t="s">
        <v>8</v>
      </c>
      <c r="D153" s="25" t="s">
        <v>426</v>
      </c>
      <c r="E153" s="49" t="s">
        <v>427</v>
      </c>
      <c r="F153" s="49" t="s">
        <v>16</v>
      </c>
      <c r="G153" s="49" t="s">
        <v>12</v>
      </c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</row>
    <row r="154" spans="1:19">
      <c r="A154" s="51">
        <v>0.70833333333333337</v>
      </c>
      <c r="B154" s="50" t="s">
        <v>13</v>
      </c>
      <c r="C154" s="50" t="s">
        <v>335</v>
      </c>
      <c r="D154" s="27" t="s">
        <v>428</v>
      </c>
      <c r="E154" s="50" t="s">
        <v>182</v>
      </c>
      <c r="F154" s="50" t="s">
        <v>27</v>
      </c>
      <c r="G154" s="50" t="s">
        <v>32</v>
      </c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</row>
    <row r="155" spans="1:19">
      <c r="A155" s="48">
        <v>0.70833333333333337</v>
      </c>
      <c r="B155" s="49" t="s">
        <v>59</v>
      </c>
      <c r="C155" s="50" t="s">
        <v>80</v>
      </c>
      <c r="D155" s="25" t="s">
        <v>196</v>
      </c>
      <c r="E155" s="49" t="s">
        <v>197</v>
      </c>
      <c r="F155" s="49" t="s">
        <v>16</v>
      </c>
      <c r="G155" s="49" t="s">
        <v>12</v>
      </c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</row>
    <row r="156" spans="1:19">
      <c r="A156" s="48">
        <v>0.70833333333333337</v>
      </c>
      <c r="B156" s="49" t="s">
        <v>299</v>
      </c>
      <c r="C156" s="50" t="s">
        <v>80</v>
      </c>
      <c r="D156" s="25" t="s">
        <v>309</v>
      </c>
      <c r="E156" s="49" t="s">
        <v>310</v>
      </c>
      <c r="F156" s="49" t="s">
        <v>16</v>
      </c>
      <c r="G156" s="49" t="s">
        <v>12</v>
      </c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</row>
    <row r="157" spans="1:19">
      <c r="A157" s="48">
        <v>0.70833333333333337</v>
      </c>
      <c r="B157" s="49" t="s">
        <v>238</v>
      </c>
      <c r="C157" s="50" t="s">
        <v>41</v>
      </c>
      <c r="D157" s="25" t="s">
        <v>429</v>
      </c>
      <c r="E157" s="49" t="s">
        <v>430</v>
      </c>
      <c r="F157" s="49" t="s">
        <v>11</v>
      </c>
      <c r="G157" s="49" t="s">
        <v>12</v>
      </c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</row>
    <row r="158" spans="1:19">
      <c r="A158" s="51">
        <v>0.70833333333333337</v>
      </c>
      <c r="B158" s="50" t="s">
        <v>244</v>
      </c>
      <c r="C158" s="50" t="s">
        <v>335</v>
      </c>
      <c r="D158" s="27" t="s">
        <v>109</v>
      </c>
      <c r="E158" s="50" t="s">
        <v>411</v>
      </c>
      <c r="F158" s="50" t="s">
        <v>16</v>
      </c>
      <c r="G158" s="50" t="s">
        <v>12</v>
      </c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</row>
    <row r="159" spans="1:19">
      <c r="A159" s="48">
        <v>0.70833333333333337</v>
      </c>
      <c r="B159" s="49" t="s">
        <v>138</v>
      </c>
      <c r="C159" s="50" t="s">
        <v>8</v>
      </c>
      <c r="D159" s="25" t="s">
        <v>431</v>
      </c>
      <c r="E159" s="49" t="s">
        <v>432</v>
      </c>
      <c r="F159" s="49" t="s">
        <v>27</v>
      </c>
      <c r="G159" s="49" t="s">
        <v>28</v>
      </c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</row>
    <row r="160" spans="1:19">
      <c r="A160" s="48">
        <v>0.70833333333333337</v>
      </c>
      <c r="B160" s="49" t="s">
        <v>247</v>
      </c>
      <c r="C160" s="50" t="s">
        <v>41</v>
      </c>
      <c r="D160" s="25" t="s">
        <v>406</v>
      </c>
      <c r="E160" s="49" t="s">
        <v>407</v>
      </c>
      <c r="F160" s="49" t="s">
        <v>27</v>
      </c>
      <c r="G160" s="49" t="s">
        <v>12</v>
      </c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</row>
    <row r="161" spans="1:19">
      <c r="A161" s="48">
        <v>0.70833333333333337</v>
      </c>
      <c r="B161" s="49" t="s">
        <v>306</v>
      </c>
      <c r="C161" s="50" t="s">
        <v>80</v>
      </c>
      <c r="D161" s="25" t="s">
        <v>333</v>
      </c>
      <c r="E161" s="49" t="s">
        <v>334</v>
      </c>
      <c r="F161" s="49" t="s">
        <v>16</v>
      </c>
      <c r="G161" s="49" t="s">
        <v>12</v>
      </c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</row>
    <row r="162" spans="1:19">
      <c r="A162" s="48">
        <v>0.70833333333333337</v>
      </c>
      <c r="B162" s="49" t="s">
        <v>130</v>
      </c>
      <c r="C162" s="50" t="s">
        <v>80</v>
      </c>
      <c r="D162" s="25" t="s">
        <v>126</v>
      </c>
      <c r="E162" s="49" t="s">
        <v>127</v>
      </c>
      <c r="F162" s="49" t="s">
        <v>16</v>
      </c>
      <c r="G162" s="49" t="s">
        <v>12</v>
      </c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</row>
    <row r="163" spans="1:19">
      <c r="A163" s="48">
        <v>0.70833333333333337</v>
      </c>
      <c r="B163" s="49" t="s">
        <v>169</v>
      </c>
      <c r="C163" s="50" t="s">
        <v>80</v>
      </c>
      <c r="D163" s="25" t="s">
        <v>433</v>
      </c>
      <c r="E163" s="49" t="s">
        <v>434</v>
      </c>
      <c r="F163" s="49" t="s">
        <v>27</v>
      </c>
      <c r="G163" s="49" t="s">
        <v>159</v>
      </c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</row>
    <row r="164" spans="1:19">
      <c r="A164" s="48">
        <v>0.70833333333333337</v>
      </c>
      <c r="B164" s="49" t="s">
        <v>137</v>
      </c>
      <c r="C164" s="50" t="s">
        <v>8</v>
      </c>
      <c r="D164" s="25" t="s">
        <v>128</v>
      </c>
      <c r="E164" s="49" t="s">
        <v>221</v>
      </c>
      <c r="F164" s="49" t="s">
        <v>27</v>
      </c>
      <c r="G164" s="49" t="s">
        <v>12</v>
      </c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</row>
    <row r="165" spans="1:19">
      <c r="A165" s="48">
        <v>0.70833333333333337</v>
      </c>
      <c r="B165" s="49" t="s">
        <v>94</v>
      </c>
      <c r="C165" s="50" t="s">
        <v>41</v>
      </c>
      <c r="D165" s="25" t="s">
        <v>327</v>
      </c>
      <c r="E165" s="49" t="s">
        <v>328</v>
      </c>
      <c r="F165" s="49" t="s">
        <v>11</v>
      </c>
      <c r="G165" s="49" t="s">
        <v>12</v>
      </c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</row>
    <row r="166" spans="1:19">
      <c r="A166" s="48">
        <v>0.70833333333333337</v>
      </c>
      <c r="B166" s="49" t="s">
        <v>312</v>
      </c>
      <c r="C166" s="50" t="s">
        <v>41</v>
      </c>
      <c r="D166" s="25" t="s">
        <v>321</v>
      </c>
      <c r="E166" s="49" t="s">
        <v>322</v>
      </c>
      <c r="F166" s="49" t="s">
        <v>11</v>
      </c>
      <c r="G166" s="49" t="s">
        <v>12</v>
      </c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</row>
    <row r="167" spans="1:19">
      <c r="A167" s="48">
        <v>0.75</v>
      </c>
      <c r="B167" s="49" t="s">
        <v>29</v>
      </c>
      <c r="C167" s="50" t="s">
        <v>8</v>
      </c>
      <c r="D167" s="25" t="s">
        <v>435</v>
      </c>
      <c r="E167" s="49" t="s">
        <v>436</v>
      </c>
      <c r="F167" s="49" t="s">
        <v>27</v>
      </c>
      <c r="G167" s="49" t="s">
        <v>36</v>
      </c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</row>
    <row r="168" spans="1:19">
      <c r="A168" s="48">
        <v>0.75</v>
      </c>
      <c r="B168" s="49" t="s">
        <v>44</v>
      </c>
      <c r="C168" s="50" t="s">
        <v>8</v>
      </c>
      <c r="D168" s="25" t="s">
        <v>324</v>
      </c>
      <c r="E168" s="49" t="s">
        <v>325</v>
      </c>
      <c r="F168" s="49" t="s">
        <v>11</v>
      </c>
      <c r="G168" s="49" t="s">
        <v>12</v>
      </c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</row>
    <row r="169" spans="1:19">
      <c r="A169" s="48">
        <v>0.75</v>
      </c>
      <c r="B169" s="49" t="s">
        <v>79</v>
      </c>
      <c r="C169" s="50" t="s">
        <v>8</v>
      </c>
      <c r="D169" s="25" t="s">
        <v>324</v>
      </c>
      <c r="E169" s="49" t="s">
        <v>437</v>
      </c>
      <c r="F169" s="49" t="s">
        <v>16</v>
      </c>
      <c r="G169" s="49" t="s">
        <v>12</v>
      </c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</row>
    <row r="170" spans="1:19">
      <c r="A170" s="48">
        <v>0.75</v>
      </c>
      <c r="B170" s="49" t="s">
        <v>76</v>
      </c>
      <c r="C170" s="50" t="s">
        <v>8</v>
      </c>
      <c r="D170" s="25" t="s">
        <v>371</v>
      </c>
      <c r="E170" s="49" t="s">
        <v>438</v>
      </c>
      <c r="F170" s="49" t="s">
        <v>11</v>
      </c>
      <c r="G170" s="49" t="s">
        <v>12</v>
      </c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</row>
    <row r="171" spans="1:19">
      <c r="A171" s="48">
        <v>0.79166666666666663</v>
      </c>
      <c r="B171" s="49" t="s">
        <v>103</v>
      </c>
      <c r="C171" s="50" t="s">
        <v>80</v>
      </c>
      <c r="D171" s="25" t="s">
        <v>133</v>
      </c>
      <c r="E171" s="49" t="s">
        <v>265</v>
      </c>
      <c r="F171" s="49" t="s">
        <v>16</v>
      </c>
      <c r="G171" s="49" t="s">
        <v>12</v>
      </c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</row>
    <row r="172" spans="1:19">
      <c r="A172" s="51">
        <v>0.79166666666666663</v>
      </c>
      <c r="B172" s="50" t="s">
        <v>103</v>
      </c>
      <c r="C172" s="50" t="s">
        <v>335</v>
      </c>
      <c r="D172" s="27" t="s">
        <v>439</v>
      </c>
      <c r="E172" s="50" t="s">
        <v>440</v>
      </c>
      <c r="F172" s="50" t="s">
        <v>27</v>
      </c>
      <c r="G172" s="50" t="s">
        <v>174</v>
      </c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</row>
    <row r="173" spans="1:19">
      <c r="A173" s="48">
        <v>0.79166666666666663</v>
      </c>
      <c r="B173" s="49" t="s">
        <v>441</v>
      </c>
      <c r="C173" s="50" t="s">
        <v>80</v>
      </c>
      <c r="D173" s="25" t="s">
        <v>282</v>
      </c>
      <c r="E173" s="49" t="s">
        <v>283</v>
      </c>
      <c r="F173" s="49" t="s">
        <v>16</v>
      </c>
      <c r="G173" s="49" t="s">
        <v>12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</row>
    <row r="174" spans="1:19">
      <c r="A174" s="48">
        <v>0.79166666666666663</v>
      </c>
      <c r="B174" s="49" t="s">
        <v>20</v>
      </c>
      <c r="C174" s="50" t="s">
        <v>8</v>
      </c>
      <c r="D174" s="25" t="s">
        <v>135</v>
      </c>
      <c r="E174" s="49" t="s">
        <v>136</v>
      </c>
      <c r="F174" s="49" t="s">
        <v>11</v>
      </c>
      <c r="G174" s="49" t="s">
        <v>12</v>
      </c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</row>
    <row r="175" spans="1:19">
      <c r="A175" s="48">
        <v>0.79166666666666663</v>
      </c>
      <c r="B175" s="49" t="s">
        <v>20</v>
      </c>
      <c r="C175" s="50" t="s">
        <v>80</v>
      </c>
      <c r="D175" s="25" t="s">
        <v>442</v>
      </c>
      <c r="E175" s="49" t="s">
        <v>443</v>
      </c>
      <c r="F175" s="49" t="s">
        <v>11</v>
      </c>
      <c r="G175" s="49" t="s">
        <v>12</v>
      </c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</row>
    <row r="176" spans="1:19">
      <c r="A176" s="48">
        <v>0.79166666666666663</v>
      </c>
      <c r="B176" s="49" t="s">
        <v>285</v>
      </c>
      <c r="C176" s="50" t="s">
        <v>8</v>
      </c>
      <c r="D176" s="25" t="s">
        <v>72</v>
      </c>
      <c r="E176" s="49" t="s">
        <v>153</v>
      </c>
      <c r="F176" s="49" t="s">
        <v>16</v>
      </c>
      <c r="G176" s="49" t="s">
        <v>12</v>
      </c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</row>
    <row r="177" spans="1:19">
      <c r="A177" s="48">
        <v>0.79166666666666663</v>
      </c>
      <c r="B177" s="49" t="s">
        <v>185</v>
      </c>
      <c r="C177" s="50" t="s">
        <v>41</v>
      </c>
      <c r="D177" s="25" t="s">
        <v>384</v>
      </c>
      <c r="E177" s="49" t="s">
        <v>385</v>
      </c>
      <c r="F177" s="49" t="s">
        <v>16</v>
      </c>
      <c r="G177" s="49" t="s">
        <v>12</v>
      </c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</row>
    <row r="178" spans="1:19">
      <c r="A178" s="48">
        <v>0.79166666666666663</v>
      </c>
      <c r="B178" s="49" t="s">
        <v>188</v>
      </c>
      <c r="C178" s="50" t="s">
        <v>41</v>
      </c>
      <c r="D178" s="25" t="s">
        <v>429</v>
      </c>
      <c r="E178" s="49" t="s">
        <v>430</v>
      </c>
      <c r="F178" s="49" t="s">
        <v>16</v>
      </c>
      <c r="G178" s="49" t="s">
        <v>12</v>
      </c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</row>
    <row r="179" spans="1:19">
      <c r="A179" s="48">
        <v>0.79166666666666663</v>
      </c>
      <c r="B179" s="49" t="s">
        <v>106</v>
      </c>
      <c r="C179" s="50" t="s">
        <v>80</v>
      </c>
      <c r="D179" s="25" t="s">
        <v>444</v>
      </c>
      <c r="E179" s="49" t="s">
        <v>445</v>
      </c>
      <c r="F179" s="49" t="s">
        <v>11</v>
      </c>
      <c r="G179" s="49" t="s">
        <v>159</v>
      </c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</row>
    <row r="180" spans="1:19">
      <c r="A180" s="48">
        <v>0.79166666666666663</v>
      </c>
      <c r="B180" s="49" t="s">
        <v>24</v>
      </c>
      <c r="C180" s="50" t="s">
        <v>80</v>
      </c>
      <c r="D180" s="25" t="s">
        <v>365</v>
      </c>
      <c r="E180" s="49" t="s">
        <v>366</v>
      </c>
      <c r="F180" s="49" t="s">
        <v>16</v>
      </c>
      <c r="G180" s="49" t="s">
        <v>12</v>
      </c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</row>
    <row r="181" spans="1:19">
      <c r="A181" s="48">
        <v>0.79166666666666663</v>
      </c>
      <c r="B181" s="49" t="s">
        <v>171</v>
      </c>
      <c r="C181" s="50" t="s">
        <v>41</v>
      </c>
      <c r="D181" s="25" t="s">
        <v>362</v>
      </c>
      <c r="E181" s="49" t="s">
        <v>363</v>
      </c>
      <c r="F181" s="49" t="s">
        <v>16</v>
      </c>
      <c r="G181" s="49" t="s">
        <v>12</v>
      </c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</row>
    <row r="182" spans="1:19">
      <c r="A182" s="51">
        <v>0.79166666666666663</v>
      </c>
      <c r="B182" s="50" t="s">
        <v>386</v>
      </c>
      <c r="C182" s="50" t="s">
        <v>335</v>
      </c>
      <c r="D182" s="27" t="s">
        <v>109</v>
      </c>
      <c r="E182" s="50" t="s">
        <v>411</v>
      </c>
      <c r="F182" s="50" t="s">
        <v>11</v>
      </c>
      <c r="G182" s="50" t="s">
        <v>12</v>
      </c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</row>
    <row r="183" spans="1:19">
      <c r="A183" s="51">
        <v>0.79166666666666663</v>
      </c>
      <c r="B183" s="50" t="s">
        <v>33</v>
      </c>
      <c r="C183" s="50" t="s">
        <v>335</v>
      </c>
      <c r="D183" s="27" t="s">
        <v>404</v>
      </c>
      <c r="E183" s="50" t="s">
        <v>405</v>
      </c>
      <c r="F183" s="50" t="s">
        <v>16</v>
      </c>
      <c r="G183" s="50" t="s">
        <v>12</v>
      </c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</row>
    <row r="184" spans="1:19">
      <c r="A184" s="48">
        <v>0.79166666666666663</v>
      </c>
      <c r="B184" s="49" t="s">
        <v>198</v>
      </c>
      <c r="C184" s="50" t="s">
        <v>80</v>
      </c>
      <c r="D184" s="25" t="s">
        <v>313</v>
      </c>
      <c r="E184" s="49" t="s">
        <v>314</v>
      </c>
      <c r="F184" s="49" t="s">
        <v>16</v>
      </c>
      <c r="G184" s="49" t="s">
        <v>12</v>
      </c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</row>
    <row r="185" spans="1:19">
      <c r="A185" s="48">
        <v>0.79166666666666663</v>
      </c>
      <c r="B185" s="49" t="s">
        <v>160</v>
      </c>
      <c r="C185" s="50" t="s">
        <v>8</v>
      </c>
      <c r="D185" s="25" t="s">
        <v>446</v>
      </c>
      <c r="E185" s="49" t="s">
        <v>447</v>
      </c>
      <c r="F185" s="49" t="s">
        <v>27</v>
      </c>
      <c r="G185" s="49" t="s">
        <v>36</v>
      </c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</row>
    <row r="186" spans="1:19">
      <c r="A186" s="48">
        <v>0.79166666666666663</v>
      </c>
      <c r="B186" s="49" t="s">
        <v>200</v>
      </c>
      <c r="C186" s="50" t="s">
        <v>41</v>
      </c>
      <c r="D186" s="25" t="s">
        <v>331</v>
      </c>
      <c r="E186" s="49" t="s">
        <v>332</v>
      </c>
      <c r="F186" s="49" t="s">
        <v>16</v>
      </c>
      <c r="G186" s="49" t="s">
        <v>12</v>
      </c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</row>
    <row r="187" spans="1:19">
      <c r="A187" s="48">
        <v>0.79166666666666663</v>
      </c>
      <c r="B187" s="49" t="s">
        <v>203</v>
      </c>
      <c r="C187" s="50" t="s">
        <v>80</v>
      </c>
      <c r="D187" s="25" t="s">
        <v>84</v>
      </c>
      <c r="E187" s="49" t="s">
        <v>85</v>
      </c>
      <c r="F187" s="49" t="s">
        <v>16</v>
      </c>
      <c r="G187" s="49" t="s">
        <v>12</v>
      </c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</row>
    <row r="188" spans="1:19">
      <c r="A188" s="48">
        <v>0.79166666666666663</v>
      </c>
      <c r="B188" s="49" t="s">
        <v>206</v>
      </c>
      <c r="C188" s="50" t="s">
        <v>80</v>
      </c>
      <c r="D188" s="25" t="s">
        <v>341</v>
      </c>
      <c r="E188" s="49" t="s">
        <v>342</v>
      </c>
      <c r="F188" s="49" t="s">
        <v>27</v>
      </c>
      <c r="G188" s="49" t="s">
        <v>12</v>
      </c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</row>
    <row r="189" spans="1:19">
      <c r="A189" s="48">
        <v>0.79166666666666663</v>
      </c>
      <c r="B189" s="49" t="s">
        <v>37</v>
      </c>
      <c r="C189" s="50" t="s">
        <v>80</v>
      </c>
      <c r="D189" s="25" t="s">
        <v>333</v>
      </c>
      <c r="E189" s="49" t="s">
        <v>334</v>
      </c>
      <c r="F189" s="49" t="s">
        <v>11</v>
      </c>
      <c r="G189" s="49" t="s">
        <v>12</v>
      </c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</row>
    <row r="190" spans="1:19">
      <c r="A190" s="51">
        <v>0.79166666666666663</v>
      </c>
      <c r="B190" s="50" t="s">
        <v>17</v>
      </c>
      <c r="C190" s="50" t="s">
        <v>335</v>
      </c>
      <c r="D190" s="27" t="s">
        <v>404</v>
      </c>
      <c r="E190" s="50" t="s">
        <v>405</v>
      </c>
      <c r="F190" s="50" t="s">
        <v>16</v>
      </c>
      <c r="G190" s="50" t="s">
        <v>12</v>
      </c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</row>
    <row r="191" spans="1:19">
      <c r="A191" s="48">
        <v>0.79166666666666663</v>
      </c>
      <c r="B191" s="49" t="s">
        <v>295</v>
      </c>
      <c r="C191" s="50" t="s">
        <v>80</v>
      </c>
      <c r="D191" s="25" t="s">
        <v>300</v>
      </c>
      <c r="E191" s="49" t="s">
        <v>301</v>
      </c>
      <c r="F191" s="49" t="s">
        <v>16</v>
      </c>
      <c r="G191" s="49" t="s">
        <v>159</v>
      </c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</row>
    <row r="192" spans="1:19">
      <c r="A192" s="48">
        <v>0.79166666666666663</v>
      </c>
      <c r="B192" s="49" t="s">
        <v>50</v>
      </c>
      <c r="C192" s="50" t="s">
        <v>8</v>
      </c>
      <c r="D192" s="25" t="s">
        <v>14</v>
      </c>
      <c r="E192" s="49" t="s">
        <v>15</v>
      </c>
      <c r="F192" s="49" t="s">
        <v>11</v>
      </c>
      <c r="G192" s="49" t="s">
        <v>12</v>
      </c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</row>
    <row r="193" spans="1:19">
      <c r="A193" s="51">
        <v>0.79166666666666663</v>
      </c>
      <c r="B193" s="50" t="s">
        <v>40</v>
      </c>
      <c r="C193" s="50" t="s">
        <v>335</v>
      </c>
      <c r="D193" s="27" t="s">
        <v>448</v>
      </c>
      <c r="E193" s="50" t="s">
        <v>405</v>
      </c>
      <c r="F193" s="50" t="s">
        <v>11</v>
      </c>
      <c r="G193" s="50" t="s">
        <v>12</v>
      </c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</row>
    <row r="194" spans="1:19">
      <c r="A194" s="48">
        <v>0.79166666666666663</v>
      </c>
      <c r="B194" s="49" t="s">
        <v>118</v>
      </c>
      <c r="C194" s="50" t="s">
        <v>41</v>
      </c>
      <c r="D194" s="25" t="s">
        <v>416</v>
      </c>
      <c r="E194" s="49" t="s">
        <v>417</v>
      </c>
      <c r="F194" s="49" t="s">
        <v>16</v>
      </c>
      <c r="G194" s="49" t="s">
        <v>12</v>
      </c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</row>
    <row r="195" spans="1:19">
      <c r="A195" s="48">
        <v>0.79166666666666663</v>
      </c>
      <c r="B195" s="49" t="s">
        <v>154</v>
      </c>
      <c r="C195" s="50" t="s">
        <v>41</v>
      </c>
      <c r="D195" s="25" t="s">
        <v>349</v>
      </c>
      <c r="E195" s="49" t="s">
        <v>350</v>
      </c>
      <c r="F195" s="49" t="s">
        <v>16</v>
      </c>
      <c r="G195" s="49" t="s">
        <v>12</v>
      </c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</row>
    <row r="196" spans="1:19">
      <c r="A196" s="48">
        <v>0.79166666666666663</v>
      </c>
      <c r="B196" s="49" t="s">
        <v>220</v>
      </c>
      <c r="C196" s="50" t="s">
        <v>80</v>
      </c>
      <c r="D196" s="25" t="s">
        <v>81</v>
      </c>
      <c r="E196" s="49" t="s">
        <v>82</v>
      </c>
      <c r="F196" s="49" t="s">
        <v>11</v>
      </c>
      <c r="G196" s="49" t="s">
        <v>12</v>
      </c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</row>
    <row r="197" spans="1:19">
      <c r="A197" s="51">
        <v>0.79166666666666663</v>
      </c>
      <c r="B197" s="50" t="s">
        <v>125</v>
      </c>
      <c r="C197" s="50" t="s">
        <v>335</v>
      </c>
      <c r="D197" s="27" t="s">
        <v>262</v>
      </c>
      <c r="E197" s="50" t="s">
        <v>387</v>
      </c>
      <c r="F197" s="50" t="s">
        <v>16</v>
      </c>
      <c r="G197" s="50" t="s">
        <v>12</v>
      </c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</row>
    <row r="198" spans="1:19">
      <c r="A198" s="48">
        <v>0.79166666666666663</v>
      </c>
      <c r="B198" s="49" t="s">
        <v>56</v>
      </c>
      <c r="C198" s="50" t="s">
        <v>41</v>
      </c>
      <c r="D198" s="25" t="s">
        <v>321</v>
      </c>
      <c r="E198" s="49" t="s">
        <v>322</v>
      </c>
      <c r="F198" s="49" t="s">
        <v>16</v>
      </c>
      <c r="G198" s="49" t="s">
        <v>12</v>
      </c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</row>
    <row r="199" spans="1:19">
      <c r="A199" s="48">
        <v>0.79166666666666663</v>
      </c>
      <c r="B199" s="49" t="s">
        <v>71</v>
      </c>
      <c r="C199" s="50" t="s">
        <v>8</v>
      </c>
      <c r="D199" s="25" t="s">
        <v>414</v>
      </c>
      <c r="E199" s="49" t="s">
        <v>449</v>
      </c>
      <c r="F199" s="49" t="s">
        <v>11</v>
      </c>
      <c r="G199" s="49" t="s">
        <v>12</v>
      </c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</row>
    <row r="200" spans="1:19">
      <c r="A200" s="48">
        <v>0.79166666666666663</v>
      </c>
      <c r="B200" s="49" t="s">
        <v>68</v>
      </c>
      <c r="C200" s="50" t="s">
        <v>8</v>
      </c>
      <c r="D200" s="25" t="s">
        <v>128</v>
      </c>
      <c r="E200" s="49" t="s">
        <v>129</v>
      </c>
      <c r="F200" s="49" t="s">
        <v>27</v>
      </c>
      <c r="G200" s="49" t="s">
        <v>12</v>
      </c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</row>
    <row r="201" spans="1:19">
      <c r="A201" s="48">
        <v>0.79166666666666663</v>
      </c>
      <c r="B201" s="49" t="s">
        <v>59</v>
      </c>
      <c r="C201" s="50" t="s">
        <v>80</v>
      </c>
      <c r="D201" s="25" t="s">
        <v>424</v>
      </c>
      <c r="E201" s="49" t="s">
        <v>425</v>
      </c>
      <c r="F201" s="49" t="s">
        <v>11</v>
      </c>
      <c r="G201" s="49" t="s">
        <v>159</v>
      </c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</row>
    <row r="202" spans="1:19">
      <c r="A202" s="48">
        <v>0.79166666666666663</v>
      </c>
      <c r="B202" s="49" t="s">
        <v>175</v>
      </c>
      <c r="C202" s="50" t="s">
        <v>8</v>
      </c>
      <c r="D202" s="25" t="s">
        <v>450</v>
      </c>
      <c r="E202" s="49" t="s">
        <v>451</v>
      </c>
      <c r="F202" s="49" t="s">
        <v>27</v>
      </c>
      <c r="G202" s="49" t="s">
        <v>36</v>
      </c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</row>
    <row r="203" spans="1:19">
      <c r="A203" s="48">
        <v>0.79166666666666663</v>
      </c>
      <c r="B203" s="49" t="s">
        <v>178</v>
      </c>
      <c r="C203" s="50" t="s">
        <v>41</v>
      </c>
      <c r="D203" s="25" t="s">
        <v>231</v>
      </c>
      <c r="E203" s="49" t="s">
        <v>232</v>
      </c>
      <c r="F203" s="49" t="s">
        <v>16</v>
      </c>
      <c r="G203" s="49" t="s">
        <v>12</v>
      </c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</row>
    <row r="204" spans="1:19">
      <c r="A204" s="51">
        <v>0.79166666666666663</v>
      </c>
      <c r="B204" s="50" t="s">
        <v>233</v>
      </c>
      <c r="C204" s="50" t="s">
        <v>335</v>
      </c>
      <c r="D204" s="27" t="s">
        <v>452</v>
      </c>
      <c r="E204" s="50" t="s">
        <v>453</v>
      </c>
      <c r="F204" s="50" t="s">
        <v>27</v>
      </c>
      <c r="G204" s="50" t="s">
        <v>32</v>
      </c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</row>
    <row r="205" spans="1:19">
      <c r="A205" s="48">
        <v>0.79166666666666663</v>
      </c>
      <c r="B205" s="49" t="s">
        <v>164</v>
      </c>
      <c r="C205" s="50" t="s">
        <v>80</v>
      </c>
      <c r="D205" s="25" t="s">
        <v>412</v>
      </c>
      <c r="E205" s="49" t="s">
        <v>413</v>
      </c>
      <c r="F205" s="49" t="s">
        <v>16</v>
      </c>
      <c r="G205" s="49" t="s">
        <v>159</v>
      </c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</row>
    <row r="206" spans="1:19">
      <c r="A206" s="48">
        <v>0.79166666666666663</v>
      </c>
      <c r="B206" s="49" t="s">
        <v>239</v>
      </c>
      <c r="C206" s="50" t="s">
        <v>41</v>
      </c>
      <c r="D206" s="25" t="s">
        <v>217</v>
      </c>
      <c r="E206" s="49" t="s">
        <v>392</v>
      </c>
      <c r="F206" s="49" t="s">
        <v>16</v>
      </c>
      <c r="G206" s="49" t="s">
        <v>12</v>
      </c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</row>
    <row r="207" spans="1:19">
      <c r="A207" s="51">
        <v>0.79166666666666663</v>
      </c>
      <c r="B207" s="50" t="s">
        <v>241</v>
      </c>
      <c r="C207" s="50" t="s">
        <v>335</v>
      </c>
      <c r="D207" s="27" t="s">
        <v>131</v>
      </c>
      <c r="E207" s="50" t="s">
        <v>290</v>
      </c>
      <c r="F207" s="50" t="s">
        <v>16</v>
      </c>
      <c r="G207" s="50" t="s">
        <v>12</v>
      </c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</row>
    <row r="208" spans="1:19">
      <c r="A208" s="48">
        <v>0.79166666666666663</v>
      </c>
      <c r="B208" s="49" t="s">
        <v>250</v>
      </c>
      <c r="C208" s="50" t="s">
        <v>8</v>
      </c>
      <c r="D208" s="25" t="s">
        <v>296</v>
      </c>
      <c r="E208" s="49" t="s">
        <v>297</v>
      </c>
      <c r="F208" s="49" t="s">
        <v>27</v>
      </c>
      <c r="G208" s="49" t="s">
        <v>36</v>
      </c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</row>
    <row r="209" spans="1:19">
      <c r="A209" s="48">
        <v>0.79166666666666663</v>
      </c>
      <c r="B209" s="49" t="s">
        <v>111</v>
      </c>
      <c r="C209" s="50" t="s">
        <v>80</v>
      </c>
      <c r="D209" s="25" t="s">
        <v>343</v>
      </c>
      <c r="E209" s="49" t="s">
        <v>344</v>
      </c>
      <c r="F209" s="49" t="s">
        <v>16</v>
      </c>
      <c r="G209" s="49" t="s">
        <v>12</v>
      </c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</row>
    <row r="210" spans="1:19">
      <c r="A210" s="48">
        <v>0.79166666666666663</v>
      </c>
      <c r="B210" s="49" t="s">
        <v>256</v>
      </c>
      <c r="C210" s="50" t="s">
        <v>41</v>
      </c>
      <c r="D210" s="25" t="s">
        <v>384</v>
      </c>
      <c r="E210" s="49" t="s">
        <v>385</v>
      </c>
      <c r="F210" s="49" t="s">
        <v>16</v>
      </c>
      <c r="G210" s="49" t="s">
        <v>12</v>
      </c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</row>
    <row r="211" spans="1:19">
      <c r="A211" s="51">
        <v>0.79166666666666663</v>
      </c>
      <c r="B211" s="50" t="s">
        <v>306</v>
      </c>
      <c r="C211" s="50" t="s">
        <v>224</v>
      </c>
      <c r="D211" s="27" t="s">
        <v>390</v>
      </c>
      <c r="E211" s="50" t="s">
        <v>391</v>
      </c>
      <c r="F211" s="50" t="s">
        <v>16</v>
      </c>
      <c r="G211" s="50" t="s">
        <v>32</v>
      </c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</row>
    <row r="212" spans="1:19">
      <c r="A212" s="48">
        <v>0.79166666666666663</v>
      </c>
      <c r="B212" s="49" t="s">
        <v>130</v>
      </c>
      <c r="C212" s="50" t="s">
        <v>8</v>
      </c>
      <c r="D212" s="25" t="s">
        <v>72</v>
      </c>
      <c r="E212" s="49" t="s">
        <v>73</v>
      </c>
      <c r="F212" s="49" t="s">
        <v>16</v>
      </c>
      <c r="G212" s="49" t="s">
        <v>12</v>
      </c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</row>
    <row r="213" spans="1:19">
      <c r="A213" s="48">
        <v>0.79166666666666663</v>
      </c>
      <c r="B213" s="49" t="s">
        <v>261</v>
      </c>
      <c r="C213" s="50" t="s">
        <v>8</v>
      </c>
      <c r="D213" s="25" t="s">
        <v>323</v>
      </c>
      <c r="E213" s="49" t="s">
        <v>307</v>
      </c>
      <c r="F213" s="49" t="s">
        <v>16</v>
      </c>
      <c r="G213" s="49" t="s">
        <v>12</v>
      </c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</row>
    <row r="214" spans="1:19">
      <c r="A214" s="48">
        <v>0.79166666666666663</v>
      </c>
      <c r="B214" s="49" t="s">
        <v>137</v>
      </c>
      <c r="C214" s="50" t="s">
        <v>41</v>
      </c>
      <c r="D214" s="25" t="s">
        <v>327</v>
      </c>
      <c r="E214" s="49" t="s">
        <v>328</v>
      </c>
      <c r="F214" s="49" t="s">
        <v>16</v>
      </c>
      <c r="G214" s="49" t="s">
        <v>12</v>
      </c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</row>
    <row r="215" spans="1:19">
      <c r="A215" s="48">
        <v>0.83333333333333337</v>
      </c>
      <c r="B215" s="49" t="s">
        <v>47</v>
      </c>
      <c r="C215" s="50" t="s">
        <v>8</v>
      </c>
      <c r="D215" s="25" t="s">
        <v>57</v>
      </c>
      <c r="E215" s="49" t="s">
        <v>58</v>
      </c>
      <c r="F215" s="49" t="s">
        <v>16</v>
      </c>
      <c r="G215" s="49" t="s">
        <v>12</v>
      </c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</row>
    <row r="216" spans="1:19">
      <c r="A216" s="48">
        <v>0.875</v>
      </c>
      <c r="B216" s="49" t="s">
        <v>441</v>
      </c>
      <c r="C216" s="50" t="s">
        <v>80</v>
      </c>
      <c r="D216" s="25" t="s">
        <v>133</v>
      </c>
      <c r="E216" s="49" t="s">
        <v>265</v>
      </c>
      <c r="F216" s="49" t="s">
        <v>16</v>
      </c>
      <c r="G216" s="49" t="s">
        <v>12</v>
      </c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</row>
    <row r="217" spans="1:19">
      <c r="A217" s="48">
        <v>0.875</v>
      </c>
      <c r="B217" s="49" t="s">
        <v>20</v>
      </c>
      <c r="C217" s="50" t="s">
        <v>8</v>
      </c>
      <c r="D217" s="25" t="s">
        <v>135</v>
      </c>
      <c r="E217" s="49" t="s">
        <v>136</v>
      </c>
      <c r="F217" s="49" t="s">
        <v>16</v>
      </c>
      <c r="G217" s="49" t="s">
        <v>12</v>
      </c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</row>
    <row r="218" spans="1:19">
      <c r="A218" s="48">
        <v>0.875</v>
      </c>
      <c r="B218" s="49" t="s">
        <v>106</v>
      </c>
      <c r="C218" s="50" t="s">
        <v>80</v>
      </c>
      <c r="D218" s="25" t="s">
        <v>333</v>
      </c>
      <c r="E218" s="49" t="s">
        <v>334</v>
      </c>
      <c r="F218" s="49" t="s">
        <v>16</v>
      </c>
      <c r="G218" s="49" t="s">
        <v>12</v>
      </c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</row>
    <row r="219" spans="1:19">
      <c r="A219" s="48">
        <v>0.875</v>
      </c>
      <c r="B219" s="49" t="s">
        <v>209</v>
      </c>
      <c r="C219" s="50" t="s">
        <v>8</v>
      </c>
      <c r="D219" s="25" t="s">
        <v>155</v>
      </c>
      <c r="E219" s="49" t="s">
        <v>156</v>
      </c>
      <c r="F219" s="49" t="s">
        <v>16</v>
      </c>
      <c r="G219" s="49" t="s">
        <v>12</v>
      </c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</row>
    <row r="220" spans="1:19">
      <c r="A220" s="51">
        <v>0.875</v>
      </c>
      <c r="B220" s="50" t="s">
        <v>17</v>
      </c>
      <c r="C220" s="50" t="s">
        <v>335</v>
      </c>
      <c r="D220" s="27" t="s">
        <v>448</v>
      </c>
      <c r="E220" s="50" t="s">
        <v>405</v>
      </c>
      <c r="F220" s="50" t="s">
        <v>16</v>
      </c>
      <c r="G220" s="50" t="s">
        <v>12</v>
      </c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</row>
    <row r="221" spans="1:19">
      <c r="A221" s="48">
        <v>0.875</v>
      </c>
      <c r="B221" s="49" t="s">
        <v>50</v>
      </c>
      <c r="C221" s="50" t="s">
        <v>8</v>
      </c>
      <c r="D221" s="25" t="s">
        <v>14</v>
      </c>
      <c r="E221" s="49" t="s">
        <v>15</v>
      </c>
      <c r="F221" s="49" t="s">
        <v>16</v>
      </c>
      <c r="G221" s="49" t="s">
        <v>12</v>
      </c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98"/>
  <sheetViews>
    <sheetView workbookViewId="0">
      <pane ySplit="1" topLeftCell="A186" activePane="bottomLeft" state="frozen"/>
      <selection pane="bottomLeft" activeCell="A2" sqref="A2:G198"/>
    </sheetView>
  </sheetViews>
  <sheetFormatPr baseColWidth="10" defaultColWidth="12.6640625" defaultRowHeight="15.75" customHeight="1"/>
  <cols>
    <col min="1" max="1" width="8.6640625" customWidth="1"/>
    <col min="3" max="3" width="9.88671875" customWidth="1"/>
    <col min="4" max="4" width="42.44140625" customWidth="1"/>
    <col min="5" max="5" width="16.44140625" customWidth="1"/>
  </cols>
  <sheetData>
    <row r="1" spans="1:19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>
      <c r="A2" s="48">
        <v>0.29166666666666669</v>
      </c>
      <c r="B2" s="49" t="s">
        <v>7</v>
      </c>
      <c r="C2" s="50" t="s">
        <v>8</v>
      </c>
      <c r="D2" s="25" t="s">
        <v>9</v>
      </c>
      <c r="E2" s="49" t="s">
        <v>10</v>
      </c>
      <c r="F2" s="49" t="s">
        <v>16</v>
      </c>
      <c r="G2" s="49" t="s">
        <v>12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>
      <c r="A3" s="48">
        <v>0.33333333333333331</v>
      </c>
      <c r="B3" s="49" t="s">
        <v>47</v>
      </c>
      <c r="C3" s="50" t="s">
        <v>8</v>
      </c>
      <c r="D3" s="25" t="s">
        <v>181</v>
      </c>
      <c r="E3" s="49" t="s">
        <v>284</v>
      </c>
      <c r="F3" s="49" t="s">
        <v>16</v>
      </c>
      <c r="G3" s="49" t="s">
        <v>12</v>
      </c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</row>
    <row r="4" spans="1:19">
      <c r="A4" s="48">
        <v>0.33333333333333331</v>
      </c>
      <c r="B4" s="49" t="s">
        <v>40</v>
      </c>
      <c r="C4" s="50" t="s">
        <v>8</v>
      </c>
      <c r="D4" s="25" t="s">
        <v>18</v>
      </c>
      <c r="E4" s="49" t="s">
        <v>19</v>
      </c>
      <c r="F4" s="49" t="s">
        <v>16</v>
      </c>
      <c r="G4" s="49" t="s">
        <v>12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</row>
    <row r="5" spans="1:19">
      <c r="A5" s="48">
        <v>0.33333333333333331</v>
      </c>
      <c r="B5" s="49" t="s">
        <v>353</v>
      </c>
      <c r="C5" s="50" t="s">
        <v>8</v>
      </c>
      <c r="D5" s="25" t="s">
        <v>371</v>
      </c>
      <c r="E5" s="49" t="s">
        <v>372</v>
      </c>
      <c r="F5" s="49" t="s">
        <v>16</v>
      </c>
      <c r="G5" s="49" t="s">
        <v>12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>
      <c r="A6" s="48">
        <v>0.375</v>
      </c>
      <c r="B6" s="49" t="s">
        <v>17</v>
      </c>
      <c r="C6" s="50" t="s">
        <v>80</v>
      </c>
      <c r="D6" s="25" t="s">
        <v>454</v>
      </c>
      <c r="E6" s="49" t="s">
        <v>455</v>
      </c>
      <c r="F6" s="49" t="s">
        <v>16</v>
      </c>
      <c r="G6" s="49" t="s">
        <v>159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</row>
    <row r="7" spans="1:19">
      <c r="A7" s="48">
        <v>0.375</v>
      </c>
      <c r="B7" s="49" t="s">
        <v>50</v>
      </c>
      <c r="C7" s="50" t="s">
        <v>8</v>
      </c>
      <c r="D7" s="25" t="s">
        <v>112</v>
      </c>
      <c r="E7" s="49" t="s">
        <v>298</v>
      </c>
      <c r="F7" s="49" t="s">
        <v>11</v>
      </c>
      <c r="G7" s="49" t="s">
        <v>12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>
      <c r="A8" s="51">
        <v>0.375</v>
      </c>
      <c r="B8" s="50" t="s">
        <v>169</v>
      </c>
      <c r="C8" s="50" t="s">
        <v>335</v>
      </c>
      <c r="D8" s="27" t="s">
        <v>109</v>
      </c>
      <c r="E8" s="50" t="s">
        <v>110</v>
      </c>
      <c r="F8" s="50" t="s">
        <v>16</v>
      </c>
      <c r="G8" s="50" t="s">
        <v>12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>
      <c r="A9" s="48">
        <v>0.375</v>
      </c>
      <c r="B9" s="49" t="s">
        <v>288</v>
      </c>
      <c r="C9" s="50" t="s">
        <v>80</v>
      </c>
      <c r="D9" s="25" t="s">
        <v>291</v>
      </c>
      <c r="E9" s="49" t="s">
        <v>292</v>
      </c>
      <c r="F9" s="49" t="s">
        <v>16</v>
      </c>
      <c r="G9" s="49" t="s">
        <v>12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</row>
    <row r="10" spans="1:19">
      <c r="A10" s="48">
        <v>0.375</v>
      </c>
      <c r="B10" s="49" t="s">
        <v>59</v>
      </c>
      <c r="C10" s="50" t="s">
        <v>8</v>
      </c>
      <c r="D10" s="25" t="s">
        <v>456</v>
      </c>
      <c r="E10" s="49" t="s">
        <v>457</v>
      </c>
      <c r="F10" s="49" t="s">
        <v>27</v>
      </c>
      <c r="G10" s="49" t="s">
        <v>28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</row>
    <row r="11" spans="1:19">
      <c r="A11" s="48">
        <v>0.375</v>
      </c>
      <c r="B11" s="49" t="s">
        <v>71</v>
      </c>
      <c r="C11" s="50" t="s">
        <v>41</v>
      </c>
      <c r="D11" s="25" t="s">
        <v>201</v>
      </c>
      <c r="E11" s="49" t="s">
        <v>73</v>
      </c>
      <c r="F11" s="49" t="s">
        <v>16</v>
      </c>
      <c r="G11" s="49" t="s">
        <v>12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>
      <c r="A12" s="51">
        <v>0.375</v>
      </c>
      <c r="B12" s="50" t="s">
        <v>137</v>
      </c>
      <c r="C12" s="50" t="s">
        <v>335</v>
      </c>
      <c r="D12" s="27" t="s">
        <v>201</v>
      </c>
      <c r="E12" s="50" t="s">
        <v>383</v>
      </c>
      <c r="F12" s="50" t="s">
        <v>11</v>
      </c>
      <c r="G12" s="50" t="s">
        <v>12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</row>
    <row r="13" spans="1:19">
      <c r="A13" s="48">
        <v>0.375</v>
      </c>
      <c r="B13" s="49" t="s">
        <v>121</v>
      </c>
      <c r="C13" s="50" t="s">
        <v>41</v>
      </c>
      <c r="D13" s="25" t="s">
        <v>416</v>
      </c>
      <c r="E13" s="49" t="s">
        <v>417</v>
      </c>
      <c r="F13" s="49" t="s">
        <v>11</v>
      </c>
      <c r="G13" s="49" t="s">
        <v>12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</row>
    <row r="14" spans="1:19">
      <c r="A14" s="51">
        <v>0.375</v>
      </c>
      <c r="B14" s="50" t="s">
        <v>79</v>
      </c>
      <c r="C14" s="50" t="s">
        <v>335</v>
      </c>
      <c r="D14" s="27" t="s">
        <v>155</v>
      </c>
      <c r="E14" s="50" t="s">
        <v>359</v>
      </c>
      <c r="F14" s="50" t="s">
        <v>16</v>
      </c>
      <c r="G14" s="50" t="s">
        <v>12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>
      <c r="A15" s="51">
        <v>0.375</v>
      </c>
      <c r="B15" s="50" t="s">
        <v>312</v>
      </c>
      <c r="C15" s="50" t="s">
        <v>335</v>
      </c>
      <c r="D15" s="27" t="s">
        <v>155</v>
      </c>
      <c r="E15" s="50" t="s">
        <v>359</v>
      </c>
      <c r="F15" s="50" t="s">
        <v>16</v>
      </c>
      <c r="G15" s="50" t="s">
        <v>12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</row>
    <row r="16" spans="1:19">
      <c r="A16" s="48">
        <v>0.375</v>
      </c>
      <c r="B16" s="49" t="s">
        <v>71</v>
      </c>
      <c r="C16" s="50" t="s">
        <v>8</v>
      </c>
      <c r="D16" s="25" t="s">
        <v>72</v>
      </c>
      <c r="E16" s="49" t="s">
        <v>73</v>
      </c>
      <c r="F16" s="49" t="s">
        <v>16</v>
      </c>
      <c r="G16" s="49" t="s">
        <v>12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</row>
    <row r="17" spans="1:19">
      <c r="A17" s="48">
        <v>0.375</v>
      </c>
      <c r="B17" s="49" t="s">
        <v>100</v>
      </c>
      <c r="C17" s="50" t="s">
        <v>41</v>
      </c>
      <c r="D17" s="25" t="s">
        <v>51</v>
      </c>
      <c r="E17" s="49" t="s">
        <v>354</v>
      </c>
      <c r="F17" s="49" t="s">
        <v>11</v>
      </c>
      <c r="G17" s="49" t="s">
        <v>12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>
      <c r="A18" s="48">
        <v>0.375</v>
      </c>
      <c r="B18" s="49" t="s">
        <v>244</v>
      </c>
      <c r="C18" s="50" t="s">
        <v>8</v>
      </c>
      <c r="D18" s="25" t="s">
        <v>458</v>
      </c>
      <c r="E18" s="49" t="s">
        <v>459</v>
      </c>
      <c r="F18" s="49" t="s">
        <v>27</v>
      </c>
      <c r="G18" s="49" t="s">
        <v>28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>
      <c r="A19" s="48">
        <v>0.375</v>
      </c>
      <c r="B19" s="49" t="s">
        <v>83</v>
      </c>
      <c r="C19" s="50" t="s">
        <v>80</v>
      </c>
      <c r="D19" s="25" t="s">
        <v>196</v>
      </c>
      <c r="E19" s="49" t="s">
        <v>197</v>
      </c>
      <c r="F19" s="49" t="s">
        <v>16</v>
      </c>
      <c r="G19" s="49" t="s">
        <v>12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</row>
    <row r="20" spans="1:19">
      <c r="A20" s="48">
        <v>0.375</v>
      </c>
      <c r="B20" s="49" t="s">
        <v>219</v>
      </c>
      <c r="C20" s="50" t="s">
        <v>8</v>
      </c>
      <c r="D20" s="25" t="s">
        <v>189</v>
      </c>
      <c r="E20" s="49" t="s">
        <v>460</v>
      </c>
      <c r="F20" s="49" t="s">
        <v>16</v>
      </c>
      <c r="G20" s="49" t="s">
        <v>12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</row>
    <row r="21" spans="1:19">
      <c r="A21" s="51">
        <v>0.375</v>
      </c>
      <c r="B21" s="50" t="s">
        <v>209</v>
      </c>
      <c r="C21" s="50" t="s">
        <v>335</v>
      </c>
      <c r="D21" s="27" t="s">
        <v>22</v>
      </c>
      <c r="E21" s="50" t="s">
        <v>23</v>
      </c>
      <c r="F21" s="50" t="s">
        <v>11</v>
      </c>
      <c r="G21" s="50" t="s">
        <v>12</v>
      </c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19">
      <c r="A22" s="51">
        <v>0.375</v>
      </c>
      <c r="B22" s="50" t="s">
        <v>74</v>
      </c>
      <c r="C22" s="50" t="s">
        <v>224</v>
      </c>
      <c r="D22" s="27" t="s">
        <v>358</v>
      </c>
      <c r="E22" s="50" t="s">
        <v>374</v>
      </c>
      <c r="F22" s="50" t="s">
        <v>27</v>
      </c>
      <c r="G22" s="50" t="s">
        <v>63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  <row r="23" spans="1:19">
      <c r="A23" s="48">
        <v>0.375</v>
      </c>
      <c r="B23" s="49" t="s">
        <v>220</v>
      </c>
      <c r="C23" s="50" t="s">
        <v>8</v>
      </c>
      <c r="D23" s="25" t="s">
        <v>426</v>
      </c>
      <c r="E23" s="49" t="s">
        <v>461</v>
      </c>
      <c r="F23" s="49" t="s">
        <v>11</v>
      </c>
      <c r="G23" s="49" t="s">
        <v>12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>
      <c r="A24" s="48">
        <v>0.375</v>
      </c>
      <c r="B24" s="49" t="s">
        <v>108</v>
      </c>
      <c r="C24" s="50" t="s">
        <v>8</v>
      </c>
      <c r="D24" s="25" t="s">
        <v>286</v>
      </c>
      <c r="E24" s="49" t="s">
        <v>462</v>
      </c>
      <c r="F24" s="49" t="s">
        <v>11</v>
      </c>
      <c r="G24" s="49" t="s">
        <v>12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</row>
    <row r="25" spans="1:19">
      <c r="A25" s="48">
        <v>0.375</v>
      </c>
      <c r="B25" s="49" t="s">
        <v>64</v>
      </c>
      <c r="C25" s="50" t="s">
        <v>41</v>
      </c>
      <c r="D25" s="25" t="s">
        <v>351</v>
      </c>
      <c r="E25" s="49" t="s">
        <v>352</v>
      </c>
      <c r="F25" s="49" t="s">
        <v>16</v>
      </c>
      <c r="G25" s="49" t="s">
        <v>12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</row>
    <row r="26" spans="1:19">
      <c r="A26" s="51">
        <v>0.375</v>
      </c>
      <c r="B26" s="50" t="s">
        <v>154</v>
      </c>
      <c r="C26" s="50" t="s">
        <v>335</v>
      </c>
      <c r="D26" s="27" t="s">
        <v>211</v>
      </c>
      <c r="E26" s="50" t="s">
        <v>463</v>
      </c>
      <c r="F26" s="50" t="s">
        <v>11</v>
      </c>
      <c r="G26" s="50" t="s">
        <v>12</v>
      </c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1:19">
      <c r="A27" s="51">
        <v>0.375</v>
      </c>
      <c r="B27" s="50" t="s">
        <v>118</v>
      </c>
      <c r="C27" s="50" t="s">
        <v>335</v>
      </c>
      <c r="D27" s="27" t="s">
        <v>448</v>
      </c>
      <c r="E27" s="50" t="s">
        <v>463</v>
      </c>
      <c r="F27" s="50" t="s">
        <v>11</v>
      </c>
      <c r="G27" s="50" t="s">
        <v>12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>
      <c r="A28" s="51">
        <v>0.375</v>
      </c>
      <c r="B28" s="50" t="s">
        <v>295</v>
      </c>
      <c r="C28" s="50" t="s">
        <v>335</v>
      </c>
      <c r="D28" s="27" t="s">
        <v>404</v>
      </c>
      <c r="E28" s="50" t="s">
        <v>463</v>
      </c>
      <c r="F28" s="50" t="s">
        <v>11</v>
      </c>
      <c r="G28" s="50" t="s">
        <v>12</v>
      </c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spans="1:19">
      <c r="A29" s="48">
        <v>0.375</v>
      </c>
      <c r="B29" s="49" t="s">
        <v>106</v>
      </c>
      <c r="C29" s="50" t="s">
        <v>80</v>
      </c>
      <c r="D29" s="25" t="s">
        <v>355</v>
      </c>
      <c r="E29" s="49" t="s">
        <v>356</v>
      </c>
      <c r="F29" s="49" t="s">
        <v>16</v>
      </c>
      <c r="G29" s="49" t="s">
        <v>12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>
      <c r="A30" s="48">
        <v>0.375</v>
      </c>
      <c r="B30" s="49" t="s">
        <v>152</v>
      </c>
      <c r="C30" s="50" t="s">
        <v>80</v>
      </c>
      <c r="D30" s="25" t="s">
        <v>300</v>
      </c>
      <c r="E30" s="49" t="s">
        <v>301</v>
      </c>
      <c r="F30" s="49" t="s">
        <v>16</v>
      </c>
      <c r="G30" s="49" t="s">
        <v>159</v>
      </c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>
      <c r="A31" s="48">
        <v>0.375</v>
      </c>
      <c r="B31" s="49" t="s">
        <v>149</v>
      </c>
      <c r="C31" s="50" t="s">
        <v>41</v>
      </c>
      <c r="D31" s="25" t="s">
        <v>217</v>
      </c>
      <c r="E31" s="49" t="s">
        <v>392</v>
      </c>
      <c r="F31" s="49" t="s">
        <v>16</v>
      </c>
      <c r="G31" s="49" t="s">
        <v>12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</row>
    <row r="32" spans="1:19">
      <c r="A32" s="48">
        <v>0.375</v>
      </c>
      <c r="B32" s="49" t="s">
        <v>253</v>
      </c>
      <c r="C32" s="50" t="s">
        <v>8</v>
      </c>
      <c r="D32" s="25" t="s">
        <v>34</v>
      </c>
      <c r="E32" s="49" t="s">
        <v>35</v>
      </c>
      <c r="F32" s="49" t="s">
        <v>27</v>
      </c>
      <c r="G32" s="49" t="s">
        <v>36</v>
      </c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>
      <c r="A33" s="48">
        <v>0.375</v>
      </c>
      <c r="B33" s="49" t="s">
        <v>188</v>
      </c>
      <c r="C33" s="50" t="s">
        <v>41</v>
      </c>
      <c r="D33" s="25" t="s">
        <v>150</v>
      </c>
      <c r="E33" s="49" t="s">
        <v>464</v>
      </c>
      <c r="F33" s="49" t="s">
        <v>11</v>
      </c>
      <c r="G33" s="49" t="s">
        <v>12</v>
      </c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</row>
    <row r="34" spans="1:19">
      <c r="A34" s="48">
        <v>0.375</v>
      </c>
      <c r="B34" s="49" t="s">
        <v>241</v>
      </c>
      <c r="C34" s="50" t="s">
        <v>8</v>
      </c>
      <c r="D34" s="25" t="s">
        <v>465</v>
      </c>
      <c r="E34" s="49" t="s">
        <v>466</v>
      </c>
      <c r="F34" s="49" t="s">
        <v>27</v>
      </c>
      <c r="G34" s="49" t="s">
        <v>36</v>
      </c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>
      <c r="A35" s="51">
        <v>0.375</v>
      </c>
      <c r="B35" s="50" t="s">
        <v>56</v>
      </c>
      <c r="C35" s="50" t="s">
        <v>467</v>
      </c>
      <c r="D35" s="27" t="s">
        <v>468</v>
      </c>
      <c r="E35" s="50" t="s">
        <v>469</v>
      </c>
      <c r="F35" s="50" t="s">
        <v>27</v>
      </c>
      <c r="G35" s="50" t="s">
        <v>32</v>
      </c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spans="1:19">
      <c r="A36" s="51">
        <v>0.375</v>
      </c>
      <c r="B36" s="50" t="s">
        <v>230</v>
      </c>
      <c r="C36" s="50" t="s">
        <v>335</v>
      </c>
      <c r="D36" s="27" t="s">
        <v>470</v>
      </c>
      <c r="E36" s="50" t="s">
        <v>471</v>
      </c>
      <c r="F36" s="50" t="s">
        <v>27</v>
      </c>
      <c r="G36" s="50" t="s">
        <v>38</v>
      </c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spans="1:19">
      <c r="A37" s="48">
        <v>0.375</v>
      </c>
      <c r="B37" s="49" t="s">
        <v>89</v>
      </c>
      <c r="C37" s="50" t="s">
        <v>41</v>
      </c>
      <c r="D37" s="25" t="s">
        <v>231</v>
      </c>
      <c r="E37" s="49" t="s">
        <v>472</v>
      </c>
      <c r="F37" s="49" t="s">
        <v>11</v>
      </c>
      <c r="G37" s="49" t="s">
        <v>12</v>
      </c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>
      <c r="A38" s="51">
        <v>0.375</v>
      </c>
      <c r="B38" s="50" t="s">
        <v>13</v>
      </c>
      <c r="C38" s="50" t="s">
        <v>335</v>
      </c>
      <c r="D38" s="27" t="s">
        <v>323</v>
      </c>
      <c r="E38" s="50" t="s">
        <v>473</v>
      </c>
      <c r="F38" s="50" t="s">
        <v>11</v>
      </c>
      <c r="G38" s="50" t="s">
        <v>12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</row>
    <row r="39" spans="1:19">
      <c r="A39" s="48">
        <v>0.375</v>
      </c>
      <c r="B39" s="49" t="s">
        <v>44</v>
      </c>
      <c r="C39" s="50" t="s">
        <v>80</v>
      </c>
      <c r="D39" s="25" t="s">
        <v>133</v>
      </c>
      <c r="E39" s="49" t="s">
        <v>134</v>
      </c>
      <c r="F39" s="49" t="s">
        <v>16</v>
      </c>
      <c r="G39" s="49" t="s">
        <v>12</v>
      </c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</row>
    <row r="40" spans="1:19">
      <c r="A40" s="51">
        <v>0.375</v>
      </c>
      <c r="B40" s="50" t="s">
        <v>239</v>
      </c>
      <c r="C40" s="50" t="s">
        <v>335</v>
      </c>
      <c r="D40" s="27" t="s">
        <v>474</v>
      </c>
      <c r="E40" s="50" t="s">
        <v>475</v>
      </c>
      <c r="F40" s="50" t="s">
        <v>27</v>
      </c>
      <c r="G40" s="50" t="s">
        <v>38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>
      <c r="A41" s="48">
        <v>0.375</v>
      </c>
      <c r="B41" s="49" t="s">
        <v>97</v>
      </c>
      <c r="C41" s="50" t="s">
        <v>8</v>
      </c>
      <c r="D41" s="25" t="s">
        <v>14</v>
      </c>
      <c r="E41" s="49" t="s">
        <v>93</v>
      </c>
      <c r="F41" s="49" t="s">
        <v>16</v>
      </c>
      <c r="G41" s="49" t="s">
        <v>12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</row>
    <row r="42" spans="1:19">
      <c r="A42" s="48">
        <v>0.375</v>
      </c>
      <c r="B42" s="49" t="s">
        <v>299</v>
      </c>
      <c r="C42" s="50" t="s">
        <v>8</v>
      </c>
      <c r="D42" s="25" t="s">
        <v>69</v>
      </c>
      <c r="E42" s="49" t="s">
        <v>70</v>
      </c>
      <c r="F42" s="49" t="s">
        <v>27</v>
      </c>
      <c r="G42" s="49" t="s">
        <v>36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</row>
    <row r="43" spans="1:19">
      <c r="A43" s="51">
        <v>0.41666666666666669</v>
      </c>
      <c r="B43" s="50" t="s">
        <v>86</v>
      </c>
      <c r="C43" s="50" t="s">
        <v>335</v>
      </c>
      <c r="D43" s="27" t="s">
        <v>476</v>
      </c>
      <c r="E43" s="50" t="s">
        <v>477</v>
      </c>
      <c r="F43" s="50" t="s">
        <v>27</v>
      </c>
      <c r="G43" s="50" t="s">
        <v>174</v>
      </c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>
      <c r="A44" s="48">
        <v>0.41666666666666669</v>
      </c>
      <c r="B44" s="49" t="s">
        <v>261</v>
      </c>
      <c r="C44" s="50" t="s">
        <v>8</v>
      </c>
      <c r="D44" s="25" t="s">
        <v>104</v>
      </c>
      <c r="E44" s="49" t="s">
        <v>105</v>
      </c>
      <c r="F44" s="49" t="s">
        <v>27</v>
      </c>
      <c r="G44" s="49" t="s">
        <v>36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</row>
    <row r="45" spans="1:19">
      <c r="A45" s="48">
        <v>0.45833333333333331</v>
      </c>
      <c r="B45" s="49" t="s">
        <v>71</v>
      </c>
      <c r="C45" s="50" t="s">
        <v>80</v>
      </c>
      <c r="D45" s="25" t="s">
        <v>270</v>
      </c>
      <c r="E45" s="49" t="s">
        <v>271</v>
      </c>
      <c r="F45" s="49" t="s">
        <v>16</v>
      </c>
      <c r="G45" s="49" t="s">
        <v>12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</row>
    <row r="46" spans="1:19">
      <c r="A46" s="48">
        <v>0.45833333333333331</v>
      </c>
      <c r="B46" s="49" t="s">
        <v>238</v>
      </c>
      <c r="C46" s="50" t="s">
        <v>8</v>
      </c>
      <c r="D46" s="25" t="s">
        <v>478</v>
      </c>
      <c r="E46" s="49" t="s">
        <v>479</v>
      </c>
      <c r="F46" s="49" t="s">
        <v>27</v>
      </c>
      <c r="G46" s="49" t="s">
        <v>36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>
      <c r="A47" s="48">
        <v>0.45833333333333331</v>
      </c>
      <c r="B47" s="49" t="s">
        <v>79</v>
      </c>
      <c r="C47" s="50" t="s">
        <v>80</v>
      </c>
      <c r="D47" s="25" t="s">
        <v>291</v>
      </c>
      <c r="E47" s="49" t="s">
        <v>292</v>
      </c>
      <c r="F47" s="49" t="s">
        <v>16</v>
      </c>
      <c r="G47" s="49" t="s">
        <v>12</v>
      </c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</row>
    <row r="48" spans="1:19">
      <c r="A48" s="48">
        <v>0.45833333333333331</v>
      </c>
      <c r="B48" s="49" t="s">
        <v>121</v>
      </c>
      <c r="C48" s="50" t="s">
        <v>41</v>
      </c>
      <c r="D48" s="25" t="s">
        <v>416</v>
      </c>
      <c r="E48" s="49" t="s">
        <v>417</v>
      </c>
      <c r="F48" s="49" t="s">
        <v>16</v>
      </c>
      <c r="G48" s="49" t="s">
        <v>12</v>
      </c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</row>
    <row r="49" spans="1:19">
      <c r="A49" s="51">
        <v>0.45833333333333331</v>
      </c>
      <c r="B49" s="50" t="s">
        <v>37</v>
      </c>
      <c r="C49" s="50" t="s">
        <v>335</v>
      </c>
      <c r="D49" s="27" t="s">
        <v>155</v>
      </c>
      <c r="E49" s="50" t="s">
        <v>359</v>
      </c>
      <c r="F49" s="50" t="s">
        <v>11</v>
      </c>
      <c r="G49" s="50" t="s">
        <v>12</v>
      </c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>
      <c r="A50" s="48">
        <v>0.45833333333333331</v>
      </c>
      <c r="B50" s="49" t="s">
        <v>144</v>
      </c>
      <c r="C50" s="50" t="s">
        <v>41</v>
      </c>
      <c r="D50" s="25" t="s">
        <v>51</v>
      </c>
      <c r="E50" s="49" t="s">
        <v>354</v>
      </c>
      <c r="F50" s="49" t="s">
        <v>16</v>
      </c>
      <c r="G50" s="49" t="s">
        <v>12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>
      <c r="A51" s="48">
        <v>0.45833333333333331</v>
      </c>
      <c r="B51" s="49" t="s">
        <v>125</v>
      </c>
      <c r="C51" s="50" t="s">
        <v>8</v>
      </c>
      <c r="D51" s="25" t="s">
        <v>480</v>
      </c>
      <c r="E51" s="49" t="s">
        <v>481</v>
      </c>
      <c r="F51" s="49" t="s">
        <v>27</v>
      </c>
      <c r="G51" s="49" t="s">
        <v>36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</row>
    <row r="52" spans="1:19">
      <c r="A52" s="51">
        <v>0.45833333333333331</v>
      </c>
      <c r="B52" s="50" t="s">
        <v>206</v>
      </c>
      <c r="C52" s="50" t="s">
        <v>335</v>
      </c>
      <c r="D52" s="27" t="s">
        <v>131</v>
      </c>
      <c r="E52" s="50" t="s">
        <v>132</v>
      </c>
      <c r="F52" s="50" t="s">
        <v>16</v>
      </c>
      <c r="G52" s="50" t="s">
        <v>12</v>
      </c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</row>
    <row r="53" spans="1:19">
      <c r="A53" s="48">
        <v>0.45833333333333331</v>
      </c>
      <c r="B53" s="49" t="s">
        <v>219</v>
      </c>
      <c r="C53" s="50" t="s">
        <v>8</v>
      </c>
      <c r="D53" s="25" t="s">
        <v>189</v>
      </c>
      <c r="E53" s="49" t="s">
        <v>460</v>
      </c>
      <c r="F53" s="49" t="s">
        <v>11</v>
      </c>
      <c r="G53" s="49" t="s">
        <v>12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</row>
    <row r="54" spans="1:19">
      <c r="A54" s="51">
        <v>0.45833333333333331</v>
      </c>
      <c r="B54" s="50" t="s">
        <v>100</v>
      </c>
      <c r="C54" s="50" t="s">
        <v>335</v>
      </c>
      <c r="D54" s="27" t="s">
        <v>77</v>
      </c>
      <c r="E54" s="50" t="s">
        <v>78</v>
      </c>
      <c r="F54" s="50" t="s">
        <v>16</v>
      </c>
      <c r="G54" s="50" t="s">
        <v>12</v>
      </c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</row>
    <row r="55" spans="1:19">
      <c r="A55" s="51">
        <v>0.45833333333333331</v>
      </c>
      <c r="B55" s="50" t="s">
        <v>94</v>
      </c>
      <c r="C55" s="50" t="s">
        <v>335</v>
      </c>
      <c r="D55" s="27" t="s">
        <v>95</v>
      </c>
      <c r="E55" s="50" t="s">
        <v>96</v>
      </c>
      <c r="F55" s="50" t="s">
        <v>16</v>
      </c>
      <c r="G55" s="50" t="s">
        <v>12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</row>
    <row r="56" spans="1:19">
      <c r="A56" s="51">
        <v>0.45833333333333331</v>
      </c>
      <c r="B56" s="50" t="s">
        <v>200</v>
      </c>
      <c r="C56" s="50" t="s">
        <v>335</v>
      </c>
      <c r="D56" s="27" t="s">
        <v>22</v>
      </c>
      <c r="E56" s="50" t="s">
        <v>23</v>
      </c>
      <c r="F56" s="50" t="s">
        <v>16</v>
      </c>
      <c r="G56" s="50" t="s">
        <v>12</v>
      </c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</row>
    <row r="57" spans="1:19">
      <c r="A57" s="51">
        <v>0.45833333333333331</v>
      </c>
      <c r="B57" s="50" t="s">
        <v>312</v>
      </c>
      <c r="C57" s="50" t="s">
        <v>335</v>
      </c>
      <c r="D57" s="27" t="s">
        <v>22</v>
      </c>
      <c r="E57" s="50" t="s">
        <v>23</v>
      </c>
      <c r="F57" s="50" t="s">
        <v>16</v>
      </c>
      <c r="G57" s="50" t="s">
        <v>12</v>
      </c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</row>
    <row r="58" spans="1:19">
      <c r="A58" s="48">
        <v>0.45833333333333331</v>
      </c>
      <c r="B58" s="49" t="s">
        <v>306</v>
      </c>
      <c r="C58" s="50" t="s">
        <v>8</v>
      </c>
      <c r="D58" s="25" t="s">
        <v>482</v>
      </c>
      <c r="E58" s="49" t="s">
        <v>483</v>
      </c>
      <c r="F58" s="49" t="s">
        <v>27</v>
      </c>
      <c r="G58" s="49" t="s">
        <v>36</v>
      </c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</row>
    <row r="59" spans="1:19">
      <c r="A59" s="48">
        <v>0.45833333333333331</v>
      </c>
      <c r="B59" s="49" t="s">
        <v>76</v>
      </c>
      <c r="C59" s="50" t="s">
        <v>80</v>
      </c>
      <c r="D59" s="25" t="s">
        <v>355</v>
      </c>
      <c r="E59" s="49" t="s">
        <v>356</v>
      </c>
      <c r="F59" s="49" t="s">
        <v>16</v>
      </c>
      <c r="G59" s="49" t="s">
        <v>12</v>
      </c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</row>
    <row r="60" spans="1:19">
      <c r="A60" s="48">
        <v>0.45833333333333331</v>
      </c>
      <c r="B60" s="49" t="s">
        <v>47</v>
      </c>
      <c r="C60" s="50" t="s">
        <v>8</v>
      </c>
      <c r="D60" s="25" t="s">
        <v>414</v>
      </c>
      <c r="E60" s="49" t="s">
        <v>449</v>
      </c>
      <c r="F60" s="49" t="s">
        <v>11</v>
      </c>
      <c r="G60" s="49" t="s">
        <v>12</v>
      </c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</row>
    <row r="61" spans="1:19">
      <c r="A61" s="48">
        <v>0.45833333333333331</v>
      </c>
      <c r="B61" s="49" t="s">
        <v>357</v>
      </c>
      <c r="C61" s="50" t="s">
        <v>80</v>
      </c>
      <c r="D61" s="25" t="s">
        <v>444</v>
      </c>
      <c r="E61" s="49" t="s">
        <v>445</v>
      </c>
      <c r="F61" s="49" t="s">
        <v>16</v>
      </c>
      <c r="G61" s="49" t="s">
        <v>159</v>
      </c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</row>
    <row r="62" spans="1:19">
      <c r="A62" s="48">
        <v>0.45833333333333331</v>
      </c>
      <c r="B62" s="49" t="s">
        <v>209</v>
      </c>
      <c r="C62" s="50" t="s">
        <v>80</v>
      </c>
      <c r="D62" s="25" t="s">
        <v>81</v>
      </c>
      <c r="E62" s="49" t="s">
        <v>82</v>
      </c>
      <c r="F62" s="49" t="s">
        <v>16</v>
      </c>
      <c r="G62" s="49" t="s">
        <v>12</v>
      </c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</row>
    <row r="63" spans="1:19">
      <c r="A63" s="48">
        <v>0.45833333333333331</v>
      </c>
      <c r="B63" s="49" t="s">
        <v>188</v>
      </c>
      <c r="C63" s="50" t="s">
        <v>41</v>
      </c>
      <c r="D63" s="25" t="s">
        <v>150</v>
      </c>
      <c r="E63" s="49" t="s">
        <v>464</v>
      </c>
      <c r="F63" s="49" t="s">
        <v>16</v>
      </c>
      <c r="G63" s="49" t="s">
        <v>12</v>
      </c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</row>
    <row r="64" spans="1:19">
      <c r="A64" s="48">
        <v>0.45833333333333331</v>
      </c>
      <c r="B64" s="49" t="s">
        <v>288</v>
      </c>
      <c r="C64" s="50" t="s">
        <v>80</v>
      </c>
      <c r="D64" s="25" t="s">
        <v>343</v>
      </c>
      <c r="E64" s="49" t="s">
        <v>344</v>
      </c>
      <c r="F64" s="49" t="s">
        <v>16</v>
      </c>
      <c r="G64" s="49" t="s">
        <v>12</v>
      </c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</row>
    <row r="65" spans="1:19">
      <c r="A65" s="48">
        <v>0.45833333333333331</v>
      </c>
      <c r="B65" s="49" t="s">
        <v>171</v>
      </c>
      <c r="C65" s="50" t="s">
        <v>41</v>
      </c>
      <c r="D65" s="25" t="s">
        <v>231</v>
      </c>
      <c r="E65" s="49" t="s">
        <v>472</v>
      </c>
      <c r="F65" s="49" t="s">
        <v>16</v>
      </c>
      <c r="G65" s="49" t="s">
        <v>12</v>
      </c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</row>
    <row r="66" spans="1:19">
      <c r="A66" s="48">
        <v>0.45833333333333331</v>
      </c>
      <c r="B66" s="49" t="s">
        <v>108</v>
      </c>
      <c r="C66" s="50" t="s">
        <v>41</v>
      </c>
      <c r="D66" s="25" t="s">
        <v>231</v>
      </c>
      <c r="E66" s="49" t="s">
        <v>472</v>
      </c>
      <c r="F66" s="49" t="s">
        <v>16</v>
      </c>
      <c r="G66" s="49" t="s">
        <v>12</v>
      </c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>
      <c r="A67" s="48">
        <v>0.45833333333333331</v>
      </c>
      <c r="B67" s="49" t="s">
        <v>185</v>
      </c>
      <c r="C67" s="50" t="s">
        <v>41</v>
      </c>
      <c r="D67" s="25" t="s">
        <v>231</v>
      </c>
      <c r="E67" s="49" t="s">
        <v>472</v>
      </c>
      <c r="F67" s="49" t="s">
        <v>16</v>
      </c>
      <c r="G67" s="49" t="s">
        <v>12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>
      <c r="A68" s="48">
        <v>0.45833333333333331</v>
      </c>
      <c r="B68" s="49" t="s">
        <v>264</v>
      </c>
      <c r="C68" s="50" t="s">
        <v>41</v>
      </c>
      <c r="D68" s="25" t="s">
        <v>231</v>
      </c>
      <c r="E68" s="49" t="s">
        <v>472</v>
      </c>
      <c r="F68" s="49" t="s">
        <v>16</v>
      </c>
      <c r="G68" s="49" t="s">
        <v>12</v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</row>
    <row r="69" spans="1:19">
      <c r="A69" s="48">
        <v>0.45833333333333331</v>
      </c>
      <c r="B69" s="49" t="s">
        <v>20</v>
      </c>
      <c r="C69" s="50" t="s">
        <v>8</v>
      </c>
      <c r="D69" s="25" t="s">
        <v>323</v>
      </c>
      <c r="E69" s="49" t="s">
        <v>284</v>
      </c>
      <c r="F69" s="49" t="s">
        <v>16</v>
      </c>
      <c r="G69" s="49" t="s">
        <v>12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</row>
    <row r="70" spans="1:19">
      <c r="A70" s="51">
        <v>0.45833333333333331</v>
      </c>
      <c r="B70" s="50" t="s">
        <v>68</v>
      </c>
      <c r="C70" s="50" t="s">
        <v>335</v>
      </c>
      <c r="D70" s="27" t="s">
        <v>323</v>
      </c>
      <c r="E70" s="50" t="s">
        <v>473</v>
      </c>
      <c r="F70" s="50" t="s">
        <v>16</v>
      </c>
      <c r="G70" s="50" t="s">
        <v>12</v>
      </c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</row>
    <row r="71" spans="1:19">
      <c r="A71" s="51">
        <v>0.45833333333333331</v>
      </c>
      <c r="B71" s="50" t="s">
        <v>13</v>
      </c>
      <c r="C71" s="50" t="s">
        <v>335</v>
      </c>
      <c r="D71" s="27" t="s">
        <v>323</v>
      </c>
      <c r="E71" s="50" t="s">
        <v>473</v>
      </c>
      <c r="F71" s="50" t="s">
        <v>16</v>
      </c>
      <c r="G71" s="50" t="s">
        <v>12</v>
      </c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</row>
    <row r="72" spans="1:19">
      <c r="A72" s="48">
        <v>0.45833333333333331</v>
      </c>
      <c r="B72" s="49" t="s">
        <v>44</v>
      </c>
      <c r="C72" s="50" t="s">
        <v>80</v>
      </c>
      <c r="D72" s="25" t="s">
        <v>133</v>
      </c>
      <c r="E72" s="49" t="s">
        <v>134</v>
      </c>
      <c r="F72" s="49" t="s">
        <v>16</v>
      </c>
      <c r="G72" s="49" t="s">
        <v>12</v>
      </c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</row>
    <row r="73" spans="1:19">
      <c r="A73" s="48">
        <v>0.45833333333333331</v>
      </c>
      <c r="B73" s="49" t="s">
        <v>53</v>
      </c>
      <c r="C73" s="50" t="s">
        <v>8</v>
      </c>
      <c r="D73" s="25" t="s">
        <v>57</v>
      </c>
      <c r="E73" s="49" t="s">
        <v>58</v>
      </c>
      <c r="F73" s="49" t="s">
        <v>11</v>
      </c>
      <c r="G73" s="49" t="s">
        <v>12</v>
      </c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</row>
    <row r="74" spans="1:19">
      <c r="A74" s="48">
        <v>0.54166666666666663</v>
      </c>
      <c r="B74" s="49" t="s">
        <v>220</v>
      </c>
      <c r="C74" s="50" t="s">
        <v>8</v>
      </c>
      <c r="D74" s="25" t="s">
        <v>116</v>
      </c>
      <c r="E74" s="49" t="s">
        <v>117</v>
      </c>
      <c r="F74" s="49" t="s">
        <v>16</v>
      </c>
      <c r="G74" s="49" t="s">
        <v>12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</row>
    <row r="75" spans="1:19">
      <c r="A75" s="48">
        <v>0.54166666666666663</v>
      </c>
      <c r="B75" s="49" t="s">
        <v>188</v>
      </c>
      <c r="C75" s="50" t="s">
        <v>8</v>
      </c>
      <c r="D75" s="25" t="s">
        <v>189</v>
      </c>
      <c r="E75" s="49" t="s">
        <v>190</v>
      </c>
      <c r="F75" s="49" t="s">
        <v>16</v>
      </c>
      <c r="G75" s="49" t="s">
        <v>12</v>
      </c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</row>
    <row r="76" spans="1:19">
      <c r="A76" s="51">
        <v>0.54166666666666663</v>
      </c>
      <c r="B76" s="50" t="s">
        <v>56</v>
      </c>
      <c r="C76" s="50" t="s">
        <v>484</v>
      </c>
      <c r="D76" s="27" t="s">
        <v>225</v>
      </c>
      <c r="E76" s="50" t="s">
        <v>226</v>
      </c>
      <c r="F76" s="50" t="s">
        <v>27</v>
      </c>
      <c r="G76" s="50" t="s">
        <v>63</v>
      </c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</row>
    <row r="77" spans="1:19">
      <c r="A77" s="48">
        <v>0.58333333333333337</v>
      </c>
      <c r="B77" s="49" t="s">
        <v>206</v>
      </c>
      <c r="C77" s="50" t="s">
        <v>8</v>
      </c>
      <c r="D77" s="25" t="s">
        <v>142</v>
      </c>
      <c r="E77" s="49" t="s">
        <v>143</v>
      </c>
      <c r="F77" s="49" t="s">
        <v>27</v>
      </c>
      <c r="G77" s="49" t="s">
        <v>36</v>
      </c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</row>
    <row r="78" spans="1:19">
      <c r="A78" s="48">
        <v>0.58333333333333337</v>
      </c>
      <c r="B78" s="49" t="s">
        <v>17</v>
      </c>
      <c r="C78" s="50" t="s">
        <v>8</v>
      </c>
      <c r="D78" s="25" t="s">
        <v>189</v>
      </c>
      <c r="E78" s="49" t="s">
        <v>460</v>
      </c>
      <c r="F78" s="49" t="s">
        <v>16</v>
      </c>
      <c r="G78" s="49" t="s">
        <v>12</v>
      </c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</row>
    <row r="79" spans="1:19">
      <c r="A79" s="48">
        <v>0.625</v>
      </c>
      <c r="B79" s="49" t="s">
        <v>203</v>
      </c>
      <c r="C79" s="50" t="s">
        <v>41</v>
      </c>
      <c r="D79" s="25" t="s">
        <v>485</v>
      </c>
      <c r="E79" s="49" t="s">
        <v>486</v>
      </c>
      <c r="F79" s="49" t="s">
        <v>27</v>
      </c>
      <c r="G79" s="49" t="s">
        <v>260</v>
      </c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</row>
    <row r="80" spans="1:19">
      <c r="A80" s="48">
        <v>0.625</v>
      </c>
      <c r="B80" s="49" t="s">
        <v>250</v>
      </c>
      <c r="C80" s="50" t="s">
        <v>41</v>
      </c>
      <c r="D80" s="25" t="s">
        <v>487</v>
      </c>
      <c r="E80" s="49" t="s">
        <v>488</v>
      </c>
      <c r="F80" s="49" t="s">
        <v>27</v>
      </c>
      <c r="G80" s="49" t="s">
        <v>36</v>
      </c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</row>
    <row r="81" spans="1:19">
      <c r="A81" s="48">
        <v>0.625</v>
      </c>
      <c r="B81" s="49" t="s">
        <v>261</v>
      </c>
      <c r="C81" s="50" t="s">
        <v>41</v>
      </c>
      <c r="D81" s="25" t="s">
        <v>489</v>
      </c>
      <c r="E81" s="49" t="s">
        <v>490</v>
      </c>
      <c r="F81" s="49" t="s">
        <v>27</v>
      </c>
      <c r="G81" s="49" t="s">
        <v>260</v>
      </c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</row>
    <row r="82" spans="1:19">
      <c r="A82" s="51">
        <v>0.625</v>
      </c>
      <c r="B82" s="50" t="s">
        <v>76</v>
      </c>
      <c r="C82" s="50" t="s">
        <v>335</v>
      </c>
      <c r="D82" s="27" t="s">
        <v>109</v>
      </c>
      <c r="E82" s="50" t="s">
        <v>491</v>
      </c>
      <c r="F82" s="50" t="s">
        <v>11</v>
      </c>
      <c r="G82" s="50" t="s">
        <v>12</v>
      </c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</row>
    <row r="83" spans="1:19">
      <c r="A83" s="51">
        <v>0.625</v>
      </c>
      <c r="B83" s="50" t="s">
        <v>137</v>
      </c>
      <c r="C83" s="50" t="s">
        <v>335</v>
      </c>
      <c r="D83" s="27" t="s">
        <v>201</v>
      </c>
      <c r="E83" s="50" t="s">
        <v>202</v>
      </c>
      <c r="F83" s="50" t="s">
        <v>16</v>
      </c>
      <c r="G83" s="50" t="s">
        <v>12</v>
      </c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</row>
    <row r="84" spans="1:19">
      <c r="A84" s="51">
        <v>0.625</v>
      </c>
      <c r="B84" s="50" t="s">
        <v>198</v>
      </c>
      <c r="C84" s="50" t="s">
        <v>335</v>
      </c>
      <c r="D84" s="27" t="s">
        <v>155</v>
      </c>
      <c r="E84" s="50" t="s">
        <v>93</v>
      </c>
      <c r="F84" s="50" t="s">
        <v>16</v>
      </c>
      <c r="G84" s="50" t="s">
        <v>12</v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</row>
    <row r="85" spans="1:19">
      <c r="A85" s="51">
        <v>0.625</v>
      </c>
      <c r="B85" s="50" t="s">
        <v>94</v>
      </c>
      <c r="C85" s="50" t="s">
        <v>335</v>
      </c>
      <c r="D85" s="27" t="s">
        <v>155</v>
      </c>
      <c r="E85" s="50" t="s">
        <v>93</v>
      </c>
      <c r="F85" s="50" t="s">
        <v>16</v>
      </c>
      <c r="G85" s="50" t="s">
        <v>12</v>
      </c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</row>
    <row r="86" spans="1:19">
      <c r="A86" s="48">
        <v>0.625</v>
      </c>
      <c r="B86" s="49" t="s">
        <v>219</v>
      </c>
      <c r="C86" s="50" t="s">
        <v>41</v>
      </c>
      <c r="D86" s="25" t="s">
        <v>492</v>
      </c>
      <c r="E86" s="49" t="s">
        <v>493</v>
      </c>
      <c r="F86" s="49" t="s">
        <v>16</v>
      </c>
      <c r="G86" s="49" t="s">
        <v>12</v>
      </c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</row>
    <row r="87" spans="1:19">
      <c r="A87" s="51">
        <v>0.625</v>
      </c>
      <c r="B87" s="50" t="s">
        <v>195</v>
      </c>
      <c r="C87" s="50" t="s">
        <v>335</v>
      </c>
      <c r="D87" s="27" t="s">
        <v>131</v>
      </c>
      <c r="E87" s="50" t="s">
        <v>290</v>
      </c>
      <c r="F87" s="50" t="s">
        <v>16</v>
      </c>
      <c r="G87" s="50" t="s">
        <v>12</v>
      </c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</row>
    <row r="88" spans="1:19">
      <c r="A88" s="48">
        <v>0.625</v>
      </c>
      <c r="B88" s="49" t="s">
        <v>125</v>
      </c>
      <c r="C88" s="50" t="s">
        <v>80</v>
      </c>
      <c r="D88" s="25" t="s">
        <v>98</v>
      </c>
      <c r="E88" s="49" t="s">
        <v>99</v>
      </c>
      <c r="F88" s="49" t="s">
        <v>16</v>
      </c>
      <c r="G88" s="49" t="s">
        <v>12</v>
      </c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</row>
    <row r="89" spans="1:19">
      <c r="A89" s="51">
        <v>0.625</v>
      </c>
      <c r="B89" s="50" t="s">
        <v>108</v>
      </c>
      <c r="C89" s="50" t="s">
        <v>335</v>
      </c>
      <c r="D89" s="27" t="s">
        <v>95</v>
      </c>
      <c r="E89" s="50" t="s">
        <v>410</v>
      </c>
      <c r="F89" s="50" t="s">
        <v>11</v>
      </c>
      <c r="G89" s="50" t="s">
        <v>12</v>
      </c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</row>
    <row r="90" spans="1:19">
      <c r="A90" s="48">
        <v>0.625</v>
      </c>
      <c r="B90" s="49" t="s">
        <v>154</v>
      </c>
      <c r="C90" s="50" t="s">
        <v>8</v>
      </c>
      <c r="D90" s="25" t="s">
        <v>286</v>
      </c>
      <c r="E90" s="49" t="s">
        <v>287</v>
      </c>
      <c r="F90" s="49" t="s">
        <v>16</v>
      </c>
      <c r="G90" s="49" t="s">
        <v>12</v>
      </c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</row>
    <row r="91" spans="1:19">
      <c r="A91" s="51">
        <v>0.625</v>
      </c>
      <c r="B91" s="50" t="s">
        <v>118</v>
      </c>
      <c r="C91" s="50" t="s">
        <v>335</v>
      </c>
      <c r="D91" s="27" t="s">
        <v>211</v>
      </c>
      <c r="E91" s="50" t="s">
        <v>463</v>
      </c>
      <c r="F91" s="50" t="s">
        <v>16</v>
      </c>
      <c r="G91" s="50" t="s">
        <v>12</v>
      </c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</row>
    <row r="92" spans="1:19">
      <c r="A92" s="48">
        <v>0.625</v>
      </c>
      <c r="B92" s="49" t="s">
        <v>83</v>
      </c>
      <c r="C92" s="50" t="s">
        <v>80</v>
      </c>
      <c r="D92" s="25" t="s">
        <v>355</v>
      </c>
      <c r="E92" s="49" t="s">
        <v>356</v>
      </c>
      <c r="F92" s="49" t="s">
        <v>16</v>
      </c>
      <c r="G92" s="49" t="s">
        <v>12</v>
      </c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</row>
    <row r="93" spans="1:19">
      <c r="A93" s="48">
        <v>0.625</v>
      </c>
      <c r="B93" s="49" t="s">
        <v>24</v>
      </c>
      <c r="C93" s="50" t="s">
        <v>8</v>
      </c>
      <c r="D93" s="25" t="s">
        <v>323</v>
      </c>
      <c r="E93" s="49" t="s">
        <v>307</v>
      </c>
      <c r="F93" s="49" t="s">
        <v>16</v>
      </c>
      <c r="G93" s="49" t="s">
        <v>12</v>
      </c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</row>
    <row r="94" spans="1:19">
      <c r="A94" s="48">
        <v>0.625</v>
      </c>
      <c r="B94" s="49" t="s">
        <v>152</v>
      </c>
      <c r="C94" s="50" t="s">
        <v>80</v>
      </c>
      <c r="D94" s="25" t="s">
        <v>133</v>
      </c>
      <c r="E94" s="49" t="s">
        <v>265</v>
      </c>
      <c r="F94" s="49" t="s">
        <v>16</v>
      </c>
      <c r="G94" s="49" t="s">
        <v>12</v>
      </c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</row>
    <row r="95" spans="1:19">
      <c r="A95" s="48">
        <v>0.625</v>
      </c>
      <c r="B95" s="49" t="s">
        <v>241</v>
      </c>
      <c r="C95" s="50" t="s">
        <v>41</v>
      </c>
      <c r="D95" s="25" t="s">
        <v>494</v>
      </c>
      <c r="E95" s="49" t="s">
        <v>495</v>
      </c>
      <c r="F95" s="49" t="s">
        <v>16</v>
      </c>
      <c r="G95" s="49" t="s">
        <v>12</v>
      </c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</row>
    <row r="96" spans="1:19">
      <c r="A96" s="48">
        <v>0.66666666666666663</v>
      </c>
      <c r="B96" s="49" t="s">
        <v>441</v>
      </c>
      <c r="C96" s="50" t="s">
        <v>80</v>
      </c>
      <c r="D96" s="25" t="s">
        <v>341</v>
      </c>
      <c r="E96" s="49" t="s">
        <v>342</v>
      </c>
      <c r="F96" s="49" t="s">
        <v>27</v>
      </c>
      <c r="G96" s="49" t="s">
        <v>12</v>
      </c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</row>
    <row r="97" spans="1:19">
      <c r="A97" s="48">
        <v>0.66666666666666663</v>
      </c>
      <c r="B97" s="49" t="s">
        <v>130</v>
      </c>
      <c r="C97" s="50" t="s">
        <v>8</v>
      </c>
      <c r="D97" s="25" t="s">
        <v>179</v>
      </c>
      <c r="E97" s="49" t="s">
        <v>180</v>
      </c>
      <c r="F97" s="49" t="s">
        <v>27</v>
      </c>
      <c r="G97" s="49" t="s">
        <v>36</v>
      </c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</row>
    <row r="98" spans="1:19">
      <c r="A98" s="51">
        <v>0.70833333333333337</v>
      </c>
      <c r="B98" s="50" t="s">
        <v>185</v>
      </c>
      <c r="C98" s="50" t="s">
        <v>335</v>
      </c>
      <c r="D98" s="27" t="s">
        <v>48</v>
      </c>
      <c r="E98" s="50" t="s">
        <v>192</v>
      </c>
      <c r="F98" s="50" t="s">
        <v>11</v>
      </c>
      <c r="G98" s="50" t="s">
        <v>12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</row>
    <row r="99" spans="1:19">
      <c r="A99" s="48">
        <v>0.70833333333333337</v>
      </c>
      <c r="B99" s="49" t="s">
        <v>288</v>
      </c>
      <c r="C99" s="50" t="s">
        <v>41</v>
      </c>
      <c r="D99" s="25" t="s">
        <v>406</v>
      </c>
      <c r="E99" s="49" t="s">
        <v>496</v>
      </c>
      <c r="F99" s="49" t="s">
        <v>16</v>
      </c>
      <c r="G99" s="49" t="s">
        <v>12</v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</row>
    <row r="100" spans="1:19">
      <c r="A100" s="48">
        <v>0.70833333333333337</v>
      </c>
      <c r="B100" s="49" t="s">
        <v>171</v>
      </c>
      <c r="C100" s="50" t="s">
        <v>41</v>
      </c>
      <c r="D100" s="25" t="s">
        <v>406</v>
      </c>
      <c r="E100" s="49" t="s">
        <v>496</v>
      </c>
      <c r="F100" s="49" t="s">
        <v>16</v>
      </c>
      <c r="G100" s="49" t="s">
        <v>12</v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</row>
    <row r="101" spans="1:19">
      <c r="A101" s="48">
        <v>0.70833333333333337</v>
      </c>
      <c r="B101" s="49" t="s">
        <v>111</v>
      </c>
      <c r="C101" s="50" t="s">
        <v>41</v>
      </c>
      <c r="D101" s="25" t="s">
        <v>406</v>
      </c>
      <c r="E101" s="49" t="s">
        <v>496</v>
      </c>
      <c r="F101" s="49" t="s">
        <v>16</v>
      </c>
      <c r="G101" s="49" t="s">
        <v>12</v>
      </c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</row>
    <row r="102" spans="1:19">
      <c r="A102" s="48">
        <v>0.70833333333333337</v>
      </c>
      <c r="B102" s="49" t="s">
        <v>106</v>
      </c>
      <c r="C102" s="50" t="s">
        <v>41</v>
      </c>
      <c r="D102" s="25" t="s">
        <v>384</v>
      </c>
      <c r="E102" s="49" t="s">
        <v>497</v>
      </c>
      <c r="F102" s="49" t="s">
        <v>11</v>
      </c>
      <c r="G102" s="49" t="s">
        <v>12</v>
      </c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</row>
    <row r="103" spans="1:19">
      <c r="A103" s="51">
        <v>0.70833333333333337</v>
      </c>
      <c r="B103" s="50" t="s">
        <v>74</v>
      </c>
      <c r="C103" s="50" t="s">
        <v>335</v>
      </c>
      <c r="D103" s="27" t="s">
        <v>498</v>
      </c>
      <c r="E103" s="50" t="s">
        <v>499</v>
      </c>
      <c r="F103" s="50" t="s">
        <v>27</v>
      </c>
      <c r="G103" s="50" t="s">
        <v>32</v>
      </c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</row>
    <row r="104" spans="1:19">
      <c r="A104" s="51">
        <v>0.70833333333333337</v>
      </c>
      <c r="B104" s="50" t="s">
        <v>125</v>
      </c>
      <c r="C104" s="50" t="s">
        <v>335</v>
      </c>
      <c r="D104" s="27" t="s">
        <v>109</v>
      </c>
      <c r="E104" s="50" t="s">
        <v>491</v>
      </c>
      <c r="F104" s="50" t="s">
        <v>16</v>
      </c>
      <c r="G104" s="50" t="s">
        <v>12</v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</row>
    <row r="105" spans="1:19">
      <c r="A105" s="48">
        <v>0.70833333333333337</v>
      </c>
      <c r="B105" s="49" t="s">
        <v>175</v>
      </c>
      <c r="C105" s="50" t="s">
        <v>80</v>
      </c>
      <c r="D105" s="25" t="s">
        <v>291</v>
      </c>
      <c r="E105" s="49" t="s">
        <v>292</v>
      </c>
      <c r="F105" s="49" t="s">
        <v>16</v>
      </c>
      <c r="G105" s="49" t="s">
        <v>12</v>
      </c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</row>
    <row r="106" spans="1:19">
      <c r="A106" s="51">
        <v>0.70833333333333337</v>
      </c>
      <c r="B106" s="50" t="s">
        <v>76</v>
      </c>
      <c r="C106" s="50" t="s">
        <v>335</v>
      </c>
      <c r="D106" s="27" t="s">
        <v>201</v>
      </c>
      <c r="E106" s="50" t="s">
        <v>202</v>
      </c>
      <c r="F106" s="50" t="s">
        <v>11</v>
      </c>
      <c r="G106" s="50" t="s">
        <v>12</v>
      </c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</row>
    <row r="107" spans="1:19">
      <c r="A107" s="51">
        <v>0.70833333333333337</v>
      </c>
      <c r="B107" s="50" t="s">
        <v>219</v>
      </c>
      <c r="C107" s="50" t="s">
        <v>335</v>
      </c>
      <c r="D107" s="27" t="s">
        <v>155</v>
      </c>
      <c r="E107" s="50" t="s">
        <v>93</v>
      </c>
      <c r="F107" s="50" t="s">
        <v>11</v>
      </c>
      <c r="G107" s="50" t="s">
        <v>12</v>
      </c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</row>
    <row r="108" spans="1:19">
      <c r="A108" s="48">
        <v>0.70833333333333337</v>
      </c>
      <c r="B108" s="49" t="s">
        <v>53</v>
      </c>
      <c r="C108" s="50" t="s">
        <v>8</v>
      </c>
      <c r="D108" s="25" t="s">
        <v>155</v>
      </c>
      <c r="E108" s="49" t="s">
        <v>493</v>
      </c>
      <c r="F108" s="49" t="s">
        <v>11</v>
      </c>
      <c r="G108" s="49" t="s">
        <v>12</v>
      </c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</row>
    <row r="109" spans="1:19">
      <c r="A109" s="48">
        <v>0.70833333333333337</v>
      </c>
      <c r="B109" s="49" t="s">
        <v>264</v>
      </c>
      <c r="C109" s="50" t="s">
        <v>8</v>
      </c>
      <c r="D109" s="25" t="s">
        <v>155</v>
      </c>
      <c r="E109" s="49" t="s">
        <v>156</v>
      </c>
      <c r="F109" s="49" t="s">
        <v>16</v>
      </c>
      <c r="G109" s="49" t="s">
        <v>12</v>
      </c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</row>
    <row r="110" spans="1:19">
      <c r="A110" s="48">
        <v>0.70833333333333337</v>
      </c>
      <c r="B110" s="49" t="s">
        <v>53</v>
      </c>
      <c r="C110" s="50" t="s">
        <v>41</v>
      </c>
      <c r="D110" s="25" t="s">
        <v>492</v>
      </c>
      <c r="E110" s="49" t="s">
        <v>493</v>
      </c>
      <c r="F110" s="49" t="s">
        <v>11</v>
      </c>
      <c r="G110" s="49" t="s">
        <v>12</v>
      </c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</row>
    <row r="111" spans="1:19">
      <c r="A111" s="48">
        <v>0.70833333333333337</v>
      </c>
      <c r="B111" s="49" t="s">
        <v>269</v>
      </c>
      <c r="C111" s="50" t="s">
        <v>8</v>
      </c>
      <c r="D111" s="25" t="s">
        <v>72</v>
      </c>
      <c r="E111" s="49" t="s">
        <v>153</v>
      </c>
      <c r="F111" s="49" t="s">
        <v>16</v>
      </c>
      <c r="G111" s="49" t="s">
        <v>12</v>
      </c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</row>
    <row r="112" spans="1:19">
      <c r="A112" s="48">
        <v>0.70833333333333337</v>
      </c>
      <c r="B112" s="49" t="s">
        <v>44</v>
      </c>
      <c r="C112" s="50" t="s">
        <v>8</v>
      </c>
      <c r="D112" s="25" t="s">
        <v>54</v>
      </c>
      <c r="E112" s="49" t="s">
        <v>55</v>
      </c>
      <c r="F112" s="49" t="s">
        <v>16</v>
      </c>
      <c r="G112" s="49" t="s">
        <v>12</v>
      </c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</row>
    <row r="113" spans="1:19">
      <c r="A113" s="51">
        <v>0.70833333333333337</v>
      </c>
      <c r="B113" s="50" t="s">
        <v>178</v>
      </c>
      <c r="C113" s="50" t="s">
        <v>335</v>
      </c>
      <c r="D113" s="27" t="s">
        <v>119</v>
      </c>
      <c r="E113" s="50" t="s">
        <v>199</v>
      </c>
      <c r="F113" s="50" t="s">
        <v>16</v>
      </c>
      <c r="G113" s="50" t="s">
        <v>12</v>
      </c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:19">
      <c r="A114" s="48">
        <v>0.70833333333333337</v>
      </c>
      <c r="B114" s="49" t="s">
        <v>353</v>
      </c>
      <c r="C114" s="50" t="s">
        <v>80</v>
      </c>
      <c r="D114" s="25" t="s">
        <v>84</v>
      </c>
      <c r="E114" s="49" t="s">
        <v>85</v>
      </c>
      <c r="F114" s="49" t="s">
        <v>16</v>
      </c>
      <c r="G114" s="49" t="s">
        <v>12</v>
      </c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</row>
    <row r="115" spans="1:19">
      <c r="A115" s="48">
        <v>0.70833333333333337</v>
      </c>
      <c r="B115" s="49" t="s">
        <v>7</v>
      </c>
      <c r="C115" s="50" t="s">
        <v>80</v>
      </c>
      <c r="D115" s="25" t="s">
        <v>98</v>
      </c>
      <c r="E115" s="49" t="s">
        <v>99</v>
      </c>
      <c r="F115" s="49" t="s">
        <v>11</v>
      </c>
      <c r="G115" s="49" t="s">
        <v>12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</row>
    <row r="116" spans="1:19">
      <c r="A116" s="51">
        <v>0.70833333333333337</v>
      </c>
      <c r="B116" s="50" t="s">
        <v>200</v>
      </c>
      <c r="C116" s="50" t="s">
        <v>335</v>
      </c>
      <c r="D116" s="27" t="s">
        <v>500</v>
      </c>
      <c r="E116" s="50" t="s">
        <v>501</v>
      </c>
      <c r="F116" s="50" t="s">
        <v>27</v>
      </c>
      <c r="G116" s="50" t="s">
        <v>32</v>
      </c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</row>
    <row r="117" spans="1:19">
      <c r="A117" s="48">
        <v>0.70833333333333337</v>
      </c>
      <c r="B117" s="49" t="s">
        <v>17</v>
      </c>
      <c r="C117" s="50" t="s">
        <v>8</v>
      </c>
      <c r="D117" s="25" t="s">
        <v>426</v>
      </c>
      <c r="E117" s="49" t="s">
        <v>427</v>
      </c>
      <c r="F117" s="49" t="s">
        <v>16</v>
      </c>
      <c r="G117" s="49" t="s">
        <v>12</v>
      </c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</row>
    <row r="118" spans="1:19">
      <c r="A118" s="48">
        <v>0.70833333333333337</v>
      </c>
      <c r="B118" s="49" t="s">
        <v>144</v>
      </c>
      <c r="C118" s="50" t="s">
        <v>8</v>
      </c>
      <c r="D118" s="25" t="s">
        <v>426</v>
      </c>
      <c r="E118" s="49" t="s">
        <v>427</v>
      </c>
      <c r="F118" s="49" t="s">
        <v>16</v>
      </c>
      <c r="G118" s="49" t="s">
        <v>12</v>
      </c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</row>
    <row r="119" spans="1:19">
      <c r="A119" s="48">
        <v>0.70833333333333337</v>
      </c>
      <c r="B119" s="49" t="s">
        <v>312</v>
      </c>
      <c r="C119" s="50" t="s">
        <v>8</v>
      </c>
      <c r="D119" s="25" t="s">
        <v>286</v>
      </c>
      <c r="E119" s="49" t="s">
        <v>287</v>
      </c>
      <c r="F119" s="49" t="s">
        <v>16</v>
      </c>
      <c r="G119" s="49" t="s">
        <v>12</v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  <row r="120" spans="1:19">
      <c r="A120" s="48">
        <v>0.70833333333333337</v>
      </c>
      <c r="B120" s="49" t="s">
        <v>267</v>
      </c>
      <c r="C120" s="50" t="s">
        <v>41</v>
      </c>
      <c r="D120" s="25" t="s">
        <v>351</v>
      </c>
      <c r="E120" s="49" t="s">
        <v>502</v>
      </c>
      <c r="F120" s="49" t="s">
        <v>11</v>
      </c>
      <c r="G120" s="49" t="s">
        <v>12</v>
      </c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</row>
    <row r="121" spans="1:19">
      <c r="A121" s="51">
        <v>0.70833333333333337</v>
      </c>
      <c r="B121" s="50" t="s">
        <v>160</v>
      </c>
      <c r="C121" s="50" t="s">
        <v>335</v>
      </c>
      <c r="D121" s="27" t="s">
        <v>211</v>
      </c>
      <c r="E121" s="50" t="s">
        <v>405</v>
      </c>
      <c r="F121" s="50" t="s">
        <v>16</v>
      </c>
      <c r="G121" s="50" t="s">
        <v>12</v>
      </c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</row>
    <row r="122" spans="1:19">
      <c r="A122" s="51">
        <v>0.70833333333333337</v>
      </c>
      <c r="B122" s="50" t="s">
        <v>206</v>
      </c>
      <c r="C122" s="50" t="s">
        <v>335</v>
      </c>
      <c r="D122" s="27" t="s">
        <v>211</v>
      </c>
      <c r="E122" s="50" t="s">
        <v>405</v>
      </c>
      <c r="F122" s="50" t="s">
        <v>16</v>
      </c>
      <c r="G122" s="50" t="s">
        <v>12</v>
      </c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</row>
    <row r="123" spans="1:19">
      <c r="A123" s="51">
        <v>0.70833333333333337</v>
      </c>
      <c r="B123" s="50" t="s">
        <v>103</v>
      </c>
      <c r="C123" s="50" t="s">
        <v>335</v>
      </c>
      <c r="D123" s="27" t="s">
        <v>448</v>
      </c>
      <c r="E123" s="50" t="s">
        <v>405</v>
      </c>
      <c r="F123" s="50" t="s">
        <v>16</v>
      </c>
      <c r="G123" s="50" t="s">
        <v>12</v>
      </c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</row>
    <row r="124" spans="1:19">
      <c r="A124" s="51">
        <v>0.70833333333333337</v>
      </c>
      <c r="B124" s="50" t="s">
        <v>230</v>
      </c>
      <c r="C124" s="50" t="s">
        <v>335</v>
      </c>
      <c r="D124" s="27" t="s">
        <v>404</v>
      </c>
      <c r="E124" s="50" t="s">
        <v>503</v>
      </c>
      <c r="F124" s="50" t="s">
        <v>16</v>
      </c>
      <c r="G124" s="50" t="s">
        <v>12</v>
      </c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</row>
    <row r="125" spans="1:19">
      <c r="A125" s="48">
        <v>0.70833333333333337</v>
      </c>
      <c r="B125" s="49" t="s">
        <v>220</v>
      </c>
      <c r="C125" s="50" t="s">
        <v>8</v>
      </c>
      <c r="D125" s="25" t="s">
        <v>414</v>
      </c>
      <c r="E125" s="49" t="s">
        <v>415</v>
      </c>
      <c r="F125" s="49" t="s">
        <v>16</v>
      </c>
      <c r="G125" s="49" t="s">
        <v>12</v>
      </c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</row>
    <row r="126" spans="1:19">
      <c r="A126" s="51">
        <v>0.70833333333333337</v>
      </c>
      <c r="B126" s="50" t="s">
        <v>40</v>
      </c>
      <c r="C126" s="50" t="s">
        <v>335</v>
      </c>
      <c r="D126" s="27" t="s">
        <v>504</v>
      </c>
      <c r="E126" s="50" t="s">
        <v>505</v>
      </c>
      <c r="F126" s="50" t="s">
        <v>16</v>
      </c>
      <c r="G126" s="50" t="s">
        <v>32</v>
      </c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</row>
    <row r="127" spans="1:19">
      <c r="A127" s="48">
        <v>0.70833333333333337</v>
      </c>
      <c r="B127" s="49" t="s">
        <v>47</v>
      </c>
      <c r="C127" s="50" t="s">
        <v>80</v>
      </c>
      <c r="D127" s="25" t="s">
        <v>81</v>
      </c>
      <c r="E127" s="49" t="s">
        <v>82</v>
      </c>
      <c r="F127" s="49" t="s">
        <v>16</v>
      </c>
      <c r="G127" s="49" t="s">
        <v>12</v>
      </c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</row>
    <row r="128" spans="1:19">
      <c r="A128" s="48">
        <v>0.70833333333333337</v>
      </c>
      <c r="B128" s="49" t="s">
        <v>33</v>
      </c>
      <c r="C128" s="50" t="s">
        <v>80</v>
      </c>
      <c r="D128" s="25" t="s">
        <v>126</v>
      </c>
      <c r="E128" s="49" t="s">
        <v>127</v>
      </c>
      <c r="F128" s="49" t="s">
        <v>16</v>
      </c>
      <c r="G128" s="49" t="s">
        <v>12</v>
      </c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</row>
    <row r="129" spans="1:19">
      <c r="A129" s="48">
        <v>0.70833333333333337</v>
      </c>
      <c r="B129" s="49" t="s">
        <v>233</v>
      </c>
      <c r="C129" s="50" t="s">
        <v>41</v>
      </c>
      <c r="D129" s="25" t="s">
        <v>506</v>
      </c>
      <c r="E129" s="49" t="s">
        <v>507</v>
      </c>
      <c r="F129" s="49" t="s">
        <v>27</v>
      </c>
      <c r="G129" s="49" t="s">
        <v>36</v>
      </c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</row>
    <row r="130" spans="1:19">
      <c r="A130" s="51">
        <v>0.70833333333333337</v>
      </c>
      <c r="B130" s="50" t="s">
        <v>103</v>
      </c>
      <c r="C130" s="50" t="s">
        <v>335</v>
      </c>
      <c r="D130" s="27" t="s">
        <v>508</v>
      </c>
      <c r="E130" s="50" t="s">
        <v>509</v>
      </c>
      <c r="F130" s="50" t="s">
        <v>27</v>
      </c>
      <c r="G130" s="50" t="s">
        <v>32</v>
      </c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</row>
    <row r="131" spans="1:19">
      <c r="A131" s="48">
        <v>0.70833333333333337</v>
      </c>
      <c r="B131" s="49" t="s">
        <v>337</v>
      </c>
      <c r="C131" s="50" t="s">
        <v>80</v>
      </c>
      <c r="D131" s="25" t="s">
        <v>313</v>
      </c>
      <c r="E131" s="49" t="s">
        <v>314</v>
      </c>
      <c r="F131" s="49" t="s">
        <v>16</v>
      </c>
      <c r="G131" s="49" t="s">
        <v>12</v>
      </c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</row>
    <row r="132" spans="1:19">
      <c r="A132" s="48">
        <v>0.70833333333333337</v>
      </c>
      <c r="B132" s="49" t="s">
        <v>29</v>
      </c>
      <c r="C132" s="50" t="s">
        <v>80</v>
      </c>
      <c r="D132" s="25" t="s">
        <v>313</v>
      </c>
      <c r="E132" s="49" t="s">
        <v>314</v>
      </c>
      <c r="F132" s="49" t="s">
        <v>16</v>
      </c>
      <c r="G132" s="49" t="s">
        <v>12</v>
      </c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</row>
    <row r="133" spans="1:19">
      <c r="A133" s="48">
        <v>0.70833333333333337</v>
      </c>
      <c r="B133" s="49" t="s">
        <v>239</v>
      </c>
      <c r="C133" s="50" t="s">
        <v>80</v>
      </c>
      <c r="D133" s="25" t="s">
        <v>313</v>
      </c>
      <c r="E133" s="49" t="s">
        <v>314</v>
      </c>
      <c r="F133" s="49" t="s">
        <v>16</v>
      </c>
      <c r="G133" s="49" t="s">
        <v>12</v>
      </c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</row>
    <row r="134" spans="1:19">
      <c r="A134" s="48">
        <v>0.70833333333333337</v>
      </c>
      <c r="B134" s="49" t="s">
        <v>244</v>
      </c>
      <c r="C134" s="50" t="s">
        <v>80</v>
      </c>
      <c r="D134" s="25" t="s">
        <v>313</v>
      </c>
      <c r="E134" s="49" t="s">
        <v>314</v>
      </c>
      <c r="F134" s="49" t="s">
        <v>16</v>
      </c>
      <c r="G134" s="49" t="s">
        <v>12</v>
      </c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</row>
    <row r="135" spans="1:19">
      <c r="A135" s="48">
        <v>0.70833333333333337</v>
      </c>
      <c r="B135" s="49" t="s">
        <v>118</v>
      </c>
      <c r="C135" s="50" t="s">
        <v>80</v>
      </c>
      <c r="D135" s="25" t="s">
        <v>123</v>
      </c>
      <c r="E135" s="49" t="s">
        <v>124</v>
      </c>
      <c r="F135" s="49" t="s">
        <v>16</v>
      </c>
      <c r="G135" s="49" t="s">
        <v>12</v>
      </c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</row>
    <row r="136" spans="1:19">
      <c r="A136" s="51">
        <v>0.70833333333333337</v>
      </c>
      <c r="B136" s="50" t="s">
        <v>92</v>
      </c>
      <c r="C136" s="50" t="s">
        <v>345</v>
      </c>
      <c r="D136" s="27" t="s">
        <v>280</v>
      </c>
      <c r="E136" s="50" t="s">
        <v>510</v>
      </c>
      <c r="F136" s="50" t="s">
        <v>27</v>
      </c>
      <c r="G136" s="50" t="s">
        <v>32</v>
      </c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</row>
    <row r="137" spans="1:19">
      <c r="A137" s="51">
        <v>0.70833333333333337</v>
      </c>
      <c r="B137" s="50" t="s">
        <v>386</v>
      </c>
      <c r="C137" s="50" t="s">
        <v>335</v>
      </c>
      <c r="D137" s="27" t="s">
        <v>323</v>
      </c>
      <c r="E137" s="50" t="s">
        <v>511</v>
      </c>
      <c r="F137" s="50" t="s">
        <v>11</v>
      </c>
      <c r="G137" s="50" t="s">
        <v>12</v>
      </c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</row>
    <row r="138" spans="1:19">
      <c r="A138" s="51">
        <v>0.70833333333333337</v>
      </c>
      <c r="B138" s="50" t="s">
        <v>64</v>
      </c>
      <c r="C138" s="50" t="s">
        <v>335</v>
      </c>
      <c r="D138" s="27" t="s">
        <v>114</v>
      </c>
      <c r="E138" s="50" t="s">
        <v>210</v>
      </c>
      <c r="F138" s="50" t="s">
        <v>16</v>
      </c>
      <c r="G138" s="50" t="s">
        <v>12</v>
      </c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</row>
    <row r="139" spans="1:19">
      <c r="A139" s="48">
        <v>0.70833333333333337</v>
      </c>
      <c r="B139" s="49" t="s">
        <v>253</v>
      </c>
      <c r="C139" s="50" t="s">
        <v>80</v>
      </c>
      <c r="D139" s="25" t="s">
        <v>378</v>
      </c>
      <c r="E139" s="49" t="s">
        <v>379</v>
      </c>
      <c r="F139" s="49" t="s">
        <v>27</v>
      </c>
      <c r="G139" s="49" t="s">
        <v>12</v>
      </c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</row>
    <row r="140" spans="1:19">
      <c r="A140" s="48">
        <v>0.70833333333333337</v>
      </c>
      <c r="B140" s="49" t="s">
        <v>164</v>
      </c>
      <c r="C140" s="50" t="s">
        <v>8</v>
      </c>
      <c r="D140" s="25" t="s">
        <v>14</v>
      </c>
      <c r="E140" s="49" t="s">
        <v>15</v>
      </c>
      <c r="F140" s="49" t="s">
        <v>16</v>
      </c>
      <c r="G140" s="49" t="s">
        <v>12</v>
      </c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</row>
    <row r="141" spans="1:19">
      <c r="A141" s="48">
        <v>0.70833333333333337</v>
      </c>
      <c r="B141" s="49" t="s">
        <v>121</v>
      </c>
      <c r="C141" s="50" t="s">
        <v>8</v>
      </c>
      <c r="D141" s="25" t="s">
        <v>128</v>
      </c>
      <c r="E141" s="49" t="s">
        <v>221</v>
      </c>
      <c r="F141" s="49" t="s">
        <v>27</v>
      </c>
      <c r="G141" s="49" t="s">
        <v>12</v>
      </c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</row>
    <row r="142" spans="1:19">
      <c r="A142" s="48">
        <v>0.70833333333333337</v>
      </c>
      <c r="B142" s="49" t="s">
        <v>86</v>
      </c>
      <c r="C142" s="50" t="s">
        <v>80</v>
      </c>
      <c r="D142" s="25" t="s">
        <v>365</v>
      </c>
      <c r="E142" s="49" t="s">
        <v>366</v>
      </c>
      <c r="F142" s="49" t="s">
        <v>16</v>
      </c>
      <c r="G142" s="49" t="s">
        <v>12</v>
      </c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</row>
    <row r="143" spans="1:19">
      <c r="A143" s="48">
        <v>0.70833333333333337</v>
      </c>
      <c r="B143" s="49" t="s">
        <v>188</v>
      </c>
      <c r="C143" s="50" t="s">
        <v>80</v>
      </c>
      <c r="D143" s="25" t="s">
        <v>309</v>
      </c>
      <c r="E143" s="49" t="s">
        <v>310</v>
      </c>
      <c r="F143" s="49" t="s">
        <v>16</v>
      </c>
      <c r="G143" s="49" t="s">
        <v>12</v>
      </c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</row>
    <row r="144" spans="1:19">
      <c r="A144" s="48">
        <v>0.70833333333333337</v>
      </c>
      <c r="B144" s="49" t="s">
        <v>71</v>
      </c>
      <c r="C144" s="50" t="s">
        <v>41</v>
      </c>
      <c r="D144" s="25" t="s">
        <v>494</v>
      </c>
      <c r="E144" s="49" t="s">
        <v>495</v>
      </c>
      <c r="F144" s="49" t="s">
        <v>11</v>
      </c>
      <c r="G144" s="49" t="s">
        <v>12</v>
      </c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</row>
    <row r="145" spans="1:19">
      <c r="A145" s="48">
        <v>0.70833333333333337</v>
      </c>
      <c r="B145" s="49" t="s">
        <v>97</v>
      </c>
      <c r="C145" s="50" t="s">
        <v>41</v>
      </c>
      <c r="D145" s="25" t="s">
        <v>321</v>
      </c>
      <c r="E145" s="49" t="s">
        <v>512</v>
      </c>
      <c r="F145" s="49" t="s">
        <v>11</v>
      </c>
      <c r="G145" s="49" t="s">
        <v>12</v>
      </c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</row>
    <row r="146" spans="1:19">
      <c r="A146" s="48">
        <v>0.75</v>
      </c>
      <c r="B146" s="49" t="s">
        <v>241</v>
      </c>
      <c r="C146" s="50" t="s">
        <v>8</v>
      </c>
      <c r="D146" s="25" t="s">
        <v>324</v>
      </c>
      <c r="E146" s="49" t="s">
        <v>325</v>
      </c>
      <c r="F146" s="49" t="s">
        <v>16</v>
      </c>
      <c r="G146" s="49" t="s">
        <v>12</v>
      </c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</row>
    <row r="147" spans="1:19">
      <c r="A147" s="48">
        <v>0.75</v>
      </c>
      <c r="B147" s="49" t="s">
        <v>357</v>
      </c>
      <c r="C147" s="50" t="s">
        <v>8</v>
      </c>
      <c r="D147" s="25" t="s">
        <v>324</v>
      </c>
      <c r="E147" s="49" t="s">
        <v>437</v>
      </c>
      <c r="F147" s="49" t="s">
        <v>16</v>
      </c>
      <c r="G147" s="49" t="s">
        <v>12</v>
      </c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</row>
    <row r="148" spans="1:19">
      <c r="A148" s="48">
        <v>0.75</v>
      </c>
      <c r="B148" s="49" t="s">
        <v>24</v>
      </c>
      <c r="C148" s="50" t="s">
        <v>8</v>
      </c>
      <c r="D148" s="25" t="s">
        <v>323</v>
      </c>
      <c r="E148" s="49" t="s">
        <v>284</v>
      </c>
      <c r="F148" s="49" t="s">
        <v>16</v>
      </c>
      <c r="G148" s="49" t="s">
        <v>12</v>
      </c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</row>
    <row r="149" spans="1:19">
      <c r="A149" s="48">
        <v>0.75</v>
      </c>
      <c r="B149" s="49" t="s">
        <v>306</v>
      </c>
      <c r="C149" s="50" t="s">
        <v>8</v>
      </c>
      <c r="D149" s="25" t="s">
        <v>38</v>
      </c>
      <c r="E149" s="49" t="s">
        <v>276</v>
      </c>
      <c r="F149" s="49" t="s">
        <v>16</v>
      </c>
      <c r="G149" s="49" t="s">
        <v>12</v>
      </c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</row>
    <row r="150" spans="1:19">
      <c r="A150" s="48">
        <v>0.79166666666666663</v>
      </c>
      <c r="B150" s="49" t="s">
        <v>111</v>
      </c>
      <c r="C150" s="50" t="s">
        <v>41</v>
      </c>
      <c r="D150" s="25" t="s">
        <v>406</v>
      </c>
      <c r="E150" s="49" t="s">
        <v>496</v>
      </c>
      <c r="F150" s="49" t="s">
        <v>11</v>
      </c>
      <c r="G150" s="49" t="s">
        <v>12</v>
      </c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</row>
    <row r="151" spans="1:19">
      <c r="A151" s="48">
        <v>0.79166666666666663</v>
      </c>
      <c r="B151" s="49" t="s">
        <v>269</v>
      </c>
      <c r="C151" s="50" t="s">
        <v>41</v>
      </c>
      <c r="D151" s="25" t="s">
        <v>384</v>
      </c>
      <c r="E151" s="49" t="s">
        <v>497</v>
      </c>
      <c r="F151" s="49" t="s">
        <v>16</v>
      </c>
      <c r="G151" s="49" t="s">
        <v>12</v>
      </c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</row>
    <row r="152" spans="1:19">
      <c r="A152" s="51">
        <v>0.79166666666666663</v>
      </c>
      <c r="B152" s="50" t="s">
        <v>122</v>
      </c>
      <c r="C152" s="50" t="s">
        <v>335</v>
      </c>
      <c r="D152" s="27" t="s">
        <v>513</v>
      </c>
      <c r="E152" s="50" t="s">
        <v>514</v>
      </c>
      <c r="F152" s="50" t="s">
        <v>27</v>
      </c>
      <c r="G152" s="50" t="s">
        <v>32</v>
      </c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</row>
    <row r="153" spans="1:19">
      <c r="A153" s="48">
        <v>0.79166666666666663</v>
      </c>
      <c r="B153" s="49" t="s">
        <v>149</v>
      </c>
      <c r="C153" s="50" t="s">
        <v>80</v>
      </c>
      <c r="D153" s="25" t="s">
        <v>270</v>
      </c>
      <c r="E153" s="49" t="s">
        <v>271</v>
      </c>
      <c r="F153" s="49" t="s">
        <v>16</v>
      </c>
      <c r="G153" s="49" t="s">
        <v>12</v>
      </c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</row>
    <row r="154" spans="1:19">
      <c r="A154" s="48">
        <v>0.79166666666666663</v>
      </c>
      <c r="B154" s="49" t="s">
        <v>47</v>
      </c>
      <c r="C154" s="50" t="s">
        <v>8</v>
      </c>
      <c r="D154" s="25" t="s">
        <v>112</v>
      </c>
      <c r="E154" s="49" t="s">
        <v>298</v>
      </c>
      <c r="F154" s="49" t="s">
        <v>11</v>
      </c>
      <c r="G154" s="49" t="s">
        <v>12</v>
      </c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</row>
    <row r="155" spans="1:19">
      <c r="A155" s="51">
        <v>0.79166666666666663</v>
      </c>
      <c r="B155" s="50" t="s">
        <v>130</v>
      </c>
      <c r="C155" s="50" t="s">
        <v>335</v>
      </c>
      <c r="D155" s="27" t="s">
        <v>109</v>
      </c>
      <c r="E155" s="50" t="s">
        <v>411</v>
      </c>
      <c r="F155" s="50" t="s">
        <v>16</v>
      </c>
      <c r="G155" s="50" t="s">
        <v>12</v>
      </c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</row>
    <row r="156" spans="1:19">
      <c r="A156" s="48">
        <v>0.79166666666666663</v>
      </c>
      <c r="B156" s="49" t="s">
        <v>178</v>
      </c>
      <c r="C156" s="50" t="s">
        <v>80</v>
      </c>
      <c r="D156" s="25" t="s">
        <v>291</v>
      </c>
      <c r="E156" s="49" t="s">
        <v>292</v>
      </c>
      <c r="F156" s="49" t="s">
        <v>16</v>
      </c>
      <c r="G156" s="49" t="s">
        <v>12</v>
      </c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</row>
    <row r="157" spans="1:19">
      <c r="A157" s="51">
        <v>0.79166666666666663</v>
      </c>
      <c r="B157" s="50" t="s">
        <v>195</v>
      </c>
      <c r="C157" s="50" t="s">
        <v>335</v>
      </c>
      <c r="D157" s="27" t="s">
        <v>155</v>
      </c>
      <c r="E157" s="50" t="s">
        <v>93</v>
      </c>
      <c r="F157" s="50" t="s">
        <v>16</v>
      </c>
      <c r="G157" s="50" t="s">
        <v>12</v>
      </c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</row>
    <row r="158" spans="1:19">
      <c r="A158" s="51">
        <v>0.79166666666666663</v>
      </c>
      <c r="B158" s="50" t="s">
        <v>160</v>
      </c>
      <c r="C158" s="50" t="s">
        <v>335</v>
      </c>
      <c r="D158" s="27" t="s">
        <v>155</v>
      </c>
      <c r="E158" s="50" t="s">
        <v>93</v>
      </c>
      <c r="F158" s="50" t="s">
        <v>16</v>
      </c>
      <c r="G158" s="50" t="s">
        <v>12</v>
      </c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</row>
    <row r="159" spans="1:19">
      <c r="A159" s="48">
        <v>0.79166666666666663</v>
      </c>
      <c r="B159" s="49" t="s">
        <v>238</v>
      </c>
      <c r="C159" s="50" t="s">
        <v>515</v>
      </c>
      <c r="D159" s="25" t="s">
        <v>155</v>
      </c>
      <c r="E159" s="49" t="s">
        <v>493</v>
      </c>
      <c r="F159" s="49" t="s">
        <v>16</v>
      </c>
      <c r="G159" s="49" t="s">
        <v>12</v>
      </c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</row>
    <row r="160" spans="1:19">
      <c r="A160" s="48">
        <v>0.79166666666666663</v>
      </c>
      <c r="B160" s="49" t="s">
        <v>219</v>
      </c>
      <c r="C160" s="50" t="s">
        <v>515</v>
      </c>
      <c r="D160" s="25" t="s">
        <v>155</v>
      </c>
      <c r="E160" s="49" t="s">
        <v>493</v>
      </c>
      <c r="F160" s="49" t="s">
        <v>16</v>
      </c>
      <c r="G160" s="49" t="s">
        <v>12</v>
      </c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</row>
    <row r="161" spans="1:19">
      <c r="A161" s="48">
        <v>0.79166666666666663</v>
      </c>
      <c r="B161" s="49" t="s">
        <v>53</v>
      </c>
      <c r="C161" s="50" t="s">
        <v>515</v>
      </c>
      <c r="D161" s="25" t="s">
        <v>155</v>
      </c>
      <c r="E161" s="49" t="s">
        <v>156</v>
      </c>
      <c r="F161" s="49" t="s">
        <v>11</v>
      </c>
      <c r="G161" s="49" t="s">
        <v>12</v>
      </c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</row>
    <row r="162" spans="1:19">
      <c r="A162" s="48">
        <v>0.79166666666666663</v>
      </c>
      <c r="B162" s="49" t="s">
        <v>386</v>
      </c>
      <c r="C162" s="50" t="s">
        <v>8</v>
      </c>
      <c r="D162" s="25" t="s">
        <v>72</v>
      </c>
      <c r="E162" s="49" t="s">
        <v>153</v>
      </c>
      <c r="F162" s="49" t="s">
        <v>11</v>
      </c>
      <c r="G162" s="49" t="s">
        <v>12</v>
      </c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</row>
    <row r="163" spans="1:19">
      <c r="A163" s="48">
        <v>0.79166666666666663</v>
      </c>
      <c r="B163" s="49" t="s">
        <v>137</v>
      </c>
      <c r="C163" s="50" t="s">
        <v>8</v>
      </c>
      <c r="D163" s="25" t="s">
        <v>181</v>
      </c>
      <c r="E163" s="49" t="s">
        <v>284</v>
      </c>
      <c r="F163" s="49" t="s">
        <v>16</v>
      </c>
      <c r="G163" s="49" t="s">
        <v>12</v>
      </c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</row>
    <row r="164" spans="1:19">
      <c r="A164" s="48">
        <v>0.79166666666666663</v>
      </c>
      <c r="B164" s="49" t="s">
        <v>118</v>
      </c>
      <c r="C164" s="50" t="s">
        <v>80</v>
      </c>
      <c r="D164" s="25" t="s">
        <v>98</v>
      </c>
      <c r="E164" s="49" t="s">
        <v>99</v>
      </c>
      <c r="F164" s="49" t="s">
        <v>16</v>
      </c>
      <c r="G164" s="49" t="s">
        <v>12</v>
      </c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</row>
    <row r="165" spans="1:19">
      <c r="A165" s="48">
        <v>0.79166666666666663</v>
      </c>
      <c r="B165" s="49" t="s">
        <v>516</v>
      </c>
      <c r="C165" s="50" t="s">
        <v>8</v>
      </c>
      <c r="D165" s="25" t="s">
        <v>517</v>
      </c>
      <c r="E165" s="49" t="s">
        <v>216</v>
      </c>
      <c r="F165" s="49" t="s">
        <v>27</v>
      </c>
      <c r="G165" s="49" t="s">
        <v>28</v>
      </c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</row>
    <row r="166" spans="1:19">
      <c r="A166" s="48">
        <v>0.79166666666666663</v>
      </c>
      <c r="B166" s="49" t="s">
        <v>50</v>
      </c>
      <c r="C166" s="50" t="s">
        <v>8</v>
      </c>
      <c r="D166" s="25" t="s">
        <v>426</v>
      </c>
      <c r="E166" s="49" t="s">
        <v>427</v>
      </c>
      <c r="F166" s="49" t="s">
        <v>11</v>
      </c>
      <c r="G166" s="49" t="s">
        <v>12</v>
      </c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</row>
    <row r="167" spans="1:19">
      <c r="A167" s="48">
        <v>0.79166666666666663</v>
      </c>
      <c r="B167" s="49" t="s">
        <v>257</v>
      </c>
      <c r="C167" s="50" t="s">
        <v>41</v>
      </c>
      <c r="D167" s="25" t="s">
        <v>351</v>
      </c>
      <c r="E167" s="49" t="s">
        <v>502</v>
      </c>
      <c r="F167" s="49" t="s">
        <v>16</v>
      </c>
      <c r="G167" s="49" t="s">
        <v>12</v>
      </c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</row>
    <row r="168" spans="1:19">
      <c r="A168" s="48">
        <v>0.79166666666666663</v>
      </c>
      <c r="B168" s="49" t="s">
        <v>122</v>
      </c>
      <c r="C168" s="50" t="s">
        <v>41</v>
      </c>
      <c r="D168" s="25" t="s">
        <v>351</v>
      </c>
      <c r="E168" s="49" t="s">
        <v>502</v>
      </c>
      <c r="F168" s="49" t="s">
        <v>16</v>
      </c>
      <c r="G168" s="49" t="s">
        <v>12</v>
      </c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</row>
    <row r="169" spans="1:19">
      <c r="A169" s="48">
        <v>0.79166666666666663</v>
      </c>
      <c r="B169" s="49" t="s">
        <v>267</v>
      </c>
      <c r="C169" s="50" t="s">
        <v>41</v>
      </c>
      <c r="D169" s="25" t="s">
        <v>351</v>
      </c>
      <c r="E169" s="49" t="s">
        <v>502</v>
      </c>
      <c r="F169" s="49" t="s">
        <v>16</v>
      </c>
      <c r="G169" s="49" t="s">
        <v>12</v>
      </c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</row>
    <row r="170" spans="1:19">
      <c r="A170" s="51">
        <v>0.79166666666666663</v>
      </c>
      <c r="B170" s="50" t="s">
        <v>17</v>
      </c>
      <c r="C170" s="50" t="s">
        <v>335</v>
      </c>
      <c r="D170" s="27" t="s">
        <v>211</v>
      </c>
      <c r="E170" s="50" t="s">
        <v>405</v>
      </c>
      <c r="F170" s="50" t="s">
        <v>11</v>
      </c>
      <c r="G170" s="50" t="s">
        <v>12</v>
      </c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</row>
    <row r="171" spans="1:19">
      <c r="A171" s="51">
        <v>0.79166666666666663</v>
      </c>
      <c r="B171" s="50" t="s">
        <v>285</v>
      </c>
      <c r="C171" s="50" t="s">
        <v>335</v>
      </c>
      <c r="D171" s="27" t="s">
        <v>448</v>
      </c>
      <c r="E171" s="50" t="s">
        <v>405</v>
      </c>
      <c r="F171" s="50" t="s">
        <v>16</v>
      </c>
      <c r="G171" s="50" t="s">
        <v>12</v>
      </c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</row>
    <row r="172" spans="1:19">
      <c r="A172" s="51">
        <v>0.79166666666666663</v>
      </c>
      <c r="B172" s="50" t="s">
        <v>206</v>
      </c>
      <c r="C172" s="50" t="s">
        <v>335</v>
      </c>
      <c r="D172" s="27" t="s">
        <v>404</v>
      </c>
      <c r="E172" s="50" t="s">
        <v>503</v>
      </c>
      <c r="F172" s="50" t="s">
        <v>11</v>
      </c>
      <c r="G172" s="50" t="s">
        <v>12</v>
      </c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</row>
    <row r="173" spans="1:19">
      <c r="A173" s="48">
        <v>0.79166666666666663</v>
      </c>
      <c r="B173" s="49" t="s">
        <v>125</v>
      </c>
      <c r="C173" s="50" t="s">
        <v>80</v>
      </c>
      <c r="D173" s="25" t="s">
        <v>518</v>
      </c>
      <c r="E173" s="49" t="s">
        <v>519</v>
      </c>
      <c r="F173" s="49" t="s">
        <v>27</v>
      </c>
      <c r="G173" s="49" t="s">
        <v>159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</row>
    <row r="174" spans="1:19">
      <c r="A174" s="51">
        <v>0.79166666666666663</v>
      </c>
      <c r="B174" s="50" t="s">
        <v>40</v>
      </c>
      <c r="C174" s="50" t="s">
        <v>335</v>
      </c>
      <c r="D174" s="27" t="s">
        <v>504</v>
      </c>
      <c r="E174" s="50" t="s">
        <v>505</v>
      </c>
      <c r="F174" s="50" t="s">
        <v>11</v>
      </c>
      <c r="G174" s="50" t="s">
        <v>32</v>
      </c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</row>
    <row r="175" spans="1:19">
      <c r="A175" s="48">
        <v>0.79166666666666663</v>
      </c>
      <c r="B175" s="49" t="s">
        <v>289</v>
      </c>
      <c r="C175" s="50" t="s">
        <v>80</v>
      </c>
      <c r="D175" s="25" t="s">
        <v>81</v>
      </c>
      <c r="E175" s="49" t="s">
        <v>82</v>
      </c>
      <c r="F175" s="49" t="s">
        <v>16</v>
      </c>
      <c r="G175" s="49" t="s">
        <v>12</v>
      </c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</row>
    <row r="176" spans="1:19">
      <c r="A176" s="48">
        <v>0.79166666666666663</v>
      </c>
      <c r="B176" s="49" t="s">
        <v>7</v>
      </c>
      <c r="C176" s="50" t="s">
        <v>80</v>
      </c>
      <c r="D176" s="25" t="s">
        <v>126</v>
      </c>
      <c r="E176" s="49" t="s">
        <v>127</v>
      </c>
      <c r="F176" s="49" t="s">
        <v>11</v>
      </c>
      <c r="G176" s="49" t="s">
        <v>12</v>
      </c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</row>
    <row r="177" spans="1:19">
      <c r="A177" s="48">
        <v>0.79166666666666663</v>
      </c>
      <c r="B177" s="49" t="s">
        <v>308</v>
      </c>
      <c r="C177" s="50" t="s">
        <v>80</v>
      </c>
      <c r="D177" s="25" t="s">
        <v>313</v>
      </c>
      <c r="E177" s="49" t="s">
        <v>314</v>
      </c>
      <c r="F177" s="49" t="s">
        <v>11</v>
      </c>
      <c r="G177" s="49" t="s">
        <v>12</v>
      </c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</row>
    <row r="178" spans="1:19">
      <c r="A178" s="48">
        <v>0.79166666666666663</v>
      </c>
      <c r="B178" s="49" t="s">
        <v>209</v>
      </c>
      <c r="C178" s="50" t="s">
        <v>80</v>
      </c>
      <c r="D178" s="25" t="s">
        <v>123</v>
      </c>
      <c r="E178" s="49" t="s">
        <v>124</v>
      </c>
      <c r="F178" s="49" t="s">
        <v>11</v>
      </c>
      <c r="G178" s="49" t="s">
        <v>12</v>
      </c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</row>
    <row r="179" spans="1:19">
      <c r="A179" s="48">
        <v>0.79166666666666663</v>
      </c>
      <c r="B179" s="49" t="s">
        <v>144</v>
      </c>
      <c r="C179" s="50" t="s">
        <v>80</v>
      </c>
      <c r="D179" s="25" t="s">
        <v>442</v>
      </c>
      <c r="E179" s="49" t="s">
        <v>443</v>
      </c>
      <c r="F179" s="49" t="s">
        <v>16</v>
      </c>
      <c r="G179" s="49" t="s">
        <v>12</v>
      </c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</row>
    <row r="180" spans="1:19">
      <c r="A180" s="48">
        <v>0.79166666666666663</v>
      </c>
      <c r="B180" s="49" t="s">
        <v>520</v>
      </c>
      <c r="C180" s="50" t="s">
        <v>80</v>
      </c>
      <c r="D180" s="25" t="s">
        <v>280</v>
      </c>
      <c r="E180" s="49" t="s">
        <v>281</v>
      </c>
      <c r="F180" s="49" t="s">
        <v>11</v>
      </c>
      <c r="G180" s="49" t="s">
        <v>159</v>
      </c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</row>
    <row r="181" spans="1:19">
      <c r="A181" s="48">
        <v>0.79166666666666663</v>
      </c>
      <c r="B181" s="49" t="s">
        <v>29</v>
      </c>
      <c r="C181" s="50" t="s">
        <v>41</v>
      </c>
      <c r="D181" s="25" t="s">
        <v>231</v>
      </c>
      <c r="E181" s="49" t="s">
        <v>232</v>
      </c>
      <c r="F181" s="49" t="s">
        <v>16</v>
      </c>
      <c r="G181" s="49" t="s">
        <v>12</v>
      </c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</row>
    <row r="182" spans="1:19">
      <c r="A182" s="51">
        <v>0.79166666666666663</v>
      </c>
      <c r="B182" s="50" t="s">
        <v>171</v>
      </c>
      <c r="C182" s="50" t="s">
        <v>335</v>
      </c>
      <c r="D182" s="27" t="s">
        <v>323</v>
      </c>
      <c r="E182" s="50" t="s">
        <v>511</v>
      </c>
      <c r="F182" s="50" t="s">
        <v>16</v>
      </c>
      <c r="G182" s="50" t="s">
        <v>12</v>
      </c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</row>
    <row r="183" spans="1:19">
      <c r="A183" s="51">
        <v>0.79166666666666663</v>
      </c>
      <c r="B183" s="50" t="s">
        <v>264</v>
      </c>
      <c r="C183" s="50" t="s">
        <v>335</v>
      </c>
      <c r="D183" s="27" t="s">
        <v>323</v>
      </c>
      <c r="E183" s="50" t="s">
        <v>511</v>
      </c>
      <c r="F183" s="50" t="s">
        <v>16</v>
      </c>
      <c r="G183" s="50" t="s">
        <v>12</v>
      </c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</row>
    <row r="184" spans="1:19">
      <c r="A184" s="48">
        <v>0.79166666666666663</v>
      </c>
      <c r="B184" s="49" t="s">
        <v>326</v>
      </c>
      <c r="C184" s="50" t="s">
        <v>80</v>
      </c>
      <c r="D184" s="25" t="s">
        <v>341</v>
      </c>
      <c r="E184" s="49" t="s">
        <v>342</v>
      </c>
      <c r="F184" s="49" t="s">
        <v>27</v>
      </c>
      <c r="G184" s="49" t="s">
        <v>12</v>
      </c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</row>
    <row r="185" spans="1:19">
      <c r="A185" s="48">
        <v>0.79166666666666663</v>
      </c>
      <c r="B185" s="49" t="s">
        <v>79</v>
      </c>
      <c r="C185" s="50" t="s">
        <v>8</v>
      </c>
      <c r="D185" s="25" t="s">
        <v>317</v>
      </c>
      <c r="E185" s="49" t="s">
        <v>318</v>
      </c>
      <c r="F185" s="49" t="s">
        <v>16</v>
      </c>
      <c r="G185" s="49" t="s">
        <v>12</v>
      </c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</row>
    <row r="186" spans="1:19">
      <c r="A186" s="48">
        <v>0.79166666666666663</v>
      </c>
      <c r="B186" s="49" t="s">
        <v>108</v>
      </c>
      <c r="C186" s="50" t="s">
        <v>8</v>
      </c>
      <c r="D186" s="25" t="s">
        <v>57</v>
      </c>
      <c r="E186" s="49" t="s">
        <v>58</v>
      </c>
      <c r="F186" s="49" t="s">
        <v>11</v>
      </c>
      <c r="G186" s="49" t="s">
        <v>12</v>
      </c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</row>
    <row r="187" spans="1:19">
      <c r="A187" s="48">
        <v>0.79166666666666663</v>
      </c>
      <c r="B187" s="49" t="s">
        <v>230</v>
      </c>
      <c r="C187" s="50" t="s">
        <v>41</v>
      </c>
      <c r="D187" s="25" t="s">
        <v>165</v>
      </c>
      <c r="E187" s="49" t="s">
        <v>166</v>
      </c>
      <c r="F187" s="49" t="s">
        <v>16</v>
      </c>
      <c r="G187" s="49" t="s">
        <v>12</v>
      </c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</row>
    <row r="188" spans="1:19">
      <c r="A188" s="51">
        <v>0.79166666666666663</v>
      </c>
      <c r="B188" s="50" t="s">
        <v>94</v>
      </c>
      <c r="C188" s="50" t="s">
        <v>335</v>
      </c>
      <c r="D188" s="27" t="s">
        <v>165</v>
      </c>
      <c r="E188" s="50" t="s">
        <v>521</v>
      </c>
      <c r="F188" s="50" t="s">
        <v>27</v>
      </c>
      <c r="G188" s="50" t="s">
        <v>38</v>
      </c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</row>
    <row r="189" spans="1:19">
      <c r="A189" s="48">
        <v>0.79166666666666663</v>
      </c>
      <c r="B189" s="49" t="s">
        <v>106</v>
      </c>
      <c r="C189" s="50" t="s">
        <v>80</v>
      </c>
      <c r="D189" s="25" t="s">
        <v>365</v>
      </c>
      <c r="E189" s="49" t="s">
        <v>366</v>
      </c>
      <c r="F189" s="49" t="s">
        <v>11</v>
      </c>
      <c r="G189" s="49" t="s">
        <v>12</v>
      </c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</row>
    <row r="190" spans="1:19">
      <c r="A190" s="48">
        <v>0.79166666666666663</v>
      </c>
      <c r="B190" s="49" t="s">
        <v>44</v>
      </c>
      <c r="C190" s="50" t="s">
        <v>80</v>
      </c>
      <c r="D190" s="25" t="s">
        <v>309</v>
      </c>
      <c r="E190" s="49" t="s">
        <v>310</v>
      </c>
      <c r="F190" s="49" t="s">
        <v>16</v>
      </c>
      <c r="G190" s="49" t="s">
        <v>12</v>
      </c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</row>
    <row r="191" spans="1:19">
      <c r="A191" s="48">
        <v>0.79166666666666663</v>
      </c>
      <c r="B191" s="49" t="s">
        <v>64</v>
      </c>
      <c r="C191" s="50" t="s">
        <v>41</v>
      </c>
      <c r="D191" s="25" t="s">
        <v>494</v>
      </c>
      <c r="E191" s="49" t="s">
        <v>495</v>
      </c>
      <c r="F191" s="49" t="s">
        <v>16</v>
      </c>
      <c r="G191" s="49" t="s">
        <v>12</v>
      </c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</row>
    <row r="192" spans="1:19">
      <c r="A192" s="48">
        <v>0.79166666666666663</v>
      </c>
      <c r="B192" s="49" t="s">
        <v>337</v>
      </c>
      <c r="C192" s="50" t="s">
        <v>41</v>
      </c>
      <c r="D192" s="25" t="s">
        <v>321</v>
      </c>
      <c r="E192" s="49" t="s">
        <v>512</v>
      </c>
      <c r="F192" s="49" t="s">
        <v>16</v>
      </c>
      <c r="G192" s="49" t="s">
        <v>12</v>
      </c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</row>
    <row r="193" spans="1:19">
      <c r="A193" s="48">
        <v>0.79166666666666663</v>
      </c>
      <c r="B193" s="49" t="s">
        <v>71</v>
      </c>
      <c r="C193" s="50" t="s">
        <v>41</v>
      </c>
      <c r="D193" s="25" t="s">
        <v>321</v>
      </c>
      <c r="E193" s="49" t="s">
        <v>512</v>
      </c>
      <c r="F193" s="49" t="s">
        <v>16</v>
      </c>
      <c r="G193" s="49" t="s">
        <v>12</v>
      </c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</row>
    <row r="194" spans="1:19">
      <c r="A194" s="48">
        <v>0.83333333333333337</v>
      </c>
      <c r="B194" s="49" t="s">
        <v>312</v>
      </c>
      <c r="C194" s="50" t="s">
        <v>8</v>
      </c>
      <c r="D194" s="25" t="s">
        <v>181</v>
      </c>
      <c r="E194" s="49" t="s">
        <v>182</v>
      </c>
      <c r="F194" s="49" t="s">
        <v>16</v>
      </c>
      <c r="G194" s="49" t="s">
        <v>12</v>
      </c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</row>
    <row r="195" spans="1:19">
      <c r="A195" s="48">
        <v>0.875</v>
      </c>
      <c r="B195" s="49" t="s">
        <v>285</v>
      </c>
      <c r="C195" s="50" t="s">
        <v>8</v>
      </c>
      <c r="D195" s="25" t="s">
        <v>426</v>
      </c>
      <c r="E195" s="49" t="s">
        <v>427</v>
      </c>
      <c r="F195" s="49" t="s">
        <v>16</v>
      </c>
      <c r="G195" s="49" t="s">
        <v>12</v>
      </c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</row>
    <row r="196" spans="1:19">
      <c r="A196" s="51">
        <v>0.875</v>
      </c>
      <c r="B196" s="50" t="s">
        <v>40</v>
      </c>
      <c r="C196" s="50" t="s">
        <v>335</v>
      </c>
      <c r="D196" s="27" t="s">
        <v>504</v>
      </c>
      <c r="E196" s="50" t="s">
        <v>505</v>
      </c>
      <c r="F196" s="50" t="s">
        <v>16</v>
      </c>
      <c r="G196" s="50" t="s">
        <v>32</v>
      </c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</row>
    <row r="197" spans="1:19">
      <c r="A197" s="48">
        <v>0.875</v>
      </c>
      <c r="B197" s="49" t="s">
        <v>56</v>
      </c>
      <c r="C197" s="50" t="s">
        <v>80</v>
      </c>
      <c r="D197" s="25" t="s">
        <v>123</v>
      </c>
      <c r="E197" s="49" t="s">
        <v>124</v>
      </c>
      <c r="F197" s="49" t="s">
        <v>16</v>
      </c>
      <c r="G197" s="49" t="s">
        <v>12</v>
      </c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</row>
    <row r="198" spans="1:19">
      <c r="A198" s="48">
        <v>0.875</v>
      </c>
      <c r="B198" s="49" t="s">
        <v>188</v>
      </c>
      <c r="C198" s="50" t="s">
        <v>80</v>
      </c>
      <c r="D198" s="25" t="s">
        <v>365</v>
      </c>
      <c r="E198" s="49" t="s">
        <v>366</v>
      </c>
      <c r="F198" s="49" t="s">
        <v>16</v>
      </c>
      <c r="G198" s="49" t="s">
        <v>12</v>
      </c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20"/>
  <sheetViews>
    <sheetView topLeftCell="A207" workbookViewId="0">
      <selection activeCell="A2" sqref="A2:G220"/>
    </sheetView>
  </sheetViews>
  <sheetFormatPr baseColWidth="10" defaultColWidth="12.6640625" defaultRowHeight="15.75" customHeight="1"/>
  <cols>
    <col min="4" max="4" width="31.44140625" customWidth="1"/>
  </cols>
  <sheetData>
    <row r="1" spans="1:7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522</v>
      </c>
    </row>
    <row r="2" spans="1:7">
      <c r="A2" s="53">
        <v>0.29166666666666669</v>
      </c>
      <c r="B2" s="54" t="s">
        <v>188</v>
      </c>
      <c r="C2" s="54" t="s">
        <v>335</v>
      </c>
      <c r="D2" s="54" t="s">
        <v>201</v>
      </c>
      <c r="E2" s="54" t="s">
        <v>383</v>
      </c>
      <c r="F2" s="54" t="s">
        <v>16</v>
      </c>
      <c r="G2" s="54" t="s">
        <v>12</v>
      </c>
    </row>
    <row r="3" spans="1:7">
      <c r="A3" s="55">
        <v>0.33333333333333331</v>
      </c>
      <c r="B3" s="56" t="s">
        <v>285</v>
      </c>
      <c r="C3" s="54" t="s">
        <v>8</v>
      </c>
      <c r="D3" s="56" t="s">
        <v>72</v>
      </c>
      <c r="E3" s="56" t="s">
        <v>153</v>
      </c>
      <c r="F3" s="56" t="s">
        <v>16</v>
      </c>
      <c r="G3" s="56" t="s">
        <v>12</v>
      </c>
    </row>
    <row r="4" spans="1:7">
      <c r="A4" s="55">
        <v>0.33333333333333331</v>
      </c>
      <c r="B4" s="56" t="s">
        <v>121</v>
      </c>
      <c r="C4" s="54" t="s">
        <v>8</v>
      </c>
      <c r="D4" s="56" t="s">
        <v>181</v>
      </c>
      <c r="E4" s="56" t="s">
        <v>284</v>
      </c>
      <c r="F4" s="56" t="s">
        <v>16</v>
      </c>
      <c r="G4" s="56" t="s">
        <v>12</v>
      </c>
    </row>
    <row r="5" spans="1:7">
      <c r="A5" s="55">
        <v>0.33333333333333331</v>
      </c>
      <c r="B5" s="56" t="s">
        <v>59</v>
      </c>
      <c r="C5" s="54" t="s">
        <v>8</v>
      </c>
      <c r="D5" s="56" t="s">
        <v>324</v>
      </c>
      <c r="E5" s="56" t="s">
        <v>325</v>
      </c>
      <c r="F5" s="56" t="s">
        <v>16</v>
      </c>
      <c r="G5" s="56" t="s">
        <v>12</v>
      </c>
    </row>
    <row r="6" spans="1:7">
      <c r="A6" s="55">
        <v>0.33333333333333331</v>
      </c>
      <c r="B6" s="56" t="s">
        <v>53</v>
      </c>
      <c r="C6" s="54" t="s">
        <v>8</v>
      </c>
      <c r="D6" s="56" t="s">
        <v>371</v>
      </c>
      <c r="E6" s="56" t="s">
        <v>372</v>
      </c>
      <c r="F6" s="56" t="s">
        <v>16</v>
      </c>
      <c r="G6" s="56" t="s">
        <v>12</v>
      </c>
    </row>
    <row r="7" spans="1:7">
      <c r="A7" s="55">
        <v>0.33333333333333331</v>
      </c>
      <c r="B7" s="56" t="s">
        <v>40</v>
      </c>
      <c r="C7" s="54" t="s">
        <v>8</v>
      </c>
      <c r="D7" s="56" t="s">
        <v>18</v>
      </c>
      <c r="E7" s="56" t="s">
        <v>19</v>
      </c>
      <c r="F7" s="56" t="s">
        <v>16</v>
      </c>
      <c r="G7" s="56" t="s">
        <v>12</v>
      </c>
    </row>
    <row r="8" spans="1:7">
      <c r="A8" s="53">
        <v>0.375</v>
      </c>
      <c r="B8" s="54" t="s">
        <v>74</v>
      </c>
      <c r="C8" s="54" t="s">
        <v>335</v>
      </c>
      <c r="D8" s="54" t="s">
        <v>245</v>
      </c>
      <c r="E8" s="54" t="s">
        <v>364</v>
      </c>
      <c r="F8" s="54" t="s">
        <v>16</v>
      </c>
      <c r="G8" s="54" t="s">
        <v>12</v>
      </c>
    </row>
    <row r="9" spans="1:7">
      <c r="A9" s="53">
        <v>0.375</v>
      </c>
      <c r="B9" s="54" t="s">
        <v>160</v>
      </c>
      <c r="C9" s="54" t="s">
        <v>335</v>
      </c>
      <c r="D9" s="54" t="s">
        <v>155</v>
      </c>
      <c r="E9" s="54" t="s">
        <v>359</v>
      </c>
      <c r="F9" s="54" t="s">
        <v>16</v>
      </c>
      <c r="G9" s="54" t="s">
        <v>12</v>
      </c>
    </row>
    <row r="10" spans="1:7">
      <c r="A10" s="53">
        <v>0.375</v>
      </c>
      <c r="B10" s="54" t="s">
        <v>122</v>
      </c>
      <c r="C10" s="54" t="s">
        <v>335</v>
      </c>
      <c r="D10" s="54" t="s">
        <v>131</v>
      </c>
      <c r="E10" s="54" t="s">
        <v>132</v>
      </c>
      <c r="F10" s="54" t="s">
        <v>11</v>
      </c>
      <c r="G10" s="54" t="s">
        <v>12</v>
      </c>
    </row>
    <row r="11" spans="1:7">
      <c r="A11" s="53">
        <v>0.375</v>
      </c>
      <c r="B11" s="54" t="s">
        <v>306</v>
      </c>
      <c r="C11" s="54" t="s">
        <v>335</v>
      </c>
      <c r="D11" s="54" t="s">
        <v>109</v>
      </c>
      <c r="E11" s="54" t="s">
        <v>110</v>
      </c>
      <c r="F11" s="54" t="s">
        <v>16</v>
      </c>
      <c r="G11" s="54" t="s">
        <v>12</v>
      </c>
    </row>
    <row r="12" spans="1:7">
      <c r="A12" s="53">
        <v>0.375</v>
      </c>
      <c r="B12" s="54" t="s">
        <v>125</v>
      </c>
      <c r="C12" s="54" t="s">
        <v>335</v>
      </c>
      <c r="D12" s="54" t="s">
        <v>211</v>
      </c>
      <c r="E12" s="54" t="s">
        <v>463</v>
      </c>
      <c r="F12" s="54" t="s">
        <v>16</v>
      </c>
      <c r="G12" s="54" t="s">
        <v>12</v>
      </c>
    </row>
    <row r="13" spans="1:7">
      <c r="A13" s="53">
        <v>0.375</v>
      </c>
      <c r="B13" s="54" t="s">
        <v>220</v>
      </c>
      <c r="C13" s="54" t="s">
        <v>335</v>
      </c>
      <c r="D13" s="54" t="s">
        <v>95</v>
      </c>
      <c r="E13" s="54" t="s">
        <v>96</v>
      </c>
      <c r="F13" s="54" t="s">
        <v>11</v>
      </c>
      <c r="G13" s="54" t="s">
        <v>12</v>
      </c>
    </row>
    <row r="14" spans="1:7">
      <c r="A14" s="53">
        <v>0.375</v>
      </c>
      <c r="B14" s="54" t="s">
        <v>71</v>
      </c>
      <c r="C14" s="54" t="s">
        <v>335</v>
      </c>
      <c r="D14" s="54" t="s">
        <v>77</v>
      </c>
      <c r="E14" s="54" t="s">
        <v>78</v>
      </c>
      <c r="F14" s="54" t="s">
        <v>11</v>
      </c>
      <c r="G14" s="54" t="s">
        <v>12</v>
      </c>
    </row>
    <row r="15" spans="1:7">
      <c r="A15" s="53">
        <v>0.375</v>
      </c>
      <c r="B15" s="54" t="s">
        <v>256</v>
      </c>
      <c r="C15" s="54" t="s">
        <v>335</v>
      </c>
      <c r="D15" s="54" t="s">
        <v>404</v>
      </c>
      <c r="E15" s="54" t="s">
        <v>463</v>
      </c>
      <c r="F15" s="54" t="s">
        <v>16</v>
      </c>
      <c r="G15" s="54" t="s">
        <v>12</v>
      </c>
    </row>
    <row r="16" spans="1:7">
      <c r="A16" s="53">
        <v>0.375</v>
      </c>
      <c r="B16" s="54" t="s">
        <v>108</v>
      </c>
      <c r="C16" s="54" t="s">
        <v>335</v>
      </c>
      <c r="D16" s="54" t="s">
        <v>225</v>
      </c>
      <c r="E16" s="54" t="s">
        <v>374</v>
      </c>
      <c r="F16" s="54" t="s">
        <v>27</v>
      </c>
      <c r="G16" s="54" t="s">
        <v>63</v>
      </c>
    </row>
    <row r="17" spans="1:7">
      <c r="A17" s="53">
        <v>0.375</v>
      </c>
      <c r="B17" s="54" t="s">
        <v>239</v>
      </c>
      <c r="C17" s="54" t="s">
        <v>335</v>
      </c>
      <c r="D17" s="54" t="s">
        <v>373</v>
      </c>
      <c r="E17" s="54" t="s">
        <v>374</v>
      </c>
      <c r="F17" s="54" t="s">
        <v>27</v>
      </c>
      <c r="G17" s="54" t="s">
        <v>63</v>
      </c>
    </row>
    <row r="18" spans="1:7">
      <c r="A18" s="53">
        <v>0.375</v>
      </c>
      <c r="B18" s="54" t="s">
        <v>198</v>
      </c>
      <c r="C18" s="54" t="s">
        <v>335</v>
      </c>
      <c r="D18" s="54" t="s">
        <v>523</v>
      </c>
      <c r="E18" s="54" t="s">
        <v>524</v>
      </c>
      <c r="F18" s="54" t="s">
        <v>27</v>
      </c>
      <c r="G18" s="54" t="s">
        <v>174</v>
      </c>
    </row>
    <row r="19" spans="1:7">
      <c r="A19" s="53">
        <v>0.375</v>
      </c>
      <c r="B19" s="54" t="s">
        <v>44</v>
      </c>
      <c r="C19" s="54" t="s">
        <v>335</v>
      </c>
      <c r="D19" s="54" t="s">
        <v>525</v>
      </c>
      <c r="E19" s="54" t="s">
        <v>526</v>
      </c>
      <c r="F19" s="54" t="s">
        <v>27</v>
      </c>
      <c r="G19" s="54" t="s">
        <v>174</v>
      </c>
    </row>
    <row r="20" spans="1:7">
      <c r="A20" s="53">
        <v>0.375</v>
      </c>
      <c r="B20" s="54" t="s">
        <v>33</v>
      </c>
      <c r="C20" s="54" t="s">
        <v>335</v>
      </c>
      <c r="D20" s="54" t="s">
        <v>527</v>
      </c>
      <c r="E20" s="54" t="s">
        <v>528</v>
      </c>
      <c r="F20" s="54" t="s">
        <v>27</v>
      </c>
      <c r="G20" s="54" t="s">
        <v>174</v>
      </c>
    </row>
    <row r="21" spans="1:7">
      <c r="A21" s="55">
        <v>0.375</v>
      </c>
      <c r="B21" s="56" t="s">
        <v>79</v>
      </c>
      <c r="C21" s="54" t="s">
        <v>80</v>
      </c>
      <c r="D21" s="56" t="s">
        <v>355</v>
      </c>
      <c r="E21" s="56" t="s">
        <v>356</v>
      </c>
      <c r="F21" s="56" t="s">
        <v>16</v>
      </c>
      <c r="G21" s="56" t="s">
        <v>12</v>
      </c>
    </row>
    <row r="22" spans="1:7">
      <c r="A22" s="55">
        <v>0.375</v>
      </c>
      <c r="B22" s="56" t="s">
        <v>76</v>
      </c>
      <c r="C22" s="54" t="s">
        <v>80</v>
      </c>
      <c r="D22" s="56" t="s">
        <v>333</v>
      </c>
      <c r="E22" s="56" t="s">
        <v>334</v>
      </c>
      <c r="F22" s="56" t="s">
        <v>16</v>
      </c>
      <c r="G22" s="56" t="s">
        <v>12</v>
      </c>
    </row>
    <row r="23" spans="1:7">
      <c r="A23" s="55">
        <v>0.375</v>
      </c>
      <c r="B23" s="56" t="s">
        <v>24</v>
      </c>
      <c r="C23" s="54" t="s">
        <v>80</v>
      </c>
      <c r="D23" s="56" t="s">
        <v>282</v>
      </c>
      <c r="E23" s="56" t="s">
        <v>283</v>
      </c>
      <c r="F23" s="56" t="s">
        <v>16</v>
      </c>
      <c r="G23" s="56" t="s">
        <v>12</v>
      </c>
    </row>
    <row r="24" spans="1:7">
      <c r="A24" s="55">
        <v>0.375</v>
      </c>
      <c r="B24" s="56" t="s">
        <v>149</v>
      </c>
      <c r="C24" s="54" t="s">
        <v>80</v>
      </c>
      <c r="D24" s="56" t="s">
        <v>167</v>
      </c>
      <c r="E24" s="56" t="s">
        <v>168</v>
      </c>
      <c r="F24" s="56" t="s">
        <v>16</v>
      </c>
      <c r="G24" s="56" t="s">
        <v>12</v>
      </c>
    </row>
    <row r="25" spans="1:7">
      <c r="A25" s="55">
        <v>0.375</v>
      </c>
      <c r="B25" s="56" t="s">
        <v>107</v>
      </c>
      <c r="C25" s="54" t="s">
        <v>80</v>
      </c>
      <c r="D25" s="56" t="s">
        <v>309</v>
      </c>
      <c r="E25" s="56" t="s">
        <v>310</v>
      </c>
      <c r="F25" s="56" t="s">
        <v>11</v>
      </c>
      <c r="G25" s="56" t="s">
        <v>12</v>
      </c>
    </row>
    <row r="26" spans="1:7">
      <c r="A26" s="55">
        <v>0.375</v>
      </c>
      <c r="B26" s="56" t="s">
        <v>94</v>
      </c>
      <c r="C26" s="54" t="s">
        <v>80</v>
      </c>
      <c r="D26" s="56" t="s">
        <v>442</v>
      </c>
      <c r="E26" s="56" t="s">
        <v>443</v>
      </c>
      <c r="F26" s="56" t="s">
        <v>16</v>
      </c>
      <c r="G26" s="56" t="s">
        <v>12</v>
      </c>
    </row>
    <row r="27" spans="1:7">
      <c r="A27" s="55">
        <v>0.375</v>
      </c>
      <c r="B27" s="56" t="s">
        <v>185</v>
      </c>
      <c r="C27" s="54" t="s">
        <v>80</v>
      </c>
      <c r="D27" s="56" t="s">
        <v>529</v>
      </c>
      <c r="E27" s="56" t="s">
        <v>530</v>
      </c>
      <c r="F27" s="56" t="s">
        <v>27</v>
      </c>
      <c r="G27" s="56" t="s">
        <v>159</v>
      </c>
    </row>
    <row r="28" spans="1:7">
      <c r="A28" s="55">
        <v>0.375</v>
      </c>
      <c r="B28" s="56" t="s">
        <v>108</v>
      </c>
      <c r="C28" s="54" t="s">
        <v>80</v>
      </c>
      <c r="D28" s="56" t="s">
        <v>225</v>
      </c>
      <c r="E28" s="56" t="s">
        <v>374</v>
      </c>
      <c r="F28" s="56" t="s">
        <v>27</v>
      </c>
      <c r="G28" s="56" t="s">
        <v>63</v>
      </c>
    </row>
    <row r="29" spans="1:7">
      <c r="A29" s="55">
        <v>0.375</v>
      </c>
      <c r="B29" s="56" t="s">
        <v>239</v>
      </c>
      <c r="C29" s="54" t="s">
        <v>80</v>
      </c>
      <c r="D29" s="56" t="s">
        <v>373</v>
      </c>
      <c r="E29" s="56" t="s">
        <v>374</v>
      </c>
      <c r="F29" s="56" t="s">
        <v>27</v>
      </c>
      <c r="G29" s="56" t="s">
        <v>63</v>
      </c>
    </row>
    <row r="30" spans="1:7">
      <c r="A30" s="55">
        <v>0.375</v>
      </c>
      <c r="B30" s="56" t="s">
        <v>100</v>
      </c>
      <c r="C30" s="54" t="s">
        <v>80</v>
      </c>
      <c r="D30" s="56" t="s">
        <v>531</v>
      </c>
      <c r="E30" s="56" t="s">
        <v>532</v>
      </c>
      <c r="F30" s="56" t="s">
        <v>16</v>
      </c>
      <c r="G30" s="56" t="s">
        <v>159</v>
      </c>
    </row>
    <row r="31" spans="1:7">
      <c r="A31" s="55">
        <v>0.375</v>
      </c>
      <c r="B31" s="56" t="s">
        <v>47</v>
      </c>
      <c r="C31" s="54" t="s">
        <v>41</v>
      </c>
      <c r="D31" s="56" t="s">
        <v>533</v>
      </c>
      <c r="E31" s="56" t="s">
        <v>534</v>
      </c>
      <c r="F31" s="56" t="s">
        <v>16</v>
      </c>
      <c r="G31" s="56" t="s">
        <v>12</v>
      </c>
    </row>
    <row r="32" spans="1:7">
      <c r="A32" s="55">
        <v>0.375</v>
      </c>
      <c r="B32" s="56" t="s">
        <v>357</v>
      </c>
      <c r="C32" s="54" t="s">
        <v>41</v>
      </c>
      <c r="D32" s="56" t="s">
        <v>191</v>
      </c>
      <c r="E32" s="56" t="s">
        <v>192</v>
      </c>
      <c r="F32" s="56" t="s">
        <v>11</v>
      </c>
      <c r="G32" s="56" t="s">
        <v>12</v>
      </c>
    </row>
    <row r="33" spans="1:7">
      <c r="A33" s="55">
        <v>0.375</v>
      </c>
      <c r="B33" s="56" t="s">
        <v>141</v>
      </c>
      <c r="C33" s="54" t="s">
        <v>41</v>
      </c>
      <c r="D33" s="56" t="s">
        <v>331</v>
      </c>
      <c r="E33" s="56" t="s">
        <v>535</v>
      </c>
      <c r="F33" s="56" t="s">
        <v>16</v>
      </c>
      <c r="G33" s="56" t="s">
        <v>12</v>
      </c>
    </row>
    <row r="34" spans="1:7">
      <c r="A34" s="55">
        <v>0.375</v>
      </c>
      <c r="B34" s="56" t="s">
        <v>86</v>
      </c>
      <c r="C34" s="54" t="s">
        <v>41</v>
      </c>
      <c r="D34" s="56" t="s">
        <v>329</v>
      </c>
      <c r="E34" s="56" t="s">
        <v>330</v>
      </c>
      <c r="F34" s="56" t="s">
        <v>16</v>
      </c>
      <c r="G34" s="56" t="s">
        <v>12</v>
      </c>
    </row>
    <row r="35" spans="1:7">
      <c r="A35" s="55">
        <v>0.375</v>
      </c>
      <c r="B35" s="56" t="s">
        <v>171</v>
      </c>
      <c r="C35" s="54" t="s">
        <v>41</v>
      </c>
      <c r="D35" s="56" t="s">
        <v>165</v>
      </c>
      <c r="E35" s="56" t="s">
        <v>166</v>
      </c>
      <c r="F35" s="56" t="s">
        <v>27</v>
      </c>
      <c r="G35" s="56" t="s">
        <v>12</v>
      </c>
    </row>
    <row r="36" spans="1:7">
      <c r="A36" s="55">
        <v>0.375</v>
      </c>
      <c r="B36" s="56" t="s">
        <v>289</v>
      </c>
      <c r="C36" s="54" t="s">
        <v>41</v>
      </c>
      <c r="D36" s="56" t="s">
        <v>400</v>
      </c>
      <c r="E36" s="56" t="s">
        <v>401</v>
      </c>
      <c r="F36" s="56" t="s">
        <v>16</v>
      </c>
      <c r="G36" s="56" t="s">
        <v>12</v>
      </c>
    </row>
    <row r="37" spans="1:7">
      <c r="A37" s="55">
        <v>0.375</v>
      </c>
      <c r="B37" s="56" t="s">
        <v>238</v>
      </c>
      <c r="C37" s="54" t="s">
        <v>41</v>
      </c>
      <c r="D37" s="56" t="s">
        <v>536</v>
      </c>
      <c r="E37" s="56" t="s">
        <v>537</v>
      </c>
      <c r="F37" s="56" t="s">
        <v>27</v>
      </c>
      <c r="G37" s="56" t="s">
        <v>12</v>
      </c>
    </row>
    <row r="38" spans="1:7">
      <c r="A38" s="55">
        <v>0.375</v>
      </c>
      <c r="B38" s="56" t="s">
        <v>108</v>
      </c>
      <c r="C38" s="54" t="s">
        <v>41</v>
      </c>
      <c r="D38" s="56" t="s">
        <v>225</v>
      </c>
      <c r="E38" s="56" t="s">
        <v>374</v>
      </c>
      <c r="F38" s="56" t="s">
        <v>27</v>
      </c>
      <c r="G38" s="56" t="s">
        <v>63</v>
      </c>
    </row>
    <row r="39" spans="1:7">
      <c r="A39" s="55">
        <v>0.375</v>
      </c>
      <c r="B39" s="56" t="s">
        <v>239</v>
      </c>
      <c r="C39" s="54" t="s">
        <v>41</v>
      </c>
      <c r="D39" s="56" t="s">
        <v>373</v>
      </c>
      <c r="E39" s="56" t="s">
        <v>374</v>
      </c>
      <c r="F39" s="56" t="s">
        <v>27</v>
      </c>
      <c r="G39" s="56" t="s">
        <v>63</v>
      </c>
    </row>
    <row r="40" spans="1:7">
      <c r="A40" s="55">
        <v>0.375</v>
      </c>
      <c r="B40" s="56" t="s">
        <v>441</v>
      </c>
      <c r="C40" s="54" t="s">
        <v>8</v>
      </c>
      <c r="D40" s="56" t="s">
        <v>426</v>
      </c>
      <c r="E40" s="56" t="s">
        <v>461</v>
      </c>
      <c r="F40" s="56" t="s">
        <v>16</v>
      </c>
      <c r="G40" s="56" t="s">
        <v>12</v>
      </c>
    </row>
    <row r="41" spans="1:7">
      <c r="A41" s="55">
        <v>0.375</v>
      </c>
      <c r="B41" s="56" t="s">
        <v>17</v>
      </c>
      <c r="C41" s="54" t="s">
        <v>8</v>
      </c>
      <c r="D41" s="56" t="s">
        <v>112</v>
      </c>
      <c r="E41" s="56" t="s">
        <v>113</v>
      </c>
      <c r="F41" s="56" t="s">
        <v>16</v>
      </c>
      <c r="G41" s="56" t="s">
        <v>12</v>
      </c>
    </row>
    <row r="42" spans="1:7">
      <c r="A42" s="55">
        <v>0.375</v>
      </c>
      <c r="B42" s="56" t="s">
        <v>137</v>
      </c>
      <c r="C42" s="54" t="s">
        <v>8</v>
      </c>
      <c r="D42" s="56" t="s">
        <v>112</v>
      </c>
      <c r="E42" s="56" t="s">
        <v>298</v>
      </c>
      <c r="F42" s="56" t="s">
        <v>16</v>
      </c>
      <c r="G42" s="56" t="s">
        <v>12</v>
      </c>
    </row>
    <row r="43" spans="1:7">
      <c r="A43" s="55">
        <v>0.375</v>
      </c>
      <c r="B43" s="56" t="s">
        <v>144</v>
      </c>
      <c r="C43" s="54" t="s">
        <v>8</v>
      </c>
      <c r="D43" s="56" t="s">
        <v>14</v>
      </c>
      <c r="E43" s="56" t="s">
        <v>93</v>
      </c>
      <c r="F43" s="56" t="s">
        <v>16</v>
      </c>
      <c r="G43" s="56" t="s">
        <v>12</v>
      </c>
    </row>
    <row r="44" spans="1:7">
      <c r="A44" s="55">
        <v>0.375</v>
      </c>
      <c r="B44" s="56" t="s">
        <v>164</v>
      </c>
      <c r="C44" s="54" t="s">
        <v>8</v>
      </c>
      <c r="D44" s="56" t="s">
        <v>57</v>
      </c>
      <c r="E44" s="56" t="s">
        <v>338</v>
      </c>
      <c r="F44" s="56" t="s">
        <v>16</v>
      </c>
      <c r="G44" s="56" t="s">
        <v>12</v>
      </c>
    </row>
    <row r="45" spans="1:7">
      <c r="A45" s="55">
        <v>0.375</v>
      </c>
      <c r="B45" s="56" t="s">
        <v>97</v>
      </c>
      <c r="C45" s="54" t="s">
        <v>8</v>
      </c>
      <c r="D45" s="56" t="s">
        <v>57</v>
      </c>
      <c r="E45" s="56" t="s">
        <v>58</v>
      </c>
      <c r="F45" s="56" t="s">
        <v>16</v>
      </c>
      <c r="G45" s="56" t="s">
        <v>12</v>
      </c>
    </row>
    <row r="46" spans="1:7">
      <c r="A46" s="55">
        <v>0.375</v>
      </c>
      <c r="B46" s="56" t="s">
        <v>337</v>
      </c>
      <c r="C46" s="54" t="s">
        <v>8</v>
      </c>
      <c r="D46" s="56" t="s">
        <v>189</v>
      </c>
      <c r="E46" s="56" t="s">
        <v>460</v>
      </c>
      <c r="F46" s="56" t="s">
        <v>16</v>
      </c>
      <c r="G46" s="56" t="s">
        <v>12</v>
      </c>
    </row>
    <row r="47" spans="1:7">
      <c r="A47" s="55">
        <v>0.375</v>
      </c>
      <c r="B47" s="56" t="s">
        <v>152</v>
      </c>
      <c r="C47" s="54" t="s">
        <v>8</v>
      </c>
      <c r="D47" s="56" t="s">
        <v>323</v>
      </c>
      <c r="E47" s="56" t="s">
        <v>284</v>
      </c>
      <c r="F47" s="56" t="s">
        <v>16</v>
      </c>
      <c r="G47" s="56" t="s">
        <v>12</v>
      </c>
    </row>
    <row r="48" spans="1:7">
      <c r="A48" s="55">
        <v>0.375</v>
      </c>
      <c r="B48" s="56" t="s">
        <v>312</v>
      </c>
      <c r="C48" s="54" t="s">
        <v>8</v>
      </c>
      <c r="D48" s="56" t="s">
        <v>38</v>
      </c>
      <c r="E48" s="56" t="s">
        <v>39</v>
      </c>
      <c r="F48" s="56" t="s">
        <v>16</v>
      </c>
      <c r="G48" s="56" t="s">
        <v>12</v>
      </c>
    </row>
    <row r="49" spans="1:7">
      <c r="A49" s="55">
        <v>0.375</v>
      </c>
      <c r="B49" s="56" t="s">
        <v>130</v>
      </c>
      <c r="C49" s="54" t="s">
        <v>8</v>
      </c>
      <c r="D49" s="56" t="s">
        <v>538</v>
      </c>
      <c r="E49" s="56" t="s">
        <v>539</v>
      </c>
      <c r="F49" s="56" t="s">
        <v>27</v>
      </c>
      <c r="G49" s="56" t="s">
        <v>28</v>
      </c>
    </row>
    <row r="50" spans="1:7">
      <c r="A50" s="55">
        <v>0.375</v>
      </c>
      <c r="B50" s="56" t="s">
        <v>108</v>
      </c>
      <c r="C50" s="54" t="s">
        <v>8</v>
      </c>
      <c r="D50" s="56" t="s">
        <v>225</v>
      </c>
      <c r="E50" s="56" t="s">
        <v>374</v>
      </c>
      <c r="F50" s="56" t="s">
        <v>27</v>
      </c>
      <c r="G50" s="56" t="s">
        <v>63</v>
      </c>
    </row>
    <row r="51" spans="1:7">
      <c r="A51" s="55">
        <v>0.375</v>
      </c>
      <c r="B51" s="56" t="s">
        <v>239</v>
      </c>
      <c r="C51" s="54" t="s">
        <v>8</v>
      </c>
      <c r="D51" s="56" t="s">
        <v>373</v>
      </c>
      <c r="E51" s="56" t="s">
        <v>374</v>
      </c>
      <c r="F51" s="56" t="s">
        <v>27</v>
      </c>
      <c r="G51" s="56" t="s">
        <v>63</v>
      </c>
    </row>
    <row r="52" spans="1:7">
      <c r="A52" s="55">
        <v>0.375</v>
      </c>
      <c r="B52" s="56" t="s">
        <v>353</v>
      </c>
      <c r="C52" s="54" t="s">
        <v>8</v>
      </c>
      <c r="D52" s="56" t="s">
        <v>286</v>
      </c>
      <c r="E52" s="56" t="s">
        <v>462</v>
      </c>
      <c r="F52" s="56" t="s">
        <v>16</v>
      </c>
      <c r="G52" s="56" t="s">
        <v>12</v>
      </c>
    </row>
    <row r="53" spans="1:7">
      <c r="A53" s="55">
        <v>0.375</v>
      </c>
      <c r="B53" s="56" t="s">
        <v>200</v>
      </c>
      <c r="C53" s="54" t="s">
        <v>8</v>
      </c>
      <c r="D53" s="56" t="s">
        <v>540</v>
      </c>
      <c r="E53" s="56" t="s">
        <v>541</v>
      </c>
      <c r="F53" s="56" t="s">
        <v>27</v>
      </c>
      <c r="G53" s="56" t="s">
        <v>67</v>
      </c>
    </row>
    <row r="54" spans="1:7">
      <c r="A54" s="55">
        <v>0.41666666666666669</v>
      </c>
      <c r="B54" s="56" t="s">
        <v>178</v>
      </c>
      <c r="C54" s="54" t="s">
        <v>80</v>
      </c>
      <c r="D54" s="56" t="s">
        <v>542</v>
      </c>
      <c r="E54" s="56" t="s">
        <v>543</v>
      </c>
      <c r="F54" s="56" t="s">
        <v>27</v>
      </c>
      <c r="G54" s="56" t="s">
        <v>159</v>
      </c>
    </row>
    <row r="55" spans="1:7">
      <c r="A55" s="55">
        <v>0.41666666666666669</v>
      </c>
      <c r="B55" s="56" t="s">
        <v>64</v>
      </c>
      <c r="C55" s="54" t="s">
        <v>80</v>
      </c>
      <c r="D55" s="56" t="s">
        <v>544</v>
      </c>
      <c r="E55" s="56" t="s">
        <v>545</v>
      </c>
      <c r="F55" s="56" t="s">
        <v>27</v>
      </c>
      <c r="G55" s="56" t="s">
        <v>159</v>
      </c>
    </row>
    <row r="56" spans="1:7">
      <c r="A56" s="55">
        <v>0.41666666666666669</v>
      </c>
      <c r="B56" s="56" t="s">
        <v>92</v>
      </c>
      <c r="C56" s="54" t="s">
        <v>8</v>
      </c>
      <c r="D56" s="56" t="s">
        <v>317</v>
      </c>
      <c r="E56" s="56" t="s">
        <v>382</v>
      </c>
      <c r="F56" s="56" t="s">
        <v>11</v>
      </c>
      <c r="G56" s="56" t="s">
        <v>12</v>
      </c>
    </row>
    <row r="57" spans="1:7">
      <c r="A57" s="55">
        <v>0.41666666666666669</v>
      </c>
      <c r="B57" s="56" t="s">
        <v>295</v>
      </c>
      <c r="C57" s="54" t="s">
        <v>8</v>
      </c>
      <c r="D57" s="56" t="s">
        <v>101</v>
      </c>
      <c r="E57" s="56" t="s">
        <v>102</v>
      </c>
      <c r="F57" s="56" t="s">
        <v>27</v>
      </c>
      <c r="G57" s="56" t="s">
        <v>12</v>
      </c>
    </row>
    <row r="58" spans="1:7">
      <c r="A58" s="53">
        <v>0.45833333333333331</v>
      </c>
      <c r="B58" s="54" t="s">
        <v>386</v>
      </c>
      <c r="C58" s="54" t="s">
        <v>335</v>
      </c>
      <c r="D58" s="54" t="s">
        <v>245</v>
      </c>
      <c r="E58" s="54" t="s">
        <v>364</v>
      </c>
      <c r="F58" s="54" t="s">
        <v>11</v>
      </c>
      <c r="G58" s="54" t="s">
        <v>12</v>
      </c>
    </row>
    <row r="59" spans="1:7">
      <c r="A59" s="53">
        <v>0.45833333333333331</v>
      </c>
      <c r="B59" s="54" t="s">
        <v>144</v>
      </c>
      <c r="C59" s="54" t="s">
        <v>335</v>
      </c>
      <c r="D59" s="54" t="s">
        <v>201</v>
      </c>
      <c r="E59" s="54" t="s">
        <v>383</v>
      </c>
      <c r="F59" s="54" t="s">
        <v>16</v>
      </c>
      <c r="G59" s="54" t="s">
        <v>12</v>
      </c>
    </row>
    <row r="60" spans="1:7">
      <c r="A60" s="55">
        <v>0.45833333333333331</v>
      </c>
      <c r="B60" s="56" t="s">
        <v>107</v>
      </c>
      <c r="C60" s="54" t="s">
        <v>80</v>
      </c>
      <c r="D60" s="56" t="s">
        <v>343</v>
      </c>
      <c r="E60" s="56" t="s">
        <v>344</v>
      </c>
      <c r="F60" s="56" t="s">
        <v>11</v>
      </c>
      <c r="G60" s="56" t="s">
        <v>12</v>
      </c>
    </row>
    <row r="61" spans="1:7">
      <c r="A61" s="55">
        <v>0.45833333333333331</v>
      </c>
      <c r="B61" s="56" t="s">
        <v>56</v>
      </c>
      <c r="C61" s="54" t="s">
        <v>80</v>
      </c>
      <c r="D61" s="56" t="s">
        <v>196</v>
      </c>
      <c r="E61" s="56" t="s">
        <v>197</v>
      </c>
      <c r="F61" s="56" t="s">
        <v>16</v>
      </c>
      <c r="G61" s="56" t="s">
        <v>12</v>
      </c>
    </row>
    <row r="62" spans="1:7">
      <c r="A62" s="55">
        <v>0.45833333333333331</v>
      </c>
      <c r="B62" s="56" t="s">
        <v>83</v>
      </c>
      <c r="C62" s="54" t="s">
        <v>80</v>
      </c>
      <c r="D62" s="56" t="s">
        <v>309</v>
      </c>
      <c r="E62" s="56" t="s">
        <v>310</v>
      </c>
      <c r="F62" s="56" t="s">
        <v>16</v>
      </c>
      <c r="G62" s="56" t="s">
        <v>12</v>
      </c>
    </row>
    <row r="63" spans="1:7">
      <c r="A63" s="55">
        <v>0.45833333333333331</v>
      </c>
      <c r="B63" s="56" t="s">
        <v>79</v>
      </c>
      <c r="C63" s="54" t="s">
        <v>80</v>
      </c>
      <c r="D63" s="56" t="s">
        <v>81</v>
      </c>
      <c r="E63" s="56" t="s">
        <v>82</v>
      </c>
      <c r="F63" s="56" t="s">
        <v>16</v>
      </c>
      <c r="G63" s="56" t="s">
        <v>12</v>
      </c>
    </row>
    <row r="64" spans="1:7">
      <c r="A64" s="55">
        <v>0.45833333333333331</v>
      </c>
      <c r="B64" s="56" t="s">
        <v>74</v>
      </c>
      <c r="C64" s="54" t="s">
        <v>80</v>
      </c>
      <c r="D64" s="56" t="s">
        <v>442</v>
      </c>
      <c r="E64" s="56" t="s">
        <v>443</v>
      </c>
      <c r="F64" s="56" t="s">
        <v>16</v>
      </c>
      <c r="G64" s="56" t="s">
        <v>12</v>
      </c>
    </row>
    <row r="65" spans="1:7">
      <c r="A65" s="55">
        <v>0.45833333333333331</v>
      </c>
      <c r="B65" s="56" t="s">
        <v>47</v>
      </c>
      <c r="C65" s="54" t="s">
        <v>41</v>
      </c>
      <c r="D65" s="56" t="s">
        <v>533</v>
      </c>
      <c r="E65" s="56" t="s">
        <v>534</v>
      </c>
      <c r="F65" s="56" t="s">
        <v>11</v>
      </c>
      <c r="G65" s="56" t="s">
        <v>12</v>
      </c>
    </row>
    <row r="66" spans="1:7">
      <c r="A66" s="55">
        <v>0.45833333333333331</v>
      </c>
      <c r="B66" s="56" t="s">
        <v>357</v>
      </c>
      <c r="C66" s="54" t="s">
        <v>41</v>
      </c>
      <c r="D66" s="56" t="s">
        <v>191</v>
      </c>
      <c r="E66" s="56" t="s">
        <v>192</v>
      </c>
      <c r="F66" s="56" t="s">
        <v>16</v>
      </c>
      <c r="G66" s="56" t="s">
        <v>12</v>
      </c>
    </row>
    <row r="67" spans="1:7">
      <c r="A67" s="55">
        <v>0.45833333333333331</v>
      </c>
      <c r="B67" s="56" t="s">
        <v>97</v>
      </c>
      <c r="C67" s="54" t="s">
        <v>41</v>
      </c>
      <c r="D67" s="56" t="s">
        <v>201</v>
      </c>
      <c r="E67" s="56" t="s">
        <v>279</v>
      </c>
      <c r="F67" s="56" t="s">
        <v>16</v>
      </c>
      <c r="G67" s="56" t="s">
        <v>12</v>
      </c>
    </row>
    <row r="68" spans="1:7">
      <c r="A68" s="55">
        <v>0.45833333333333331</v>
      </c>
      <c r="B68" s="56" t="s">
        <v>94</v>
      </c>
      <c r="C68" s="54" t="s">
        <v>41</v>
      </c>
      <c r="D68" s="56" t="s">
        <v>201</v>
      </c>
      <c r="E68" s="56" t="s">
        <v>279</v>
      </c>
      <c r="F68" s="56" t="s">
        <v>16</v>
      </c>
      <c r="G68" s="56" t="s">
        <v>12</v>
      </c>
    </row>
    <row r="69" spans="1:7">
      <c r="A69" s="55">
        <v>0.45833333333333331</v>
      </c>
      <c r="B69" s="56" t="s">
        <v>68</v>
      </c>
      <c r="C69" s="54" t="s">
        <v>41</v>
      </c>
      <c r="D69" s="56" t="s">
        <v>492</v>
      </c>
      <c r="E69" s="56" t="s">
        <v>156</v>
      </c>
      <c r="F69" s="56" t="s">
        <v>16</v>
      </c>
      <c r="G69" s="56" t="s">
        <v>12</v>
      </c>
    </row>
    <row r="70" spans="1:7">
      <c r="A70" s="55">
        <v>0.45833333333333331</v>
      </c>
      <c r="B70" s="56" t="s">
        <v>285</v>
      </c>
      <c r="C70" s="54" t="s">
        <v>8</v>
      </c>
      <c r="D70" s="56" t="s">
        <v>426</v>
      </c>
      <c r="E70" s="56" t="s">
        <v>461</v>
      </c>
      <c r="F70" s="56" t="s">
        <v>16</v>
      </c>
      <c r="G70" s="56" t="s">
        <v>12</v>
      </c>
    </row>
    <row r="71" spans="1:7">
      <c r="A71" s="55">
        <v>0.45833333333333331</v>
      </c>
      <c r="B71" s="56" t="s">
        <v>308</v>
      </c>
      <c r="C71" s="54" t="s">
        <v>8</v>
      </c>
      <c r="D71" s="56" t="s">
        <v>14</v>
      </c>
      <c r="E71" s="56" t="s">
        <v>93</v>
      </c>
      <c r="F71" s="56" t="s">
        <v>11</v>
      </c>
      <c r="G71" s="56" t="s">
        <v>12</v>
      </c>
    </row>
    <row r="72" spans="1:7">
      <c r="A72" s="55">
        <v>0.45833333333333331</v>
      </c>
      <c r="B72" s="56" t="s">
        <v>76</v>
      </c>
      <c r="C72" s="54" t="s">
        <v>8</v>
      </c>
      <c r="D72" s="56" t="s">
        <v>54</v>
      </c>
      <c r="E72" s="56" t="s">
        <v>55</v>
      </c>
      <c r="F72" s="56" t="s">
        <v>16</v>
      </c>
      <c r="G72" s="56" t="s">
        <v>12</v>
      </c>
    </row>
    <row r="73" spans="1:7">
      <c r="A73" s="55">
        <v>0.45833333333333331</v>
      </c>
      <c r="B73" s="56" t="s">
        <v>125</v>
      </c>
      <c r="C73" s="54" t="s">
        <v>8</v>
      </c>
      <c r="D73" s="56" t="s">
        <v>57</v>
      </c>
      <c r="E73" s="56" t="s">
        <v>58</v>
      </c>
      <c r="F73" s="56" t="s">
        <v>16</v>
      </c>
      <c r="G73" s="56" t="s">
        <v>12</v>
      </c>
    </row>
    <row r="74" spans="1:7">
      <c r="A74" s="55">
        <v>0.45833333333333331</v>
      </c>
      <c r="B74" s="56" t="s">
        <v>68</v>
      </c>
      <c r="C74" s="54" t="s">
        <v>8</v>
      </c>
      <c r="D74" s="56" t="s">
        <v>155</v>
      </c>
      <c r="E74" s="56" t="s">
        <v>156</v>
      </c>
      <c r="F74" s="56" t="s">
        <v>16</v>
      </c>
      <c r="G74" s="56" t="s">
        <v>12</v>
      </c>
    </row>
    <row r="75" spans="1:7">
      <c r="A75" s="55">
        <v>0.45833333333333331</v>
      </c>
      <c r="B75" s="56" t="s">
        <v>160</v>
      </c>
      <c r="C75" s="54" t="s">
        <v>8</v>
      </c>
      <c r="D75" s="56" t="s">
        <v>189</v>
      </c>
      <c r="E75" s="56" t="s">
        <v>460</v>
      </c>
      <c r="F75" s="56" t="s">
        <v>16</v>
      </c>
      <c r="G75" s="56" t="s">
        <v>12</v>
      </c>
    </row>
    <row r="76" spans="1:7">
      <c r="A76" s="55">
        <v>0.45833333333333331</v>
      </c>
      <c r="B76" s="56" t="s">
        <v>306</v>
      </c>
      <c r="C76" s="54" t="s">
        <v>8</v>
      </c>
      <c r="D76" s="56" t="s">
        <v>189</v>
      </c>
      <c r="E76" s="56" t="s">
        <v>190</v>
      </c>
      <c r="F76" s="56" t="s">
        <v>16</v>
      </c>
      <c r="G76" s="56" t="s">
        <v>12</v>
      </c>
    </row>
    <row r="77" spans="1:7">
      <c r="A77" s="55">
        <v>0.45833333333333331</v>
      </c>
      <c r="B77" s="56" t="s">
        <v>59</v>
      </c>
      <c r="C77" s="54" t="s">
        <v>8</v>
      </c>
      <c r="D77" s="56" t="s">
        <v>9</v>
      </c>
      <c r="E77" s="56" t="s">
        <v>307</v>
      </c>
      <c r="F77" s="56" t="s">
        <v>27</v>
      </c>
      <c r="G77" s="56" t="s">
        <v>12</v>
      </c>
    </row>
    <row r="78" spans="1:7">
      <c r="A78" s="55">
        <v>0.45833333333333331</v>
      </c>
      <c r="B78" s="56" t="s">
        <v>353</v>
      </c>
      <c r="C78" s="54" t="s">
        <v>8</v>
      </c>
      <c r="D78" s="56" t="s">
        <v>286</v>
      </c>
      <c r="E78" s="56" t="s">
        <v>462</v>
      </c>
      <c r="F78" s="56" t="s">
        <v>16</v>
      </c>
      <c r="G78" s="56" t="s">
        <v>12</v>
      </c>
    </row>
    <row r="79" spans="1:7">
      <c r="A79" s="55">
        <v>0.45833333333333331</v>
      </c>
      <c r="B79" s="56" t="s">
        <v>121</v>
      </c>
      <c r="C79" s="54" t="s">
        <v>8</v>
      </c>
      <c r="D79" s="56" t="s">
        <v>116</v>
      </c>
      <c r="E79" s="56" t="s">
        <v>117</v>
      </c>
      <c r="F79" s="56" t="s">
        <v>16</v>
      </c>
      <c r="G79" s="56" t="s">
        <v>12</v>
      </c>
    </row>
    <row r="80" spans="1:7">
      <c r="A80" s="53">
        <v>0.54166666666666663</v>
      </c>
      <c r="B80" s="54" t="s">
        <v>295</v>
      </c>
      <c r="C80" s="54" t="s">
        <v>335</v>
      </c>
      <c r="D80" s="54" t="s">
        <v>448</v>
      </c>
      <c r="E80" s="54" t="s">
        <v>463</v>
      </c>
      <c r="F80" s="54" t="s">
        <v>16</v>
      </c>
      <c r="G80" s="54" t="s">
        <v>12</v>
      </c>
    </row>
    <row r="81" spans="1:7">
      <c r="A81" s="55">
        <v>0.54166666666666663</v>
      </c>
      <c r="B81" s="56" t="s">
        <v>154</v>
      </c>
      <c r="C81" s="54" t="s">
        <v>80</v>
      </c>
      <c r="D81" s="56" t="s">
        <v>546</v>
      </c>
      <c r="E81" s="56" t="s">
        <v>547</v>
      </c>
      <c r="F81" s="56" t="s">
        <v>27</v>
      </c>
      <c r="G81" s="56" t="s">
        <v>159</v>
      </c>
    </row>
    <row r="82" spans="1:7">
      <c r="A82" s="55">
        <v>0.54166666666666663</v>
      </c>
      <c r="B82" s="56" t="s">
        <v>97</v>
      </c>
      <c r="C82" s="54" t="s">
        <v>41</v>
      </c>
      <c r="D82" s="56" t="s">
        <v>201</v>
      </c>
      <c r="E82" s="56" t="s">
        <v>279</v>
      </c>
      <c r="F82" s="56" t="s">
        <v>11</v>
      </c>
      <c r="G82" s="56" t="s">
        <v>12</v>
      </c>
    </row>
    <row r="83" spans="1:7">
      <c r="A83" s="55">
        <v>0.54166666666666663</v>
      </c>
      <c r="B83" s="56" t="s">
        <v>220</v>
      </c>
      <c r="C83" s="54" t="s">
        <v>8</v>
      </c>
      <c r="D83" s="56" t="s">
        <v>112</v>
      </c>
      <c r="E83" s="56" t="s">
        <v>113</v>
      </c>
      <c r="F83" s="56" t="s">
        <v>16</v>
      </c>
      <c r="G83" s="56" t="s">
        <v>12</v>
      </c>
    </row>
    <row r="84" spans="1:7">
      <c r="A84" s="55">
        <v>0.54166666666666663</v>
      </c>
      <c r="B84" s="56" t="s">
        <v>219</v>
      </c>
      <c r="C84" s="54" t="s">
        <v>8</v>
      </c>
      <c r="D84" s="56" t="s">
        <v>112</v>
      </c>
      <c r="E84" s="56" t="s">
        <v>113</v>
      </c>
      <c r="F84" s="56" t="s">
        <v>16</v>
      </c>
      <c r="G84" s="56" t="s">
        <v>12</v>
      </c>
    </row>
    <row r="85" spans="1:7">
      <c r="A85" s="55">
        <v>0.58333333333333337</v>
      </c>
      <c r="B85" s="56" t="s">
        <v>149</v>
      </c>
      <c r="C85" s="54" t="s">
        <v>8</v>
      </c>
      <c r="D85" s="56" t="s">
        <v>317</v>
      </c>
      <c r="E85" s="56" t="s">
        <v>318</v>
      </c>
      <c r="F85" s="56" t="s">
        <v>16</v>
      </c>
      <c r="G85" s="56" t="s">
        <v>12</v>
      </c>
    </row>
    <row r="86" spans="1:7">
      <c r="A86" s="53">
        <v>0.625</v>
      </c>
      <c r="B86" s="54" t="s">
        <v>203</v>
      </c>
      <c r="C86" s="54" t="s">
        <v>335</v>
      </c>
      <c r="D86" s="54" t="s">
        <v>245</v>
      </c>
      <c r="E86" s="54" t="s">
        <v>246</v>
      </c>
      <c r="F86" s="54" t="s">
        <v>16</v>
      </c>
      <c r="G86" s="54" t="s">
        <v>12</v>
      </c>
    </row>
    <row r="87" spans="1:7">
      <c r="A87" s="53">
        <v>0.625</v>
      </c>
      <c r="B87" s="54" t="s">
        <v>100</v>
      </c>
      <c r="C87" s="54" t="s">
        <v>335</v>
      </c>
      <c r="D87" s="54" t="s">
        <v>211</v>
      </c>
      <c r="E87" s="54" t="s">
        <v>212</v>
      </c>
      <c r="F87" s="54" t="s">
        <v>16</v>
      </c>
      <c r="G87" s="54" t="s">
        <v>12</v>
      </c>
    </row>
    <row r="88" spans="1:7">
      <c r="A88" s="53">
        <v>0.625</v>
      </c>
      <c r="B88" s="54" t="s">
        <v>125</v>
      </c>
      <c r="C88" s="54" t="s">
        <v>335</v>
      </c>
      <c r="D88" s="54" t="s">
        <v>77</v>
      </c>
      <c r="E88" s="54" t="s">
        <v>240</v>
      </c>
      <c r="F88" s="54" t="s">
        <v>16</v>
      </c>
      <c r="G88" s="54" t="s">
        <v>12</v>
      </c>
    </row>
    <row r="89" spans="1:7">
      <c r="A89" s="53">
        <v>0.625</v>
      </c>
      <c r="B89" s="54" t="s">
        <v>64</v>
      </c>
      <c r="C89" s="54" t="s">
        <v>335</v>
      </c>
      <c r="D89" s="54" t="s">
        <v>48</v>
      </c>
      <c r="E89" s="54" t="s">
        <v>192</v>
      </c>
      <c r="F89" s="54" t="s">
        <v>16</v>
      </c>
      <c r="G89" s="54" t="s">
        <v>12</v>
      </c>
    </row>
    <row r="90" spans="1:7">
      <c r="A90" s="53">
        <v>0.625</v>
      </c>
      <c r="B90" s="54" t="s">
        <v>244</v>
      </c>
      <c r="C90" s="54" t="s">
        <v>335</v>
      </c>
      <c r="D90" s="54" t="s">
        <v>548</v>
      </c>
      <c r="E90" s="54" t="s">
        <v>549</v>
      </c>
      <c r="F90" s="54" t="s">
        <v>16</v>
      </c>
      <c r="G90" s="54" t="s">
        <v>32</v>
      </c>
    </row>
    <row r="91" spans="1:7">
      <c r="A91" s="53">
        <v>0.625</v>
      </c>
      <c r="B91" s="54" t="s">
        <v>160</v>
      </c>
      <c r="C91" s="54" t="s">
        <v>335</v>
      </c>
      <c r="D91" s="54" t="s">
        <v>550</v>
      </c>
      <c r="E91" s="54" t="s">
        <v>551</v>
      </c>
      <c r="F91" s="54" t="s">
        <v>27</v>
      </c>
      <c r="G91" s="54" t="s">
        <v>38</v>
      </c>
    </row>
    <row r="92" spans="1:7">
      <c r="A92" s="53">
        <v>0.625</v>
      </c>
      <c r="B92" s="54" t="s">
        <v>138</v>
      </c>
      <c r="C92" s="54" t="s">
        <v>335</v>
      </c>
      <c r="D92" s="54" t="s">
        <v>552</v>
      </c>
      <c r="E92" s="54" t="s">
        <v>553</v>
      </c>
      <c r="F92" s="54" t="s">
        <v>16</v>
      </c>
      <c r="G92" s="54" t="s">
        <v>38</v>
      </c>
    </row>
    <row r="93" spans="1:7">
      <c r="A93" s="53">
        <v>0.625</v>
      </c>
      <c r="B93" s="54" t="s">
        <v>122</v>
      </c>
      <c r="C93" s="54" t="s">
        <v>335</v>
      </c>
      <c r="D93" s="54" t="s">
        <v>373</v>
      </c>
      <c r="E93" s="54" t="s">
        <v>226</v>
      </c>
      <c r="F93" s="54" t="s">
        <v>27</v>
      </c>
      <c r="G93" s="54" t="s">
        <v>63</v>
      </c>
    </row>
    <row r="94" spans="1:7">
      <c r="A94" s="53">
        <v>0.625</v>
      </c>
      <c r="B94" s="54" t="s">
        <v>195</v>
      </c>
      <c r="C94" s="54" t="s">
        <v>335</v>
      </c>
      <c r="D94" s="54" t="s">
        <v>554</v>
      </c>
      <c r="E94" s="54" t="s">
        <v>555</v>
      </c>
      <c r="F94" s="54" t="s">
        <v>27</v>
      </c>
      <c r="G94" s="54" t="s">
        <v>174</v>
      </c>
    </row>
    <row r="95" spans="1:7">
      <c r="A95" s="55">
        <v>0.625</v>
      </c>
      <c r="B95" s="56" t="s">
        <v>441</v>
      </c>
      <c r="C95" s="54" t="s">
        <v>80</v>
      </c>
      <c r="D95" s="56" t="s">
        <v>133</v>
      </c>
      <c r="E95" s="56" t="s">
        <v>134</v>
      </c>
      <c r="F95" s="56" t="s">
        <v>16</v>
      </c>
      <c r="G95" s="56" t="s">
        <v>12</v>
      </c>
    </row>
    <row r="96" spans="1:7">
      <c r="A96" s="55">
        <v>0.625</v>
      </c>
      <c r="B96" s="56" t="s">
        <v>56</v>
      </c>
      <c r="C96" s="54" t="s">
        <v>80</v>
      </c>
      <c r="D96" s="56" t="s">
        <v>442</v>
      </c>
      <c r="E96" s="56" t="s">
        <v>443</v>
      </c>
      <c r="F96" s="56" t="s">
        <v>16</v>
      </c>
      <c r="G96" s="56" t="s">
        <v>12</v>
      </c>
    </row>
    <row r="97" spans="1:7">
      <c r="A97" s="55">
        <v>0.625</v>
      </c>
      <c r="B97" s="56" t="s">
        <v>122</v>
      </c>
      <c r="C97" s="54" t="s">
        <v>80</v>
      </c>
      <c r="D97" s="56" t="s">
        <v>373</v>
      </c>
      <c r="E97" s="56" t="s">
        <v>226</v>
      </c>
      <c r="F97" s="56" t="s">
        <v>27</v>
      </c>
      <c r="G97" s="56" t="s">
        <v>63</v>
      </c>
    </row>
    <row r="98" spans="1:7">
      <c r="A98" s="55">
        <v>0.625</v>
      </c>
      <c r="B98" s="56" t="s">
        <v>185</v>
      </c>
      <c r="C98" s="54" t="s">
        <v>41</v>
      </c>
      <c r="D98" s="56" t="s">
        <v>331</v>
      </c>
      <c r="E98" s="56" t="s">
        <v>535</v>
      </c>
      <c r="F98" s="56" t="s">
        <v>16</v>
      </c>
      <c r="G98" s="56" t="s">
        <v>12</v>
      </c>
    </row>
    <row r="99" spans="1:7">
      <c r="A99" s="55">
        <v>0.625</v>
      </c>
      <c r="B99" s="56" t="s">
        <v>74</v>
      </c>
      <c r="C99" s="54" t="s">
        <v>41</v>
      </c>
      <c r="D99" s="56" t="s">
        <v>329</v>
      </c>
      <c r="E99" s="56" t="s">
        <v>556</v>
      </c>
      <c r="F99" s="56" t="s">
        <v>16</v>
      </c>
      <c r="G99" s="56" t="s">
        <v>12</v>
      </c>
    </row>
    <row r="100" spans="1:7">
      <c r="A100" s="55">
        <v>0.625</v>
      </c>
      <c r="B100" s="56" t="s">
        <v>188</v>
      </c>
      <c r="C100" s="54" t="s">
        <v>41</v>
      </c>
      <c r="D100" s="56" t="s">
        <v>400</v>
      </c>
      <c r="E100" s="56" t="s">
        <v>401</v>
      </c>
      <c r="F100" s="56" t="s">
        <v>16</v>
      </c>
      <c r="G100" s="56" t="s">
        <v>12</v>
      </c>
    </row>
    <row r="101" spans="1:7">
      <c r="A101" s="55">
        <v>0.625</v>
      </c>
      <c r="B101" s="56" t="s">
        <v>40</v>
      </c>
      <c r="C101" s="54" t="s">
        <v>41</v>
      </c>
      <c r="D101" s="56" t="s">
        <v>494</v>
      </c>
      <c r="E101" s="56" t="s">
        <v>557</v>
      </c>
      <c r="F101" s="56" t="s">
        <v>27</v>
      </c>
      <c r="G101" s="56" t="s">
        <v>12</v>
      </c>
    </row>
    <row r="102" spans="1:7">
      <c r="A102" s="55">
        <v>0.625</v>
      </c>
      <c r="B102" s="56" t="s">
        <v>198</v>
      </c>
      <c r="C102" s="54" t="s">
        <v>41</v>
      </c>
      <c r="D102" s="56" t="s">
        <v>558</v>
      </c>
      <c r="E102" s="56" t="s">
        <v>559</v>
      </c>
      <c r="F102" s="56" t="s">
        <v>27</v>
      </c>
      <c r="G102" s="56" t="s">
        <v>260</v>
      </c>
    </row>
    <row r="103" spans="1:7">
      <c r="A103" s="55">
        <v>0.625</v>
      </c>
      <c r="B103" s="56" t="s">
        <v>122</v>
      </c>
      <c r="C103" s="54" t="s">
        <v>41</v>
      </c>
      <c r="D103" s="56" t="s">
        <v>373</v>
      </c>
      <c r="E103" s="56" t="s">
        <v>226</v>
      </c>
      <c r="F103" s="56" t="s">
        <v>27</v>
      </c>
      <c r="G103" s="56" t="s">
        <v>63</v>
      </c>
    </row>
    <row r="104" spans="1:7">
      <c r="A104" s="55">
        <v>0.625</v>
      </c>
      <c r="B104" s="56" t="s">
        <v>200</v>
      </c>
      <c r="C104" s="54" t="s">
        <v>8</v>
      </c>
      <c r="D104" s="56" t="s">
        <v>181</v>
      </c>
      <c r="E104" s="56" t="s">
        <v>182</v>
      </c>
      <c r="F104" s="56" t="s">
        <v>16</v>
      </c>
      <c r="G104" s="56" t="s">
        <v>12</v>
      </c>
    </row>
    <row r="105" spans="1:7">
      <c r="A105" s="55">
        <v>0.625</v>
      </c>
      <c r="B105" s="56" t="s">
        <v>122</v>
      </c>
      <c r="C105" s="54" t="s">
        <v>8</v>
      </c>
      <c r="D105" s="56" t="s">
        <v>373</v>
      </c>
      <c r="E105" s="56" t="s">
        <v>226</v>
      </c>
      <c r="F105" s="56" t="s">
        <v>27</v>
      </c>
      <c r="G105" s="56" t="s">
        <v>63</v>
      </c>
    </row>
    <row r="106" spans="1:7">
      <c r="A106" s="55">
        <v>0.66666666666666663</v>
      </c>
      <c r="B106" s="56" t="s">
        <v>33</v>
      </c>
      <c r="C106" s="54" t="s">
        <v>8</v>
      </c>
      <c r="D106" s="56" t="s">
        <v>323</v>
      </c>
      <c r="E106" s="56" t="s">
        <v>307</v>
      </c>
      <c r="F106" s="56" t="s">
        <v>16</v>
      </c>
      <c r="G106" s="56" t="s">
        <v>12</v>
      </c>
    </row>
    <row r="107" spans="1:7">
      <c r="A107" s="57">
        <v>0.70833333333333337</v>
      </c>
      <c r="B107" s="58" t="s">
        <v>111</v>
      </c>
      <c r="C107" s="58" t="s">
        <v>335</v>
      </c>
      <c r="D107" s="58" t="s">
        <v>245</v>
      </c>
      <c r="E107" s="58" t="s">
        <v>246</v>
      </c>
      <c r="F107" s="58" t="s">
        <v>11</v>
      </c>
      <c r="G107" s="58" t="s">
        <v>12</v>
      </c>
    </row>
    <row r="108" spans="1:7">
      <c r="A108" s="53">
        <v>0.70833333333333337</v>
      </c>
      <c r="B108" s="54" t="s">
        <v>76</v>
      </c>
      <c r="C108" s="54" t="s">
        <v>335</v>
      </c>
      <c r="D108" s="54" t="s">
        <v>131</v>
      </c>
      <c r="E108" s="54" t="s">
        <v>290</v>
      </c>
      <c r="F108" s="54" t="s">
        <v>11</v>
      </c>
      <c r="G108" s="54" t="s">
        <v>12</v>
      </c>
    </row>
    <row r="109" spans="1:7">
      <c r="A109" s="53">
        <v>0.70833333333333337</v>
      </c>
      <c r="B109" s="54" t="s">
        <v>353</v>
      </c>
      <c r="C109" s="54" t="s">
        <v>335</v>
      </c>
      <c r="D109" s="54" t="s">
        <v>211</v>
      </c>
      <c r="E109" s="54" t="s">
        <v>405</v>
      </c>
      <c r="F109" s="54" t="s">
        <v>16</v>
      </c>
      <c r="G109" s="54" t="s">
        <v>12</v>
      </c>
    </row>
    <row r="110" spans="1:7">
      <c r="A110" s="53">
        <v>0.70833333333333337</v>
      </c>
      <c r="B110" s="54" t="s">
        <v>71</v>
      </c>
      <c r="C110" s="54" t="s">
        <v>335</v>
      </c>
      <c r="D110" s="54" t="s">
        <v>211</v>
      </c>
      <c r="E110" s="54" t="s">
        <v>212</v>
      </c>
      <c r="F110" s="54" t="s">
        <v>11</v>
      </c>
      <c r="G110" s="54" t="s">
        <v>12</v>
      </c>
    </row>
    <row r="111" spans="1:7">
      <c r="A111" s="53">
        <v>0.70833333333333337</v>
      </c>
      <c r="B111" s="54" t="s">
        <v>247</v>
      </c>
      <c r="C111" s="54" t="s">
        <v>335</v>
      </c>
      <c r="D111" s="54" t="s">
        <v>95</v>
      </c>
      <c r="E111" s="54" t="s">
        <v>410</v>
      </c>
      <c r="F111" s="54" t="s">
        <v>16</v>
      </c>
      <c r="G111" s="54" t="s">
        <v>12</v>
      </c>
    </row>
    <row r="112" spans="1:7">
      <c r="A112" s="53">
        <v>0.70833333333333337</v>
      </c>
      <c r="B112" s="54" t="s">
        <v>64</v>
      </c>
      <c r="C112" s="54" t="s">
        <v>335</v>
      </c>
      <c r="D112" s="54" t="s">
        <v>114</v>
      </c>
      <c r="E112" s="54" t="s">
        <v>210</v>
      </c>
      <c r="F112" s="54" t="s">
        <v>16</v>
      </c>
      <c r="G112" s="54" t="s">
        <v>12</v>
      </c>
    </row>
    <row r="113" spans="1:7">
      <c r="A113" s="53">
        <v>0.70833333333333337</v>
      </c>
      <c r="B113" s="54" t="s">
        <v>121</v>
      </c>
      <c r="C113" s="54" t="s">
        <v>335</v>
      </c>
      <c r="D113" s="54" t="s">
        <v>448</v>
      </c>
      <c r="E113" s="54" t="s">
        <v>405</v>
      </c>
      <c r="F113" s="54" t="s">
        <v>16</v>
      </c>
      <c r="G113" s="54" t="s">
        <v>12</v>
      </c>
    </row>
    <row r="114" spans="1:7">
      <c r="A114" s="53">
        <v>0.70833333333333337</v>
      </c>
      <c r="B114" s="54" t="s">
        <v>7</v>
      </c>
      <c r="C114" s="54" t="s">
        <v>335</v>
      </c>
      <c r="D114" s="54" t="s">
        <v>77</v>
      </c>
      <c r="E114" s="54" t="s">
        <v>240</v>
      </c>
      <c r="F114" s="54" t="s">
        <v>11</v>
      </c>
      <c r="G114" s="54" t="s">
        <v>12</v>
      </c>
    </row>
    <row r="115" spans="1:7">
      <c r="A115" s="53">
        <v>0.70833333333333337</v>
      </c>
      <c r="B115" s="54" t="s">
        <v>141</v>
      </c>
      <c r="C115" s="54" t="s">
        <v>335</v>
      </c>
      <c r="D115" s="54" t="s">
        <v>48</v>
      </c>
      <c r="E115" s="54" t="s">
        <v>192</v>
      </c>
      <c r="F115" s="54" t="s">
        <v>16</v>
      </c>
      <c r="G115" s="54" t="s">
        <v>12</v>
      </c>
    </row>
    <row r="116" spans="1:7">
      <c r="A116" s="53">
        <v>0.70833333333333337</v>
      </c>
      <c r="B116" s="54" t="s">
        <v>100</v>
      </c>
      <c r="C116" s="54" t="s">
        <v>335</v>
      </c>
      <c r="D116" s="54" t="s">
        <v>560</v>
      </c>
      <c r="E116" s="54" t="s">
        <v>502</v>
      </c>
      <c r="F116" s="54" t="s">
        <v>27</v>
      </c>
      <c r="G116" s="54" t="s">
        <v>32</v>
      </c>
    </row>
    <row r="117" spans="1:7">
      <c r="A117" s="53">
        <v>0.70833333333333337</v>
      </c>
      <c r="B117" s="54" t="s">
        <v>138</v>
      </c>
      <c r="C117" s="54" t="s">
        <v>335</v>
      </c>
      <c r="D117" s="54" t="s">
        <v>561</v>
      </c>
      <c r="E117" s="54" t="s">
        <v>562</v>
      </c>
      <c r="F117" s="54" t="s">
        <v>11</v>
      </c>
      <c r="G117" s="54" t="s">
        <v>32</v>
      </c>
    </row>
    <row r="118" spans="1:7">
      <c r="A118" s="53">
        <v>0.70833333333333337</v>
      </c>
      <c r="B118" s="54" t="s">
        <v>244</v>
      </c>
      <c r="C118" s="54" t="s">
        <v>335</v>
      </c>
      <c r="D118" s="54" t="s">
        <v>548</v>
      </c>
      <c r="E118" s="54" t="s">
        <v>549</v>
      </c>
      <c r="F118" s="54" t="s">
        <v>11</v>
      </c>
      <c r="G118" s="54" t="s">
        <v>32</v>
      </c>
    </row>
    <row r="119" spans="1:7">
      <c r="A119" s="53">
        <v>0.70833333333333337</v>
      </c>
      <c r="B119" s="54" t="s">
        <v>92</v>
      </c>
      <c r="C119" s="54" t="s">
        <v>335</v>
      </c>
      <c r="D119" s="54" t="s">
        <v>563</v>
      </c>
      <c r="E119" s="54" t="s">
        <v>564</v>
      </c>
      <c r="F119" s="54" t="s">
        <v>27</v>
      </c>
      <c r="G119" s="54" t="s">
        <v>38</v>
      </c>
    </row>
    <row r="120" spans="1:7">
      <c r="A120" s="53">
        <v>0.70833333333333337</v>
      </c>
      <c r="B120" s="54" t="s">
        <v>68</v>
      </c>
      <c r="C120" s="54" t="s">
        <v>335</v>
      </c>
      <c r="D120" s="54" t="s">
        <v>552</v>
      </c>
      <c r="E120" s="54" t="s">
        <v>553</v>
      </c>
      <c r="F120" s="54" t="s">
        <v>11</v>
      </c>
      <c r="G120" s="54" t="s">
        <v>38</v>
      </c>
    </row>
    <row r="121" spans="1:7">
      <c r="A121" s="53">
        <v>0.70833333333333337</v>
      </c>
      <c r="B121" s="54" t="s">
        <v>171</v>
      </c>
      <c r="C121" s="54" t="s">
        <v>335</v>
      </c>
      <c r="D121" s="54" t="s">
        <v>358</v>
      </c>
      <c r="E121" s="54" t="s">
        <v>226</v>
      </c>
      <c r="F121" s="54" t="s">
        <v>27</v>
      </c>
      <c r="G121" s="54" t="s">
        <v>63</v>
      </c>
    </row>
    <row r="122" spans="1:7">
      <c r="A122" s="55">
        <v>0.70833333333333337</v>
      </c>
      <c r="B122" s="56" t="s">
        <v>188</v>
      </c>
      <c r="C122" s="54" t="s">
        <v>80</v>
      </c>
      <c r="D122" s="56" t="s">
        <v>333</v>
      </c>
      <c r="E122" s="56" t="s">
        <v>334</v>
      </c>
      <c r="F122" s="56" t="s">
        <v>16</v>
      </c>
      <c r="G122" s="56" t="s">
        <v>12</v>
      </c>
    </row>
    <row r="123" spans="1:7">
      <c r="A123" s="55">
        <v>0.70833333333333337</v>
      </c>
      <c r="B123" s="56" t="s">
        <v>209</v>
      </c>
      <c r="C123" s="54" t="s">
        <v>80</v>
      </c>
      <c r="D123" s="56" t="s">
        <v>84</v>
      </c>
      <c r="E123" s="56" t="s">
        <v>85</v>
      </c>
      <c r="F123" s="56" t="s">
        <v>16</v>
      </c>
      <c r="G123" s="56" t="s">
        <v>12</v>
      </c>
    </row>
    <row r="124" spans="1:7">
      <c r="A124" s="55">
        <v>0.70833333333333337</v>
      </c>
      <c r="B124" s="56" t="s">
        <v>152</v>
      </c>
      <c r="C124" s="54" t="s">
        <v>80</v>
      </c>
      <c r="D124" s="56" t="s">
        <v>365</v>
      </c>
      <c r="E124" s="56" t="s">
        <v>366</v>
      </c>
      <c r="F124" s="56" t="s">
        <v>16</v>
      </c>
      <c r="G124" s="56" t="s">
        <v>12</v>
      </c>
    </row>
    <row r="125" spans="1:7">
      <c r="A125" s="55">
        <v>0.70833333333333337</v>
      </c>
      <c r="B125" s="56" t="s">
        <v>144</v>
      </c>
      <c r="C125" s="54" t="s">
        <v>80</v>
      </c>
      <c r="D125" s="56" t="s">
        <v>291</v>
      </c>
      <c r="E125" s="56" t="s">
        <v>292</v>
      </c>
      <c r="F125" s="56" t="s">
        <v>16</v>
      </c>
      <c r="G125" s="56" t="s">
        <v>12</v>
      </c>
    </row>
    <row r="126" spans="1:7">
      <c r="A126" s="55">
        <v>0.70833333333333337</v>
      </c>
      <c r="B126" s="56" t="s">
        <v>56</v>
      </c>
      <c r="C126" s="54" t="s">
        <v>80</v>
      </c>
      <c r="D126" s="56" t="s">
        <v>270</v>
      </c>
      <c r="E126" s="56" t="s">
        <v>271</v>
      </c>
      <c r="F126" s="56" t="s">
        <v>16</v>
      </c>
      <c r="G126" s="56" t="s">
        <v>12</v>
      </c>
    </row>
    <row r="127" spans="1:7">
      <c r="A127" s="55">
        <v>0.70833333333333337</v>
      </c>
      <c r="B127" s="56" t="s">
        <v>79</v>
      </c>
      <c r="C127" s="54" t="s">
        <v>80</v>
      </c>
      <c r="D127" s="56" t="s">
        <v>196</v>
      </c>
      <c r="E127" s="56" t="s">
        <v>197</v>
      </c>
      <c r="F127" s="56" t="s">
        <v>16</v>
      </c>
      <c r="G127" s="56" t="s">
        <v>12</v>
      </c>
    </row>
    <row r="128" spans="1:7">
      <c r="A128" s="55">
        <v>0.70833333333333337</v>
      </c>
      <c r="B128" s="56" t="s">
        <v>83</v>
      </c>
      <c r="C128" s="54" t="s">
        <v>80</v>
      </c>
      <c r="D128" s="56" t="s">
        <v>123</v>
      </c>
      <c r="E128" s="56" t="s">
        <v>124</v>
      </c>
      <c r="F128" s="56" t="s">
        <v>16</v>
      </c>
      <c r="G128" s="56" t="s">
        <v>12</v>
      </c>
    </row>
    <row r="129" spans="1:7">
      <c r="A129" s="55">
        <v>0.70833333333333337</v>
      </c>
      <c r="B129" s="56" t="s">
        <v>169</v>
      </c>
      <c r="C129" s="54" t="s">
        <v>80</v>
      </c>
      <c r="D129" s="56" t="s">
        <v>313</v>
      </c>
      <c r="E129" s="56" t="s">
        <v>314</v>
      </c>
      <c r="F129" s="56" t="s">
        <v>16</v>
      </c>
      <c r="G129" s="56" t="s">
        <v>12</v>
      </c>
    </row>
    <row r="130" spans="1:7">
      <c r="A130" s="55">
        <v>0.70833333333333337</v>
      </c>
      <c r="B130" s="56" t="s">
        <v>74</v>
      </c>
      <c r="C130" s="54" t="s">
        <v>80</v>
      </c>
      <c r="D130" s="56" t="s">
        <v>442</v>
      </c>
      <c r="E130" s="56" t="s">
        <v>443</v>
      </c>
      <c r="F130" s="56" t="s">
        <v>16</v>
      </c>
      <c r="G130" s="56" t="s">
        <v>12</v>
      </c>
    </row>
    <row r="131" spans="1:7">
      <c r="A131" s="55">
        <v>0.70833333333333337</v>
      </c>
      <c r="B131" s="56" t="s">
        <v>118</v>
      </c>
      <c r="C131" s="54" t="s">
        <v>80</v>
      </c>
      <c r="D131" s="56" t="s">
        <v>442</v>
      </c>
      <c r="E131" s="56" t="s">
        <v>443</v>
      </c>
      <c r="F131" s="56" t="s">
        <v>16</v>
      </c>
      <c r="G131" s="56" t="s">
        <v>12</v>
      </c>
    </row>
    <row r="132" spans="1:7">
      <c r="A132" s="55">
        <v>0.70833333333333337</v>
      </c>
      <c r="B132" s="56" t="s">
        <v>100</v>
      </c>
      <c r="C132" s="54" t="s">
        <v>80</v>
      </c>
      <c r="D132" s="56" t="s">
        <v>560</v>
      </c>
      <c r="E132" s="56" t="s">
        <v>502</v>
      </c>
      <c r="F132" s="56" t="s">
        <v>27</v>
      </c>
      <c r="G132" s="56" t="s">
        <v>159</v>
      </c>
    </row>
    <row r="133" spans="1:7">
      <c r="A133" s="55">
        <v>0.70833333333333337</v>
      </c>
      <c r="B133" s="56" t="s">
        <v>171</v>
      </c>
      <c r="C133" s="54" t="s">
        <v>80</v>
      </c>
      <c r="D133" s="56" t="s">
        <v>358</v>
      </c>
      <c r="E133" s="56" t="s">
        <v>226</v>
      </c>
      <c r="F133" s="56" t="s">
        <v>27</v>
      </c>
      <c r="G133" s="56" t="s">
        <v>63</v>
      </c>
    </row>
    <row r="134" spans="1:7">
      <c r="A134" s="55">
        <v>0.70833333333333337</v>
      </c>
      <c r="B134" s="56" t="s">
        <v>264</v>
      </c>
      <c r="C134" s="54" t="s">
        <v>80</v>
      </c>
      <c r="D134" s="56" t="s">
        <v>531</v>
      </c>
      <c r="E134" s="56" t="s">
        <v>532</v>
      </c>
      <c r="F134" s="56" t="s">
        <v>16</v>
      </c>
      <c r="G134" s="56" t="s">
        <v>159</v>
      </c>
    </row>
    <row r="135" spans="1:7">
      <c r="A135" s="55">
        <v>0.70833333333333337</v>
      </c>
      <c r="B135" s="56" t="s">
        <v>357</v>
      </c>
      <c r="C135" s="54" t="s">
        <v>80</v>
      </c>
      <c r="D135" s="56" t="s">
        <v>157</v>
      </c>
      <c r="E135" s="56" t="s">
        <v>158</v>
      </c>
      <c r="F135" s="56" t="s">
        <v>16</v>
      </c>
      <c r="G135" s="56" t="s">
        <v>159</v>
      </c>
    </row>
    <row r="136" spans="1:7">
      <c r="A136" s="55">
        <v>0.70833333333333337</v>
      </c>
      <c r="B136" s="56" t="s">
        <v>238</v>
      </c>
      <c r="C136" s="54" t="s">
        <v>41</v>
      </c>
      <c r="D136" s="56" t="s">
        <v>533</v>
      </c>
      <c r="E136" s="56" t="s">
        <v>534</v>
      </c>
      <c r="F136" s="56" t="s">
        <v>11</v>
      </c>
      <c r="G136" s="56" t="s">
        <v>12</v>
      </c>
    </row>
    <row r="137" spans="1:7">
      <c r="A137" s="55">
        <v>0.70833333333333337</v>
      </c>
      <c r="B137" s="56" t="s">
        <v>206</v>
      </c>
      <c r="C137" s="54" t="s">
        <v>41</v>
      </c>
      <c r="D137" s="56" t="s">
        <v>51</v>
      </c>
      <c r="E137" s="56" t="s">
        <v>354</v>
      </c>
      <c r="F137" s="56" t="s">
        <v>11</v>
      </c>
      <c r="G137" s="56" t="s">
        <v>12</v>
      </c>
    </row>
    <row r="138" spans="1:7">
      <c r="A138" s="55">
        <v>0.70833333333333337</v>
      </c>
      <c r="B138" s="56" t="s">
        <v>299</v>
      </c>
      <c r="C138" s="54" t="s">
        <v>41</v>
      </c>
      <c r="D138" s="56" t="s">
        <v>201</v>
      </c>
      <c r="E138" s="56" t="s">
        <v>279</v>
      </c>
      <c r="F138" s="56" t="s">
        <v>16</v>
      </c>
      <c r="G138" s="56" t="s">
        <v>12</v>
      </c>
    </row>
    <row r="139" spans="1:7">
      <c r="A139" s="55">
        <v>0.70833333333333337</v>
      </c>
      <c r="B139" s="56" t="s">
        <v>203</v>
      </c>
      <c r="C139" s="54" t="s">
        <v>41</v>
      </c>
      <c r="D139" s="56" t="s">
        <v>406</v>
      </c>
      <c r="E139" s="56" t="s">
        <v>496</v>
      </c>
      <c r="F139" s="56" t="s">
        <v>16</v>
      </c>
      <c r="G139" s="56" t="s">
        <v>12</v>
      </c>
    </row>
    <row r="140" spans="1:7">
      <c r="A140" s="55">
        <v>0.70833333333333337</v>
      </c>
      <c r="B140" s="56" t="s">
        <v>44</v>
      </c>
      <c r="C140" s="54" t="s">
        <v>41</v>
      </c>
      <c r="D140" s="56" t="s">
        <v>349</v>
      </c>
      <c r="E140" s="56" t="s">
        <v>243</v>
      </c>
      <c r="F140" s="56" t="s">
        <v>11</v>
      </c>
      <c r="G140" s="56" t="s">
        <v>12</v>
      </c>
    </row>
    <row r="141" spans="1:7">
      <c r="A141" s="55">
        <v>0.70833333333333337</v>
      </c>
      <c r="B141" s="56" t="s">
        <v>185</v>
      </c>
      <c r="C141" s="54" t="s">
        <v>41</v>
      </c>
      <c r="D141" s="56" t="s">
        <v>331</v>
      </c>
      <c r="E141" s="56" t="s">
        <v>535</v>
      </c>
      <c r="F141" s="56" t="s">
        <v>11</v>
      </c>
      <c r="G141" s="56" t="s">
        <v>12</v>
      </c>
    </row>
    <row r="142" spans="1:7">
      <c r="A142" s="55">
        <v>0.70833333333333337</v>
      </c>
      <c r="B142" s="56" t="s">
        <v>219</v>
      </c>
      <c r="C142" s="54" t="s">
        <v>41</v>
      </c>
      <c r="D142" s="56" t="s">
        <v>329</v>
      </c>
      <c r="E142" s="56" t="s">
        <v>556</v>
      </c>
      <c r="F142" s="56" t="s">
        <v>11</v>
      </c>
      <c r="G142" s="56" t="s">
        <v>12</v>
      </c>
    </row>
    <row r="143" spans="1:7">
      <c r="A143" s="55">
        <v>0.70833333333333337</v>
      </c>
      <c r="B143" s="56" t="s">
        <v>24</v>
      </c>
      <c r="C143" s="54" t="s">
        <v>41</v>
      </c>
      <c r="D143" s="56" t="s">
        <v>90</v>
      </c>
      <c r="E143" s="56" t="s">
        <v>565</v>
      </c>
      <c r="F143" s="56" t="s">
        <v>11</v>
      </c>
      <c r="G143" s="56" t="s">
        <v>12</v>
      </c>
    </row>
    <row r="144" spans="1:7">
      <c r="A144" s="55">
        <v>0.70833333333333337</v>
      </c>
      <c r="B144" s="56" t="s">
        <v>108</v>
      </c>
      <c r="C144" s="54" t="s">
        <v>41</v>
      </c>
      <c r="D144" s="56" t="s">
        <v>400</v>
      </c>
      <c r="E144" s="56" t="s">
        <v>401</v>
      </c>
      <c r="F144" s="56" t="s">
        <v>11</v>
      </c>
      <c r="G144" s="56" t="s">
        <v>12</v>
      </c>
    </row>
    <row r="145" spans="1:7">
      <c r="A145" s="55">
        <v>0.70833333333333337</v>
      </c>
      <c r="B145" s="56" t="s">
        <v>386</v>
      </c>
      <c r="C145" s="54" t="s">
        <v>41</v>
      </c>
      <c r="D145" s="56" t="s">
        <v>536</v>
      </c>
      <c r="E145" s="56" t="s">
        <v>566</v>
      </c>
      <c r="F145" s="56" t="s">
        <v>27</v>
      </c>
      <c r="G145" s="56" t="s">
        <v>12</v>
      </c>
    </row>
    <row r="146" spans="1:7">
      <c r="A146" s="55">
        <v>0.70833333333333337</v>
      </c>
      <c r="B146" s="56" t="s">
        <v>256</v>
      </c>
      <c r="C146" s="54" t="s">
        <v>41</v>
      </c>
      <c r="D146" s="56" t="s">
        <v>327</v>
      </c>
      <c r="E146" s="56" t="s">
        <v>567</v>
      </c>
      <c r="F146" s="56" t="s">
        <v>27</v>
      </c>
      <c r="G146" s="56" t="s">
        <v>12</v>
      </c>
    </row>
    <row r="147" spans="1:7">
      <c r="A147" s="55">
        <v>0.70833333333333337</v>
      </c>
      <c r="B147" s="56" t="s">
        <v>100</v>
      </c>
      <c r="C147" s="54" t="s">
        <v>41</v>
      </c>
      <c r="D147" s="56" t="s">
        <v>560</v>
      </c>
      <c r="E147" s="56" t="s">
        <v>502</v>
      </c>
      <c r="F147" s="56" t="s">
        <v>27</v>
      </c>
      <c r="G147" s="56" t="s">
        <v>260</v>
      </c>
    </row>
    <row r="148" spans="1:7">
      <c r="A148" s="55">
        <v>0.70833333333333337</v>
      </c>
      <c r="B148" s="56" t="s">
        <v>253</v>
      </c>
      <c r="C148" s="54" t="s">
        <v>41</v>
      </c>
      <c r="D148" s="56" t="s">
        <v>568</v>
      </c>
      <c r="E148" s="56" t="s">
        <v>569</v>
      </c>
      <c r="F148" s="56" t="s">
        <v>27</v>
      </c>
      <c r="G148" s="56" t="s">
        <v>36</v>
      </c>
    </row>
    <row r="149" spans="1:7">
      <c r="A149" s="55">
        <v>0.70833333333333337</v>
      </c>
      <c r="B149" s="56" t="s">
        <v>171</v>
      </c>
      <c r="C149" s="54" t="s">
        <v>41</v>
      </c>
      <c r="D149" s="56" t="s">
        <v>358</v>
      </c>
      <c r="E149" s="56" t="s">
        <v>226</v>
      </c>
      <c r="F149" s="56" t="s">
        <v>27</v>
      </c>
      <c r="G149" s="56" t="s">
        <v>63</v>
      </c>
    </row>
    <row r="150" spans="1:7">
      <c r="A150" s="55">
        <v>0.70833333333333337</v>
      </c>
      <c r="B150" s="56" t="s">
        <v>239</v>
      </c>
      <c r="C150" s="54" t="s">
        <v>8</v>
      </c>
      <c r="D150" s="56" t="s">
        <v>112</v>
      </c>
      <c r="E150" s="56" t="s">
        <v>113</v>
      </c>
      <c r="F150" s="56" t="s">
        <v>16</v>
      </c>
      <c r="G150" s="56" t="s">
        <v>12</v>
      </c>
    </row>
    <row r="151" spans="1:7">
      <c r="A151" s="55">
        <v>0.70833333333333337</v>
      </c>
      <c r="B151" s="56" t="s">
        <v>106</v>
      </c>
      <c r="C151" s="54" t="s">
        <v>8</v>
      </c>
      <c r="D151" s="56" t="s">
        <v>112</v>
      </c>
      <c r="E151" s="56" t="s">
        <v>113</v>
      </c>
      <c r="F151" s="56" t="s">
        <v>16</v>
      </c>
      <c r="G151" s="56" t="s">
        <v>12</v>
      </c>
    </row>
    <row r="152" spans="1:7">
      <c r="A152" s="55">
        <v>0.70833333333333337</v>
      </c>
      <c r="B152" s="56" t="s">
        <v>250</v>
      </c>
      <c r="C152" s="54" t="s">
        <v>8</v>
      </c>
      <c r="D152" s="56" t="s">
        <v>14</v>
      </c>
      <c r="E152" s="56" t="s">
        <v>15</v>
      </c>
      <c r="F152" s="56" t="s">
        <v>16</v>
      </c>
      <c r="G152" s="56" t="s">
        <v>12</v>
      </c>
    </row>
    <row r="153" spans="1:7">
      <c r="A153" s="55">
        <v>0.70833333333333337</v>
      </c>
      <c r="B153" s="56" t="s">
        <v>13</v>
      </c>
      <c r="C153" s="54" t="s">
        <v>8</v>
      </c>
      <c r="D153" s="56" t="s">
        <v>72</v>
      </c>
      <c r="E153" s="56" t="s">
        <v>73</v>
      </c>
      <c r="F153" s="56" t="s">
        <v>16</v>
      </c>
      <c r="G153" s="56" t="s">
        <v>12</v>
      </c>
    </row>
    <row r="154" spans="1:7">
      <c r="A154" s="55">
        <v>0.70833333333333337</v>
      </c>
      <c r="B154" s="56" t="s">
        <v>125</v>
      </c>
      <c r="C154" s="54" t="s">
        <v>8</v>
      </c>
      <c r="D154" s="56" t="s">
        <v>57</v>
      </c>
      <c r="E154" s="56" t="s">
        <v>58</v>
      </c>
      <c r="F154" s="56" t="s">
        <v>16</v>
      </c>
      <c r="G154" s="56" t="s">
        <v>12</v>
      </c>
    </row>
    <row r="155" spans="1:7">
      <c r="A155" s="55">
        <v>0.70833333333333337</v>
      </c>
      <c r="B155" s="56" t="s">
        <v>47</v>
      </c>
      <c r="C155" s="54" t="s">
        <v>8</v>
      </c>
      <c r="D155" s="56" t="s">
        <v>414</v>
      </c>
      <c r="E155" s="56" t="s">
        <v>415</v>
      </c>
      <c r="F155" s="56" t="s">
        <v>16</v>
      </c>
      <c r="G155" s="56" t="s">
        <v>12</v>
      </c>
    </row>
    <row r="156" spans="1:7">
      <c r="A156" s="55">
        <v>0.70833333333333337</v>
      </c>
      <c r="B156" s="56" t="s">
        <v>100</v>
      </c>
      <c r="C156" s="54" t="s">
        <v>8</v>
      </c>
      <c r="D156" s="56" t="s">
        <v>560</v>
      </c>
      <c r="E156" s="56" t="s">
        <v>502</v>
      </c>
      <c r="F156" s="56" t="s">
        <v>27</v>
      </c>
      <c r="G156" s="56" t="s">
        <v>28</v>
      </c>
    </row>
    <row r="157" spans="1:7">
      <c r="A157" s="55">
        <v>0.70833333333333337</v>
      </c>
      <c r="B157" s="56" t="s">
        <v>94</v>
      </c>
      <c r="C157" s="54" t="s">
        <v>8</v>
      </c>
      <c r="D157" s="56" t="s">
        <v>431</v>
      </c>
      <c r="E157" s="56" t="s">
        <v>432</v>
      </c>
      <c r="F157" s="56" t="s">
        <v>27</v>
      </c>
      <c r="G157" s="56" t="s">
        <v>28</v>
      </c>
    </row>
    <row r="158" spans="1:7">
      <c r="A158" s="55">
        <v>0.70833333333333337</v>
      </c>
      <c r="B158" s="56" t="s">
        <v>171</v>
      </c>
      <c r="C158" s="54" t="s">
        <v>8</v>
      </c>
      <c r="D158" s="56" t="s">
        <v>358</v>
      </c>
      <c r="E158" s="56" t="s">
        <v>226</v>
      </c>
      <c r="F158" s="56" t="s">
        <v>27</v>
      </c>
      <c r="G158" s="56" t="s">
        <v>63</v>
      </c>
    </row>
    <row r="159" spans="1:7">
      <c r="A159" s="55">
        <v>0.70833333333333337</v>
      </c>
      <c r="B159" s="56" t="s">
        <v>50</v>
      </c>
      <c r="C159" s="54" t="s">
        <v>8</v>
      </c>
      <c r="D159" s="56" t="s">
        <v>286</v>
      </c>
      <c r="E159" s="56" t="s">
        <v>287</v>
      </c>
      <c r="F159" s="56" t="s">
        <v>16</v>
      </c>
      <c r="G159" s="56" t="s">
        <v>12</v>
      </c>
    </row>
    <row r="160" spans="1:7">
      <c r="A160" s="55">
        <v>0.70833333333333337</v>
      </c>
      <c r="B160" s="56" t="s">
        <v>130</v>
      </c>
      <c r="C160" s="54" t="s">
        <v>8</v>
      </c>
      <c r="D160" s="56" t="s">
        <v>18</v>
      </c>
      <c r="E160" s="56" t="s">
        <v>148</v>
      </c>
      <c r="F160" s="56" t="s">
        <v>16</v>
      </c>
      <c r="G160" s="56" t="s">
        <v>12</v>
      </c>
    </row>
    <row r="161" spans="1:7">
      <c r="A161" s="53">
        <v>0.75</v>
      </c>
      <c r="B161" s="54" t="s">
        <v>195</v>
      </c>
      <c r="C161" s="54" t="s">
        <v>335</v>
      </c>
      <c r="D161" s="54" t="s">
        <v>570</v>
      </c>
      <c r="E161" s="54" t="s">
        <v>571</v>
      </c>
      <c r="F161" s="54" t="s">
        <v>27</v>
      </c>
      <c r="G161" s="54" t="s">
        <v>174</v>
      </c>
    </row>
    <row r="162" spans="1:7">
      <c r="A162" s="55">
        <v>0.75</v>
      </c>
      <c r="B162" s="56" t="s">
        <v>20</v>
      </c>
      <c r="C162" s="54" t="s">
        <v>8</v>
      </c>
      <c r="D162" s="56" t="s">
        <v>317</v>
      </c>
      <c r="E162" s="56" t="s">
        <v>318</v>
      </c>
      <c r="F162" s="56" t="s">
        <v>11</v>
      </c>
      <c r="G162" s="56" t="s">
        <v>12</v>
      </c>
    </row>
    <row r="163" spans="1:7">
      <c r="A163" s="55">
        <v>0.75</v>
      </c>
      <c r="B163" s="56" t="s">
        <v>59</v>
      </c>
      <c r="C163" s="54" t="s">
        <v>8</v>
      </c>
      <c r="D163" s="56" t="s">
        <v>38</v>
      </c>
      <c r="E163" s="56" t="s">
        <v>276</v>
      </c>
      <c r="F163" s="56" t="s">
        <v>16</v>
      </c>
      <c r="G163" s="56" t="s">
        <v>12</v>
      </c>
    </row>
    <row r="164" spans="1:7">
      <c r="A164" s="53">
        <v>0.79166666666666663</v>
      </c>
      <c r="B164" s="54" t="s">
        <v>241</v>
      </c>
      <c r="C164" s="54" t="s">
        <v>335</v>
      </c>
      <c r="D164" s="54" t="s">
        <v>245</v>
      </c>
      <c r="E164" s="54" t="s">
        <v>246</v>
      </c>
      <c r="F164" s="54" t="s">
        <v>16</v>
      </c>
      <c r="G164" s="54" t="s">
        <v>12</v>
      </c>
    </row>
    <row r="165" spans="1:7">
      <c r="A165" s="53">
        <v>0.79166666666666663</v>
      </c>
      <c r="B165" s="54" t="s">
        <v>198</v>
      </c>
      <c r="C165" s="54" t="s">
        <v>335</v>
      </c>
      <c r="D165" s="54" t="s">
        <v>109</v>
      </c>
      <c r="E165" s="54" t="s">
        <v>411</v>
      </c>
      <c r="F165" s="54" t="s">
        <v>16</v>
      </c>
      <c r="G165" s="54" t="s">
        <v>12</v>
      </c>
    </row>
    <row r="166" spans="1:7">
      <c r="A166" s="53">
        <v>0.79166666666666663</v>
      </c>
      <c r="B166" s="54" t="s">
        <v>247</v>
      </c>
      <c r="C166" s="54" t="s">
        <v>335</v>
      </c>
      <c r="D166" s="54" t="s">
        <v>119</v>
      </c>
      <c r="E166" s="54" t="s">
        <v>199</v>
      </c>
      <c r="F166" s="54" t="s">
        <v>16</v>
      </c>
      <c r="G166" s="54" t="s">
        <v>12</v>
      </c>
    </row>
    <row r="167" spans="1:7">
      <c r="A167" s="53">
        <v>0.79166666666666663</v>
      </c>
      <c r="B167" s="54" t="s">
        <v>44</v>
      </c>
      <c r="C167" s="54" t="s">
        <v>335</v>
      </c>
      <c r="D167" s="54" t="s">
        <v>211</v>
      </c>
      <c r="E167" s="54" t="s">
        <v>405</v>
      </c>
      <c r="F167" s="54" t="s">
        <v>16</v>
      </c>
      <c r="G167" s="54" t="s">
        <v>12</v>
      </c>
    </row>
    <row r="168" spans="1:7">
      <c r="A168" s="53">
        <v>0.79166666666666663</v>
      </c>
      <c r="B168" s="54" t="s">
        <v>230</v>
      </c>
      <c r="C168" s="54" t="s">
        <v>335</v>
      </c>
      <c r="D168" s="54" t="s">
        <v>114</v>
      </c>
      <c r="E168" s="54" t="s">
        <v>210</v>
      </c>
      <c r="F168" s="54" t="s">
        <v>16</v>
      </c>
      <c r="G168" s="54" t="s">
        <v>12</v>
      </c>
    </row>
    <row r="169" spans="1:7">
      <c r="A169" s="53">
        <v>0.79166666666666663</v>
      </c>
      <c r="B169" s="54" t="s">
        <v>203</v>
      </c>
      <c r="C169" s="54" t="s">
        <v>335</v>
      </c>
      <c r="D169" s="54" t="s">
        <v>48</v>
      </c>
      <c r="E169" s="54" t="s">
        <v>192</v>
      </c>
      <c r="F169" s="54" t="s">
        <v>16</v>
      </c>
      <c r="G169" s="54" t="s">
        <v>12</v>
      </c>
    </row>
    <row r="170" spans="1:7">
      <c r="A170" s="53">
        <v>0.79166666666666663</v>
      </c>
      <c r="B170" s="54" t="s">
        <v>138</v>
      </c>
      <c r="C170" s="54" t="s">
        <v>335</v>
      </c>
      <c r="D170" s="54" t="s">
        <v>561</v>
      </c>
      <c r="E170" s="54" t="s">
        <v>562</v>
      </c>
      <c r="F170" s="54" t="s">
        <v>16</v>
      </c>
      <c r="G170" s="54" t="s">
        <v>32</v>
      </c>
    </row>
    <row r="171" spans="1:7">
      <c r="A171" s="53">
        <v>0.79166666666666663</v>
      </c>
      <c r="B171" s="54" t="s">
        <v>244</v>
      </c>
      <c r="C171" s="54" t="s">
        <v>335</v>
      </c>
      <c r="D171" s="54" t="s">
        <v>548</v>
      </c>
      <c r="E171" s="54" t="s">
        <v>549</v>
      </c>
      <c r="F171" s="54" t="s">
        <v>16</v>
      </c>
      <c r="G171" s="54" t="s">
        <v>32</v>
      </c>
    </row>
    <row r="172" spans="1:7">
      <c r="A172" s="53">
        <v>0.79166666666666663</v>
      </c>
      <c r="B172" s="54" t="s">
        <v>239</v>
      </c>
      <c r="C172" s="54" t="s">
        <v>335</v>
      </c>
      <c r="D172" s="54" t="s">
        <v>572</v>
      </c>
      <c r="E172" s="54" t="s">
        <v>573</v>
      </c>
      <c r="F172" s="54" t="s">
        <v>27</v>
      </c>
      <c r="G172" s="54" t="s">
        <v>38</v>
      </c>
    </row>
    <row r="173" spans="1:7">
      <c r="A173" s="53">
        <v>0.79166666666666663</v>
      </c>
      <c r="B173" s="54" t="s">
        <v>68</v>
      </c>
      <c r="C173" s="54" t="s">
        <v>335</v>
      </c>
      <c r="D173" s="54" t="s">
        <v>552</v>
      </c>
      <c r="E173" s="54" t="s">
        <v>553</v>
      </c>
      <c r="F173" s="54" t="s">
        <v>16</v>
      </c>
      <c r="G173" s="54" t="s">
        <v>38</v>
      </c>
    </row>
    <row r="174" spans="1:7">
      <c r="A174" s="53">
        <v>0.79166666666666663</v>
      </c>
      <c r="B174" s="54" t="s">
        <v>261</v>
      </c>
      <c r="C174" s="54" t="s">
        <v>335</v>
      </c>
      <c r="D174" s="54" t="s">
        <v>574</v>
      </c>
      <c r="E174" s="54" t="s">
        <v>575</v>
      </c>
      <c r="F174" s="54" t="s">
        <v>11</v>
      </c>
      <c r="G174" s="54" t="s">
        <v>32</v>
      </c>
    </row>
    <row r="175" spans="1:7">
      <c r="A175" s="53">
        <v>0.79166666666666663</v>
      </c>
      <c r="B175" s="54" t="s">
        <v>160</v>
      </c>
      <c r="C175" s="54" t="s">
        <v>335</v>
      </c>
      <c r="D175" s="54" t="s">
        <v>576</v>
      </c>
      <c r="E175" s="54" t="s">
        <v>577</v>
      </c>
      <c r="F175" s="54" t="s">
        <v>27</v>
      </c>
      <c r="G175" s="54" t="s">
        <v>174</v>
      </c>
    </row>
    <row r="176" spans="1:7">
      <c r="A176" s="55">
        <v>0.79166666666666663</v>
      </c>
      <c r="B176" s="56" t="s">
        <v>137</v>
      </c>
      <c r="C176" s="54" t="s">
        <v>80</v>
      </c>
      <c r="D176" s="56" t="s">
        <v>333</v>
      </c>
      <c r="E176" s="56" t="s">
        <v>334</v>
      </c>
      <c r="F176" s="56" t="s">
        <v>16</v>
      </c>
      <c r="G176" s="56" t="s">
        <v>12</v>
      </c>
    </row>
    <row r="177" spans="1:7">
      <c r="A177" s="55">
        <v>0.79166666666666663</v>
      </c>
      <c r="B177" s="56" t="s">
        <v>308</v>
      </c>
      <c r="C177" s="54" t="s">
        <v>80</v>
      </c>
      <c r="D177" s="56" t="s">
        <v>84</v>
      </c>
      <c r="E177" s="56" t="s">
        <v>85</v>
      </c>
      <c r="F177" s="56" t="s">
        <v>11</v>
      </c>
      <c r="G177" s="56" t="s">
        <v>12</v>
      </c>
    </row>
    <row r="178" spans="1:7">
      <c r="A178" s="55">
        <v>0.79166666666666663</v>
      </c>
      <c r="B178" s="56" t="s">
        <v>107</v>
      </c>
      <c r="C178" s="54" t="s">
        <v>80</v>
      </c>
      <c r="D178" s="56" t="s">
        <v>343</v>
      </c>
      <c r="E178" s="56" t="s">
        <v>344</v>
      </c>
      <c r="F178" s="56" t="s">
        <v>11</v>
      </c>
      <c r="G178" s="56" t="s">
        <v>12</v>
      </c>
    </row>
    <row r="179" spans="1:7">
      <c r="A179" s="55">
        <v>0.79166666666666663</v>
      </c>
      <c r="B179" s="56" t="s">
        <v>312</v>
      </c>
      <c r="C179" s="54" t="s">
        <v>80</v>
      </c>
      <c r="D179" s="56" t="s">
        <v>309</v>
      </c>
      <c r="E179" s="56" t="s">
        <v>310</v>
      </c>
      <c r="F179" s="56" t="s">
        <v>16</v>
      </c>
      <c r="G179" s="56" t="s">
        <v>12</v>
      </c>
    </row>
    <row r="180" spans="1:7">
      <c r="A180" s="55">
        <v>0.79166666666666663</v>
      </c>
      <c r="B180" s="56" t="s">
        <v>83</v>
      </c>
      <c r="C180" s="54" t="s">
        <v>80</v>
      </c>
      <c r="D180" s="56" t="s">
        <v>81</v>
      </c>
      <c r="E180" s="56" t="s">
        <v>82</v>
      </c>
      <c r="F180" s="56" t="s">
        <v>16</v>
      </c>
      <c r="G180" s="56" t="s">
        <v>12</v>
      </c>
    </row>
    <row r="181" spans="1:7">
      <c r="A181" s="55">
        <v>0.79166666666666663</v>
      </c>
      <c r="B181" s="56" t="s">
        <v>357</v>
      </c>
      <c r="C181" s="54" t="s">
        <v>80</v>
      </c>
      <c r="D181" s="56" t="s">
        <v>313</v>
      </c>
      <c r="E181" s="56" t="s">
        <v>314</v>
      </c>
      <c r="F181" s="56" t="s">
        <v>16</v>
      </c>
      <c r="G181" s="56" t="s">
        <v>12</v>
      </c>
    </row>
    <row r="182" spans="1:7">
      <c r="A182" s="55">
        <v>0.79166666666666663</v>
      </c>
      <c r="B182" s="56" t="s">
        <v>578</v>
      </c>
      <c r="C182" s="54" t="s">
        <v>80</v>
      </c>
      <c r="D182" s="56" t="s">
        <v>341</v>
      </c>
      <c r="E182" s="56" t="s">
        <v>342</v>
      </c>
      <c r="F182" s="56" t="s">
        <v>27</v>
      </c>
      <c r="G182" s="56" t="s">
        <v>12</v>
      </c>
    </row>
    <row r="183" spans="1:7">
      <c r="A183" s="55">
        <v>0.79166666666666663</v>
      </c>
      <c r="B183" s="56" t="s">
        <v>261</v>
      </c>
      <c r="C183" s="54" t="s">
        <v>80</v>
      </c>
      <c r="D183" s="56" t="s">
        <v>574</v>
      </c>
      <c r="E183" s="56" t="s">
        <v>575</v>
      </c>
      <c r="F183" s="56" t="s">
        <v>11</v>
      </c>
      <c r="G183" s="56" t="s">
        <v>159</v>
      </c>
    </row>
    <row r="184" spans="1:7">
      <c r="A184" s="55">
        <v>0.79166666666666663</v>
      </c>
      <c r="B184" s="56" t="s">
        <v>29</v>
      </c>
      <c r="C184" s="54" t="s">
        <v>80</v>
      </c>
      <c r="D184" s="56" t="s">
        <v>444</v>
      </c>
      <c r="E184" s="56" t="s">
        <v>445</v>
      </c>
      <c r="F184" s="56" t="s">
        <v>16</v>
      </c>
      <c r="G184" s="56" t="s">
        <v>159</v>
      </c>
    </row>
    <row r="185" spans="1:7">
      <c r="A185" s="55">
        <v>0.79166666666666663</v>
      </c>
      <c r="B185" s="56" t="s">
        <v>353</v>
      </c>
      <c r="C185" s="54" t="s">
        <v>80</v>
      </c>
      <c r="D185" s="56" t="s">
        <v>300</v>
      </c>
      <c r="E185" s="56" t="s">
        <v>301</v>
      </c>
      <c r="F185" s="56" t="s">
        <v>11</v>
      </c>
      <c r="G185" s="56" t="s">
        <v>159</v>
      </c>
    </row>
    <row r="186" spans="1:7">
      <c r="A186" s="55">
        <v>0.79166666666666663</v>
      </c>
      <c r="B186" s="56" t="s">
        <v>118</v>
      </c>
      <c r="C186" s="54" t="s">
        <v>80</v>
      </c>
      <c r="D186" s="56" t="s">
        <v>213</v>
      </c>
      <c r="E186" s="56" t="s">
        <v>214</v>
      </c>
      <c r="F186" s="56" t="s">
        <v>16</v>
      </c>
      <c r="G186" s="56" t="s">
        <v>159</v>
      </c>
    </row>
    <row r="187" spans="1:7">
      <c r="A187" s="55">
        <v>0.79166666666666663</v>
      </c>
      <c r="B187" s="56" t="s">
        <v>50</v>
      </c>
      <c r="C187" s="54" t="s">
        <v>80</v>
      </c>
      <c r="D187" s="56" t="s">
        <v>531</v>
      </c>
      <c r="E187" s="56" t="s">
        <v>532</v>
      </c>
      <c r="F187" s="56" t="s">
        <v>11</v>
      </c>
      <c r="G187" s="56" t="s">
        <v>159</v>
      </c>
    </row>
    <row r="188" spans="1:7">
      <c r="A188" s="55">
        <v>0.79166666666666663</v>
      </c>
      <c r="B188" s="56" t="s">
        <v>40</v>
      </c>
      <c r="C188" s="54" t="s">
        <v>80</v>
      </c>
      <c r="D188" s="56" t="s">
        <v>518</v>
      </c>
      <c r="E188" s="56" t="s">
        <v>519</v>
      </c>
      <c r="F188" s="56" t="s">
        <v>27</v>
      </c>
      <c r="G188" s="56" t="s">
        <v>159</v>
      </c>
    </row>
    <row r="189" spans="1:7">
      <c r="A189" s="55">
        <v>0.79166666666666663</v>
      </c>
      <c r="B189" s="56" t="s">
        <v>209</v>
      </c>
      <c r="C189" s="54" t="s">
        <v>80</v>
      </c>
      <c r="D189" s="56" t="s">
        <v>454</v>
      </c>
      <c r="E189" s="56" t="s">
        <v>455</v>
      </c>
      <c r="F189" s="56" t="s">
        <v>16</v>
      </c>
      <c r="G189" s="56" t="s">
        <v>159</v>
      </c>
    </row>
    <row r="190" spans="1:7">
      <c r="A190" s="55">
        <v>0.79166666666666663</v>
      </c>
      <c r="B190" s="56" t="s">
        <v>79</v>
      </c>
      <c r="C190" s="54" t="s">
        <v>80</v>
      </c>
      <c r="D190" s="56" t="s">
        <v>454</v>
      </c>
      <c r="E190" s="56" t="s">
        <v>455</v>
      </c>
      <c r="F190" s="56" t="s">
        <v>16</v>
      </c>
      <c r="G190" s="56" t="s">
        <v>159</v>
      </c>
    </row>
    <row r="191" spans="1:7">
      <c r="A191" s="55">
        <v>0.79166666666666663</v>
      </c>
      <c r="B191" s="56" t="s">
        <v>103</v>
      </c>
      <c r="C191" s="54" t="s">
        <v>80</v>
      </c>
      <c r="D191" s="56" t="s">
        <v>280</v>
      </c>
      <c r="E191" s="56" t="s">
        <v>281</v>
      </c>
      <c r="F191" s="56" t="s">
        <v>16</v>
      </c>
      <c r="G191" s="56" t="s">
        <v>159</v>
      </c>
    </row>
    <row r="192" spans="1:7">
      <c r="A192" s="55">
        <v>0.79166666666666663</v>
      </c>
      <c r="B192" s="56" t="s">
        <v>64</v>
      </c>
      <c r="C192" s="54" t="s">
        <v>41</v>
      </c>
      <c r="D192" s="56" t="s">
        <v>533</v>
      </c>
      <c r="E192" s="56" t="s">
        <v>534</v>
      </c>
      <c r="F192" s="56" t="s">
        <v>16</v>
      </c>
      <c r="G192" s="56" t="s">
        <v>12</v>
      </c>
    </row>
    <row r="193" spans="1:7">
      <c r="A193" s="55">
        <v>0.79166666666666663</v>
      </c>
      <c r="B193" s="56" t="s">
        <v>289</v>
      </c>
      <c r="C193" s="54" t="s">
        <v>41</v>
      </c>
      <c r="D193" s="56" t="s">
        <v>533</v>
      </c>
      <c r="E193" s="56" t="s">
        <v>534</v>
      </c>
      <c r="F193" s="56" t="s">
        <v>16</v>
      </c>
      <c r="G193" s="56" t="s">
        <v>12</v>
      </c>
    </row>
    <row r="194" spans="1:7">
      <c r="A194" s="55">
        <v>0.79166666666666663</v>
      </c>
      <c r="B194" s="56" t="s">
        <v>206</v>
      </c>
      <c r="C194" s="54" t="s">
        <v>41</v>
      </c>
      <c r="D194" s="56" t="s">
        <v>51</v>
      </c>
      <c r="E194" s="56" t="s">
        <v>354</v>
      </c>
      <c r="F194" s="56" t="s">
        <v>16</v>
      </c>
      <c r="G194" s="56" t="s">
        <v>12</v>
      </c>
    </row>
    <row r="195" spans="1:7">
      <c r="A195" s="55">
        <v>0.79166666666666663</v>
      </c>
      <c r="B195" s="56" t="s">
        <v>97</v>
      </c>
      <c r="C195" s="54" t="s">
        <v>41</v>
      </c>
      <c r="D195" s="56" t="s">
        <v>201</v>
      </c>
      <c r="E195" s="56" t="s">
        <v>73</v>
      </c>
      <c r="F195" s="56" t="s">
        <v>11</v>
      </c>
      <c r="G195" s="56" t="s">
        <v>12</v>
      </c>
    </row>
    <row r="196" spans="1:7">
      <c r="A196" s="55">
        <v>0.79166666666666663</v>
      </c>
      <c r="B196" s="56" t="s">
        <v>24</v>
      </c>
      <c r="C196" s="54" t="s">
        <v>41</v>
      </c>
      <c r="D196" s="56" t="s">
        <v>406</v>
      </c>
      <c r="E196" s="56" t="s">
        <v>496</v>
      </c>
      <c r="F196" s="56" t="s">
        <v>16</v>
      </c>
      <c r="G196" s="56" t="s">
        <v>12</v>
      </c>
    </row>
    <row r="197" spans="1:7">
      <c r="A197" s="55">
        <v>0.79166666666666663</v>
      </c>
      <c r="B197" s="56" t="s">
        <v>200</v>
      </c>
      <c r="C197" s="54" t="s">
        <v>41</v>
      </c>
      <c r="D197" s="56" t="s">
        <v>349</v>
      </c>
      <c r="E197" s="56" t="s">
        <v>243</v>
      </c>
      <c r="F197" s="56" t="s">
        <v>16</v>
      </c>
      <c r="G197" s="56" t="s">
        <v>12</v>
      </c>
    </row>
    <row r="198" spans="1:7">
      <c r="A198" s="55">
        <v>0.79166666666666663</v>
      </c>
      <c r="B198" s="56" t="s">
        <v>154</v>
      </c>
      <c r="C198" s="54" t="s">
        <v>41</v>
      </c>
      <c r="D198" s="56" t="s">
        <v>349</v>
      </c>
      <c r="E198" s="56" t="s">
        <v>243</v>
      </c>
      <c r="F198" s="56" t="s">
        <v>16</v>
      </c>
      <c r="G198" s="56" t="s">
        <v>12</v>
      </c>
    </row>
    <row r="199" spans="1:7">
      <c r="A199" s="55">
        <v>0.79166666666666663</v>
      </c>
      <c r="B199" s="56" t="s">
        <v>267</v>
      </c>
      <c r="C199" s="54" t="s">
        <v>41</v>
      </c>
      <c r="D199" s="56" t="s">
        <v>331</v>
      </c>
      <c r="E199" s="56" t="s">
        <v>535</v>
      </c>
      <c r="F199" s="56" t="s">
        <v>16</v>
      </c>
      <c r="G199" s="56" t="s">
        <v>12</v>
      </c>
    </row>
    <row r="200" spans="1:7">
      <c r="A200" s="55">
        <v>0.79166666666666663</v>
      </c>
      <c r="B200" s="56" t="s">
        <v>74</v>
      </c>
      <c r="C200" s="54" t="s">
        <v>41</v>
      </c>
      <c r="D200" s="56" t="s">
        <v>329</v>
      </c>
      <c r="E200" s="56" t="s">
        <v>556</v>
      </c>
      <c r="F200" s="56" t="s">
        <v>16</v>
      </c>
      <c r="G200" s="56" t="s">
        <v>12</v>
      </c>
    </row>
    <row r="201" spans="1:7">
      <c r="A201" s="55">
        <v>0.79166666666666663</v>
      </c>
      <c r="B201" s="56" t="s">
        <v>13</v>
      </c>
      <c r="C201" s="54" t="s">
        <v>41</v>
      </c>
      <c r="D201" s="56" t="s">
        <v>329</v>
      </c>
      <c r="E201" s="56" t="s">
        <v>556</v>
      </c>
      <c r="F201" s="56" t="s">
        <v>16</v>
      </c>
      <c r="G201" s="56" t="s">
        <v>12</v>
      </c>
    </row>
    <row r="202" spans="1:7">
      <c r="A202" s="55">
        <v>0.79166666666666663</v>
      </c>
      <c r="B202" s="56" t="s">
        <v>238</v>
      </c>
      <c r="C202" s="54" t="s">
        <v>41</v>
      </c>
      <c r="D202" s="56" t="s">
        <v>90</v>
      </c>
      <c r="E202" s="56" t="s">
        <v>565</v>
      </c>
      <c r="F202" s="56" t="s">
        <v>16</v>
      </c>
      <c r="G202" s="56" t="s">
        <v>12</v>
      </c>
    </row>
    <row r="203" spans="1:7">
      <c r="A203" s="55">
        <v>0.79166666666666663</v>
      </c>
      <c r="B203" s="56" t="s">
        <v>106</v>
      </c>
      <c r="C203" s="54" t="s">
        <v>41</v>
      </c>
      <c r="D203" s="56" t="s">
        <v>400</v>
      </c>
      <c r="E203" s="56" t="s">
        <v>401</v>
      </c>
      <c r="F203" s="56" t="s">
        <v>16</v>
      </c>
      <c r="G203" s="56" t="s">
        <v>12</v>
      </c>
    </row>
    <row r="204" spans="1:7">
      <c r="A204" s="55">
        <v>0.79166666666666663</v>
      </c>
      <c r="B204" s="56" t="s">
        <v>261</v>
      </c>
      <c r="C204" s="54" t="s">
        <v>41</v>
      </c>
      <c r="D204" s="56" t="s">
        <v>574</v>
      </c>
      <c r="E204" s="56" t="s">
        <v>575</v>
      </c>
      <c r="F204" s="56" t="s">
        <v>11</v>
      </c>
      <c r="G204" s="56" t="s">
        <v>260</v>
      </c>
    </row>
    <row r="205" spans="1:7">
      <c r="A205" s="55">
        <v>0.79166666666666663</v>
      </c>
      <c r="B205" s="56" t="s">
        <v>97</v>
      </c>
      <c r="C205" s="54" t="s">
        <v>8</v>
      </c>
      <c r="D205" s="56" t="s">
        <v>72</v>
      </c>
      <c r="E205" s="56" t="s">
        <v>73</v>
      </c>
      <c r="F205" s="56" t="s">
        <v>11</v>
      </c>
      <c r="G205" s="56" t="s">
        <v>12</v>
      </c>
    </row>
    <row r="206" spans="1:7">
      <c r="A206" s="55">
        <v>0.79166666666666663</v>
      </c>
      <c r="B206" s="56" t="s">
        <v>175</v>
      </c>
      <c r="C206" s="54" t="s">
        <v>8</v>
      </c>
      <c r="D206" s="56" t="s">
        <v>128</v>
      </c>
      <c r="E206" s="56" t="s">
        <v>129</v>
      </c>
      <c r="F206" s="56" t="s">
        <v>27</v>
      </c>
      <c r="G206" s="56" t="s">
        <v>12</v>
      </c>
    </row>
    <row r="207" spans="1:7">
      <c r="A207" s="55">
        <v>0.79166666666666663</v>
      </c>
      <c r="B207" s="56" t="s">
        <v>219</v>
      </c>
      <c r="C207" s="54" t="s">
        <v>8</v>
      </c>
      <c r="D207" s="56" t="s">
        <v>323</v>
      </c>
      <c r="E207" s="56" t="s">
        <v>307</v>
      </c>
      <c r="F207" s="56" t="s">
        <v>11</v>
      </c>
      <c r="G207" s="56" t="s">
        <v>12</v>
      </c>
    </row>
    <row r="208" spans="1:7">
      <c r="A208" s="55">
        <v>0.79166666666666663</v>
      </c>
      <c r="B208" s="56" t="s">
        <v>17</v>
      </c>
      <c r="C208" s="54" t="s">
        <v>8</v>
      </c>
      <c r="D208" s="56" t="s">
        <v>414</v>
      </c>
      <c r="E208" s="56" t="s">
        <v>449</v>
      </c>
      <c r="F208" s="56" t="s">
        <v>16</v>
      </c>
      <c r="G208" s="56" t="s">
        <v>12</v>
      </c>
    </row>
    <row r="209" spans="1:7">
      <c r="A209" s="55">
        <v>0.79166666666666663</v>
      </c>
      <c r="B209" s="56" t="s">
        <v>306</v>
      </c>
      <c r="C209" s="54" t="s">
        <v>8</v>
      </c>
      <c r="D209" s="56" t="s">
        <v>9</v>
      </c>
      <c r="E209" s="56" t="s">
        <v>307</v>
      </c>
      <c r="F209" s="56" t="s">
        <v>27</v>
      </c>
      <c r="G209" s="56" t="s">
        <v>12</v>
      </c>
    </row>
    <row r="210" spans="1:7">
      <c r="A210" s="55">
        <v>0.79166666666666663</v>
      </c>
      <c r="B210" s="56" t="s">
        <v>188</v>
      </c>
      <c r="C210" s="54" t="s">
        <v>8</v>
      </c>
      <c r="D210" s="56" t="s">
        <v>371</v>
      </c>
      <c r="E210" s="56" t="s">
        <v>438</v>
      </c>
      <c r="F210" s="56" t="s">
        <v>16</v>
      </c>
      <c r="G210" s="56" t="s">
        <v>12</v>
      </c>
    </row>
    <row r="211" spans="1:7">
      <c r="A211" s="55">
        <v>0.79166666666666663</v>
      </c>
      <c r="B211" s="56" t="s">
        <v>141</v>
      </c>
      <c r="C211" s="54" t="s">
        <v>8</v>
      </c>
      <c r="D211" s="56" t="s">
        <v>371</v>
      </c>
      <c r="E211" s="56" t="s">
        <v>438</v>
      </c>
      <c r="F211" s="56" t="s">
        <v>16</v>
      </c>
      <c r="G211" s="56" t="s">
        <v>12</v>
      </c>
    </row>
    <row r="212" spans="1:7">
      <c r="A212" s="55">
        <v>0.79166666666666663</v>
      </c>
      <c r="B212" s="56" t="s">
        <v>261</v>
      </c>
      <c r="C212" s="54" t="s">
        <v>8</v>
      </c>
      <c r="D212" s="56" t="s">
        <v>574</v>
      </c>
      <c r="E212" s="56" t="s">
        <v>575</v>
      </c>
      <c r="F212" s="56" t="s">
        <v>11</v>
      </c>
      <c r="G212" s="56" t="s">
        <v>28</v>
      </c>
    </row>
    <row r="213" spans="1:7">
      <c r="A213" s="55">
        <v>0.79166666666666663</v>
      </c>
      <c r="B213" s="56" t="s">
        <v>152</v>
      </c>
      <c r="C213" s="54" t="s">
        <v>8</v>
      </c>
      <c r="D213" s="56" t="s">
        <v>286</v>
      </c>
      <c r="E213" s="56" t="s">
        <v>287</v>
      </c>
      <c r="F213" s="56" t="s">
        <v>16</v>
      </c>
      <c r="G213" s="56" t="s">
        <v>12</v>
      </c>
    </row>
    <row r="214" spans="1:7">
      <c r="A214" s="55">
        <v>0.79166666666666663</v>
      </c>
      <c r="B214" s="56" t="s">
        <v>220</v>
      </c>
      <c r="C214" s="54" t="s">
        <v>8</v>
      </c>
      <c r="D214" s="56" t="s">
        <v>116</v>
      </c>
      <c r="E214" s="56" t="s">
        <v>227</v>
      </c>
      <c r="F214" s="56" t="s">
        <v>11</v>
      </c>
      <c r="G214" s="56" t="s">
        <v>12</v>
      </c>
    </row>
    <row r="215" spans="1:7">
      <c r="A215" s="55">
        <v>0.83333333333333337</v>
      </c>
      <c r="B215" s="56" t="s">
        <v>579</v>
      </c>
      <c r="C215" s="54" t="s">
        <v>8</v>
      </c>
      <c r="D215" s="56" t="s">
        <v>315</v>
      </c>
      <c r="E215" s="56" t="s">
        <v>316</v>
      </c>
      <c r="F215" s="56" t="s">
        <v>27</v>
      </c>
      <c r="G215" s="56" t="s">
        <v>36</v>
      </c>
    </row>
    <row r="216" spans="1:7">
      <c r="A216" s="53">
        <v>0.875</v>
      </c>
      <c r="B216" s="54" t="s">
        <v>261</v>
      </c>
      <c r="C216" s="54" t="s">
        <v>335</v>
      </c>
      <c r="D216" s="54" t="s">
        <v>574</v>
      </c>
      <c r="E216" s="54" t="s">
        <v>575</v>
      </c>
      <c r="F216" s="54" t="s">
        <v>16</v>
      </c>
      <c r="G216" s="54" t="s">
        <v>32</v>
      </c>
    </row>
    <row r="217" spans="1:7">
      <c r="A217" s="55">
        <v>0.875</v>
      </c>
      <c r="B217" s="56" t="s">
        <v>261</v>
      </c>
      <c r="C217" s="54" t="s">
        <v>80</v>
      </c>
      <c r="D217" s="56" t="s">
        <v>574</v>
      </c>
      <c r="E217" s="56" t="s">
        <v>575</v>
      </c>
      <c r="F217" s="56" t="s">
        <v>16</v>
      </c>
      <c r="G217" s="56" t="s">
        <v>159</v>
      </c>
    </row>
    <row r="218" spans="1:7">
      <c r="A218" s="55">
        <v>0.875</v>
      </c>
      <c r="B218" s="56" t="s">
        <v>83</v>
      </c>
      <c r="C218" s="54" t="s">
        <v>80</v>
      </c>
      <c r="D218" s="56" t="s">
        <v>531</v>
      </c>
      <c r="E218" s="56" t="s">
        <v>532</v>
      </c>
      <c r="F218" s="56" t="s">
        <v>16</v>
      </c>
      <c r="G218" s="56" t="s">
        <v>159</v>
      </c>
    </row>
    <row r="219" spans="1:7">
      <c r="A219" s="55">
        <v>0.875</v>
      </c>
      <c r="B219" s="56" t="s">
        <v>261</v>
      </c>
      <c r="C219" s="54" t="s">
        <v>41</v>
      </c>
      <c r="D219" s="56" t="s">
        <v>574</v>
      </c>
      <c r="E219" s="56" t="s">
        <v>575</v>
      </c>
      <c r="F219" s="56" t="s">
        <v>16</v>
      </c>
      <c r="G219" s="56" t="s">
        <v>260</v>
      </c>
    </row>
    <row r="220" spans="1:7">
      <c r="A220" s="55">
        <v>0.875</v>
      </c>
      <c r="B220" s="56" t="s">
        <v>261</v>
      </c>
      <c r="C220" s="54" t="s">
        <v>8</v>
      </c>
      <c r="D220" s="56" t="s">
        <v>574</v>
      </c>
      <c r="E220" s="56" t="s">
        <v>575</v>
      </c>
      <c r="F220" s="56" t="s">
        <v>16</v>
      </c>
      <c r="G220" s="56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45"/>
  <sheetViews>
    <sheetView topLeftCell="A131" workbookViewId="0">
      <selection activeCell="A2" sqref="A2:G144"/>
    </sheetView>
  </sheetViews>
  <sheetFormatPr baseColWidth="10" defaultColWidth="12.6640625" defaultRowHeight="15.75" customHeight="1"/>
  <cols>
    <col min="4" max="4" width="27.109375" customWidth="1"/>
  </cols>
  <sheetData>
    <row r="1" spans="1:7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522</v>
      </c>
    </row>
    <row r="2" spans="1:7">
      <c r="A2" s="59">
        <v>0.375</v>
      </c>
      <c r="B2" s="60" t="s">
        <v>171</v>
      </c>
      <c r="C2" s="60" t="s">
        <v>335</v>
      </c>
      <c r="D2" s="60" t="s">
        <v>245</v>
      </c>
      <c r="E2" s="60" t="s">
        <v>246</v>
      </c>
      <c r="F2" s="60" t="s">
        <v>16</v>
      </c>
      <c r="G2" s="60" t="s">
        <v>12</v>
      </c>
    </row>
    <row r="3" spans="1:7">
      <c r="A3" s="53">
        <v>0.625</v>
      </c>
      <c r="B3" s="54" t="s">
        <v>118</v>
      </c>
      <c r="C3" s="54" t="s">
        <v>335</v>
      </c>
      <c r="D3" s="54" t="s">
        <v>22</v>
      </c>
      <c r="E3" s="54" t="s">
        <v>170</v>
      </c>
      <c r="F3" s="54" t="s">
        <v>16</v>
      </c>
      <c r="G3" s="54" t="s">
        <v>12</v>
      </c>
    </row>
    <row r="4" spans="1:7">
      <c r="A4" s="53">
        <v>0.79166666666666663</v>
      </c>
      <c r="B4" s="54" t="s">
        <v>203</v>
      </c>
      <c r="C4" s="54" t="s">
        <v>335</v>
      </c>
      <c r="D4" s="54" t="s">
        <v>22</v>
      </c>
      <c r="E4" s="54" t="s">
        <v>170</v>
      </c>
      <c r="F4" s="54" t="s">
        <v>16</v>
      </c>
      <c r="G4" s="54" t="s">
        <v>12</v>
      </c>
    </row>
    <row r="5" spans="1:7">
      <c r="A5" s="53">
        <v>0.70833333333333337</v>
      </c>
      <c r="B5" s="54" t="s">
        <v>7</v>
      </c>
      <c r="C5" s="54" t="s">
        <v>335</v>
      </c>
      <c r="D5" s="54" t="s">
        <v>22</v>
      </c>
      <c r="E5" s="54" t="s">
        <v>170</v>
      </c>
      <c r="F5" s="54" t="s">
        <v>11</v>
      </c>
      <c r="G5" s="54" t="s">
        <v>12</v>
      </c>
    </row>
    <row r="6" spans="1:7">
      <c r="A6" s="53">
        <v>0.79166666666666663</v>
      </c>
      <c r="B6" s="54" t="s">
        <v>24</v>
      </c>
      <c r="C6" s="54" t="s">
        <v>335</v>
      </c>
      <c r="D6" s="54" t="s">
        <v>131</v>
      </c>
      <c r="E6" s="54" t="s">
        <v>290</v>
      </c>
      <c r="F6" s="54" t="s">
        <v>16</v>
      </c>
      <c r="G6" s="54" t="s">
        <v>12</v>
      </c>
    </row>
    <row r="7" spans="1:7">
      <c r="A7" s="53">
        <v>0.70833333333333337</v>
      </c>
      <c r="B7" s="54" t="s">
        <v>171</v>
      </c>
      <c r="C7" s="54" t="s">
        <v>335</v>
      </c>
      <c r="D7" s="54" t="s">
        <v>201</v>
      </c>
      <c r="E7" s="54" t="s">
        <v>202</v>
      </c>
      <c r="F7" s="54" t="s">
        <v>16</v>
      </c>
      <c r="G7" s="54" t="s">
        <v>12</v>
      </c>
    </row>
    <row r="8" spans="1:7">
      <c r="A8" s="53">
        <v>0.45833333333333331</v>
      </c>
      <c r="B8" s="54" t="s">
        <v>33</v>
      </c>
      <c r="C8" s="54" t="s">
        <v>335</v>
      </c>
      <c r="D8" s="54" t="s">
        <v>201</v>
      </c>
      <c r="E8" s="54" t="s">
        <v>383</v>
      </c>
      <c r="F8" s="54" t="s">
        <v>16</v>
      </c>
      <c r="G8" s="54" t="s">
        <v>12</v>
      </c>
    </row>
    <row r="9" spans="1:7">
      <c r="A9" s="53">
        <v>0.625</v>
      </c>
      <c r="B9" s="54" t="s">
        <v>76</v>
      </c>
      <c r="C9" s="54" t="s">
        <v>335</v>
      </c>
      <c r="D9" s="54" t="s">
        <v>109</v>
      </c>
      <c r="E9" s="54" t="s">
        <v>491</v>
      </c>
      <c r="F9" s="54" t="s">
        <v>11</v>
      </c>
      <c r="G9" s="54" t="s">
        <v>12</v>
      </c>
    </row>
    <row r="10" spans="1:7">
      <c r="A10" s="53">
        <v>0.375</v>
      </c>
      <c r="B10" s="54" t="s">
        <v>108</v>
      </c>
      <c r="C10" s="54" t="s">
        <v>335</v>
      </c>
      <c r="D10" s="54" t="s">
        <v>109</v>
      </c>
      <c r="E10" s="54" t="s">
        <v>110</v>
      </c>
      <c r="F10" s="54" t="s">
        <v>11</v>
      </c>
      <c r="G10" s="54" t="s">
        <v>12</v>
      </c>
    </row>
    <row r="11" spans="1:7">
      <c r="A11" s="53">
        <v>0.70833333333333337</v>
      </c>
      <c r="B11" s="54" t="s">
        <v>195</v>
      </c>
      <c r="C11" s="54" t="s">
        <v>335</v>
      </c>
      <c r="D11" s="54" t="s">
        <v>109</v>
      </c>
      <c r="E11" s="54" t="s">
        <v>411</v>
      </c>
      <c r="F11" s="54" t="s">
        <v>16</v>
      </c>
      <c r="G11" s="54" t="s">
        <v>12</v>
      </c>
    </row>
    <row r="12" spans="1:7">
      <c r="A12" s="53">
        <v>0.79166666666666663</v>
      </c>
      <c r="B12" s="54" t="s">
        <v>7</v>
      </c>
      <c r="C12" s="54" t="s">
        <v>335</v>
      </c>
      <c r="D12" s="54" t="s">
        <v>109</v>
      </c>
      <c r="E12" s="54" t="s">
        <v>411</v>
      </c>
      <c r="F12" s="54" t="s">
        <v>11</v>
      </c>
      <c r="G12" s="54" t="s">
        <v>12</v>
      </c>
    </row>
    <row r="13" spans="1:7">
      <c r="A13" s="53">
        <v>0.45833333333333331</v>
      </c>
      <c r="B13" s="54" t="s">
        <v>171</v>
      </c>
      <c r="C13" s="54" t="s">
        <v>335</v>
      </c>
      <c r="D13" s="54" t="s">
        <v>119</v>
      </c>
      <c r="E13" s="54" t="s">
        <v>120</v>
      </c>
      <c r="F13" s="54" t="s">
        <v>16</v>
      </c>
      <c r="G13" s="54" t="s">
        <v>12</v>
      </c>
    </row>
    <row r="14" spans="1:7">
      <c r="A14" s="53">
        <v>0.375</v>
      </c>
      <c r="B14" s="54" t="s">
        <v>118</v>
      </c>
      <c r="C14" s="54" t="s">
        <v>335</v>
      </c>
      <c r="D14" s="54" t="s">
        <v>211</v>
      </c>
      <c r="E14" s="54" t="s">
        <v>463</v>
      </c>
      <c r="F14" s="54" t="s">
        <v>16</v>
      </c>
      <c r="G14" s="54" t="s">
        <v>12</v>
      </c>
    </row>
    <row r="15" spans="1:7">
      <c r="A15" s="53">
        <v>0.375</v>
      </c>
      <c r="B15" s="54" t="s">
        <v>121</v>
      </c>
      <c r="C15" s="54" t="s">
        <v>335</v>
      </c>
      <c r="D15" s="54" t="s">
        <v>95</v>
      </c>
      <c r="E15" s="54" t="s">
        <v>96</v>
      </c>
      <c r="F15" s="54" t="s">
        <v>16</v>
      </c>
      <c r="G15" s="54" t="s">
        <v>12</v>
      </c>
    </row>
    <row r="16" spans="1:7">
      <c r="A16" s="53">
        <v>0.625</v>
      </c>
      <c r="B16" s="54" t="s">
        <v>33</v>
      </c>
      <c r="C16" s="54" t="s">
        <v>335</v>
      </c>
      <c r="D16" s="54" t="s">
        <v>95</v>
      </c>
      <c r="E16" s="54" t="s">
        <v>410</v>
      </c>
      <c r="F16" s="54" t="s">
        <v>16</v>
      </c>
      <c r="G16" s="54" t="s">
        <v>12</v>
      </c>
    </row>
    <row r="17" spans="1:7">
      <c r="A17" s="53">
        <v>0.70833333333333337</v>
      </c>
      <c r="B17" s="54" t="s">
        <v>33</v>
      </c>
      <c r="C17" s="54" t="s">
        <v>335</v>
      </c>
      <c r="D17" s="54" t="s">
        <v>95</v>
      </c>
      <c r="E17" s="54" t="s">
        <v>410</v>
      </c>
      <c r="F17" s="54" t="s">
        <v>16</v>
      </c>
      <c r="G17" s="54" t="s">
        <v>12</v>
      </c>
    </row>
    <row r="18" spans="1:7">
      <c r="A18" s="53">
        <v>0.45833333333333331</v>
      </c>
      <c r="B18" s="54" t="s">
        <v>44</v>
      </c>
      <c r="C18" s="54" t="s">
        <v>335</v>
      </c>
      <c r="D18" s="54" t="s">
        <v>114</v>
      </c>
      <c r="E18" s="54" t="s">
        <v>115</v>
      </c>
      <c r="F18" s="54" t="s">
        <v>16</v>
      </c>
      <c r="G18" s="54" t="s">
        <v>12</v>
      </c>
    </row>
    <row r="19" spans="1:7">
      <c r="A19" s="53">
        <v>0.375</v>
      </c>
      <c r="B19" s="54" t="s">
        <v>76</v>
      </c>
      <c r="C19" s="54" t="s">
        <v>335</v>
      </c>
      <c r="D19" s="54" t="s">
        <v>448</v>
      </c>
      <c r="E19" s="54" t="s">
        <v>463</v>
      </c>
      <c r="F19" s="54" t="s">
        <v>16</v>
      </c>
      <c r="G19" s="54" t="s">
        <v>12</v>
      </c>
    </row>
    <row r="20" spans="1:7">
      <c r="A20" s="53">
        <v>0.79166666666666663</v>
      </c>
      <c r="B20" s="54" t="s">
        <v>160</v>
      </c>
      <c r="C20" s="54" t="s">
        <v>335</v>
      </c>
      <c r="D20" s="54" t="s">
        <v>77</v>
      </c>
      <c r="E20" s="54" t="s">
        <v>240</v>
      </c>
      <c r="F20" s="54" t="s">
        <v>16</v>
      </c>
      <c r="G20" s="54" t="s">
        <v>12</v>
      </c>
    </row>
    <row r="21" spans="1:7">
      <c r="A21" s="53">
        <v>0.70833333333333337</v>
      </c>
      <c r="B21" s="54" t="s">
        <v>100</v>
      </c>
      <c r="C21" s="54" t="s">
        <v>335</v>
      </c>
      <c r="D21" s="54" t="s">
        <v>404</v>
      </c>
      <c r="E21" s="54" t="s">
        <v>405</v>
      </c>
      <c r="F21" s="54" t="s">
        <v>16</v>
      </c>
      <c r="G21" s="54" t="s">
        <v>12</v>
      </c>
    </row>
    <row r="22" spans="1:7">
      <c r="A22" s="53">
        <v>0.375</v>
      </c>
      <c r="B22" s="54" t="s">
        <v>152</v>
      </c>
      <c r="C22" s="54" t="s">
        <v>335</v>
      </c>
      <c r="D22" s="54" t="s">
        <v>404</v>
      </c>
      <c r="E22" s="54" t="s">
        <v>463</v>
      </c>
      <c r="F22" s="54" t="s">
        <v>16</v>
      </c>
      <c r="G22" s="54" t="s">
        <v>12</v>
      </c>
    </row>
    <row r="23" spans="1:7">
      <c r="A23" s="53">
        <v>0.70833333333333337</v>
      </c>
      <c r="B23" s="54" t="s">
        <v>160</v>
      </c>
      <c r="C23" s="54" t="s">
        <v>335</v>
      </c>
      <c r="D23" s="54" t="s">
        <v>48</v>
      </c>
      <c r="E23" s="54" t="s">
        <v>192</v>
      </c>
      <c r="F23" s="54" t="s">
        <v>16</v>
      </c>
      <c r="G23" s="54" t="s">
        <v>12</v>
      </c>
    </row>
    <row r="24" spans="1:7">
      <c r="A24" s="53">
        <v>0.375</v>
      </c>
      <c r="B24" s="54" t="s">
        <v>185</v>
      </c>
      <c r="C24" s="54" t="s">
        <v>335</v>
      </c>
      <c r="D24" s="54" t="s">
        <v>262</v>
      </c>
      <c r="E24" s="54" t="s">
        <v>580</v>
      </c>
      <c r="F24" s="54" t="s">
        <v>27</v>
      </c>
      <c r="G24" s="54" t="s">
        <v>12</v>
      </c>
    </row>
    <row r="25" spans="1:7">
      <c r="A25" s="53">
        <v>0.625</v>
      </c>
      <c r="B25" s="54" t="s">
        <v>337</v>
      </c>
      <c r="C25" s="54" t="s">
        <v>335</v>
      </c>
      <c r="D25" s="54" t="s">
        <v>581</v>
      </c>
      <c r="E25" s="54" t="s">
        <v>582</v>
      </c>
      <c r="F25" s="54" t="s">
        <v>27</v>
      </c>
      <c r="G25" s="54" t="s">
        <v>32</v>
      </c>
    </row>
    <row r="26" spans="1:7">
      <c r="A26" s="53">
        <v>0.375</v>
      </c>
      <c r="B26" s="54" t="s">
        <v>195</v>
      </c>
      <c r="C26" s="54" t="s">
        <v>335</v>
      </c>
      <c r="D26" s="54" t="s">
        <v>583</v>
      </c>
      <c r="E26" s="54" t="s">
        <v>584</v>
      </c>
      <c r="F26" s="54" t="s">
        <v>27</v>
      </c>
      <c r="G26" s="54" t="s">
        <v>32</v>
      </c>
    </row>
    <row r="27" spans="1:7">
      <c r="A27" s="53">
        <v>0.625</v>
      </c>
      <c r="B27" s="54" t="s">
        <v>353</v>
      </c>
      <c r="C27" s="54" t="s">
        <v>335</v>
      </c>
      <c r="D27" s="54" t="s">
        <v>585</v>
      </c>
      <c r="E27" s="54" t="s">
        <v>586</v>
      </c>
      <c r="F27" s="54" t="s">
        <v>16</v>
      </c>
      <c r="G27" s="54" t="s">
        <v>32</v>
      </c>
    </row>
    <row r="28" spans="1:7">
      <c r="A28" s="53">
        <v>0.79166666666666663</v>
      </c>
      <c r="B28" s="54" t="s">
        <v>353</v>
      </c>
      <c r="C28" s="54" t="s">
        <v>335</v>
      </c>
      <c r="D28" s="54" t="s">
        <v>585</v>
      </c>
      <c r="E28" s="54" t="s">
        <v>586</v>
      </c>
      <c r="F28" s="54" t="s">
        <v>16</v>
      </c>
      <c r="G28" s="54" t="s">
        <v>32</v>
      </c>
    </row>
    <row r="29" spans="1:7">
      <c r="A29" s="53">
        <v>0.70833333333333337</v>
      </c>
      <c r="B29" s="54" t="s">
        <v>353</v>
      </c>
      <c r="C29" s="54" t="s">
        <v>335</v>
      </c>
      <c r="D29" s="54" t="s">
        <v>585</v>
      </c>
      <c r="E29" s="54" t="s">
        <v>586</v>
      </c>
      <c r="F29" s="54" t="s">
        <v>11</v>
      </c>
      <c r="G29" s="54" t="s">
        <v>32</v>
      </c>
    </row>
    <row r="30" spans="1:7">
      <c r="A30" s="53">
        <v>0.70833333333333337</v>
      </c>
      <c r="B30" s="54" t="s">
        <v>149</v>
      </c>
      <c r="C30" s="54" t="s">
        <v>335</v>
      </c>
      <c r="D30" s="54" t="s">
        <v>390</v>
      </c>
      <c r="E30" s="54" t="s">
        <v>391</v>
      </c>
      <c r="F30" s="54" t="s">
        <v>16</v>
      </c>
      <c r="G30" s="54" t="s">
        <v>32</v>
      </c>
    </row>
    <row r="31" spans="1:7">
      <c r="A31" s="53">
        <v>0.375</v>
      </c>
      <c r="B31" s="54" t="s">
        <v>68</v>
      </c>
      <c r="C31" s="54" t="s">
        <v>335</v>
      </c>
      <c r="D31" s="54" t="s">
        <v>587</v>
      </c>
      <c r="E31" s="54" t="s">
        <v>588</v>
      </c>
      <c r="F31" s="54" t="s">
        <v>27</v>
      </c>
      <c r="G31" s="54" t="s">
        <v>32</v>
      </c>
    </row>
    <row r="32" spans="1:7">
      <c r="A32" s="53">
        <v>0.70833333333333337</v>
      </c>
      <c r="B32" s="54" t="s">
        <v>288</v>
      </c>
      <c r="C32" s="54" t="s">
        <v>335</v>
      </c>
      <c r="D32" s="54" t="s">
        <v>589</v>
      </c>
      <c r="E32" s="54" t="s">
        <v>580</v>
      </c>
      <c r="F32" s="54" t="s">
        <v>27</v>
      </c>
      <c r="G32" s="54" t="s">
        <v>38</v>
      </c>
    </row>
    <row r="33" spans="1:7">
      <c r="A33" s="53">
        <v>0.70833333333333337</v>
      </c>
      <c r="B33" s="54" t="s">
        <v>118</v>
      </c>
      <c r="C33" s="54" t="s">
        <v>335</v>
      </c>
      <c r="D33" s="54" t="s">
        <v>590</v>
      </c>
      <c r="E33" s="54" t="s">
        <v>210</v>
      </c>
      <c r="F33" s="54" t="s">
        <v>27</v>
      </c>
      <c r="G33" s="54" t="s">
        <v>38</v>
      </c>
    </row>
    <row r="34" spans="1:7">
      <c r="A34" s="53">
        <v>0.375</v>
      </c>
      <c r="B34" s="54" t="s">
        <v>56</v>
      </c>
      <c r="C34" s="54" t="s">
        <v>335</v>
      </c>
      <c r="D34" s="54" t="s">
        <v>591</v>
      </c>
      <c r="E34" s="54" t="s">
        <v>592</v>
      </c>
      <c r="F34" s="54" t="s">
        <v>27</v>
      </c>
      <c r="G34" s="54" t="s">
        <v>38</v>
      </c>
    </row>
    <row r="35" spans="1:7">
      <c r="A35" s="53">
        <v>0.70833333333333337</v>
      </c>
      <c r="B35" s="54" t="s">
        <v>200</v>
      </c>
      <c r="C35" s="54" t="s">
        <v>335</v>
      </c>
      <c r="D35" s="54" t="s">
        <v>593</v>
      </c>
      <c r="E35" s="54" t="s">
        <v>594</v>
      </c>
      <c r="F35" s="54" t="s">
        <v>27</v>
      </c>
      <c r="G35" s="54" t="s">
        <v>38</v>
      </c>
    </row>
    <row r="36" spans="1:7">
      <c r="A36" s="53">
        <v>0.70833333333333337</v>
      </c>
      <c r="B36" s="54" t="s">
        <v>141</v>
      </c>
      <c r="C36" s="54" t="s">
        <v>335</v>
      </c>
      <c r="D36" s="54" t="s">
        <v>595</v>
      </c>
      <c r="E36" s="54" t="s">
        <v>232</v>
      </c>
      <c r="F36" s="54" t="s">
        <v>27</v>
      </c>
      <c r="G36" s="54" t="s">
        <v>38</v>
      </c>
    </row>
    <row r="37" spans="1:7">
      <c r="A37" s="53">
        <v>0.375</v>
      </c>
      <c r="B37" s="54" t="s">
        <v>357</v>
      </c>
      <c r="C37" s="54" t="s">
        <v>335</v>
      </c>
      <c r="D37" s="54" t="s">
        <v>358</v>
      </c>
      <c r="E37" s="54" t="s">
        <v>374</v>
      </c>
      <c r="F37" s="54" t="s">
        <v>27</v>
      </c>
      <c r="G37" s="54" t="s">
        <v>63</v>
      </c>
    </row>
    <row r="38" spans="1:7">
      <c r="A38" s="53">
        <v>0.75</v>
      </c>
      <c r="B38" s="54" t="s">
        <v>206</v>
      </c>
      <c r="C38" s="54" t="s">
        <v>335</v>
      </c>
      <c r="D38" s="54" t="s">
        <v>596</v>
      </c>
      <c r="E38" s="54" t="s">
        <v>597</v>
      </c>
      <c r="F38" s="54" t="s">
        <v>27</v>
      </c>
      <c r="G38" s="54" t="s">
        <v>174</v>
      </c>
    </row>
    <row r="39" spans="1:7">
      <c r="A39" s="53">
        <v>0.70833333333333337</v>
      </c>
      <c r="B39" s="54" t="s">
        <v>154</v>
      </c>
      <c r="C39" s="54" t="s">
        <v>335</v>
      </c>
      <c r="D39" s="54" t="s">
        <v>598</v>
      </c>
      <c r="E39" s="54" t="s">
        <v>599</v>
      </c>
      <c r="F39" s="54" t="s">
        <v>27</v>
      </c>
      <c r="G39" s="54" t="s">
        <v>174</v>
      </c>
    </row>
    <row r="40" spans="1:7">
      <c r="A40" s="53">
        <v>0.66666666666666663</v>
      </c>
      <c r="B40" s="54" t="s">
        <v>40</v>
      </c>
      <c r="C40" s="54" t="s">
        <v>335</v>
      </c>
      <c r="D40" s="54" t="s">
        <v>600</v>
      </c>
      <c r="E40" s="54" t="s">
        <v>601</v>
      </c>
      <c r="F40" s="54" t="s">
        <v>27</v>
      </c>
      <c r="G40" s="54" t="s">
        <v>174</v>
      </c>
    </row>
    <row r="41" spans="1:7">
      <c r="A41" s="53">
        <v>0.75</v>
      </c>
      <c r="B41" s="54" t="s">
        <v>29</v>
      </c>
      <c r="C41" s="54" t="s">
        <v>335</v>
      </c>
      <c r="D41" s="54" t="s">
        <v>602</v>
      </c>
      <c r="E41" s="54" t="s">
        <v>124</v>
      </c>
      <c r="F41" s="54" t="s">
        <v>27</v>
      </c>
      <c r="G41" s="54" t="s">
        <v>174</v>
      </c>
    </row>
    <row r="42" spans="1:7">
      <c r="A42" s="53">
        <v>0.70833333333333337</v>
      </c>
      <c r="B42" s="54" t="s">
        <v>50</v>
      </c>
      <c r="C42" s="54" t="s">
        <v>335</v>
      </c>
      <c r="D42" s="54" t="s">
        <v>603</v>
      </c>
      <c r="E42" s="54" t="s">
        <v>604</v>
      </c>
      <c r="F42" s="54" t="s">
        <v>27</v>
      </c>
      <c r="G42" s="54" t="s">
        <v>174</v>
      </c>
    </row>
    <row r="43" spans="1:7">
      <c r="A43" s="55">
        <v>0.375</v>
      </c>
      <c r="B43" s="56" t="s">
        <v>74</v>
      </c>
      <c r="C43" s="54" t="s">
        <v>80</v>
      </c>
      <c r="D43" s="56" t="s">
        <v>126</v>
      </c>
      <c r="E43" s="56" t="s">
        <v>127</v>
      </c>
      <c r="F43" s="56" t="s">
        <v>16</v>
      </c>
      <c r="G43" s="56" t="s">
        <v>12</v>
      </c>
    </row>
    <row r="44" spans="1:7">
      <c r="A44" s="55">
        <v>0.54166666666666663</v>
      </c>
      <c r="B44" s="56" t="s">
        <v>357</v>
      </c>
      <c r="C44" s="54" t="s">
        <v>80</v>
      </c>
      <c r="D44" s="56" t="s">
        <v>126</v>
      </c>
      <c r="E44" s="56" t="s">
        <v>127</v>
      </c>
      <c r="F44" s="56" t="s">
        <v>16</v>
      </c>
      <c r="G44" s="56" t="s">
        <v>12</v>
      </c>
    </row>
    <row r="45" spans="1:7">
      <c r="A45" s="55">
        <v>0.79166666666666663</v>
      </c>
      <c r="B45" s="56" t="s">
        <v>106</v>
      </c>
      <c r="C45" s="54" t="s">
        <v>80</v>
      </c>
      <c r="D45" s="56" t="s">
        <v>126</v>
      </c>
      <c r="E45" s="56" t="s">
        <v>127</v>
      </c>
      <c r="F45" s="56" t="s">
        <v>16</v>
      </c>
      <c r="G45" s="56" t="s">
        <v>12</v>
      </c>
    </row>
    <row r="46" spans="1:7">
      <c r="A46" s="55">
        <v>0.45833333333333331</v>
      </c>
      <c r="B46" s="56" t="s">
        <v>107</v>
      </c>
      <c r="C46" s="54" t="s">
        <v>80</v>
      </c>
      <c r="D46" s="56" t="s">
        <v>126</v>
      </c>
      <c r="E46" s="56" t="s">
        <v>127</v>
      </c>
      <c r="F46" s="56" t="s">
        <v>11</v>
      </c>
      <c r="G46" s="56" t="s">
        <v>12</v>
      </c>
    </row>
    <row r="47" spans="1:7">
      <c r="A47" s="55">
        <v>0.375</v>
      </c>
      <c r="B47" s="56" t="s">
        <v>59</v>
      </c>
      <c r="C47" s="54" t="s">
        <v>80</v>
      </c>
      <c r="D47" s="56" t="s">
        <v>355</v>
      </c>
      <c r="E47" s="56" t="s">
        <v>356</v>
      </c>
      <c r="F47" s="56" t="s">
        <v>16</v>
      </c>
      <c r="G47" s="56" t="s">
        <v>12</v>
      </c>
    </row>
    <row r="48" spans="1:7">
      <c r="A48" s="55">
        <v>0.79166666666666663</v>
      </c>
      <c r="B48" s="56" t="s">
        <v>209</v>
      </c>
      <c r="C48" s="54" t="s">
        <v>80</v>
      </c>
      <c r="D48" s="56" t="s">
        <v>355</v>
      </c>
      <c r="E48" s="56" t="s">
        <v>356</v>
      </c>
      <c r="F48" s="56" t="s">
        <v>16</v>
      </c>
      <c r="G48" s="56" t="s">
        <v>12</v>
      </c>
    </row>
    <row r="49" spans="1:7">
      <c r="A49" s="55">
        <v>0.375</v>
      </c>
      <c r="B49" s="56" t="s">
        <v>312</v>
      </c>
      <c r="C49" s="54" t="s">
        <v>80</v>
      </c>
      <c r="D49" s="56" t="s">
        <v>84</v>
      </c>
      <c r="E49" s="56" t="s">
        <v>85</v>
      </c>
      <c r="F49" s="56" t="s">
        <v>16</v>
      </c>
      <c r="G49" s="56" t="s">
        <v>12</v>
      </c>
    </row>
    <row r="50" spans="1:7">
      <c r="A50" s="55">
        <v>0.70833333333333337</v>
      </c>
      <c r="B50" s="56" t="s">
        <v>285</v>
      </c>
      <c r="C50" s="54" t="s">
        <v>80</v>
      </c>
      <c r="D50" s="56" t="s">
        <v>365</v>
      </c>
      <c r="E50" s="56" t="s">
        <v>366</v>
      </c>
      <c r="F50" s="56" t="s">
        <v>16</v>
      </c>
      <c r="G50" s="56" t="s">
        <v>12</v>
      </c>
    </row>
    <row r="51" spans="1:7">
      <c r="A51" s="55">
        <v>0.70833333333333337</v>
      </c>
      <c r="B51" s="56" t="s">
        <v>185</v>
      </c>
      <c r="C51" s="54" t="s">
        <v>80</v>
      </c>
      <c r="D51" s="56" t="s">
        <v>291</v>
      </c>
      <c r="E51" s="56" t="s">
        <v>292</v>
      </c>
      <c r="F51" s="56" t="s">
        <v>16</v>
      </c>
      <c r="G51" s="56" t="s">
        <v>12</v>
      </c>
    </row>
    <row r="52" spans="1:7">
      <c r="A52" s="55">
        <v>0.45833333333333331</v>
      </c>
      <c r="B52" s="56" t="s">
        <v>219</v>
      </c>
      <c r="C52" s="54" t="s">
        <v>80</v>
      </c>
      <c r="D52" s="56" t="s">
        <v>291</v>
      </c>
      <c r="E52" s="56" t="s">
        <v>292</v>
      </c>
      <c r="F52" s="56" t="s">
        <v>11</v>
      </c>
      <c r="G52" s="56" t="s">
        <v>12</v>
      </c>
    </row>
    <row r="53" spans="1:7">
      <c r="A53" s="55">
        <v>0.79166666666666663</v>
      </c>
      <c r="B53" s="56" t="s">
        <v>171</v>
      </c>
      <c r="C53" s="54" t="s">
        <v>80</v>
      </c>
      <c r="D53" s="56" t="s">
        <v>343</v>
      </c>
      <c r="E53" s="56" t="s">
        <v>344</v>
      </c>
      <c r="F53" s="56" t="s">
        <v>16</v>
      </c>
      <c r="G53" s="56" t="s">
        <v>12</v>
      </c>
    </row>
    <row r="54" spans="1:7">
      <c r="A54" s="55">
        <v>0.70833333333333337</v>
      </c>
      <c r="B54" s="56" t="s">
        <v>24</v>
      </c>
      <c r="C54" s="54" t="s">
        <v>80</v>
      </c>
      <c r="D54" s="56" t="s">
        <v>343</v>
      </c>
      <c r="E54" s="56" t="s">
        <v>344</v>
      </c>
      <c r="F54" s="56" t="s">
        <v>16</v>
      </c>
      <c r="G54" s="56" t="s">
        <v>12</v>
      </c>
    </row>
    <row r="55" spans="1:7">
      <c r="A55" s="55">
        <v>0.45833333333333331</v>
      </c>
      <c r="B55" s="56" t="s">
        <v>83</v>
      </c>
      <c r="C55" s="54" t="s">
        <v>80</v>
      </c>
      <c r="D55" s="56" t="s">
        <v>270</v>
      </c>
      <c r="E55" s="56" t="s">
        <v>271</v>
      </c>
      <c r="F55" s="56" t="s">
        <v>16</v>
      </c>
      <c r="G55" s="56" t="s">
        <v>12</v>
      </c>
    </row>
    <row r="56" spans="1:7">
      <c r="A56" s="55">
        <v>0.54166666666666663</v>
      </c>
      <c r="B56" s="56" t="s">
        <v>76</v>
      </c>
      <c r="C56" s="54" t="s">
        <v>80</v>
      </c>
      <c r="D56" s="56" t="s">
        <v>270</v>
      </c>
      <c r="E56" s="56" t="s">
        <v>271</v>
      </c>
      <c r="F56" s="56" t="s">
        <v>16</v>
      </c>
      <c r="G56" s="56" t="s">
        <v>12</v>
      </c>
    </row>
    <row r="57" spans="1:7">
      <c r="A57" s="55">
        <v>0.625</v>
      </c>
      <c r="B57" s="56" t="s">
        <v>59</v>
      </c>
      <c r="C57" s="54" t="s">
        <v>80</v>
      </c>
      <c r="D57" s="56" t="s">
        <v>282</v>
      </c>
      <c r="E57" s="56" t="s">
        <v>283</v>
      </c>
      <c r="F57" s="56" t="s">
        <v>16</v>
      </c>
      <c r="G57" s="56" t="s">
        <v>12</v>
      </c>
    </row>
    <row r="58" spans="1:7">
      <c r="A58" s="55">
        <v>0.375</v>
      </c>
      <c r="B58" s="56" t="s">
        <v>149</v>
      </c>
      <c r="C58" s="54" t="s">
        <v>80</v>
      </c>
      <c r="D58" s="56" t="s">
        <v>309</v>
      </c>
      <c r="E58" s="56" t="s">
        <v>310</v>
      </c>
      <c r="F58" s="56" t="s">
        <v>16</v>
      </c>
      <c r="G58" s="56" t="s">
        <v>12</v>
      </c>
    </row>
    <row r="59" spans="1:7">
      <c r="A59" s="55">
        <v>0.70833333333333337</v>
      </c>
      <c r="B59" s="56" t="s">
        <v>264</v>
      </c>
      <c r="C59" s="54" t="s">
        <v>80</v>
      </c>
      <c r="D59" s="56" t="s">
        <v>309</v>
      </c>
      <c r="E59" s="56" t="s">
        <v>310</v>
      </c>
      <c r="F59" s="56" t="s">
        <v>16</v>
      </c>
      <c r="G59" s="56" t="s">
        <v>12</v>
      </c>
    </row>
    <row r="60" spans="1:7">
      <c r="A60" s="55">
        <v>0.79166666666666663</v>
      </c>
      <c r="B60" s="56" t="s">
        <v>83</v>
      </c>
      <c r="C60" s="54" t="s">
        <v>80</v>
      </c>
      <c r="D60" s="56" t="s">
        <v>81</v>
      </c>
      <c r="E60" s="56" t="s">
        <v>82</v>
      </c>
      <c r="F60" s="56" t="s">
        <v>16</v>
      </c>
      <c r="G60" s="56" t="s">
        <v>12</v>
      </c>
    </row>
    <row r="61" spans="1:7">
      <c r="A61" s="55">
        <v>0.70833333333333337</v>
      </c>
      <c r="B61" s="56" t="s">
        <v>209</v>
      </c>
      <c r="C61" s="54" t="s">
        <v>80</v>
      </c>
      <c r="D61" s="56" t="s">
        <v>123</v>
      </c>
      <c r="E61" s="56" t="s">
        <v>124</v>
      </c>
      <c r="F61" s="56" t="s">
        <v>16</v>
      </c>
      <c r="G61" s="56" t="s">
        <v>12</v>
      </c>
    </row>
    <row r="62" spans="1:7">
      <c r="A62" s="55">
        <v>0.375</v>
      </c>
      <c r="B62" s="56" t="s">
        <v>200</v>
      </c>
      <c r="C62" s="54" t="s">
        <v>80</v>
      </c>
      <c r="D62" s="56" t="s">
        <v>313</v>
      </c>
      <c r="E62" s="56" t="s">
        <v>314</v>
      </c>
      <c r="F62" s="56" t="s">
        <v>16</v>
      </c>
      <c r="G62" s="56" t="s">
        <v>12</v>
      </c>
    </row>
    <row r="63" spans="1:7">
      <c r="A63" s="55">
        <v>0.625</v>
      </c>
      <c r="B63" s="56" t="s">
        <v>337</v>
      </c>
      <c r="C63" s="54" t="s">
        <v>80</v>
      </c>
      <c r="D63" s="56" t="s">
        <v>581</v>
      </c>
      <c r="E63" s="56" t="s">
        <v>582</v>
      </c>
      <c r="F63" s="56" t="s">
        <v>27</v>
      </c>
      <c r="G63" s="56" t="s">
        <v>159</v>
      </c>
    </row>
    <row r="64" spans="1:7">
      <c r="A64" s="55">
        <v>0.375</v>
      </c>
      <c r="B64" s="56" t="s">
        <v>92</v>
      </c>
      <c r="C64" s="54" t="s">
        <v>80</v>
      </c>
      <c r="D64" s="56" t="s">
        <v>605</v>
      </c>
      <c r="E64" s="56" t="s">
        <v>606</v>
      </c>
      <c r="F64" s="56" t="s">
        <v>27</v>
      </c>
      <c r="G64" s="56" t="s">
        <v>159</v>
      </c>
    </row>
    <row r="65" spans="1:7">
      <c r="A65" s="55">
        <v>0.375</v>
      </c>
      <c r="B65" s="56" t="s">
        <v>357</v>
      </c>
      <c r="C65" s="54" t="s">
        <v>80</v>
      </c>
      <c r="D65" s="56" t="s">
        <v>358</v>
      </c>
      <c r="E65" s="56" t="s">
        <v>374</v>
      </c>
      <c r="F65" s="56" t="s">
        <v>27</v>
      </c>
      <c r="G65" s="56" t="s">
        <v>63</v>
      </c>
    </row>
    <row r="66" spans="1:7">
      <c r="A66" s="55">
        <v>0.625</v>
      </c>
      <c r="B66" s="56" t="s">
        <v>198</v>
      </c>
      <c r="C66" s="54" t="s">
        <v>80</v>
      </c>
      <c r="D66" s="56" t="s">
        <v>607</v>
      </c>
      <c r="E66" s="56" t="s">
        <v>395</v>
      </c>
      <c r="F66" s="56" t="s">
        <v>27</v>
      </c>
      <c r="G66" s="56" t="s">
        <v>63</v>
      </c>
    </row>
    <row r="67" spans="1:7">
      <c r="A67" s="55">
        <v>0.54166666666666663</v>
      </c>
      <c r="B67" s="56" t="s">
        <v>100</v>
      </c>
      <c r="C67" s="54" t="s">
        <v>80</v>
      </c>
      <c r="D67" s="56" t="s">
        <v>215</v>
      </c>
      <c r="E67" s="56" t="s">
        <v>216</v>
      </c>
      <c r="F67" s="56" t="s">
        <v>16</v>
      </c>
      <c r="G67" s="56" t="s">
        <v>159</v>
      </c>
    </row>
    <row r="68" spans="1:7">
      <c r="A68" s="55">
        <v>0.375</v>
      </c>
      <c r="B68" s="56" t="s">
        <v>195</v>
      </c>
      <c r="C68" s="54" t="s">
        <v>80</v>
      </c>
      <c r="D68" s="56" t="s">
        <v>583</v>
      </c>
      <c r="E68" s="56" t="s">
        <v>584</v>
      </c>
      <c r="F68" s="56" t="s">
        <v>27</v>
      </c>
      <c r="G68" s="56" t="s">
        <v>159</v>
      </c>
    </row>
    <row r="69" spans="1:7">
      <c r="A69" s="55">
        <v>0.79166666666666663</v>
      </c>
      <c r="B69" s="56" t="s">
        <v>220</v>
      </c>
      <c r="C69" s="54" t="s">
        <v>80</v>
      </c>
      <c r="D69" s="56" t="s">
        <v>454</v>
      </c>
      <c r="E69" s="56" t="s">
        <v>455</v>
      </c>
      <c r="F69" s="56" t="s">
        <v>11</v>
      </c>
      <c r="G69" s="56" t="s">
        <v>159</v>
      </c>
    </row>
    <row r="70" spans="1:7">
      <c r="A70" s="55">
        <v>0.70833333333333337</v>
      </c>
      <c r="B70" s="56" t="s">
        <v>149</v>
      </c>
      <c r="C70" s="54" t="s">
        <v>80</v>
      </c>
      <c r="D70" s="56" t="s">
        <v>390</v>
      </c>
      <c r="E70" s="56" t="s">
        <v>391</v>
      </c>
      <c r="F70" s="56" t="s">
        <v>16</v>
      </c>
      <c r="G70" s="56" t="s">
        <v>159</v>
      </c>
    </row>
    <row r="71" spans="1:7">
      <c r="A71" s="55">
        <v>0.625</v>
      </c>
      <c r="B71" s="56" t="s">
        <v>285</v>
      </c>
      <c r="C71" s="54" t="s">
        <v>41</v>
      </c>
      <c r="D71" s="56" t="s">
        <v>201</v>
      </c>
      <c r="E71" s="56" t="s">
        <v>279</v>
      </c>
      <c r="F71" s="56" t="s">
        <v>16</v>
      </c>
      <c r="G71" s="56" t="s">
        <v>12</v>
      </c>
    </row>
    <row r="72" spans="1:7">
      <c r="A72" s="55">
        <v>0.79166666666666663</v>
      </c>
      <c r="B72" s="56" t="s">
        <v>285</v>
      </c>
      <c r="C72" s="54" t="s">
        <v>41</v>
      </c>
      <c r="D72" s="56" t="s">
        <v>201</v>
      </c>
      <c r="E72" s="56" t="s">
        <v>279</v>
      </c>
      <c r="F72" s="56" t="s">
        <v>16</v>
      </c>
      <c r="G72" s="56" t="s">
        <v>12</v>
      </c>
    </row>
    <row r="73" spans="1:7">
      <c r="A73" s="55">
        <v>0.70833333333333337</v>
      </c>
      <c r="B73" s="56" t="s">
        <v>76</v>
      </c>
      <c r="C73" s="54" t="s">
        <v>41</v>
      </c>
      <c r="D73" s="56" t="s">
        <v>201</v>
      </c>
      <c r="E73" s="56" t="s">
        <v>279</v>
      </c>
      <c r="F73" s="56" t="s">
        <v>11</v>
      </c>
      <c r="G73" s="56" t="s">
        <v>12</v>
      </c>
    </row>
    <row r="74" spans="1:7">
      <c r="A74" s="55">
        <v>0.375</v>
      </c>
      <c r="B74" s="56" t="s">
        <v>100</v>
      </c>
      <c r="C74" s="54" t="s">
        <v>41</v>
      </c>
      <c r="D74" s="56" t="s">
        <v>494</v>
      </c>
      <c r="E74" s="56" t="s">
        <v>557</v>
      </c>
      <c r="F74" s="56" t="s">
        <v>27</v>
      </c>
      <c r="G74" s="56" t="s">
        <v>12</v>
      </c>
    </row>
    <row r="75" spans="1:7">
      <c r="A75" s="55">
        <v>0.625</v>
      </c>
      <c r="B75" s="56" t="s">
        <v>337</v>
      </c>
      <c r="C75" s="54" t="s">
        <v>41</v>
      </c>
      <c r="D75" s="56" t="s">
        <v>581</v>
      </c>
      <c r="E75" s="56" t="s">
        <v>582</v>
      </c>
      <c r="F75" s="56" t="s">
        <v>27</v>
      </c>
      <c r="G75" s="56" t="s">
        <v>260</v>
      </c>
    </row>
    <row r="76" spans="1:7">
      <c r="A76" s="55">
        <v>0.70833333333333337</v>
      </c>
      <c r="B76" s="56" t="s">
        <v>326</v>
      </c>
      <c r="C76" s="54" t="s">
        <v>41</v>
      </c>
      <c r="D76" s="56" t="s">
        <v>608</v>
      </c>
      <c r="E76" s="56" t="s">
        <v>609</v>
      </c>
      <c r="F76" s="56" t="s">
        <v>27</v>
      </c>
      <c r="G76" s="56" t="s">
        <v>36</v>
      </c>
    </row>
    <row r="77" spans="1:7">
      <c r="A77" s="55">
        <v>0.375</v>
      </c>
      <c r="B77" s="56" t="s">
        <v>357</v>
      </c>
      <c r="C77" s="54" t="s">
        <v>41</v>
      </c>
      <c r="D77" s="56" t="s">
        <v>358</v>
      </c>
      <c r="E77" s="56" t="s">
        <v>374</v>
      </c>
      <c r="F77" s="56" t="s">
        <v>27</v>
      </c>
      <c r="G77" s="56" t="s">
        <v>63</v>
      </c>
    </row>
    <row r="78" spans="1:7">
      <c r="A78" s="55">
        <v>0.375</v>
      </c>
      <c r="B78" s="56" t="s">
        <v>13</v>
      </c>
      <c r="C78" s="54" t="s">
        <v>41</v>
      </c>
      <c r="D78" s="56" t="s">
        <v>61</v>
      </c>
      <c r="E78" s="56" t="s">
        <v>62</v>
      </c>
      <c r="F78" s="56" t="s">
        <v>27</v>
      </c>
      <c r="G78" s="56" t="s">
        <v>63</v>
      </c>
    </row>
    <row r="79" spans="1:7">
      <c r="A79" s="55">
        <v>0.625</v>
      </c>
      <c r="B79" s="56" t="s">
        <v>295</v>
      </c>
      <c r="C79" s="54" t="s">
        <v>41</v>
      </c>
      <c r="D79" s="56" t="s">
        <v>610</v>
      </c>
      <c r="E79" s="56" t="s">
        <v>62</v>
      </c>
      <c r="F79" s="56" t="s">
        <v>27</v>
      </c>
      <c r="G79" s="56" t="s">
        <v>63</v>
      </c>
    </row>
    <row r="80" spans="1:7">
      <c r="A80" s="55">
        <v>0.70833333333333337</v>
      </c>
      <c r="B80" s="56" t="s">
        <v>149</v>
      </c>
      <c r="C80" s="54" t="s">
        <v>41</v>
      </c>
      <c r="D80" s="56" t="s">
        <v>390</v>
      </c>
      <c r="E80" s="56" t="s">
        <v>391</v>
      </c>
      <c r="F80" s="56" t="s">
        <v>16</v>
      </c>
      <c r="G80" s="56" t="s">
        <v>260</v>
      </c>
    </row>
    <row r="81" spans="1:7">
      <c r="A81" s="55">
        <v>0.70833333333333337</v>
      </c>
      <c r="B81" s="56" t="s">
        <v>306</v>
      </c>
      <c r="C81" s="54" t="s">
        <v>41</v>
      </c>
      <c r="D81" s="56" t="s">
        <v>611</v>
      </c>
      <c r="E81" s="56" t="s">
        <v>612</v>
      </c>
      <c r="F81" s="56" t="s">
        <v>27</v>
      </c>
      <c r="G81" s="56" t="s">
        <v>36</v>
      </c>
    </row>
    <row r="82" spans="1:7">
      <c r="A82" s="55">
        <v>0.70833333333333337</v>
      </c>
      <c r="B82" s="56" t="s">
        <v>152</v>
      </c>
      <c r="C82" s="54" t="s">
        <v>41</v>
      </c>
      <c r="D82" s="56" t="s">
        <v>613</v>
      </c>
      <c r="E82" s="56" t="s">
        <v>163</v>
      </c>
      <c r="F82" s="56" t="s">
        <v>16</v>
      </c>
      <c r="G82" s="56" t="s">
        <v>36</v>
      </c>
    </row>
    <row r="83" spans="1:7">
      <c r="A83" s="55">
        <v>0.625</v>
      </c>
      <c r="B83" s="56" t="s">
        <v>152</v>
      </c>
      <c r="C83" s="54" t="s">
        <v>41</v>
      </c>
      <c r="D83" s="56" t="s">
        <v>613</v>
      </c>
      <c r="E83" s="56" t="s">
        <v>163</v>
      </c>
      <c r="F83" s="56" t="s">
        <v>11</v>
      </c>
      <c r="G83" s="56" t="s">
        <v>36</v>
      </c>
    </row>
    <row r="84" spans="1:7">
      <c r="A84" s="55">
        <v>0.375</v>
      </c>
      <c r="B84" s="56" t="s">
        <v>353</v>
      </c>
      <c r="C84" s="54" t="s">
        <v>8</v>
      </c>
      <c r="D84" s="56" t="s">
        <v>426</v>
      </c>
      <c r="E84" s="56" t="s">
        <v>461</v>
      </c>
      <c r="F84" s="56" t="s">
        <v>16</v>
      </c>
      <c r="G84" s="56" t="s">
        <v>12</v>
      </c>
    </row>
    <row r="85" spans="1:7">
      <c r="A85" s="55">
        <v>0.375</v>
      </c>
      <c r="B85" s="56" t="s">
        <v>79</v>
      </c>
      <c r="C85" s="54" t="s">
        <v>8</v>
      </c>
      <c r="D85" s="56" t="s">
        <v>14</v>
      </c>
      <c r="E85" s="56" t="s">
        <v>93</v>
      </c>
      <c r="F85" s="56" t="s">
        <v>16</v>
      </c>
      <c r="G85" s="56" t="s">
        <v>12</v>
      </c>
    </row>
    <row r="86" spans="1:7">
      <c r="A86" s="55">
        <v>0.875</v>
      </c>
      <c r="B86" s="56" t="s">
        <v>188</v>
      </c>
      <c r="C86" s="54" t="s">
        <v>8</v>
      </c>
      <c r="D86" s="56" t="s">
        <v>14</v>
      </c>
      <c r="E86" s="56" t="s">
        <v>15</v>
      </c>
      <c r="F86" s="56" t="s">
        <v>16</v>
      </c>
      <c r="G86" s="56" t="s">
        <v>12</v>
      </c>
    </row>
    <row r="87" spans="1:7">
      <c r="A87" s="55">
        <v>0.45833333333333331</v>
      </c>
      <c r="B87" s="56" t="s">
        <v>137</v>
      </c>
      <c r="C87" s="54" t="s">
        <v>8</v>
      </c>
      <c r="D87" s="56" t="s">
        <v>54</v>
      </c>
      <c r="E87" s="56" t="s">
        <v>55</v>
      </c>
      <c r="F87" s="56" t="s">
        <v>16</v>
      </c>
      <c r="G87" s="56" t="s">
        <v>12</v>
      </c>
    </row>
    <row r="88" spans="1:7">
      <c r="A88" s="55">
        <v>0.79166666666666663</v>
      </c>
      <c r="B88" s="56" t="s">
        <v>188</v>
      </c>
      <c r="C88" s="54" t="s">
        <v>8</v>
      </c>
      <c r="D88" s="56" t="s">
        <v>54</v>
      </c>
      <c r="E88" s="56" t="s">
        <v>55</v>
      </c>
      <c r="F88" s="56" t="s">
        <v>16</v>
      </c>
      <c r="G88" s="56" t="s">
        <v>12</v>
      </c>
    </row>
    <row r="89" spans="1:7">
      <c r="A89" s="55">
        <v>0.70833333333333337</v>
      </c>
      <c r="B89" s="56" t="s">
        <v>386</v>
      </c>
      <c r="C89" s="54" t="s">
        <v>8</v>
      </c>
      <c r="D89" s="56" t="s">
        <v>54</v>
      </c>
      <c r="E89" s="56" t="s">
        <v>55</v>
      </c>
      <c r="F89" s="56" t="s">
        <v>11</v>
      </c>
      <c r="G89" s="56" t="s">
        <v>12</v>
      </c>
    </row>
    <row r="90" spans="1:7">
      <c r="A90" s="55">
        <v>0.70833333333333337</v>
      </c>
      <c r="B90" s="56" t="s">
        <v>188</v>
      </c>
      <c r="C90" s="54" t="s">
        <v>8</v>
      </c>
      <c r="D90" s="56" t="s">
        <v>54</v>
      </c>
      <c r="E90" s="56" t="s">
        <v>268</v>
      </c>
      <c r="F90" s="56" t="s">
        <v>16</v>
      </c>
      <c r="G90" s="56" t="s">
        <v>12</v>
      </c>
    </row>
    <row r="91" spans="1:7">
      <c r="A91" s="55">
        <v>0.54166666666666663</v>
      </c>
      <c r="B91" s="56" t="s">
        <v>122</v>
      </c>
      <c r="C91" s="54" t="s">
        <v>8</v>
      </c>
      <c r="D91" s="56" t="s">
        <v>57</v>
      </c>
      <c r="E91" s="56" t="s">
        <v>338</v>
      </c>
      <c r="F91" s="56" t="s">
        <v>16</v>
      </c>
      <c r="G91" s="56" t="s">
        <v>12</v>
      </c>
    </row>
    <row r="92" spans="1:7">
      <c r="A92" s="55">
        <v>0.66666666666666663</v>
      </c>
      <c r="B92" s="56" t="s">
        <v>17</v>
      </c>
      <c r="C92" s="54" t="s">
        <v>8</v>
      </c>
      <c r="D92" s="56" t="s">
        <v>57</v>
      </c>
      <c r="E92" s="56" t="s">
        <v>58</v>
      </c>
      <c r="F92" s="56" t="s">
        <v>16</v>
      </c>
      <c r="G92" s="56" t="s">
        <v>12</v>
      </c>
    </row>
    <row r="93" spans="1:7">
      <c r="A93" s="55">
        <v>0.375</v>
      </c>
      <c r="B93" s="56" t="s">
        <v>264</v>
      </c>
      <c r="C93" s="54" t="s">
        <v>8</v>
      </c>
      <c r="D93" s="56" t="s">
        <v>57</v>
      </c>
      <c r="E93" s="56" t="s">
        <v>58</v>
      </c>
      <c r="F93" s="56" t="s">
        <v>16</v>
      </c>
      <c r="G93" s="56" t="s">
        <v>12</v>
      </c>
    </row>
    <row r="94" spans="1:7">
      <c r="A94" s="55">
        <v>0.83333333333333337</v>
      </c>
      <c r="B94" s="56" t="s">
        <v>17</v>
      </c>
      <c r="C94" s="54" t="s">
        <v>8</v>
      </c>
      <c r="D94" s="56" t="s">
        <v>57</v>
      </c>
      <c r="E94" s="56" t="s">
        <v>58</v>
      </c>
      <c r="F94" s="56" t="s">
        <v>16</v>
      </c>
      <c r="G94" s="56" t="s">
        <v>12</v>
      </c>
    </row>
    <row r="95" spans="1:7">
      <c r="A95" s="55">
        <v>0.625</v>
      </c>
      <c r="B95" s="56" t="s">
        <v>50</v>
      </c>
      <c r="C95" s="54" t="s">
        <v>8</v>
      </c>
      <c r="D95" s="56" t="s">
        <v>155</v>
      </c>
      <c r="E95" s="56" t="s">
        <v>156</v>
      </c>
      <c r="F95" s="56" t="s">
        <v>16</v>
      </c>
      <c r="G95" s="56" t="s">
        <v>12</v>
      </c>
    </row>
    <row r="96" spans="1:7">
      <c r="A96" s="55">
        <v>0.79166666666666663</v>
      </c>
      <c r="B96" s="56" t="s">
        <v>149</v>
      </c>
      <c r="C96" s="54" t="s">
        <v>8</v>
      </c>
      <c r="D96" s="56" t="s">
        <v>189</v>
      </c>
      <c r="E96" s="56" t="s">
        <v>190</v>
      </c>
      <c r="F96" s="56" t="s">
        <v>16</v>
      </c>
      <c r="G96" s="56" t="s">
        <v>12</v>
      </c>
    </row>
    <row r="97" spans="1:7">
      <c r="A97" s="55">
        <v>0.625</v>
      </c>
      <c r="B97" s="56" t="s">
        <v>47</v>
      </c>
      <c r="C97" s="54" t="s">
        <v>8</v>
      </c>
      <c r="D97" s="56" t="s">
        <v>189</v>
      </c>
      <c r="E97" s="56" t="s">
        <v>190</v>
      </c>
      <c r="F97" s="56" t="s">
        <v>16</v>
      </c>
      <c r="G97" s="56" t="s">
        <v>12</v>
      </c>
    </row>
    <row r="98" spans="1:7">
      <c r="A98" s="55">
        <v>0.70833333333333337</v>
      </c>
      <c r="B98" s="56" t="s">
        <v>37</v>
      </c>
      <c r="C98" s="54" t="s">
        <v>8</v>
      </c>
      <c r="D98" s="56" t="s">
        <v>189</v>
      </c>
      <c r="E98" s="56" t="s">
        <v>190</v>
      </c>
      <c r="F98" s="56" t="s">
        <v>11</v>
      </c>
      <c r="G98" s="56" t="s">
        <v>12</v>
      </c>
    </row>
    <row r="99" spans="1:7">
      <c r="A99" s="55">
        <v>0.70833333333333337</v>
      </c>
      <c r="B99" s="56" t="s">
        <v>83</v>
      </c>
      <c r="C99" s="54" t="s">
        <v>8</v>
      </c>
      <c r="D99" s="56" t="s">
        <v>128</v>
      </c>
      <c r="E99" s="56" t="s">
        <v>221</v>
      </c>
      <c r="F99" s="56" t="s">
        <v>27</v>
      </c>
      <c r="G99" s="56" t="s">
        <v>12</v>
      </c>
    </row>
    <row r="100" spans="1:7">
      <c r="A100" s="55">
        <v>0.45833333333333331</v>
      </c>
      <c r="B100" s="56" t="s">
        <v>79</v>
      </c>
      <c r="C100" s="54" t="s">
        <v>8</v>
      </c>
      <c r="D100" s="56" t="s">
        <v>128</v>
      </c>
      <c r="E100" s="56" t="s">
        <v>221</v>
      </c>
      <c r="F100" s="56" t="s">
        <v>27</v>
      </c>
      <c r="G100" s="56" t="s">
        <v>12</v>
      </c>
    </row>
    <row r="101" spans="1:7">
      <c r="A101" s="55">
        <v>0.375</v>
      </c>
      <c r="B101" s="56" t="s">
        <v>169</v>
      </c>
      <c r="C101" s="54" t="s">
        <v>8</v>
      </c>
      <c r="D101" s="56" t="s">
        <v>128</v>
      </c>
      <c r="E101" s="56" t="s">
        <v>129</v>
      </c>
      <c r="F101" s="56" t="s">
        <v>27</v>
      </c>
      <c r="G101" s="56" t="s">
        <v>12</v>
      </c>
    </row>
    <row r="102" spans="1:7">
      <c r="A102" s="55">
        <v>0.45833333333333331</v>
      </c>
      <c r="B102" s="56" t="s">
        <v>121</v>
      </c>
      <c r="C102" s="54" t="s">
        <v>8</v>
      </c>
      <c r="D102" s="56" t="s">
        <v>181</v>
      </c>
      <c r="E102" s="56" t="s">
        <v>284</v>
      </c>
      <c r="F102" s="56" t="s">
        <v>16</v>
      </c>
      <c r="G102" s="56" t="s">
        <v>12</v>
      </c>
    </row>
    <row r="103" spans="1:7">
      <c r="A103" s="55">
        <v>0.79166666666666663</v>
      </c>
      <c r="B103" s="56" t="s">
        <v>357</v>
      </c>
      <c r="C103" s="54" t="s">
        <v>8</v>
      </c>
      <c r="D103" s="56" t="s">
        <v>135</v>
      </c>
      <c r="E103" s="56" t="s">
        <v>136</v>
      </c>
      <c r="F103" s="56" t="s">
        <v>16</v>
      </c>
      <c r="G103" s="56" t="s">
        <v>12</v>
      </c>
    </row>
    <row r="104" spans="1:7">
      <c r="A104" s="55">
        <v>0.54166666666666663</v>
      </c>
      <c r="B104" s="56" t="s">
        <v>50</v>
      </c>
      <c r="C104" s="54" t="s">
        <v>8</v>
      </c>
      <c r="D104" s="56" t="s">
        <v>135</v>
      </c>
      <c r="E104" s="56" t="s">
        <v>320</v>
      </c>
      <c r="F104" s="56" t="s">
        <v>16</v>
      </c>
      <c r="G104" s="56" t="s">
        <v>12</v>
      </c>
    </row>
    <row r="105" spans="1:7">
      <c r="A105" s="55">
        <v>0.375</v>
      </c>
      <c r="B105" s="56" t="s">
        <v>188</v>
      </c>
      <c r="C105" s="54" t="s">
        <v>8</v>
      </c>
      <c r="D105" s="56" t="s">
        <v>135</v>
      </c>
      <c r="E105" s="56" t="s">
        <v>320</v>
      </c>
      <c r="F105" s="56" t="s">
        <v>16</v>
      </c>
      <c r="G105" s="56" t="s">
        <v>12</v>
      </c>
    </row>
    <row r="106" spans="1:7">
      <c r="A106" s="55">
        <v>0.45833333333333331</v>
      </c>
      <c r="B106" s="56" t="s">
        <v>20</v>
      </c>
      <c r="C106" s="54" t="s">
        <v>8</v>
      </c>
      <c r="D106" s="56" t="s">
        <v>135</v>
      </c>
      <c r="E106" s="56" t="s">
        <v>320</v>
      </c>
      <c r="F106" s="56" t="s">
        <v>11</v>
      </c>
      <c r="G106" s="56" t="s">
        <v>12</v>
      </c>
    </row>
    <row r="107" spans="1:7">
      <c r="A107" s="55">
        <v>0.70833333333333337</v>
      </c>
      <c r="B107" s="56" t="s">
        <v>97</v>
      </c>
      <c r="C107" s="54" t="s">
        <v>8</v>
      </c>
      <c r="D107" s="56" t="s">
        <v>317</v>
      </c>
      <c r="E107" s="56" t="s">
        <v>318</v>
      </c>
      <c r="F107" s="56" t="s">
        <v>16</v>
      </c>
      <c r="G107" s="56" t="s">
        <v>12</v>
      </c>
    </row>
    <row r="108" spans="1:7">
      <c r="A108" s="55">
        <v>0.33333333333333331</v>
      </c>
      <c r="B108" s="56" t="s">
        <v>295</v>
      </c>
      <c r="C108" s="54" t="s">
        <v>8</v>
      </c>
      <c r="D108" s="56" t="s">
        <v>323</v>
      </c>
      <c r="E108" s="56" t="s">
        <v>284</v>
      </c>
      <c r="F108" s="56" t="s">
        <v>16</v>
      </c>
      <c r="G108" s="56" t="s">
        <v>12</v>
      </c>
    </row>
    <row r="109" spans="1:7">
      <c r="A109" s="55">
        <v>0.5</v>
      </c>
      <c r="B109" s="56" t="s">
        <v>97</v>
      </c>
      <c r="C109" s="54" t="s">
        <v>8</v>
      </c>
      <c r="D109" s="56" t="s">
        <v>38</v>
      </c>
      <c r="E109" s="56" t="s">
        <v>39</v>
      </c>
      <c r="F109" s="56" t="s">
        <v>16</v>
      </c>
      <c r="G109" s="56" t="s">
        <v>12</v>
      </c>
    </row>
    <row r="110" spans="1:7">
      <c r="A110" s="55">
        <v>0.75</v>
      </c>
      <c r="B110" s="56" t="s">
        <v>71</v>
      </c>
      <c r="C110" s="54" t="s">
        <v>8</v>
      </c>
      <c r="D110" s="56" t="s">
        <v>38</v>
      </c>
      <c r="E110" s="56" t="s">
        <v>276</v>
      </c>
      <c r="F110" s="56" t="s">
        <v>16</v>
      </c>
      <c r="G110" s="56" t="s">
        <v>12</v>
      </c>
    </row>
    <row r="111" spans="1:7">
      <c r="A111" s="55">
        <v>0.75</v>
      </c>
      <c r="B111" s="56" t="s">
        <v>53</v>
      </c>
      <c r="C111" s="54" t="s">
        <v>8</v>
      </c>
      <c r="D111" s="56" t="s">
        <v>324</v>
      </c>
      <c r="E111" s="56" t="s">
        <v>437</v>
      </c>
      <c r="F111" s="56" t="s">
        <v>11</v>
      </c>
      <c r="G111" s="56" t="s">
        <v>12</v>
      </c>
    </row>
    <row r="112" spans="1:7">
      <c r="A112" s="55">
        <v>0.33333333333333331</v>
      </c>
      <c r="B112" s="56" t="s">
        <v>47</v>
      </c>
      <c r="C112" s="54" t="s">
        <v>8</v>
      </c>
      <c r="D112" s="56" t="s">
        <v>324</v>
      </c>
      <c r="E112" s="56" t="s">
        <v>325</v>
      </c>
      <c r="F112" s="56" t="s">
        <v>16</v>
      </c>
      <c r="G112" s="56" t="s">
        <v>12</v>
      </c>
    </row>
    <row r="113" spans="1:7">
      <c r="A113" s="55">
        <v>0.45833333333333331</v>
      </c>
      <c r="B113" s="56" t="s">
        <v>17</v>
      </c>
      <c r="C113" s="54" t="s">
        <v>8</v>
      </c>
      <c r="D113" s="56" t="s">
        <v>414</v>
      </c>
      <c r="E113" s="56" t="s">
        <v>449</v>
      </c>
      <c r="F113" s="56" t="s">
        <v>16</v>
      </c>
      <c r="G113" s="56" t="s">
        <v>12</v>
      </c>
    </row>
    <row r="114" spans="1:7">
      <c r="A114" s="55">
        <v>0.33333333333333331</v>
      </c>
      <c r="B114" s="56" t="s">
        <v>219</v>
      </c>
      <c r="C114" s="54" t="s">
        <v>8</v>
      </c>
      <c r="D114" s="56" t="s">
        <v>371</v>
      </c>
      <c r="E114" s="56" t="s">
        <v>372</v>
      </c>
      <c r="F114" s="56" t="s">
        <v>11</v>
      </c>
      <c r="G114" s="56" t="s">
        <v>12</v>
      </c>
    </row>
    <row r="115" spans="1:7">
      <c r="A115" s="55">
        <v>0.625</v>
      </c>
      <c r="B115" s="56" t="s">
        <v>233</v>
      </c>
      <c r="C115" s="54" t="s">
        <v>8</v>
      </c>
      <c r="D115" s="56" t="s">
        <v>614</v>
      </c>
      <c r="E115" s="56" t="s">
        <v>615</v>
      </c>
      <c r="F115" s="56" t="s">
        <v>27</v>
      </c>
      <c r="G115" s="56" t="s">
        <v>28</v>
      </c>
    </row>
    <row r="116" spans="1:7">
      <c r="A116" s="55">
        <v>0.79166666666666663</v>
      </c>
      <c r="B116" s="56" t="s">
        <v>244</v>
      </c>
      <c r="C116" s="54" t="s">
        <v>8</v>
      </c>
      <c r="D116" s="56" t="s">
        <v>616</v>
      </c>
      <c r="E116" s="56" t="s">
        <v>617</v>
      </c>
      <c r="F116" s="56" t="s">
        <v>27</v>
      </c>
      <c r="G116" s="56" t="s">
        <v>28</v>
      </c>
    </row>
    <row r="117" spans="1:7">
      <c r="A117" s="55">
        <v>0.375</v>
      </c>
      <c r="B117" s="56" t="s">
        <v>160</v>
      </c>
      <c r="C117" s="54" t="s">
        <v>8</v>
      </c>
      <c r="D117" s="56" t="s">
        <v>618</v>
      </c>
      <c r="E117" s="56" t="s">
        <v>619</v>
      </c>
      <c r="F117" s="56" t="s">
        <v>27</v>
      </c>
      <c r="G117" s="56" t="s">
        <v>28</v>
      </c>
    </row>
    <row r="118" spans="1:7">
      <c r="A118" s="55">
        <v>0.625</v>
      </c>
      <c r="B118" s="56" t="s">
        <v>337</v>
      </c>
      <c r="C118" s="54" t="s">
        <v>8</v>
      </c>
      <c r="D118" s="56" t="s">
        <v>581</v>
      </c>
      <c r="E118" s="56" t="s">
        <v>582</v>
      </c>
      <c r="F118" s="56" t="s">
        <v>27</v>
      </c>
      <c r="G118" s="56" t="s">
        <v>28</v>
      </c>
    </row>
    <row r="119" spans="1:7">
      <c r="A119" s="55">
        <v>0.41666666666666669</v>
      </c>
      <c r="B119" s="56" t="s">
        <v>206</v>
      </c>
      <c r="C119" s="54" t="s">
        <v>8</v>
      </c>
      <c r="D119" s="56" t="s">
        <v>620</v>
      </c>
      <c r="E119" s="56" t="s">
        <v>621</v>
      </c>
      <c r="F119" s="56" t="s">
        <v>27</v>
      </c>
      <c r="G119" s="56" t="s">
        <v>28</v>
      </c>
    </row>
    <row r="120" spans="1:7">
      <c r="A120" s="55">
        <v>0.54166666666666663</v>
      </c>
      <c r="B120" s="56" t="s">
        <v>13</v>
      </c>
      <c r="C120" s="54" t="s">
        <v>8</v>
      </c>
      <c r="D120" s="56" t="s">
        <v>622</v>
      </c>
      <c r="E120" s="56" t="s">
        <v>623</v>
      </c>
      <c r="F120" s="56" t="s">
        <v>27</v>
      </c>
      <c r="G120" s="56" t="s">
        <v>28</v>
      </c>
    </row>
    <row r="121" spans="1:7">
      <c r="A121" s="55">
        <v>0.70833333333333337</v>
      </c>
      <c r="B121" s="56" t="s">
        <v>149</v>
      </c>
      <c r="C121" s="54" t="s">
        <v>8</v>
      </c>
      <c r="D121" s="56" t="s">
        <v>390</v>
      </c>
      <c r="E121" s="56" t="s">
        <v>391</v>
      </c>
      <c r="F121" s="56" t="s">
        <v>16</v>
      </c>
      <c r="G121" s="56" t="s">
        <v>28</v>
      </c>
    </row>
    <row r="122" spans="1:7">
      <c r="A122" s="55">
        <v>0.75</v>
      </c>
      <c r="B122" s="56" t="s">
        <v>178</v>
      </c>
      <c r="C122" s="54" t="s">
        <v>8</v>
      </c>
      <c r="D122" s="56" t="s">
        <v>624</v>
      </c>
      <c r="E122" s="56" t="s">
        <v>625</v>
      </c>
      <c r="F122" s="56" t="s">
        <v>27</v>
      </c>
      <c r="G122" s="56" t="s">
        <v>28</v>
      </c>
    </row>
    <row r="123" spans="1:7">
      <c r="A123" s="55">
        <v>0.79166666666666663</v>
      </c>
      <c r="B123" s="56" t="s">
        <v>108</v>
      </c>
      <c r="C123" s="54" t="s">
        <v>8</v>
      </c>
      <c r="D123" s="56" t="s">
        <v>626</v>
      </c>
      <c r="E123" s="56" t="s">
        <v>627</v>
      </c>
      <c r="F123" s="56" t="s">
        <v>27</v>
      </c>
      <c r="G123" s="56" t="s">
        <v>28</v>
      </c>
    </row>
    <row r="124" spans="1:7">
      <c r="A124" s="55">
        <v>0.375</v>
      </c>
      <c r="B124" s="56" t="s">
        <v>357</v>
      </c>
      <c r="C124" s="54" t="s">
        <v>8</v>
      </c>
      <c r="D124" s="56" t="s">
        <v>358</v>
      </c>
      <c r="E124" s="56" t="s">
        <v>374</v>
      </c>
      <c r="F124" s="56" t="s">
        <v>27</v>
      </c>
      <c r="G124" s="56" t="s">
        <v>63</v>
      </c>
    </row>
    <row r="125" spans="1:7">
      <c r="A125" s="55">
        <v>0.625</v>
      </c>
      <c r="B125" s="56" t="s">
        <v>198</v>
      </c>
      <c r="C125" s="54" t="s">
        <v>8</v>
      </c>
      <c r="D125" s="56" t="s">
        <v>607</v>
      </c>
      <c r="E125" s="56" t="s">
        <v>395</v>
      </c>
      <c r="F125" s="56" t="s">
        <v>27</v>
      </c>
      <c r="G125" s="56" t="s">
        <v>63</v>
      </c>
    </row>
    <row r="126" spans="1:7">
      <c r="A126" s="55">
        <v>0.375</v>
      </c>
      <c r="B126" s="56" t="s">
        <v>13</v>
      </c>
      <c r="C126" s="54" t="s">
        <v>8</v>
      </c>
      <c r="D126" s="56" t="s">
        <v>61</v>
      </c>
      <c r="E126" s="56" t="s">
        <v>62</v>
      </c>
      <c r="F126" s="56" t="s">
        <v>27</v>
      </c>
      <c r="G126" s="56" t="s">
        <v>63</v>
      </c>
    </row>
    <row r="127" spans="1:7">
      <c r="A127" s="55">
        <v>0.625</v>
      </c>
      <c r="B127" s="56" t="s">
        <v>295</v>
      </c>
      <c r="C127" s="54" t="s">
        <v>8</v>
      </c>
      <c r="D127" s="56" t="s">
        <v>610</v>
      </c>
      <c r="E127" s="56" t="s">
        <v>62</v>
      </c>
      <c r="F127" s="56" t="s">
        <v>27</v>
      </c>
      <c r="G127" s="56" t="s">
        <v>63</v>
      </c>
    </row>
    <row r="128" spans="1:7">
      <c r="A128" s="55">
        <v>0.79166666666666663</v>
      </c>
      <c r="B128" s="56" t="s">
        <v>337</v>
      </c>
      <c r="C128" s="54" t="s">
        <v>8</v>
      </c>
      <c r="D128" s="56" t="s">
        <v>450</v>
      </c>
      <c r="E128" s="56" t="s">
        <v>451</v>
      </c>
      <c r="F128" s="56" t="s">
        <v>27</v>
      </c>
      <c r="G128" s="56" t="s">
        <v>36</v>
      </c>
    </row>
    <row r="129" spans="1:7">
      <c r="A129" s="55">
        <v>0.33333333333333331</v>
      </c>
      <c r="B129" s="56" t="s">
        <v>209</v>
      </c>
      <c r="C129" s="54" t="s">
        <v>8</v>
      </c>
      <c r="D129" s="56" t="s">
        <v>116</v>
      </c>
      <c r="E129" s="56" t="s">
        <v>117</v>
      </c>
      <c r="F129" s="56" t="s">
        <v>16</v>
      </c>
      <c r="G129" s="56" t="s">
        <v>12</v>
      </c>
    </row>
    <row r="130" spans="1:7">
      <c r="A130" s="55">
        <v>0.75</v>
      </c>
      <c r="B130" s="56" t="s">
        <v>47</v>
      </c>
      <c r="C130" s="54" t="s">
        <v>8</v>
      </c>
      <c r="D130" s="56" t="s">
        <v>116</v>
      </c>
      <c r="E130" s="56" t="s">
        <v>227</v>
      </c>
      <c r="F130" s="56" t="s">
        <v>16</v>
      </c>
      <c r="G130" s="56" t="s">
        <v>12</v>
      </c>
    </row>
    <row r="131" spans="1:7">
      <c r="A131" s="55">
        <v>0.66666666666666663</v>
      </c>
      <c r="B131" s="56" t="s">
        <v>267</v>
      </c>
      <c r="C131" s="54" t="s">
        <v>8</v>
      </c>
      <c r="D131" s="56" t="s">
        <v>101</v>
      </c>
      <c r="E131" s="56" t="s">
        <v>311</v>
      </c>
      <c r="F131" s="56" t="s">
        <v>16</v>
      </c>
      <c r="G131" s="56" t="s">
        <v>12</v>
      </c>
    </row>
    <row r="132" spans="1:7">
      <c r="A132" s="55">
        <v>0.79166666666666663</v>
      </c>
      <c r="B132" s="56" t="s">
        <v>267</v>
      </c>
      <c r="C132" s="54" t="s">
        <v>8</v>
      </c>
      <c r="D132" s="56" t="s">
        <v>101</v>
      </c>
      <c r="E132" s="56" t="s">
        <v>311</v>
      </c>
      <c r="F132" s="56" t="s">
        <v>16</v>
      </c>
      <c r="G132" s="56" t="s">
        <v>12</v>
      </c>
    </row>
    <row r="133" spans="1:7">
      <c r="A133" s="55">
        <v>0.45833333333333331</v>
      </c>
      <c r="B133" s="56" t="s">
        <v>169</v>
      </c>
      <c r="C133" s="54" t="s">
        <v>8</v>
      </c>
      <c r="D133" s="56" t="s">
        <v>480</v>
      </c>
      <c r="E133" s="56" t="s">
        <v>481</v>
      </c>
      <c r="F133" s="56" t="s">
        <v>27</v>
      </c>
      <c r="G133" s="56" t="s">
        <v>36</v>
      </c>
    </row>
    <row r="134" spans="1:7">
      <c r="A134" s="55">
        <v>0.75</v>
      </c>
      <c r="B134" s="56" t="s">
        <v>299</v>
      </c>
      <c r="C134" s="54" t="s">
        <v>8</v>
      </c>
      <c r="D134" s="56" t="s">
        <v>435</v>
      </c>
      <c r="E134" s="56" t="s">
        <v>436</v>
      </c>
      <c r="F134" s="56" t="s">
        <v>27</v>
      </c>
      <c r="G134" s="56" t="s">
        <v>36</v>
      </c>
    </row>
    <row r="135" spans="1:7">
      <c r="A135" s="55">
        <v>0.45833333333333331</v>
      </c>
      <c r="B135" s="56" t="s">
        <v>288</v>
      </c>
      <c r="C135" s="54" t="s">
        <v>8</v>
      </c>
      <c r="D135" s="56" t="s">
        <v>482</v>
      </c>
      <c r="E135" s="56" t="s">
        <v>483</v>
      </c>
      <c r="F135" s="56" t="s">
        <v>27</v>
      </c>
      <c r="G135" s="56" t="s">
        <v>36</v>
      </c>
    </row>
    <row r="136" spans="1:7">
      <c r="A136" s="55">
        <v>0.375</v>
      </c>
      <c r="B136" s="56" t="s">
        <v>29</v>
      </c>
      <c r="C136" s="54" t="s">
        <v>8</v>
      </c>
      <c r="D136" s="56" t="s">
        <v>465</v>
      </c>
      <c r="E136" s="56" t="s">
        <v>466</v>
      </c>
      <c r="F136" s="56" t="s">
        <v>27</v>
      </c>
      <c r="G136" s="56" t="s">
        <v>36</v>
      </c>
    </row>
    <row r="137" spans="1:7">
      <c r="A137" s="55">
        <v>0.79166666666666663</v>
      </c>
      <c r="B137" s="56" t="s">
        <v>185</v>
      </c>
      <c r="C137" s="54" t="s">
        <v>8</v>
      </c>
      <c r="D137" s="56" t="s">
        <v>446</v>
      </c>
      <c r="E137" s="56" t="s">
        <v>447</v>
      </c>
      <c r="F137" s="56" t="s">
        <v>27</v>
      </c>
      <c r="G137" s="56" t="s">
        <v>36</v>
      </c>
    </row>
    <row r="138" spans="1:7">
      <c r="A138" s="55">
        <v>0.375</v>
      </c>
      <c r="B138" s="56" t="s">
        <v>175</v>
      </c>
      <c r="C138" s="54" t="s">
        <v>8</v>
      </c>
      <c r="D138" s="56" t="s">
        <v>367</v>
      </c>
      <c r="E138" s="56" t="s">
        <v>368</v>
      </c>
      <c r="F138" s="56" t="s">
        <v>27</v>
      </c>
      <c r="G138" s="56" t="s">
        <v>36</v>
      </c>
    </row>
    <row r="139" spans="1:7">
      <c r="A139" s="55">
        <v>0.75</v>
      </c>
      <c r="B139" s="56" t="s">
        <v>175</v>
      </c>
      <c r="C139" s="54" t="s">
        <v>8</v>
      </c>
      <c r="D139" s="56" t="s">
        <v>277</v>
      </c>
      <c r="E139" s="56" t="s">
        <v>278</v>
      </c>
      <c r="F139" s="56" t="s">
        <v>27</v>
      </c>
      <c r="G139" s="56" t="s">
        <v>36</v>
      </c>
    </row>
    <row r="140" spans="1:7">
      <c r="A140" s="55">
        <v>0.75</v>
      </c>
      <c r="B140" s="56" t="s">
        <v>230</v>
      </c>
      <c r="C140" s="54" t="s">
        <v>8</v>
      </c>
      <c r="D140" s="56" t="s">
        <v>273</v>
      </c>
      <c r="E140" s="56" t="s">
        <v>274</v>
      </c>
      <c r="F140" s="56" t="s">
        <v>27</v>
      </c>
      <c r="G140" s="56" t="s">
        <v>67</v>
      </c>
    </row>
    <row r="141" spans="1:7">
      <c r="A141" s="55">
        <v>0.66666666666666663</v>
      </c>
      <c r="B141" s="56" t="s">
        <v>86</v>
      </c>
      <c r="C141" s="54" t="s">
        <v>8</v>
      </c>
      <c r="D141" s="56" t="s">
        <v>176</v>
      </c>
      <c r="E141" s="56" t="s">
        <v>177</v>
      </c>
      <c r="F141" s="56" t="s">
        <v>27</v>
      </c>
      <c r="G141" s="56" t="s">
        <v>67</v>
      </c>
    </row>
    <row r="142" spans="1:7">
      <c r="A142" s="55">
        <v>0.375</v>
      </c>
      <c r="B142" s="56" t="s">
        <v>198</v>
      </c>
      <c r="C142" s="54" t="s">
        <v>8</v>
      </c>
      <c r="D142" s="56" t="s">
        <v>87</v>
      </c>
      <c r="E142" s="56" t="s">
        <v>88</v>
      </c>
      <c r="F142" s="56" t="s">
        <v>27</v>
      </c>
      <c r="G142" s="56" t="s">
        <v>67</v>
      </c>
    </row>
    <row r="143" spans="1:7">
      <c r="A143" s="55">
        <v>0.375</v>
      </c>
      <c r="B143" s="56" t="s">
        <v>33</v>
      </c>
      <c r="C143" s="54" t="s">
        <v>8</v>
      </c>
      <c r="D143" s="56" t="s">
        <v>65</v>
      </c>
      <c r="E143" s="56" t="s">
        <v>66</v>
      </c>
      <c r="F143" s="56" t="s">
        <v>27</v>
      </c>
      <c r="G143" s="56" t="s">
        <v>67</v>
      </c>
    </row>
    <row r="144" spans="1:7">
      <c r="A144" s="55">
        <v>0.375</v>
      </c>
      <c r="B144" s="56" t="s">
        <v>141</v>
      </c>
      <c r="C144" s="54" t="s">
        <v>8</v>
      </c>
      <c r="D144" s="56" t="s">
        <v>540</v>
      </c>
      <c r="E144" s="56" t="s">
        <v>541</v>
      </c>
      <c r="F144" s="56" t="s">
        <v>27</v>
      </c>
      <c r="G144" s="56" t="s">
        <v>67</v>
      </c>
    </row>
    <row r="145" spans="1:7">
      <c r="A145" s="53"/>
      <c r="B145" s="54"/>
      <c r="C145" s="54"/>
      <c r="D145" s="54"/>
      <c r="E145" s="54"/>
      <c r="F145" s="54"/>
      <c r="G145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9"/>
  <sheetViews>
    <sheetView topLeftCell="A6" workbookViewId="0">
      <selection activeCell="A2" sqref="A2:G19"/>
    </sheetView>
  </sheetViews>
  <sheetFormatPr baseColWidth="10" defaultColWidth="12.6640625" defaultRowHeight="15.75" customHeight="1"/>
  <sheetData>
    <row r="1" spans="1:7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522</v>
      </c>
    </row>
    <row r="2" spans="1:7">
      <c r="A2" s="55">
        <v>0.33333333333333331</v>
      </c>
      <c r="B2" s="56" t="s">
        <v>56</v>
      </c>
      <c r="C2" s="54" t="s">
        <v>8</v>
      </c>
      <c r="D2" s="56" t="s">
        <v>628</v>
      </c>
      <c r="E2" s="56" t="s">
        <v>629</v>
      </c>
      <c r="F2" s="56" t="s">
        <v>27</v>
      </c>
      <c r="G2" s="56" t="s">
        <v>28</v>
      </c>
    </row>
    <row r="3" spans="1:7">
      <c r="A3" s="53">
        <v>0.375</v>
      </c>
      <c r="B3" s="54" t="s">
        <v>59</v>
      </c>
      <c r="C3" s="54" t="s">
        <v>335</v>
      </c>
      <c r="D3" s="54" t="s">
        <v>630</v>
      </c>
      <c r="E3" s="54" t="s">
        <v>631</v>
      </c>
      <c r="F3" s="54" t="s">
        <v>27</v>
      </c>
      <c r="G3" s="54" t="s">
        <v>32</v>
      </c>
    </row>
    <row r="4" spans="1:7">
      <c r="A4" s="53">
        <v>0.375</v>
      </c>
      <c r="B4" s="54" t="s">
        <v>92</v>
      </c>
      <c r="C4" s="54" t="s">
        <v>335</v>
      </c>
      <c r="D4" s="54" t="s">
        <v>632</v>
      </c>
      <c r="E4" s="54" t="s">
        <v>633</v>
      </c>
      <c r="F4" s="54" t="s">
        <v>27</v>
      </c>
      <c r="G4" s="54" t="s">
        <v>32</v>
      </c>
    </row>
    <row r="5" spans="1:7">
      <c r="A5" s="55">
        <v>0.375</v>
      </c>
      <c r="B5" s="56" t="s">
        <v>144</v>
      </c>
      <c r="C5" s="54" t="s">
        <v>80</v>
      </c>
      <c r="D5" s="56" t="s">
        <v>634</v>
      </c>
      <c r="E5" s="56" t="s">
        <v>395</v>
      </c>
      <c r="F5" s="56" t="s">
        <v>27</v>
      </c>
      <c r="G5" s="56" t="s">
        <v>63</v>
      </c>
    </row>
    <row r="6" spans="1:7">
      <c r="A6" s="55">
        <v>0.375</v>
      </c>
      <c r="B6" s="56" t="s">
        <v>188</v>
      </c>
      <c r="C6" s="54" t="s">
        <v>41</v>
      </c>
      <c r="D6" s="56" t="s">
        <v>217</v>
      </c>
      <c r="E6" s="56" t="s">
        <v>635</v>
      </c>
      <c r="F6" s="56" t="s">
        <v>27</v>
      </c>
      <c r="G6" s="56" t="s">
        <v>12</v>
      </c>
    </row>
    <row r="7" spans="1:7">
      <c r="A7" s="55">
        <v>0.375</v>
      </c>
      <c r="B7" s="56" t="s">
        <v>17</v>
      </c>
      <c r="C7" s="54" t="s">
        <v>8</v>
      </c>
      <c r="D7" s="56" t="s">
        <v>181</v>
      </c>
      <c r="E7" s="56" t="s">
        <v>284</v>
      </c>
      <c r="F7" s="56" t="s">
        <v>16</v>
      </c>
      <c r="G7" s="56" t="s">
        <v>12</v>
      </c>
    </row>
    <row r="8" spans="1:7">
      <c r="A8" s="55">
        <v>0.375</v>
      </c>
      <c r="B8" s="56" t="s">
        <v>122</v>
      </c>
      <c r="C8" s="54" t="s">
        <v>8</v>
      </c>
      <c r="D8" s="56" t="s">
        <v>636</v>
      </c>
      <c r="E8" s="56" t="s">
        <v>637</v>
      </c>
      <c r="F8" s="56" t="s">
        <v>27</v>
      </c>
      <c r="G8" s="56" t="s">
        <v>67</v>
      </c>
    </row>
    <row r="9" spans="1:7">
      <c r="A9" s="55">
        <v>0.375</v>
      </c>
      <c r="B9" s="56" t="s">
        <v>144</v>
      </c>
      <c r="C9" s="54" t="s">
        <v>8</v>
      </c>
      <c r="D9" s="56" t="s">
        <v>634</v>
      </c>
      <c r="E9" s="56" t="s">
        <v>395</v>
      </c>
      <c r="F9" s="56" t="s">
        <v>27</v>
      </c>
      <c r="G9" s="56" t="s">
        <v>63</v>
      </c>
    </row>
    <row r="10" spans="1:7">
      <c r="A10" s="53">
        <v>0.41666666666666669</v>
      </c>
      <c r="B10" s="54" t="s">
        <v>79</v>
      </c>
      <c r="C10" s="54" t="s">
        <v>335</v>
      </c>
      <c r="D10" s="54" t="s">
        <v>638</v>
      </c>
      <c r="E10" s="54" t="s">
        <v>639</v>
      </c>
      <c r="F10" s="54" t="s">
        <v>27</v>
      </c>
      <c r="G10" s="54" t="s">
        <v>32</v>
      </c>
    </row>
    <row r="11" spans="1:7">
      <c r="A11" s="55">
        <v>0.41666666666666669</v>
      </c>
      <c r="B11" s="56" t="s">
        <v>79</v>
      </c>
      <c r="C11" s="54" t="s">
        <v>80</v>
      </c>
      <c r="D11" s="56" t="s">
        <v>638</v>
      </c>
      <c r="E11" s="56" t="s">
        <v>639</v>
      </c>
      <c r="F11" s="56" t="s">
        <v>27</v>
      </c>
      <c r="G11" s="56" t="s">
        <v>159</v>
      </c>
    </row>
    <row r="12" spans="1:7">
      <c r="A12" s="55">
        <v>0.41666666666666669</v>
      </c>
      <c r="B12" s="56" t="s">
        <v>125</v>
      </c>
      <c r="C12" s="54" t="s">
        <v>80</v>
      </c>
      <c r="D12" s="56" t="s">
        <v>640</v>
      </c>
      <c r="E12" s="56" t="s">
        <v>641</v>
      </c>
      <c r="F12" s="56" t="s">
        <v>27</v>
      </c>
      <c r="G12" s="56" t="s">
        <v>159</v>
      </c>
    </row>
    <row r="13" spans="1:7">
      <c r="A13" s="55">
        <v>0.41666666666666669</v>
      </c>
      <c r="B13" s="56" t="s">
        <v>209</v>
      </c>
      <c r="C13" s="54" t="s">
        <v>80</v>
      </c>
      <c r="D13" s="56" t="s">
        <v>642</v>
      </c>
      <c r="E13" s="56" t="s">
        <v>643</v>
      </c>
      <c r="F13" s="56" t="s">
        <v>27</v>
      </c>
      <c r="G13" s="56" t="s">
        <v>159</v>
      </c>
    </row>
    <row r="14" spans="1:7">
      <c r="A14" s="55">
        <v>0.41666666666666669</v>
      </c>
      <c r="B14" s="56" t="s">
        <v>79</v>
      </c>
      <c r="C14" s="54" t="s">
        <v>41</v>
      </c>
      <c r="D14" s="56" t="s">
        <v>638</v>
      </c>
      <c r="E14" s="56" t="s">
        <v>639</v>
      </c>
      <c r="F14" s="56" t="s">
        <v>27</v>
      </c>
      <c r="G14" s="56" t="s">
        <v>260</v>
      </c>
    </row>
    <row r="15" spans="1:7">
      <c r="A15" s="55">
        <v>0.41666666666666669</v>
      </c>
      <c r="B15" s="56" t="s">
        <v>149</v>
      </c>
      <c r="C15" s="54" t="s">
        <v>8</v>
      </c>
      <c r="D15" s="56" t="s">
        <v>371</v>
      </c>
      <c r="E15" s="56" t="s">
        <v>372</v>
      </c>
      <c r="F15" s="56" t="s">
        <v>16</v>
      </c>
      <c r="G15" s="56" t="s">
        <v>12</v>
      </c>
    </row>
    <row r="16" spans="1:7">
      <c r="A16" s="55">
        <v>0.41666666666666669</v>
      </c>
      <c r="B16" s="56" t="s">
        <v>79</v>
      </c>
      <c r="C16" s="54" t="s">
        <v>8</v>
      </c>
      <c r="D16" s="56" t="s">
        <v>638</v>
      </c>
      <c r="E16" s="56" t="s">
        <v>639</v>
      </c>
      <c r="F16" s="56" t="s">
        <v>27</v>
      </c>
      <c r="G16" s="56" t="s">
        <v>28</v>
      </c>
    </row>
    <row r="17" spans="1:7">
      <c r="A17" s="53">
        <v>0.45833333333333331</v>
      </c>
      <c r="B17" s="54" t="s">
        <v>111</v>
      </c>
      <c r="C17" s="54" t="s">
        <v>335</v>
      </c>
      <c r="D17" s="54" t="s">
        <v>245</v>
      </c>
      <c r="E17" s="54" t="s">
        <v>246</v>
      </c>
      <c r="F17" s="54" t="s">
        <v>11</v>
      </c>
      <c r="G17" s="54" t="s">
        <v>12</v>
      </c>
    </row>
    <row r="18" spans="1:7">
      <c r="A18" s="53">
        <v>0.45833333333333331</v>
      </c>
      <c r="B18" s="54" t="s">
        <v>185</v>
      </c>
      <c r="C18" s="54" t="s">
        <v>335</v>
      </c>
      <c r="D18" s="54" t="s">
        <v>22</v>
      </c>
      <c r="E18" s="54" t="s">
        <v>23</v>
      </c>
      <c r="F18" s="54" t="s">
        <v>16</v>
      </c>
      <c r="G18" s="54" t="s">
        <v>12</v>
      </c>
    </row>
    <row r="19" spans="1:7">
      <c r="A19" s="55">
        <v>0.45833333333333331</v>
      </c>
      <c r="B19" s="56" t="s">
        <v>285</v>
      </c>
      <c r="C19" s="54" t="s">
        <v>80</v>
      </c>
      <c r="D19" s="56" t="s">
        <v>444</v>
      </c>
      <c r="E19" s="56" t="s">
        <v>445</v>
      </c>
      <c r="F19" s="56" t="s">
        <v>16</v>
      </c>
      <c r="G19" s="56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consolidado</vt:lpstr>
      <vt:lpstr>materias clave</vt:lpstr>
      <vt:lpstr>Lunes</vt:lpstr>
      <vt:lpstr>Martes</vt:lpstr>
      <vt:lpstr>Miércoles</vt:lpstr>
      <vt:lpstr>Jueves</vt:lpstr>
      <vt:lpstr>Viernes</vt:lpstr>
      <vt:lpstr>Sábado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2024-08-12T03:26:50Z</dcterms:modified>
</cp:coreProperties>
</file>