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est\Documents\ohtap\subcorpora_tool\HM Reports\"/>
    </mc:Choice>
  </mc:AlternateContent>
  <xr:revisionPtr revIDLastSave="0" documentId="13_ncr:1_{B7C21E1E-F62E-4B92-BC67-57DC6C7811DE}" xr6:coauthVersionLast="44" xr6:coauthVersionMax="44" xr10:uidLastSave="{00000000-0000-0000-0000-000000000000}"/>
  <bookViews>
    <workbookView xWindow="-120" yWindow="-120" windowWidth="29040" windowHeight="15840" firstSheet="2" activeTab="4" xr2:uid="{00000000-000D-0000-FFFF-FFFF00000000}"/>
  </bookViews>
  <sheets>
    <sheet name="HM cf others" sheetId="1" r:id="rId1"/>
    <sheet name="HM total rape terms, n and % " sheetId="6" r:id="rId2"/>
    <sheet name="Terms by Birth Decade" sheetId="3" r:id="rId3"/>
    <sheet name="Terms by BD % only" sheetId="4" r:id="rId4"/>
    <sheet name="Terms by Birth Decade, HM, %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6" l="1"/>
  <c r="C11" i="6"/>
  <c r="C10" i="6"/>
  <c r="C9" i="6"/>
  <c r="C8" i="6"/>
  <c r="C7" i="6"/>
  <c r="C6" i="6"/>
  <c r="C5" i="6"/>
  <c r="C4" i="6"/>
  <c r="C3" i="6"/>
  <c r="E4" i="1" l="1"/>
  <c r="E5" i="1"/>
  <c r="E6" i="1"/>
  <c r="E7" i="1"/>
  <c r="E8" i="1"/>
  <c r="E9" i="1"/>
  <c r="E10" i="1"/>
  <c r="E11" i="1"/>
  <c r="E12" i="1"/>
  <c r="E3" i="1"/>
  <c r="C4" i="1"/>
  <c r="C5" i="1"/>
  <c r="C6" i="1"/>
  <c r="C7" i="1"/>
  <c r="C8" i="1"/>
  <c r="C9" i="1"/>
  <c r="C10" i="1"/>
  <c r="C11" i="1"/>
  <c r="C12" i="1"/>
  <c r="C3" i="1"/>
</calcChain>
</file>

<file path=xl/sharedStrings.xml><?xml version="1.0" encoding="utf-8"?>
<sst xmlns="http://schemas.openxmlformats.org/spreadsheetml/2006/main" count="138" uniqueCount="75">
  <si>
    <t>Harassment</t>
  </si>
  <si>
    <t>% of African American women in other collections using terms</t>
  </si>
  <si>
    <t xml:space="preserve">Percent of Female HistoryMakers Women using terms </t>
  </si>
  <si>
    <t>pre 1900</t>
  </si>
  <si>
    <t>All</t>
  </si>
  <si>
    <t>Sexual Abuse</t>
  </si>
  <si>
    <t>Title IX</t>
  </si>
  <si>
    <t>Keyword</t>
  </si>
  <si>
    <t>Female HM N</t>
  </si>
  <si>
    <t>Female HM %</t>
  </si>
  <si>
    <t>Keywords</t>
  </si>
  <si>
    <t>Attack</t>
  </si>
  <si>
    <t>Child Abuse/Incest</t>
  </si>
  <si>
    <t>Hill and Thomas</t>
  </si>
  <si>
    <t>Molest*</t>
  </si>
  <si>
    <t>Sexual Violence/Rap*</t>
  </si>
  <si>
    <t>Other Terms</t>
  </si>
  <si>
    <t>1900-1919</t>
  </si>
  <si>
    <t>1920-1939</t>
  </si>
  <si>
    <t>1940-1959</t>
  </si>
  <si>
    <t>1960-1979</t>
  </si>
  <si>
    <t>Non-HM African American women N</t>
  </si>
  <si>
    <t>non-HM African American women %</t>
  </si>
  <si>
    <t xml:space="preserve">Attack </t>
  </si>
  <si>
    <t xml:space="preserve">1920-1939 </t>
  </si>
  <si>
    <t xml:space="preserve">1900-1919 </t>
  </si>
  <si>
    <t xml:space="preserve">pre-1900 </t>
  </si>
  <si>
    <t>ebf ?s</t>
  </si>
  <si>
    <t>BIRTH DECADES</t>
  </si>
  <si>
    <t>date of interview may be important in contrast with other collections</t>
  </si>
  <si>
    <t>Hill/thomas cohort? Effect on greater speech?]</t>
  </si>
  <si>
    <t>doesn't fit with cohort comparison -why? % HM is higher than other AA women for all cohorts - but reversed here.</t>
  </si>
  <si>
    <t xml:space="preserve">Percent of Rape Speech Subgroup in each birth cohort </t>
  </si>
  <si>
    <r>
      <t>Number  of Female HistoryMakers using terms [</t>
    </r>
    <r>
      <rPr>
        <b/>
        <sz val="11"/>
        <color theme="1"/>
        <rFont val="Calibri"/>
        <family val="2"/>
        <scheme val="minor"/>
      </rPr>
      <t>of total 996 women]</t>
    </r>
  </si>
  <si>
    <t>Women HM (n=76)</t>
  </si>
  <si>
    <t>Women in HM (n=309)</t>
  </si>
  <si>
    <t>Women in Female HM (n=502)</t>
  </si>
  <si>
    <t>Female HM (n=102)</t>
  </si>
  <si>
    <t>AA women in other collections (n=41)</t>
  </si>
  <si>
    <t>AA women in other collections (n=10)</t>
  </si>
  <si>
    <t>AA women in other collections (n=9)</t>
  </si>
  <si>
    <t>AA women in other collections (n=2)</t>
  </si>
  <si>
    <t>not adding up to 100% for each group.  HM total 992, so E5 should be 76/992= 8%, etc. ; 122 in all other collection total, so F5=41/122=34%</t>
  </si>
  <si>
    <t>Women in HM (total in cohort=  3)</t>
  </si>
  <si>
    <t>AA women in other collections (total in cohort=37)</t>
  </si>
  <si>
    <t xml:space="preserve">KEYWORDS USED </t>
  </si>
  <si>
    <t>PERCENT USAGE OF TERMS BY BIRTH DECADE, HISTORY MAKERS and OTHER AFRICAN AMERICAN WOMEN IN CORPUS, COUNTED BY INTERVIEW</t>
  </si>
  <si>
    <t>All African American Women in rape corpus (total n?)</t>
  </si>
  <si>
    <t xml:space="preserve"> and, please adjust label for clarity across row as in pre-1900 by adding "total in cohort =  )</t>
  </si>
  <si>
    <t>TOTAL USAGE OF RAPE CLUSTER TERMS BY AFRICAN AMERICAN WOMEN, HISTORYMAKERS AND OTHER COLLECTIONS</t>
  </si>
  <si>
    <r>
      <t xml:space="preserve">N of African American women in other collections using terms  </t>
    </r>
    <r>
      <rPr>
        <b/>
        <sz val="11"/>
        <color theme="1"/>
        <rFont val="Calibri"/>
        <family val="2"/>
        <scheme val="minor"/>
      </rPr>
      <t>[of total 122]</t>
    </r>
  </si>
  <si>
    <t>Other Terms (&lt;.5%)</t>
  </si>
  <si>
    <t>(Cohort n= 3)</t>
  </si>
  <si>
    <t>(Cohort n=76)</t>
  </si>
  <si>
    <t>(Cohort n=309)</t>
  </si>
  <si>
    <t>(Cohort n=102)</t>
  </si>
  <si>
    <t>(Cohort n=502)</t>
  </si>
  <si>
    <t xml:space="preserve">Percent of All Women HM in each birth cohort </t>
  </si>
  <si>
    <t>TOTAL 13, NOT 11</t>
  </si>
  <si>
    <t>TOTAL 87</t>
  </si>
  <si>
    <t>Number  of HistoryMakers Women using terms</t>
  </si>
  <si>
    <t xml:space="preserve">Percent of HistoryMakers Women using terms </t>
  </si>
  <si>
    <t>ebf notes DROP THIS TABLE FOR NOW</t>
  </si>
  <si>
    <t>PJC</t>
  </si>
  <si>
    <t>(Cohort n=# of female HM files in that cohort)</t>
  </si>
  <si>
    <t>(# of female HM files with hits in the cohort/total # of HM women)</t>
  </si>
  <si>
    <t>(# of female HM files in the cohort/total # of HM women)</t>
  </si>
  <si>
    <t>&lt;1%</t>
  </si>
  <si>
    <t>PERCENT USAGE OF KEYWORD TERMS BY BIRTH DECADE, HISTORY MAKERS WOMEN COLLECTION, COUNTED BY INTERVIEW</t>
  </si>
  <si>
    <r>
      <t xml:space="preserve">Percent of Rape Speech Subgroup in each birth cohort, </t>
    </r>
    <r>
      <rPr>
        <b/>
        <sz val="11"/>
        <color theme="1"/>
        <rFont val="Calibri"/>
        <family val="2"/>
        <scheme val="minor"/>
      </rPr>
      <t xml:space="preserve">ALL KEYWORDS </t>
    </r>
    <r>
      <rPr>
        <sz val="11"/>
        <color theme="1"/>
        <rFont val="Calibri"/>
        <family val="2"/>
        <scheme val="minor"/>
      </rPr>
      <t xml:space="preserve"> </t>
    </r>
  </si>
  <si>
    <t>TOTAL USAGE OF RAPE CLUSTER TERMS BY HISTORYMAKERS WOMEN (total 996 or 992?)</t>
  </si>
  <si>
    <t>(# of female HM files with hits in the cohort/total # of HM women in that cohort)</t>
  </si>
  <si>
    <t>If you instead want # of female HM File with hits in the cohort/total# of HM women with hits, multiply these values by 992/559</t>
  </si>
  <si>
    <t>ALL KEYWORDS per cohort</t>
  </si>
  <si>
    <t>BY KEYWORD per cohort: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</si>
</sst>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/>
    <xf numFmtId="0" fontId="0" fillId="0" borderId="0" xfId="0" applyAlignment="1">
      <alignment wrapText="1"/>
    </xf>
    <xf numFmtId="0" fontId="0" fillId="0" borderId="0" xfId="0" applyAlignment="1">
      <alignment wrapText="1"/>
    </xf>
    <xf numFmtId="2" fontId="0" fillId="0" borderId="0" xfId="0" applyNumberFormat="1"/>
    <xf numFmtId="0" fontId="1" fillId="0" borderId="0" xfId="0" applyFont="1" applyAlignment="1">
      <alignment wrapText="1"/>
    </xf>
    <xf numFmtId="0" fontId="1" fillId="0" borderId="0" xfId="0" applyFont="1"/>
    <xf numFmtId="2" fontId="1" fillId="0" borderId="0" xfId="0" applyNumberFormat="1" applyFont="1"/>
    <xf numFmtId="0" fontId="0" fillId="0" borderId="0" xfId="0" applyFont="1" applyAlignment="1">
      <alignment wrapText="1"/>
    </xf>
    <xf numFmtId="2" fontId="1" fillId="0" borderId="0" xfId="0" applyNumberFormat="1" applyFont="1" applyAlignment="1">
      <alignment wrapText="1"/>
    </xf>
    <xf numFmtId="0" fontId="2" fillId="0" borderId="1" xfId="0" applyFont="1" applyBorder="1" applyAlignment="1">
      <alignment horizontal="right"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horizontal="right" wrapText="1"/>
    </xf>
    <xf numFmtId="0" fontId="4" fillId="0" borderId="0" xfId="0" applyFont="1" applyBorder="1" applyAlignment="1">
      <alignment horizontal="right" wrapText="1"/>
    </xf>
    <xf numFmtId="0" fontId="1" fillId="2" borderId="0" xfId="0" applyFont="1" applyFill="1"/>
    <xf numFmtId="0" fontId="0" fillId="2" borderId="0" xfId="0" applyFill="1"/>
    <xf numFmtId="0" fontId="0" fillId="2" borderId="0" xfId="0" applyFill="1" applyAlignment="1">
      <alignment wrapText="1"/>
    </xf>
    <xf numFmtId="0" fontId="1" fillId="0" borderId="0" xfId="0" applyFont="1" applyAlignment="1"/>
    <xf numFmtId="0" fontId="0" fillId="0" borderId="0" xfId="0" applyFont="1"/>
    <xf numFmtId="0" fontId="1" fillId="0" borderId="0" xfId="0" applyFont="1" applyFill="1"/>
    <xf numFmtId="2" fontId="0" fillId="0" borderId="0" xfId="0" applyNumberFormat="1" applyFont="1" applyFill="1"/>
    <xf numFmtId="2" fontId="0" fillId="0" borderId="0" xfId="0" applyNumberFormat="1" applyFont="1" applyFill="1" applyAlignment="1">
      <alignment wrapText="1"/>
    </xf>
    <xf numFmtId="0" fontId="0" fillId="0" borderId="0" xfId="0" applyFont="1" applyFill="1"/>
    <xf numFmtId="0" fontId="1" fillId="0" borderId="0" xfId="0" applyFont="1" applyAlignment="1">
      <alignment vertical="center" wrapText="1"/>
    </xf>
    <xf numFmtId="0" fontId="0" fillId="0" borderId="0" xfId="0" applyFill="1"/>
    <xf numFmtId="0" fontId="1" fillId="0" borderId="0" xfId="0" applyNumberFormat="1" applyFont="1" applyAlignment="1">
      <alignment wrapText="1"/>
    </xf>
    <xf numFmtId="0" fontId="1" fillId="0" borderId="0" xfId="0" applyNumberFormat="1" applyFont="1" applyFill="1"/>
    <xf numFmtId="0" fontId="0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9"/>
  <sheetViews>
    <sheetView workbookViewId="0">
      <selection activeCell="F2" sqref="F2"/>
    </sheetView>
  </sheetViews>
  <sheetFormatPr defaultRowHeight="15" x14ac:dyDescent="0.25"/>
  <cols>
    <col min="1" max="1" width="18.7109375" customWidth="1"/>
    <col min="2" max="2" width="14.7109375" style="2" customWidth="1"/>
    <col min="3" max="3" width="15.28515625" style="2" customWidth="1"/>
    <col min="4" max="4" width="15.140625" customWidth="1"/>
    <col min="5" max="5" width="14" customWidth="1"/>
    <col min="6" max="6" width="37.140625" style="3" customWidth="1"/>
    <col min="7" max="7" width="8" customWidth="1"/>
    <col min="8" max="8" width="5.5703125" customWidth="1"/>
    <col min="9" max="9" width="12.5703125" customWidth="1"/>
    <col min="10" max="10" width="9.42578125" customWidth="1"/>
    <col min="11" max="11" width="7" customWidth="1"/>
    <col min="12" max="12" width="3.85546875" customWidth="1"/>
    <col min="13" max="13" width="10" customWidth="1"/>
    <col min="16" max="16" width="3.28515625" customWidth="1"/>
    <col min="17" max="17" width="9.85546875" customWidth="1"/>
    <col min="20" max="20" width="3.28515625" customWidth="1"/>
    <col min="21" max="21" width="10.7109375" customWidth="1"/>
    <col min="24" max="24" width="3.85546875" customWidth="1"/>
    <col min="25" max="25" width="10.85546875" customWidth="1"/>
  </cols>
  <sheetData>
    <row r="1" spans="1:12" x14ac:dyDescent="0.25">
      <c r="A1" s="6" t="s">
        <v>49</v>
      </c>
      <c r="B1" s="3"/>
      <c r="C1" s="3"/>
    </row>
    <row r="2" spans="1:12" ht="105" x14ac:dyDescent="0.25">
      <c r="A2" t="s">
        <v>7</v>
      </c>
      <c r="B2" s="3" t="s">
        <v>33</v>
      </c>
      <c r="C2" s="3" t="s">
        <v>2</v>
      </c>
      <c r="D2" s="3" t="s">
        <v>50</v>
      </c>
      <c r="E2" s="3" t="s">
        <v>1</v>
      </c>
      <c r="F2" s="5" t="s">
        <v>62</v>
      </c>
      <c r="G2" s="2"/>
      <c r="H2" s="2"/>
      <c r="I2" s="2"/>
      <c r="J2" s="2"/>
      <c r="K2" s="2"/>
      <c r="L2" s="2"/>
    </row>
    <row r="3" spans="1:12" ht="60" x14ac:dyDescent="0.25">
      <c r="A3" t="s">
        <v>4</v>
      </c>
      <c r="B3">
        <v>262</v>
      </c>
      <c r="C3" s="4">
        <f>100*B3/996</f>
        <v>26.305220883534137</v>
      </c>
      <c r="D3">
        <v>48</v>
      </c>
      <c r="E3" s="4">
        <f>D3*100/122</f>
        <v>39.344262295081968</v>
      </c>
      <c r="F3" s="5" t="s">
        <v>31</v>
      </c>
      <c r="G3" s="2"/>
      <c r="H3" s="2"/>
      <c r="I3" s="1"/>
      <c r="J3" s="2"/>
      <c r="K3" s="2"/>
      <c r="L3" s="2"/>
    </row>
    <row r="4" spans="1:12" x14ac:dyDescent="0.25">
      <c r="A4" t="s">
        <v>23</v>
      </c>
      <c r="B4">
        <v>17</v>
      </c>
      <c r="C4" s="4">
        <f t="shared" ref="C4:C12" si="0">100*B4/996</f>
        <v>1.7068273092369477</v>
      </c>
      <c r="D4">
        <v>2</v>
      </c>
      <c r="E4" s="4">
        <f t="shared" ref="E4:E12" si="1">D4*100/122</f>
        <v>1.639344262295082</v>
      </c>
    </row>
    <row r="5" spans="1:12" x14ac:dyDescent="0.25">
      <c r="A5" t="s">
        <v>12</v>
      </c>
      <c r="B5">
        <v>41</v>
      </c>
      <c r="C5" s="4">
        <f t="shared" si="0"/>
        <v>4.1164658634538149</v>
      </c>
      <c r="D5">
        <v>10</v>
      </c>
      <c r="E5" s="4">
        <f t="shared" si="1"/>
        <v>8.1967213114754092</v>
      </c>
    </row>
    <row r="6" spans="1:12" x14ac:dyDescent="0.25">
      <c r="A6" t="s">
        <v>0</v>
      </c>
      <c r="B6">
        <v>49</v>
      </c>
      <c r="C6" s="4">
        <f t="shared" si="0"/>
        <v>4.9196787148594376</v>
      </c>
      <c r="D6">
        <v>7</v>
      </c>
      <c r="E6" s="4">
        <f t="shared" si="1"/>
        <v>5.7377049180327866</v>
      </c>
    </row>
    <row r="7" spans="1:12" x14ac:dyDescent="0.25">
      <c r="A7" t="s">
        <v>13</v>
      </c>
      <c r="B7">
        <v>16</v>
      </c>
      <c r="C7" s="4">
        <f t="shared" si="0"/>
        <v>1.606425702811245</v>
      </c>
      <c r="D7">
        <v>3</v>
      </c>
      <c r="E7" s="4">
        <f t="shared" si="1"/>
        <v>2.459016393442623</v>
      </c>
    </row>
    <row r="8" spans="1:12" x14ac:dyDescent="0.25">
      <c r="A8" t="s">
        <v>14</v>
      </c>
      <c r="B8">
        <v>29</v>
      </c>
      <c r="C8" s="4">
        <f t="shared" si="0"/>
        <v>2.9116465863453813</v>
      </c>
      <c r="D8">
        <v>6</v>
      </c>
      <c r="E8" s="4">
        <f t="shared" si="1"/>
        <v>4.918032786885246</v>
      </c>
    </row>
    <row r="9" spans="1:12" x14ac:dyDescent="0.25">
      <c r="A9" t="s">
        <v>5</v>
      </c>
      <c r="B9">
        <v>13</v>
      </c>
      <c r="C9" s="4">
        <f t="shared" si="0"/>
        <v>1.3052208835341366</v>
      </c>
      <c r="D9">
        <v>3</v>
      </c>
      <c r="E9" s="4">
        <f t="shared" si="1"/>
        <v>2.459016393442623</v>
      </c>
    </row>
    <row r="10" spans="1:12" x14ac:dyDescent="0.25">
      <c r="A10" t="s">
        <v>15</v>
      </c>
      <c r="B10">
        <v>137</v>
      </c>
      <c r="C10" s="4">
        <f t="shared" si="0"/>
        <v>13.755020080321286</v>
      </c>
      <c r="D10">
        <v>29</v>
      </c>
      <c r="E10" s="4">
        <f t="shared" si="1"/>
        <v>23.770491803278688</v>
      </c>
    </row>
    <row r="11" spans="1:12" x14ac:dyDescent="0.25">
      <c r="A11" t="s">
        <v>6</v>
      </c>
      <c r="B11">
        <v>19</v>
      </c>
      <c r="C11" s="4">
        <f t="shared" si="0"/>
        <v>1.9076305220883534</v>
      </c>
      <c r="D11">
        <v>5</v>
      </c>
      <c r="E11" s="4">
        <f t="shared" si="1"/>
        <v>4.0983606557377046</v>
      </c>
    </row>
    <row r="12" spans="1:12" x14ac:dyDescent="0.25">
      <c r="A12" t="s">
        <v>51</v>
      </c>
      <c r="B12">
        <v>25</v>
      </c>
      <c r="C12" s="4">
        <f t="shared" si="0"/>
        <v>2.5100401606425704</v>
      </c>
      <c r="D12">
        <v>9</v>
      </c>
      <c r="E12" s="4">
        <f t="shared" si="1"/>
        <v>7.3770491803278686</v>
      </c>
    </row>
    <row r="13" spans="1:12" x14ac:dyDescent="0.25">
      <c r="B13"/>
      <c r="C13"/>
    </row>
    <row r="14" spans="1:12" x14ac:dyDescent="0.25">
      <c r="B14"/>
      <c r="C14"/>
    </row>
    <row r="15" spans="1:12" x14ac:dyDescent="0.25">
      <c r="B15"/>
      <c r="C15"/>
    </row>
    <row r="16" spans="1:12" x14ac:dyDescent="0.25">
      <c r="B16"/>
      <c r="C16"/>
    </row>
    <row r="17" spans="2:3" x14ac:dyDescent="0.25">
      <c r="B17"/>
      <c r="C17"/>
    </row>
    <row r="18" spans="2:3" x14ac:dyDescent="0.25">
      <c r="B18"/>
      <c r="C18"/>
    </row>
    <row r="19" spans="2:3" x14ac:dyDescent="0.25">
      <c r="B19"/>
      <c r="C19"/>
    </row>
    <row r="20" spans="2:3" x14ac:dyDescent="0.25">
      <c r="B20"/>
      <c r="C20"/>
    </row>
    <row r="21" spans="2:3" x14ac:dyDescent="0.25">
      <c r="B21"/>
      <c r="C21"/>
    </row>
    <row r="22" spans="2:3" x14ac:dyDescent="0.25">
      <c r="B22"/>
      <c r="C22"/>
    </row>
    <row r="23" spans="2:3" x14ac:dyDescent="0.25">
      <c r="B23"/>
      <c r="C23"/>
    </row>
    <row r="24" spans="2:3" x14ac:dyDescent="0.25">
      <c r="B24"/>
      <c r="C24"/>
    </row>
    <row r="25" spans="2:3" x14ac:dyDescent="0.25">
      <c r="B25"/>
      <c r="C25"/>
    </row>
    <row r="26" spans="2:3" x14ac:dyDescent="0.25">
      <c r="B26"/>
      <c r="C26"/>
    </row>
    <row r="27" spans="2:3" x14ac:dyDescent="0.25">
      <c r="B27"/>
      <c r="C27"/>
    </row>
    <row r="28" spans="2:3" x14ac:dyDescent="0.25">
      <c r="B28"/>
      <c r="C28"/>
    </row>
    <row r="29" spans="2:3" x14ac:dyDescent="0.25">
      <c r="B29"/>
      <c r="C29"/>
    </row>
    <row r="30" spans="2:3" x14ac:dyDescent="0.25">
      <c r="B30"/>
      <c r="C30"/>
    </row>
    <row r="31" spans="2:3" x14ac:dyDescent="0.25">
      <c r="B31"/>
      <c r="C31"/>
    </row>
    <row r="32" spans="2:3" x14ac:dyDescent="0.25">
      <c r="B32"/>
      <c r="C32"/>
    </row>
    <row r="33" spans="2:3" x14ac:dyDescent="0.25">
      <c r="B33"/>
      <c r="C33"/>
    </row>
    <row r="34" spans="2:3" x14ac:dyDescent="0.25">
      <c r="B34"/>
      <c r="C34"/>
    </row>
    <row r="35" spans="2:3" x14ac:dyDescent="0.25">
      <c r="B35"/>
      <c r="C35"/>
    </row>
    <row r="36" spans="2:3" x14ac:dyDescent="0.25">
      <c r="B36"/>
      <c r="C36"/>
    </row>
    <row r="37" spans="2:3" x14ac:dyDescent="0.25">
      <c r="B37"/>
      <c r="C37"/>
    </row>
    <row r="38" spans="2:3" x14ac:dyDescent="0.25">
      <c r="B38"/>
      <c r="C38"/>
    </row>
    <row r="39" spans="2:3" x14ac:dyDescent="0.25">
      <c r="B39"/>
      <c r="C39"/>
    </row>
    <row r="40" spans="2:3" x14ac:dyDescent="0.25">
      <c r="B40"/>
      <c r="C40"/>
    </row>
    <row r="41" spans="2:3" x14ac:dyDescent="0.25">
      <c r="B41"/>
      <c r="C41"/>
    </row>
    <row r="42" spans="2:3" x14ac:dyDescent="0.25">
      <c r="B42"/>
      <c r="C42"/>
    </row>
    <row r="43" spans="2:3" x14ac:dyDescent="0.25">
      <c r="B43"/>
      <c r="C43"/>
    </row>
    <row r="44" spans="2:3" x14ac:dyDescent="0.25">
      <c r="B44"/>
      <c r="C44"/>
    </row>
    <row r="45" spans="2:3" x14ac:dyDescent="0.25">
      <c r="B45"/>
      <c r="C45"/>
    </row>
    <row r="46" spans="2:3" x14ac:dyDescent="0.25">
      <c r="B46"/>
      <c r="C46"/>
    </row>
    <row r="47" spans="2:3" x14ac:dyDescent="0.25">
      <c r="B47"/>
      <c r="C47"/>
    </row>
    <row r="48" spans="2:3" x14ac:dyDescent="0.25">
      <c r="B48"/>
      <c r="C48"/>
    </row>
    <row r="49" spans="2:3" x14ac:dyDescent="0.25">
      <c r="B49"/>
      <c r="C49"/>
    </row>
    <row r="50" spans="2:3" x14ac:dyDescent="0.25">
      <c r="B50"/>
      <c r="C50"/>
    </row>
    <row r="51" spans="2:3" x14ac:dyDescent="0.25">
      <c r="B51"/>
      <c r="C51"/>
    </row>
    <row r="52" spans="2:3" x14ac:dyDescent="0.25">
      <c r="B52"/>
      <c r="C52"/>
    </row>
    <row r="53" spans="2:3" x14ac:dyDescent="0.25">
      <c r="B53"/>
      <c r="C53"/>
    </row>
    <row r="54" spans="2:3" x14ac:dyDescent="0.25">
      <c r="B54"/>
      <c r="C54"/>
    </row>
    <row r="55" spans="2:3" x14ac:dyDescent="0.25">
      <c r="B55"/>
      <c r="C55"/>
    </row>
    <row r="56" spans="2:3" x14ac:dyDescent="0.25">
      <c r="B56"/>
      <c r="C56"/>
    </row>
    <row r="57" spans="2:3" x14ac:dyDescent="0.25">
      <c r="B57"/>
      <c r="C57"/>
    </row>
    <row r="58" spans="2:3" x14ac:dyDescent="0.25">
      <c r="B58"/>
      <c r="C58"/>
    </row>
    <row r="59" spans="2:3" x14ac:dyDescent="0.25">
      <c r="B59"/>
      <c r="C59"/>
    </row>
  </sheetData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9"/>
  <sheetViews>
    <sheetView workbookViewId="0">
      <selection activeCell="A2" sqref="A2"/>
    </sheetView>
  </sheetViews>
  <sheetFormatPr defaultRowHeight="15" x14ac:dyDescent="0.25"/>
  <cols>
    <col min="1" max="1" width="18.7109375" customWidth="1"/>
    <col min="2" max="2" width="14.7109375" style="3" customWidth="1"/>
    <col min="3" max="3" width="15.28515625" style="3" customWidth="1"/>
    <col min="4" max="4" width="37.140625" style="3" customWidth="1"/>
    <col min="5" max="5" width="8" customWidth="1"/>
    <col min="6" max="6" width="5.5703125" customWidth="1"/>
    <col min="7" max="7" width="12.5703125" customWidth="1"/>
    <col min="8" max="8" width="9.42578125" customWidth="1"/>
    <col min="9" max="9" width="7" customWidth="1"/>
    <col min="10" max="10" width="3.85546875" customWidth="1"/>
    <col min="11" max="11" width="10" customWidth="1"/>
    <col min="14" max="14" width="3.28515625" customWidth="1"/>
    <col min="15" max="15" width="9.85546875" customWidth="1"/>
    <col min="18" max="18" width="3.28515625" customWidth="1"/>
    <col min="19" max="19" width="10.7109375" customWidth="1"/>
    <col min="22" max="22" width="3.85546875" customWidth="1"/>
    <col min="23" max="23" width="10.85546875" customWidth="1"/>
  </cols>
  <sheetData>
    <row r="1" spans="1:10" x14ac:dyDescent="0.25">
      <c r="A1" s="6" t="s">
        <v>70</v>
      </c>
    </row>
    <row r="2" spans="1:10" ht="60" x14ac:dyDescent="0.25">
      <c r="A2" t="s">
        <v>7</v>
      </c>
      <c r="B2" s="3" t="s">
        <v>60</v>
      </c>
      <c r="C2" s="3" t="s">
        <v>61</v>
      </c>
      <c r="D2" s="5"/>
      <c r="E2" s="3"/>
      <c r="F2" s="3"/>
      <c r="G2" s="3"/>
      <c r="H2" s="3"/>
      <c r="I2" s="3"/>
      <c r="J2" s="3"/>
    </row>
    <row r="3" spans="1:10" s="6" customFormat="1" x14ac:dyDescent="0.25">
      <c r="A3" s="6" t="s">
        <v>4</v>
      </c>
      <c r="B3" s="6">
        <v>262</v>
      </c>
      <c r="C3" s="7">
        <f>100*B3/996</f>
        <v>26.305220883534137</v>
      </c>
      <c r="D3" s="5"/>
      <c r="E3" s="5"/>
      <c r="F3" s="5"/>
      <c r="G3" s="17"/>
      <c r="H3" s="5"/>
      <c r="I3" s="5"/>
      <c r="J3" s="5"/>
    </row>
    <row r="4" spans="1:10" x14ac:dyDescent="0.25">
      <c r="A4" t="s">
        <v>23</v>
      </c>
      <c r="B4">
        <v>17</v>
      </c>
      <c r="C4" s="4">
        <f t="shared" ref="C4:C12" si="0">100*B4/996</f>
        <v>1.7068273092369477</v>
      </c>
    </row>
    <row r="5" spans="1:10" x14ac:dyDescent="0.25">
      <c r="A5" t="s">
        <v>12</v>
      </c>
      <c r="B5">
        <v>41</v>
      </c>
      <c r="C5" s="4">
        <f t="shared" si="0"/>
        <v>4.1164658634538149</v>
      </c>
    </row>
    <row r="6" spans="1:10" x14ac:dyDescent="0.25">
      <c r="A6" t="s">
        <v>0</v>
      </c>
      <c r="B6">
        <v>49</v>
      </c>
      <c r="C6" s="4">
        <f t="shared" si="0"/>
        <v>4.9196787148594376</v>
      </c>
    </row>
    <row r="7" spans="1:10" x14ac:dyDescent="0.25">
      <c r="A7" t="s">
        <v>13</v>
      </c>
      <c r="B7">
        <v>16</v>
      </c>
      <c r="C7" s="4">
        <f t="shared" si="0"/>
        <v>1.606425702811245</v>
      </c>
    </row>
    <row r="8" spans="1:10" x14ac:dyDescent="0.25">
      <c r="A8" t="s">
        <v>14</v>
      </c>
      <c r="B8">
        <v>29</v>
      </c>
      <c r="C8" s="4">
        <f t="shared" si="0"/>
        <v>2.9116465863453813</v>
      </c>
    </row>
    <row r="9" spans="1:10" x14ac:dyDescent="0.25">
      <c r="A9" t="s">
        <v>5</v>
      </c>
      <c r="B9">
        <v>13</v>
      </c>
      <c r="C9" s="4">
        <f t="shared" si="0"/>
        <v>1.3052208835341366</v>
      </c>
    </row>
    <row r="10" spans="1:10" x14ac:dyDescent="0.25">
      <c r="A10" t="s">
        <v>15</v>
      </c>
      <c r="B10">
        <v>137</v>
      </c>
      <c r="C10" s="4">
        <f t="shared" si="0"/>
        <v>13.755020080321286</v>
      </c>
    </row>
    <row r="11" spans="1:10" x14ac:dyDescent="0.25">
      <c r="A11" t="s">
        <v>6</v>
      </c>
      <c r="B11">
        <v>19</v>
      </c>
      <c r="C11" s="4">
        <f t="shared" si="0"/>
        <v>1.9076305220883534</v>
      </c>
    </row>
    <row r="12" spans="1:10" x14ac:dyDescent="0.25">
      <c r="A12" t="s">
        <v>51</v>
      </c>
      <c r="B12">
        <v>25</v>
      </c>
      <c r="C12" s="4">
        <f t="shared" si="0"/>
        <v>2.5100401606425704</v>
      </c>
    </row>
    <row r="13" spans="1:10" x14ac:dyDescent="0.25">
      <c r="B13"/>
      <c r="C13"/>
    </row>
    <row r="14" spans="1:10" x14ac:dyDescent="0.25">
      <c r="B14"/>
      <c r="C14"/>
    </row>
    <row r="15" spans="1:10" x14ac:dyDescent="0.25">
      <c r="B15"/>
      <c r="C15"/>
    </row>
    <row r="16" spans="1:10" x14ac:dyDescent="0.25">
      <c r="B16"/>
      <c r="C16"/>
    </row>
    <row r="17" spans="2:3" x14ac:dyDescent="0.25">
      <c r="B17"/>
      <c r="C17"/>
    </row>
    <row r="18" spans="2:3" x14ac:dyDescent="0.25">
      <c r="B18"/>
      <c r="C18"/>
    </row>
    <row r="19" spans="2:3" x14ac:dyDescent="0.25">
      <c r="B19"/>
      <c r="C19"/>
    </row>
    <row r="20" spans="2:3" x14ac:dyDescent="0.25">
      <c r="B20"/>
      <c r="C20"/>
    </row>
    <row r="21" spans="2:3" x14ac:dyDescent="0.25">
      <c r="B21"/>
      <c r="C21"/>
    </row>
    <row r="22" spans="2:3" x14ac:dyDescent="0.25">
      <c r="B22"/>
      <c r="C22"/>
    </row>
    <row r="23" spans="2:3" x14ac:dyDescent="0.25">
      <c r="B23"/>
      <c r="C23"/>
    </row>
    <row r="24" spans="2:3" x14ac:dyDescent="0.25">
      <c r="B24"/>
      <c r="C24"/>
    </row>
    <row r="25" spans="2:3" x14ac:dyDescent="0.25">
      <c r="B25"/>
      <c r="C25"/>
    </row>
    <row r="26" spans="2:3" x14ac:dyDescent="0.25">
      <c r="B26"/>
      <c r="C26"/>
    </row>
    <row r="27" spans="2:3" x14ac:dyDescent="0.25">
      <c r="B27"/>
      <c r="C27"/>
    </row>
    <row r="28" spans="2:3" x14ac:dyDescent="0.25">
      <c r="B28"/>
      <c r="C28"/>
    </row>
    <row r="29" spans="2:3" x14ac:dyDescent="0.25">
      <c r="B29"/>
      <c r="C29"/>
    </row>
    <row r="30" spans="2:3" x14ac:dyDescent="0.25">
      <c r="B30"/>
      <c r="C30"/>
    </row>
    <row r="31" spans="2:3" x14ac:dyDescent="0.25">
      <c r="B31"/>
      <c r="C31"/>
    </row>
    <row r="32" spans="2:3" x14ac:dyDescent="0.25">
      <c r="B32"/>
      <c r="C32"/>
    </row>
    <row r="33" spans="2:3" x14ac:dyDescent="0.25">
      <c r="B33"/>
      <c r="C33"/>
    </row>
    <row r="34" spans="2:3" x14ac:dyDescent="0.25">
      <c r="B34"/>
      <c r="C34"/>
    </row>
    <row r="35" spans="2:3" x14ac:dyDescent="0.25">
      <c r="B35"/>
      <c r="C35"/>
    </row>
    <row r="36" spans="2:3" x14ac:dyDescent="0.25">
      <c r="B36"/>
      <c r="C36"/>
    </row>
    <row r="37" spans="2:3" x14ac:dyDescent="0.25">
      <c r="B37"/>
      <c r="C37"/>
    </row>
    <row r="38" spans="2:3" x14ac:dyDescent="0.25">
      <c r="B38"/>
      <c r="C38"/>
    </row>
    <row r="39" spans="2:3" x14ac:dyDescent="0.25">
      <c r="B39"/>
      <c r="C39"/>
    </row>
    <row r="40" spans="2:3" x14ac:dyDescent="0.25">
      <c r="B40"/>
      <c r="C40"/>
    </row>
    <row r="41" spans="2:3" x14ac:dyDescent="0.25">
      <c r="B41"/>
      <c r="C41"/>
    </row>
    <row r="42" spans="2:3" x14ac:dyDescent="0.25">
      <c r="B42"/>
      <c r="C42"/>
    </row>
    <row r="43" spans="2:3" x14ac:dyDescent="0.25">
      <c r="B43"/>
      <c r="C43"/>
    </row>
    <row r="44" spans="2:3" x14ac:dyDescent="0.25">
      <c r="B44"/>
      <c r="C44"/>
    </row>
    <row r="45" spans="2:3" x14ac:dyDescent="0.25">
      <c r="B45"/>
      <c r="C45"/>
    </row>
    <row r="46" spans="2:3" x14ac:dyDescent="0.25">
      <c r="B46"/>
      <c r="C46"/>
    </row>
    <row r="47" spans="2:3" x14ac:dyDescent="0.25">
      <c r="B47"/>
      <c r="C47"/>
    </row>
    <row r="48" spans="2:3" x14ac:dyDescent="0.25">
      <c r="B48"/>
      <c r="C48"/>
    </row>
    <row r="49" spans="2:3" x14ac:dyDescent="0.25">
      <c r="B49"/>
      <c r="C49"/>
    </row>
    <row r="50" spans="2:3" x14ac:dyDescent="0.25">
      <c r="B50"/>
      <c r="C50"/>
    </row>
    <row r="51" spans="2:3" x14ac:dyDescent="0.25">
      <c r="B51"/>
      <c r="C51"/>
    </row>
    <row r="52" spans="2:3" x14ac:dyDescent="0.25">
      <c r="B52"/>
      <c r="C52"/>
    </row>
    <row r="53" spans="2:3" x14ac:dyDescent="0.25">
      <c r="B53"/>
      <c r="C53"/>
    </row>
    <row r="54" spans="2:3" x14ac:dyDescent="0.25">
      <c r="B54"/>
      <c r="C54"/>
    </row>
    <row r="55" spans="2:3" x14ac:dyDescent="0.25">
      <c r="B55"/>
      <c r="C55"/>
    </row>
    <row r="56" spans="2:3" x14ac:dyDescent="0.25">
      <c r="B56"/>
      <c r="C56"/>
    </row>
    <row r="57" spans="2:3" x14ac:dyDescent="0.25">
      <c r="B57"/>
      <c r="C57"/>
    </row>
    <row r="58" spans="2:3" x14ac:dyDescent="0.25">
      <c r="B58"/>
      <c r="C58"/>
    </row>
    <row r="59" spans="2:3" x14ac:dyDescent="0.25">
      <c r="B59"/>
      <c r="C59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13"/>
  <sheetViews>
    <sheetView workbookViewId="0">
      <selection activeCell="R3" sqref="R3:R12"/>
    </sheetView>
  </sheetViews>
  <sheetFormatPr defaultRowHeight="15" x14ac:dyDescent="0.25"/>
  <cols>
    <col min="1" max="1" width="12.140625" customWidth="1"/>
    <col min="2" max="2" width="8" customWidth="1"/>
    <col min="3" max="3" width="5.5703125" customWidth="1"/>
    <col min="6" max="6" width="10" customWidth="1"/>
    <col min="10" max="10" width="8.85546875" style="15"/>
    <col min="11" max="11" width="6.28515625" customWidth="1"/>
    <col min="14" max="14" width="10.85546875" customWidth="1"/>
  </cols>
  <sheetData>
    <row r="1" spans="1:21" x14ac:dyDescent="0.25">
      <c r="B1" t="s">
        <v>3</v>
      </c>
      <c r="F1" s="15" t="s">
        <v>17</v>
      </c>
      <c r="G1" s="15"/>
      <c r="J1" s="15" t="s">
        <v>18</v>
      </c>
      <c r="N1" t="s">
        <v>19</v>
      </c>
      <c r="R1" t="s">
        <v>20</v>
      </c>
    </row>
    <row r="2" spans="1:21" s="2" customFormat="1" ht="90" x14ac:dyDescent="0.25">
      <c r="A2" s="2" t="s">
        <v>10</v>
      </c>
      <c r="B2" s="2" t="s">
        <v>8</v>
      </c>
      <c r="C2" s="2" t="s">
        <v>9</v>
      </c>
      <c r="D2" s="3" t="s">
        <v>21</v>
      </c>
      <c r="E2" s="3" t="s">
        <v>22</v>
      </c>
      <c r="F2" s="16" t="s">
        <v>8</v>
      </c>
      <c r="G2" s="16" t="s">
        <v>9</v>
      </c>
      <c r="H2" s="3" t="s">
        <v>21</v>
      </c>
      <c r="I2" s="3" t="s">
        <v>22</v>
      </c>
      <c r="J2" s="16" t="s">
        <v>8</v>
      </c>
      <c r="K2" s="2" t="s">
        <v>9</v>
      </c>
      <c r="L2" s="3" t="s">
        <v>21</v>
      </c>
      <c r="M2" s="3" t="s">
        <v>22</v>
      </c>
      <c r="N2" s="2" t="s">
        <v>8</v>
      </c>
      <c r="O2" s="2" t="s">
        <v>9</v>
      </c>
      <c r="P2" s="3" t="s">
        <v>21</v>
      </c>
      <c r="Q2" s="3" t="s">
        <v>22</v>
      </c>
      <c r="R2" s="2" t="s">
        <v>8</v>
      </c>
      <c r="S2" s="2" t="s">
        <v>9</v>
      </c>
      <c r="T2" s="3" t="s">
        <v>21</v>
      </c>
      <c r="U2" s="3" t="s">
        <v>22</v>
      </c>
    </row>
    <row r="3" spans="1:21" x14ac:dyDescent="0.25">
      <c r="A3" t="s">
        <v>4</v>
      </c>
      <c r="B3">
        <v>0</v>
      </c>
      <c r="C3">
        <v>0</v>
      </c>
      <c r="D3">
        <v>10</v>
      </c>
      <c r="E3" s="4">
        <v>9.0909090909090899</v>
      </c>
      <c r="F3" s="15">
        <v>11</v>
      </c>
      <c r="G3" s="15">
        <v>1.1100000000000001</v>
      </c>
      <c r="H3">
        <v>15</v>
      </c>
      <c r="I3" s="4">
        <v>13.636363636363635</v>
      </c>
      <c r="J3" s="15">
        <v>73</v>
      </c>
      <c r="K3">
        <v>7.37</v>
      </c>
      <c r="L3">
        <v>4</v>
      </c>
      <c r="M3" s="4">
        <v>3.6363636363636362</v>
      </c>
      <c r="N3">
        <v>147</v>
      </c>
      <c r="O3">
        <v>14.85</v>
      </c>
      <c r="P3">
        <v>5</v>
      </c>
      <c r="Q3" s="4">
        <v>4.5454545454545459</v>
      </c>
      <c r="R3">
        <v>31</v>
      </c>
      <c r="S3">
        <v>3.13</v>
      </c>
      <c r="T3">
        <v>2</v>
      </c>
      <c r="U3" s="4">
        <v>1.8181818181818181</v>
      </c>
    </row>
    <row r="4" spans="1:21" x14ac:dyDescent="0.25">
      <c r="A4" t="s">
        <v>11</v>
      </c>
      <c r="B4">
        <v>0</v>
      </c>
      <c r="C4">
        <v>0</v>
      </c>
      <c r="D4">
        <v>0</v>
      </c>
      <c r="E4" s="4">
        <v>0</v>
      </c>
      <c r="F4" s="15">
        <v>1</v>
      </c>
      <c r="G4" s="15">
        <v>0.1</v>
      </c>
      <c r="H4">
        <v>1</v>
      </c>
      <c r="I4" s="4">
        <v>0.90909090909090906</v>
      </c>
      <c r="J4" s="15">
        <v>6</v>
      </c>
      <c r="K4">
        <v>0.61</v>
      </c>
      <c r="L4">
        <v>3</v>
      </c>
      <c r="M4" s="4">
        <v>2.7272727272727271</v>
      </c>
      <c r="N4">
        <v>8</v>
      </c>
      <c r="O4">
        <v>0.81</v>
      </c>
      <c r="P4">
        <v>2</v>
      </c>
      <c r="Q4" s="4">
        <v>1.8181818181818181</v>
      </c>
      <c r="R4">
        <v>2</v>
      </c>
      <c r="S4">
        <v>0.2</v>
      </c>
      <c r="T4">
        <v>0</v>
      </c>
      <c r="U4" s="4">
        <v>0</v>
      </c>
    </row>
    <row r="5" spans="1:21" x14ac:dyDescent="0.25">
      <c r="A5" t="s">
        <v>12</v>
      </c>
      <c r="B5">
        <v>0</v>
      </c>
      <c r="C5">
        <v>0</v>
      </c>
      <c r="D5">
        <v>0</v>
      </c>
      <c r="E5" s="4">
        <v>0</v>
      </c>
      <c r="F5" s="15">
        <v>0</v>
      </c>
      <c r="G5" s="15">
        <v>0</v>
      </c>
      <c r="H5">
        <v>3</v>
      </c>
      <c r="I5" s="4">
        <v>2.7272727272727271</v>
      </c>
      <c r="J5" s="15">
        <v>11</v>
      </c>
      <c r="K5">
        <v>1.1100000000000001</v>
      </c>
      <c r="L5">
        <v>6</v>
      </c>
      <c r="M5" s="4">
        <v>5.4545454545454541</v>
      </c>
      <c r="N5">
        <v>25</v>
      </c>
      <c r="O5">
        <v>2.5299999999999998</v>
      </c>
      <c r="P5">
        <v>15</v>
      </c>
      <c r="Q5" s="4">
        <v>13.636363636363635</v>
      </c>
      <c r="R5">
        <v>5</v>
      </c>
      <c r="S5">
        <v>0.51</v>
      </c>
      <c r="T5">
        <v>6</v>
      </c>
      <c r="U5" s="4">
        <v>5.4545454545454541</v>
      </c>
    </row>
    <row r="6" spans="1:21" x14ac:dyDescent="0.25">
      <c r="A6" t="s">
        <v>0</v>
      </c>
      <c r="B6">
        <v>0</v>
      </c>
      <c r="C6">
        <v>0</v>
      </c>
      <c r="D6">
        <v>0</v>
      </c>
      <c r="E6" s="4">
        <v>0</v>
      </c>
      <c r="F6" s="15">
        <v>3</v>
      </c>
      <c r="G6" s="15">
        <v>0.3</v>
      </c>
      <c r="H6">
        <v>4</v>
      </c>
      <c r="I6" s="4">
        <v>3.6363636363636362</v>
      </c>
      <c r="J6" s="15">
        <v>7</v>
      </c>
      <c r="K6">
        <v>0.71</v>
      </c>
      <c r="L6">
        <v>2</v>
      </c>
      <c r="M6" s="4">
        <v>1.8181818181818181</v>
      </c>
      <c r="N6">
        <v>34</v>
      </c>
      <c r="O6">
        <v>3.43</v>
      </c>
      <c r="P6">
        <v>39</v>
      </c>
      <c r="Q6" s="4">
        <v>35.454545454545453</v>
      </c>
      <c r="R6">
        <v>5</v>
      </c>
      <c r="S6">
        <v>0.51</v>
      </c>
      <c r="T6">
        <v>1</v>
      </c>
      <c r="U6" s="4">
        <v>0.90909090909090906</v>
      </c>
    </row>
    <row r="7" spans="1:21" x14ac:dyDescent="0.25">
      <c r="A7" t="s">
        <v>13</v>
      </c>
      <c r="B7">
        <v>0</v>
      </c>
      <c r="C7">
        <v>0</v>
      </c>
      <c r="D7">
        <v>0</v>
      </c>
      <c r="E7" s="4">
        <v>0</v>
      </c>
      <c r="F7" s="15">
        <v>1</v>
      </c>
      <c r="G7" s="15">
        <v>0.1</v>
      </c>
      <c r="H7">
        <v>0</v>
      </c>
      <c r="I7" s="4">
        <v>0</v>
      </c>
      <c r="J7" s="15">
        <v>3</v>
      </c>
      <c r="K7">
        <v>0.3</v>
      </c>
      <c r="L7">
        <v>1</v>
      </c>
      <c r="M7" s="4">
        <v>0.90909090909090906</v>
      </c>
      <c r="N7">
        <v>9</v>
      </c>
      <c r="O7">
        <v>0.91</v>
      </c>
      <c r="P7">
        <v>50</v>
      </c>
      <c r="Q7" s="4">
        <v>45.454545454545453</v>
      </c>
      <c r="R7">
        <v>3</v>
      </c>
      <c r="S7">
        <v>0.3</v>
      </c>
      <c r="T7">
        <v>5</v>
      </c>
      <c r="U7" s="4">
        <v>4.5454545454545459</v>
      </c>
    </row>
    <row r="8" spans="1:21" x14ac:dyDescent="0.25">
      <c r="A8" t="s">
        <v>14</v>
      </c>
      <c r="B8">
        <v>0</v>
      </c>
      <c r="C8">
        <v>0</v>
      </c>
      <c r="D8">
        <v>4</v>
      </c>
      <c r="E8" s="4">
        <v>3.6363636363636362</v>
      </c>
      <c r="F8" s="15">
        <v>1</v>
      </c>
      <c r="G8" s="15">
        <v>0.1</v>
      </c>
      <c r="H8">
        <v>6</v>
      </c>
      <c r="I8" s="4">
        <v>5.4545454545454541</v>
      </c>
      <c r="J8" s="15">
        <v>10</v>
      </c>
      <c r="K8">
        <v>1.01</v>
      </c>
      <c r="L8">
        <v>1</v>
      </c>
      <c r="M8" s="4">
        <v>0.90909090909090906</v>
      </c>
      <c r="N8">
        <v>16</v>
      </c>
      <c r="O8">
        <v>1.62</v>
      </c>
      <c r="P8">
        <v>11</v>
      </c>
      <c r="Q8" s="4">
        <v>10</v>
      </c>
      <c r="R8">
        <v>2</v>
      </c>
      <c r="S8">
        <v>0.2</v>
      </c>
      <c r="T8">
        <v>2</v>
      </c>
      <c r="U8" s="4">
        <v>1.8181818181818181</v>
      </c>
    </row>
    <row r="9" spans="1:21" x14ac:dyDescent="0.25">
      <c r="A9" t="s">
        <v>5</v>
      </c>
      <c r="B9">
        <v>0</v>
      </c>
      <c r="C9">
        <v>0</v>
      </c>
      <c r="D9">
        <v>0</v>
      </c>
      <c r="E9" s="4">
        <v>0</v>
      </c>
      <c r="F9" s="15">
        <v>0</v>
      </c>
      <c r="G9" s="15">
        <v>0</v>
      </c>
      <c r="H9">
        <v>1</v>
      </c>
      <c r="I9" s="4">
        <v>0.90909090909090906</v>
      </c>
      <c r="J9" s="15">
        <v>0</v>
      </c>
      <c r="K9">
        <v>0</v>
      </c>
      <c r="L9">
        <v>3</v>
      </c>
      <c r="M9" s="4">
        <v>2.7272727272727271</v>
      </c>
      <c r="N9">
        <v>11</v>
      </c>
      <c r="O9">
        <v>1.1100000000000001</v>
      </c>
      <c r="P9">
        <v>0</v>
      </c>
      <c r="Q9" s="4">
        <v>0</v>
      </c>
      <c r="R9">
        <v>2</v>
      </c>
      <c r="S9">
        <v>0.2</v>
      </c>
      <c r="T9">
        <v>3</v>
      </c>
      <c r="U9" s="4">
        <v>2.7272727272727271</v>
      </c>
    </row>
    <row r="10" spans="1:21" x14ac:dyDescent="0.25">
      <c r="A10" t="s">
        <v>15</v>
      </c>
      <c r="B10">
        <v>0</v>
      </c>
      <c r="C10">
        <v>0</v>
      </c>
      <c r="D10">
        <v>18</v>
      </c>
      <c r="E10" s="4">
        <v>16.363636363636363</v>
      </c>
      <c r="F10" s="15">
        <v>5</v>
      </c>
      <c r="G10" s="15">
        <v>0.51</v>
      </c>
      <c r="H10">
        <v>12</v>
      </c>
      <c r="I10" s="4">
        <v>10.909090909090908</v>
      </c>
      <c r="J10" s="15">
        <v>37</v>
      </c>
      <c r="K10">
        <v>3.74</v>
      </c>
      <c r="L10">
        <v>41</v>
      </c>
      <c r="M10" s="4">
        <v>37.272727272727273</v>
      </c>
      <c r="N10">
        <v>77</v>
      </c>
      <c r="O10">
        <v>7.78</v>
      </c>
      <c r="P10">
        <v>161</v>
      </c>
      <c r="Q10" s="4">
        <v>146.36363636363637</v>
      </c>
      <c r="R10">
        <v>18</v>
      </c>
      <c r="S10">
        <v>1.82</v>
      </c>
      <c r="T10">
        <v>26</v>
      </c>
      <c r="U10" s="4">
        <v>23.636363636363637</v>
      </c>
    </row>
    <row r="11" spans="1:21" x14ac:dyDescent="0.25">
      <c r="A11" t="s">
        <v>6</v>
      </c>
      <c r="B11">
        <v>0</v>
      </c>
      <c r="C11">
        <v>0</v>
      </c>
      <c r="D11">
        <v>0</v>
      </c>
      <c r="E11" s="4">
        <v>0</v>
      </c>
      <c r="F11" s="15">
        <v>1</v>
      </c>
      <c r="G11" s="15">
        <v>0.1</v>
      </c>
      <c r="H11">
        <v>0</v>
      </c>
      <c r="I11" s="4">
        <v>0</v>
      </c>
      <c r="J11" s="15">
        <v>7</v>
      </c>
      <c r="K11">
        <v>0.71</v>
      </c>
      <c r="L11">
        <v>13</v>
      </c>
      <c r="M11" s="4">
        <v>11.818181818181818</v>
      </c>
      <c r="N11">
        <v>10</v>
      </c>
      <c r="O11">
        <v>1.01</v>
      </c>
      <c r="P11">
        <v>4</v>
      </c>
      <c r="Q11" s="4">
        <v>3.6363636363636362</v>
      </c>
      <c r="R11">
        <v>1</v>
      </c>
      <c r="S11">
        <v>0.1</v>
      </c>
      <c r="T11">
        <v>1</v>
      </c>
      <c r="U11" s="4">
        <v>0.90909090909090906</v>
      </c>
    </row>
    <row r="12" spans="1:21" x14ac:dyDescent="0.25">
      <c r="A12" t="s">
        <v>16</v>
      </c>
      <c r="B12">
        <v>0</v>
      </c>
      <c r="C12">
        <v>0</v>
      </c>
      <c r="D12">
        <v>2</v>
      </c>
      <c r="E12" s="4">
        <v>1.8181818181818181</v>
      </c>
      <c r="F12" s="15">
        <v>1</v>
      </c>
      <c r="G12" s="15">
        <v>0.1</v>
      </c>
      <c r="H12">
        <v>2</v>
      </c>
      <c r="I12" s="4">
        <v>1.8181818181818181</v>
      </c>
      <c r="J12" s="15">
        <v>6</v>
      </c>
      <c r="K12">
        <v>0.6</v>
      </c>
      <c r="L12">
        <v>2</v>
      </c>
      <c r="M12" s="4">
        <v>1.8181818181818181</v>
      </c>
      <c r="N12">
        <v>14</v>
      </c>
      <c r="O12">
        <v>1.4000000000000004</v>
      </c>
      <c r="P12">
        <v>7</v>
      </c>
      <c r="Q12" s="4">
        <v>6.3636363636363633</v>
      </c>
      <c r="R12">
        <v>4</v>
      </c>
      <c r="S12">
        <v>0.4</v>
      </c>
      <c r="T12">
        <v>0</v>
      </c>
      <c r="U12" s="4">
        <v>0</v>
      </c>
    </row>
    <row r="13" spans="1:21" x14ac:dyDescent="0.25">
      <c r="F13" s="14" t="s">
        <v>58</v>
      </c>
      <c r="G13" s="15"/>
      <c r="J13" s="14" t="s">
        <v>59</v>
      </c>
    </row>
  </sheetData>
  <pageMargins left="0.7" right="0.7" top="0.75" bottom="0.75" header="0.3" footer="0.3"/>
  <pageSetup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R16"/>
  <sheetViews>
    <sheetView workbookViewId="0">
      <selection activeCell="A6" sqref="A6:A7"/>
    </sheetView>
  </sheetViews>
  <sheetFormatPr defaultRowHeight="15" x14ac:dyDescent="0.25"/>
  <cols>
    <col min="1" max="1" width="18.28515625" customWidth="1"/>
    <col min="2" max="2" width="8.42578125" customWidth="1"/>
    <col min="3" max="3" width="10.28515625" customWidth="1"/>
    <col min="4" max="4" width="3.5703125" customWidth="1"/>
    <col min="5" max="5" width="11.5703125" bestFit="1" customWidth="1"/>
    <col min="6" max="6" width="10.5703125" customWidth="1"/>
    <col min="7" max="7" width="2.7109375" customWidth="1"/>
    <col min="8" max="8" width="7.42578125" customWidth="1"/>
    <col min="9" max="9" width="10.140625" customWidth="1"/>
    <col min="10" max="10" width="3" customWidth="1"/>
    <col min="11" max="11" width="11.5703125" bestFit="1" customWidth="1"/>
    <col min="12" max="12" width="10" customWidth="1"/>
    <col min="13" max="13" width="2.42578125" customWidth="1"/>
    <col min="14" max="14" width="11.5703125" bestFit="1" customWidth="1"/>
    <col min="15" max="15" width="10.28515625" customWidth="1"/>
    <col min="16" max="16" width="3.7109375" customWidth="1"/>
    <col min="17" max="17" width="11.42578125" customWidth="1"/>
    <col min="18" max="18" width="32.7109375" customWidth="1"/>
  </cols>
  <sheetData>
    <row r="1" spans="1:18" x14ac:dyDescent="0.25">
      <c r="A1" s="6" t="s">
        <v>46</v>
      </c>
    </row>
    <row r="2" spans="1:18" x14ac:dyDescent="0.25">
      <c r="A2" s="6"/>
      <c r="B2" s="6" t="s">
        <v>28</v>
      </c>
    </row>
    <row r="3" spans="1:18" x14ac:dyDescent="0.25">
      <c r="B3" t="s">
        <v>26</v>
      </c>
      <c r="E3" t="s">
        <v>25</v>
      </c>
      <c r="H3" t="s">
        <v>24</v>
      </c>
      <c r="K3" t="s">
        <v>19</v>
      </c>
      <c r="N3" t="s">
        <v>20</v>
      </c>
      <c r="R3" s="6" t="s">
        <v>27</v>
      </c>
    </row>
    <row r="4" spans="1:18" s="3" customFormat="1" ht="105" x14ac:dyDescent="0.25">
      <c r="B4" s="3" t="s">
        <v>43</v>
      </c>
      <c r="C4" s="8" t="s">
        <v>44</v>
      </c>
      <c r="D4" s="5"/>
      <c r="E4" s="3" t="s">
        <v>34</v>
      </c>
      <c r="F4" s="3" t="s">
        <v>38</v>
      </c>
      <c r="H4" s="3" t="s">
        <v>35</v>
      </c>
      <c r="I4" s="3" t="s">
        <v>39</v>
      </c>
      <c r="K4" s="3" t="s">
        <v>36</v>
      </c>
      <c r="L4" s="3" t="s">
        <v>40</v>
      </c>
      <c r="N4" s="3" t="s">
        <v>37</v>
      </c>
      <c r="O4" s="3" t="s">
        <v>41</v>
      </c>
      <c r="Q4" s="3" t="s">
        <v>47</v>
      </c>
      <c r="R4" s="3" t="s">
        <v>48</v>
      </c>
    </row>
    <row r="5" spans="1:18" s="3" customFormat="1" ht="75.75" thickBot="1" x14ac:dyDescent="0.3">
      <c r="A5" s="3" t="s">
        <v>32</v>
      </c>
      <c r="B5" s="9">
        <v>0</v>
      </c>
      <c r="C5" s="9">
        <v>1.7889087656529516</v>
      </c>
      <c r="D5" s="9"/>
      <c r="E5" s="9">
        <v>1.9677996422182469</v>
      </c>
      <c r="F5" s="9">
        <v>2.6833631484794274</v>
      </c>
      <c r="G5" s="9"/>
      <c r="H5" s="9">
        <v>13.059033989266547</v>
      </c>
      <c r="I5" s="9">
        <v>0.7155635062611807</v>
      </c>
      <c r="J5" s="9"/>
      <c r="K5" s="9">
        <v>26.296958855098389</v>
      </c>
      <c r="L5" s="9">
        <v>0.89445438282647582</v>
      </c>
      <c r="M5" s="9"/>
      <c r="N5" s="9">
        <v>5.5456171735241506</v>
      </c>
      <c r="O5" s="9">
        <v>0.35778175313059035</v>
      </c>
      <c r="P5" s="9"/>
      <c r="R5" s="5" t="s">
        <v>42</v>
      </c>
    </row>
    <row r="6" spans="1:18" s="3" customFormat="1" ht="15.75" thickBot="1" x14ac:dyDescent="0.3">
      <c r="A6" s="5" t="s">
        <v>45</v>
      </c>
      <c r="B6" s="5"/>
      <c r="C6" s="10"/>
      <c r="D6" s="11"/>
      <c r="E6" s="12"/>
      <c r="F6" s="12"/>
      <c r="G6" s="11"/>
      <c r="H6" s="12"/>
      <c r="I6" s="12"/>
      <c r="J6" s="11"/>
      <c r="K6" s="12"/>
      <c r="L6" s="12"/>
      <c r="M6" s="11"/>
      <c r="N6" s="12"/>
      <c r="O6" s="12"/>
      <c r="P6" s="13"/>
      <c r="R6" s="5"/>
    </row>
    <row r="7" spans="1:18" s="6" customFormat="1" x14ac:dyDescent="0.25">
      <c r="A7" s="6" t="s">
        <v>4</v>
      </c>
      <c r="B7" s="6">
        <v>0</v>
      </c>
      <c r="C7" s="7">
        <v>9.0909090909090917</v>
      </c>
      <c r="E7" s="6">
        <v>1.1100000000000001</v>
      </c>
      <c r="F7" s="7">
        <v>13.636363636363635</v>
      </c>
      <c r="H7" s="6">
        <v>7.37</v>
      </c>
      <c r="I7" s="7">
        <v>3.6363636363636362</v>
      </c>
      <c r="K7" s="6">
        <v>14.85</v>
      </c>
      <c r="L7" s="7">
        <v>4.5454545454545459</v>
      </c>
      <c r="N7" s="6">
        <v>3.13</v>
      </c>
      <c r="O7" s="7">
        <v>1.8181818181818181</v>
      </c>
      <c r="P7" s="7"/>
      <c r="R7" s="6" t="s">
        <v>29</v>
      </c>
    </row>
    <row r="8" spans="1:18" x14ac:dyDescent="0.25">
      <c r="A8" t="s">
        <v>11</v>
      </c>
      <c r="B8">
        <v>0</v>
      </c>
      <c r="C8" s="4">
        <v>0</v>
      </c>
      <c r="D8" s="6"/>
      <c r="E8">
        <v>0.1</v>
      </c>
      <c r="F8" s="4">
        <v>0.90909090909090906</v>
      </c>
      <c r="G8" s="6"/>
      <c r="H8">
        <v>0.61</v>
      </c>
      <c r="I8" s="4">
        <v>2.7272727272727271</v>
      </c>
      <c r="J8" s="6"/>
      <c r="K8">
        <v>0.81</v>
      </c>
      <c r="L8" s="4">
        <v>1.8181818181818181</v>
      </c>
      <c r="M8" s="6"/>
      <c r="N8">
        <v>0.2</v>
      </c>
      <c r="O8" s="4">
        <v>0</v>
      </c>
      <c r="P8" s="4"/>
      <c r="Q8" s="6"/>
    </row>
    <row r="9" spans="1:18" x14ac:dyDescent="0.25">
      <c r="A9" t="s">
        <v>12</v>
      </c>
      <c r="B9">
        <v>0</v>
      </c>
      <c r="C9" s="4">
        <v>0</v>
      </c>
      <c r="D9" s="6"/>
      <c r="E9">
        <v>0</v>
      </c>
      <c r="F9" s="4">
        <v>2.7272727272727271</v>
      </c>
      <c r="G9" s="6"/>
      <c r="H9">
        <v>1.1100000000000001</v>
      </c>
      <c r="I9" s="4">
        <v>5.4545454545454541</v>
      </c>
      <c r="J9" s="6"/>
      <c r="K9">
        <v>2.5299999999999998</v>
      </c>
      <c r="L9" s="4">
        <v>13.636363636363635</v>
      </c>
      <c r="M9" s="6"/>
      <c r="N9">
        <v>0.51</v>
      </c>
      <c r="O9" s="4">
        <v>5.4545454545454541</v>
      </c>
      <c r="P9" s="4"/>
      <c r="Q9" s="6"/>
    </row>
    <row r="10" spans="1:18" x14ac:dyDescent="0.25">
      <c r="A10" t="s">
        <v>0</v>
      </c>
      <c r="B10">
        <v>0</v>
      </c>
      <c r="C10" s="4">
        <v>0</v>
      </c>
      <c r="D10" s="6"/>
      <c r="E10">
        <v>0.3</v>
      </c>
      <c r="F10" s="4">
        <v>3.6363636363636362</v>
      </c>
      <c r="G10" s="6"/>
      <c r="H10">
        <v>0.71</v>
      </c>
      <c r="I10" s="4">
        <v>1.8181818181818181</v>
      </c>
      <c r="J10" s="6"/>
      <c r="K10">
        <v>3.43</v>
      </c>
      <c r="L10" s="4">
        <v>35.454545454545453</v>
      </c>
      <c r="M10" s="6"/>
      <c r="N10">
        <v>0.51</v>
      </c>
      <c r="O10" s="4">
        <v>0.90909090909090906</v>
      </c>
      <c r="P10" s="4"/>
      <c r="Q10" s="6"/>
    </row>
    <row r="11" spans="1:18" x14ac:dyDescent="0.25">
      <c r="A11" t="s">
        <v>13</v>
      </c>
      <c r="B11">
        <v>0</v>
      </c>
      <c r="C11" s="4">
        <v>0</v>
      </c>
      <c r="D11" s="6"/>
      <c r="E11">
        <v>0.1</v>
      </c>
      <c r="F11" s="4">
        <v>0</v>
      </c>
      <c r="G11" s="6"/>
      <c r="H11">
        <v>0.3</v>
      </c>
      <c r="I11" s="4">
        <v>0.90909090909090906</v>
      </c>
      <c r="J11" s="6"/>
      <c r="K11">
        <v>0.91</v>
      </c>
      <c r="L11" s="4">
        <v>45.454545454545453</v>
      </c>
      <c r="M11" s="6"/>
      <c r="N11">
        <v>0.3</v>
      </c>
      <c r="O11" s="4">
        <v>4.5454545454545459</v>
      </c>
      <c r="P11" s="4"/>
      <c r="Q11" s="6"/>
      <c r="R11" s="6" t="s">
        <v>30</v>
      </c>
    </row>
    <row r="12" spans="1:18" x14ac:dyDescent="0.25">
      <c r="A12" t="s">
        <v>14</v>
      </c>
      <c r="B12">
        <v>0</v>
      </c>
      <c r="C12" s="4">
        <v>3.6363636363636362</v>
      </c>
      <c r="D12" s="6"/>
      <c r="E12">
        <v>0.1</v>
      </c>
      <c r="F12" s="4">
        <v>5.4545454545454541</v>
      </c>
      <c r="G12" s="6"/>
      <c r="H12">
        <v>1.01</v>
      </c>
      <c r="I12" s="4">
        <v>0.90909090909090906</v>
      </c>
      <c r="J12" s="6"/>
      <c r="K12">
        <v>1.62</v>
      </c>
      <c r="L12" s="4">
        <v>10</v>
      </c>
      <c r="M12" s="6"/>
      <c r="N12">
        <v>0.2</v>
      </c>
      <c r="O12" s="4">
        <v>1.8181818181818181</v>
      </c>
      <c r="P12" s="4"/>
      <c r="Q12" s="6"/>
    </row>
    <row r="13" spans="1:18" x14ac:dyDescent="0.25">
      <c r="A13" t="s">
        <v>5</v>
      </c>
      <c r="B13">
        <v>0</v>
      </c>
      <c r="C13" s="4">
        <v>0</v>
      </c>
      <c r="D13" s="6"/>
      <c r="E13">
        <v>0</v>
      </c>
      <c r="F13" s="4">
        <v>0.90909090909090906</v>
      </c>
      <c r="G13" s="6"/>
      <c r="H13">
        <v>0</v>
      </c>
      <c r="I13" s="4">
        <v>2.7272727272727271</v>
      </c>
      <c r="J13" s="6"/>
      <c r="K13">
        <v>1.1100000000000001</v>
      </c>
      <c r="L13" s="4">
        <v>0</v>
      </c>
      <c r="M13" s="6"/>
      <c r="N13">
        <v>0.2</v>
      </c>
      <c r="O13" s="4">
        <v>2.7272727272727271</v>
      </c>
      <c r="P13" s="4"/>
      <c r="Q13" s="6"/>
    </row>
    <row r="14" spans="1:18" x14ac:dyDescent="0.25">
      <c r="A14" t="s">
        <v>15</v>
      </c>
      <c r="B14">
        <v>0</v>
      </c>
      <c r="C14" s="4">
        <v>16.363636363636363</v>
      </c>
      <c r="D14" s="6"/>
      <c r="E14">
        <v>0.51</v>
      </c>
      <c r="F14" s="4">
        <v>10.909090909090908</v>
      </c>
      <c r="G14" s="6"/>
      <c r="H14">
        <v>3.74</v>
      </c>
      <c r="I14" s="4">
        <v>37.272727272727273</v>
      </c>
      <c r="J14" s="6"/>
      <c r="K14">
        <v>7.78</v>
      </c>
      <c r="L14" s="4">
        <v>146.36363636363637</v>
      </c>
      <c r="M14" s="6"/>
      <c r="N14">
        <v>1.82</v>
      </c>
      <c r="O14" s="4">
        <v>23.636363636363637</v>
      </c>
      <c r="P14" s="4"/>
      <c r="Q14" s="6"/>
    </row>
    <row r="15" spans="1:18" x14ac:dyDescent="0.25">
      <c r="A15" t="s">
        <v>6</v>
      </c>
      <c r="B15">
        <v>0</v>
      </c>
      <c r="C15" s="4">
        <v>0</v>
      </c>
      <c r="D15" s="6"/>
      <c r="E15">
        <v>0.1</v>
      </c>
      <c r="F15" s="4">
        <v>0</v>
      </c>
      <c r="G15" s="6"/>
      <c r="H15">
        <v>0.71</v>
      </c>
      <c r="I15" s="4">
        <v>11.818181818181818</v>
      </c>
      <c r="J15" s="6"/>
      <c r="K15">
        <v>1.01</v>
      </c>
      <c r="L15" s="4">
        <v>3.6363636363636362</v>
      </c>
      <c r="M15" s="6"/>
      <c r="N15">
        <v>0.1</v>
      </c>
      <c r="O15" s="4">
        <v>0.90909090909090906</v>
      </c>
      <c r="P15" s="4"/>
      <c r="Q15" s="6"/>
    </row>
    <row r="16" spans="1:18" x14ac:dyDescent="0.25">
      <c r="A16" t="s">
        <v>16</v>
      </c>
      <c r="B16">
        <v>0</v>
      </c>
      <c r="C16" s="4">
        <v>1.8181818181818181</v>
      </c>
      <c r="D16" s="6"/>
      <c r="E16">
        <v>0.1</v>
      </c>
      <c r="F16" s="4">
        <v>1.8181818181818181</v>
      </c>
      <c r="G16" s="6"/>
      <c r="H16">
        <v>0.6</v>
      </c>
      <c r="I16" s="4">
        <v>1.8181818181818181</v>
      </c>
      <c r="J16" s="6"/>
      <c r="K16">
        <v>1.4000000000000004</v>
      </c>
      <c r="L16" s="4">
        <v>6.3636363636363633</v>
      </c>
      <c r="M16" s="6"/>
      <c r="N16">
        <v>0.4</v>
      </c>
      <c r="O16" s="4">
        <v>0</v>
      </c>
      <c r="P16" s="4"/>
      <c r="Q16" s="6"/>
    </row>
  </sheetData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8"/>
  <sheetViews>
    <sheetView tabSelected="1" workbookViewId="0">
      <selection activeCell="L10" sqref="L10"/>
    </sheetView>
  </sheetViews>
  <sheetFormatPr defaultRowHeight="15" x14ac:dyDescent="0.25"/>
  <cols>
    <col min="1" max="1" width="22.42578125" customWidth="1"/>
    <col min="2" max="2" width="12.5703125" customWidth="1"/>
    <col min="3" max="3" width="3.5703125" customWidth="1"/>
    <col min="4" max="4" width="13.28515625" customWidth="1"/>
    <col min="5" max="5" width="5" customWidth="1"/>
    <col min="6" max="6" width="14.5703125" customWidth="1"/>
    <col min="7" max="7" width="3" customWidth="1"/>
    <col min="8" max="8" width="13.28515625" customWidth="1"/>
    <col min="9" max="9" width="6.140625" customWidth="1"/>
    <col min="10" max="10" width="14.7109375" customWidth="1"/>
    <col min="11" max="11" width="3.7109375" customWidth="1"/>
    <col min="12" max="12" width="37.7109375" style="1" customWidth="1"/>
    <col min="13" max="13" width="26.42578125" customWidth="1"/>
  </cols>
  <sheetData>
    <row r="1" spans="1:13" x14ac:dyDescent="0.25">
      <c r="A1" s="6" t="s">
        <v>68</v>
      </c>
    </row>
    <row r="2" spans="1:13" x14ac:dyDescent="0.25">
      <c r="A2" s="6"/>
      <c r="B2" s="6" t="s">
        <v>28</v>
      </c>
    </row>
    <row r="3" spans="1:13" x14ac:dyDescent="0.25">
      <c r="B3" t="s">
        <v>26</v>
      </c>
      <c r="D3" t="s">
        <v>25</v>
      </c>
      <c r="F3" t="s">
        <v>24</v>
      </c>
      <c r="H3" t="s">
        <v>19</v>
      </c>
      <c r="J3" t="s">
        <v>20</v>
      </c>
      <c r="L3" s="17" t="s">
        <v>63</v>
      </c>
    </row>
    <row r="4" spans="1:13" s="3" customFormat="1" ht="18.600000000000001" customHeight="1" x14ac:dyDescent="0.25">
      <c r="B4" s="3" t="s">
        <v>52</v>
      </c>
      <c r="C4" s="5"/>
      <c r="D4" s="3" t="s">
        <v>53</v>
      </c>
      <c r="F4" s="3" t="s">
        <v>54</v>
      </c>
      <c r="H4" s="3" t="s">
        <v>56</v>
      </c>
      <c r="J4" s="3" t="s">
        <v>55</v>
      </c>
      <c r="L4" s="17" t="s">
        <v>64</v>
      </c>
    </row>
    <row r="5" spans="1:13" s="3" customFormat="1" ht="30" x14ac:dyDescent="0.25">
      <c r="A5" s="3" t="s">
        <v>57</v>
      </c>
      <c r="B5" s="9" t="s">
        <v>67</v>
      </c>
      <c r="C5" s="9"/>
      <c r="D5" s="9">
        <v>7.6612903225806459</v>
      </c>
      <c r="E5" s="9"/>
      <c r="F5" s="9">
        <v>31.1491935483871</v>
      </c>
      <c r="G5" s="9"/>
      <c r="H5" s="9">
        <v>50.604838709677423</v>
      </c>
      <c r="I5" s="9"/>
      <c r="J5" s="9">
        <v>10.28225806451613</v>
      </c>
      <c r="K5" s="9"/>
      <c r="L5" s="17" t="s">
        <v>66</v>
      </c>
    </row>
    <row r="6" spans="1:13" s="3" customFormat="1" x14ac:dyDescent="0.25">
      <c r="B6" s="9"/>
      <c r="C6" s="9"/>
      <c r="D6" s="9"/>
      <c r="E6" s="9"/>
      <c r="F6" s="9"/>
      <c r="G6" s="9"/>
      <c r="H6" s="9"/>
      <c r="I6" s="9"/>
      <c r="J6" s="9"/>
      <c r="K6" s="9"/>
      <c r="L6" s="17"/>
    </row>
    <row r="7" spans="1:13" s="3" customFormat="1" ht="75" x14ac:dyDescent="0.25">
      <c r="A7" s="3" t="s">
        <v>69</v>
      </c>
      <c r="B7" s="9" t="s">
        <v>67</v>
      </c>
      <c r="C7" s="25">
        <v>0</v>
      </c>
      <c r="D7" s="9">
        <v>1.1088709677419355</v>
      </c>
      <c r="E7" s="26">
        <v>11</v>
      </c>
      <c r="F7" s="9">
        <v>7.3588709677419359</v>
      </c>
      <c r="G7" s="19">
        <v>73</v>
      </c>
      <c r="H7" s="9">
        <v>14.818548387096776</v>
      </c>
      <c r="I7" s="6">
        <v>147</v>
      </c>
      <c r="J7" s="9">
        <v>3.1250000000000004</v>
      </c>
      <c r="K7" s="6">
        <v>31</v>
      </c>
      <c r="L7" s="5" t="s">
        <v>65</v>
      </c>
      <c r="M7" s="3" t="s">
        <v>72</v>
      </c>
    </row>
    <row r="8" spans="1:13" s="3" customFormat="1" ht="30" x14ac:dyDescent="0.25">
      <c r="A8" s="23" t="s">
        <v>73</v>
      </c>
      <c r="B8" s="6">
        <v>0</v>
      </c>
      <c r="C8" s="6">
        <v>0</v>
      </c>
      <c r="D8" s="20">
        <v>14.473684210526315</v>
      </c>
      <c r="E8" s="27">
        <v>11</v>
      </c>
      <c r="F8" s="21">
        <v>23.624595469255663</v>
      </c>
      <c r="G8" s="22">
        <v>73</v>
      </c>
      <c r="H8" s="20">
        <v>29.282868525896415</v>
      </c>
      <c r="I8">
        <v>147</v>
      </c>
      <c r="J8" s="21">
        <v>30.392156862745097</v>
      </c>
      <c r="K8">
        <v>31</v>
      </c>
      <c r="L8" s="17" t="s">
        <v>71</v>
      </c>
    </row>
    <row r="9" spans="1:13" s="6" customFormat="1" ht="28.5" customHeight="1" x14ac:dyDescent="0.25">
      <c r="A9" s="23" t="s">
        <v>74</v>
      </c>
      <c r="E9" s="19"/>
      <c r="G9" s="19"/>
    </row>
    <row r="10" spans="1:13" x14ac:dyDescent="0.25">
      <c r="A10" t="s">
        <v>11</v>
      </c>
      <c r="B10">
        <v>0</v>
      </c>
      <c r="C10">
        <v>0</v>
      </c>
      <c r="D10" s="20">
        <v>1.3157894736842106</v>
      </c>
      <c r="E10" s="24">
        <v>1</v>
      </c>
      <c r="F10" s="21">
        <v>1.941747572815534</v>
      </c>
      <c r="G10" s="24">
        <v>6</v>
      </c>
      <c r="H10" s="20">
        <v>1.593625498007968</v>
      </c>
      <c r="I10">
        <v>8</v>
      </c>
      <c r="J10" s="21">
        <v>1.9607843137254901</v>
      </c>
      <c r="K10">
        <v>2</v>
      </c>
      <c r="L10" s="17"/>
    </row>
    <row r="11" spans="1:13" x14ac:dyDescent="0.25">
      <c r="A11" t="s">
        <v>12</v>
      </c>
      <c r="B11">
        <v>0</v>
      </c>
      <c r="C11">
        <v>0</v>
      </c>
      <c r="D11" s="20">
        <v>0</v>
      </c>
      <c r="E11" s="24">
        <v>0</v>
      </c>
      <c r="F11" s="21">
        <v>3.5598705501618122</v>
      </c>
      <c r="G11" s="24">
        <v>11</v>
      </c>
      <c r="H11" s="20">
        <v>4.9800796812749004</v>
      </c>
      <c r="I11">
        <v>25</v>
      </c>
      <c r="J11" s="21">
        <v>4.9019607843137258</v>
      </c>
      <c r="K11">
        <v>5</v>
      </c>
    </row>
    <row r="12" spans="1:13" x14ac:dyDescent="0.25">
      <c r="A12" t="s">
        <v>0</v>
      </c>
      <c r="B12">
        <v>0</v>
      </c>
      <c r="C12">
        <v>0</v>
      </c>
      <c r="D12" s="20">
        <v>3.9473684210526314</v>
      </c>
      <c r="E12" s="24">
        <v>3</v>
      </c>
      <c r="F12" s="21">
        <v>2.2653721682847898</v>
      </c>
      <c r="G12" s="24">
        <v>7</v>
      </c>
      <c r="H12" s="20">
        <v>6.7729083665338647</v>
      </c>
      <c r="I12">
        <v>34</v>
      </c>
      <c r="J12" s="21">
        <v>4.9019607843137258</v>
      </c>
      <c r="K12">
        <v>5</v>
      </c>
    </row>
    <row r="13" spans="1:13" x14ac:dyDescent="0.25">
      <c r="A13" t="s">
        <v>13</v>
      </c>
      <c r="B13">
        <v>0</v>
      </c>
      <c r="C13">
        <v>0</v>
      </c>
      <c r="D13" s="20">
        <v>1.3157894736842106</v>
      </c>
      <c r="E13" s="24">
        <v>1</v>
      </c>
      <c r="F13" s="21">
        <v>0.970873786407767</v>
      </c>
      <c r="G13" s="24">
        <v>3</v>
      </c>
      <c r="H13" s="20">
        <v>1.7928286852589641</v>
      </c>
      <c r="I13">
        <v>9</v>
      </c>
      <c r="J13" s="21">
        <v>2.9411764705882355</v>
      </c>
      <c r="K13">
        <v>3</v>
      </c>
    </row>
    <row r="14" spans="1:13" x14ac:dyDescent="0.25">
      <c r="A14" t="s">
        <v>14</v>
      </c>
      <c r="B14">
        <v>0</v>
      </c>
      <c r="C14">
        <v>0</v>
      </c>
      <c r="D14" s="20">
        <v>1.3157894736842106</v>
      </c>
      <c r="E14" s="24">
        <v>1</v>
      </c>
      <c r="F14" s="21">
        <v>3.2362459546925568</v>
      </c>
      <c r="G14" s="24">
        <v>10</v>
      </c>
      <c r="H14" s="20">
        <v>3.1872509960159361</v>
      </c>
      <c r="I14">
        <v>16</v>
      </c>
      <c r="J14" s="21">
        <v>1.9607843137254901</v>
      </c>
      <c r="K14">
        <v>2</v>
      </c>
    </row>
    <row r="15" spans="1:13" x14ac:dyDescent="0.25">
      <c r="A15" t="s">
        <v>5</v>
      </c>
      <c r="B15">
        <v>0</v>
      </c>
      <c r="C15">
        <v>0</v>
      </c>
      <c r="D15" s="20">
        <v>0</v>
      </c>
      <c r="E15" s="24">
        <v>0</v>
      </c>
      <c r="F15" s="21">
        <v>0</v>
      </c>
      <c r="G15" s="24">
        <v>0</v>
      </c>
      <c r="H15" s="20">
        <v>2.191235059760956</v>
      </c>
      <c r="I15">
        <v>11</v>
      </c>
      <c r="J15" s="21">
        <v>1.9607843137254901</v>
      </c>
      <c r="K15">
        <v>2</v>
      </c>
    </row>
    <row r="16" spans="1:13" x14ac:dyDescent="0.25">
      <c r="A16" t="s">
        <v>15</v>
      </c>
      <c r="B16">
        <v>0</v>
      </c>
      <c r="C16">
        <v>0</v>
      </c>
      <c r="D16" s="20">
        <v>6.5789473684210522</v>
      </c>
      <c r="E16" s="24">
        <v>5</v>
      </c>
      <c r="F16" s="21">
        <v>11.974110032362459</v>
      </c>
      <c r="G16" s="24">
        <v>37</v>
      </c>
      <c r="H16" s="20">
        <v>15.338645418326694</v>
      </c>
      <c r="I16">
        <v>77</v>
      </c>
      <c r="J16" s="21">
        <v>17.647058823529413</v>
      </c>
      <c r="K16">
        <v>18</v>
      </c>
    </row>
    <row r="17" spans="1:11" x14ac:dyDescent="0.25">
      <c r="A17" t="s">
        <v>6</v>
      </c>
      <c r="B17">
        <v>0</v>
      </c>
      <c r="C17">
        <v>0</v>
      </c>
      <c r="D17" s="20">
        <v>1.3157894736842106</v>
      </c>
      <c r="E17" s="24">
        <v>1</v>
      </c>
      <c r="F17" s="21">
        <v>2.2653721682847898</v>
      </c>
      <c r="G17" s="24">
        <v>7</v>
      </c>
      <c r="H17" s="20">
        <v>1.9920318725099602</v>
      </c>
      <c r="I17">
        <v>10</v>
      </c>
      <c r="J17" s="21">
        <v>0.98039215686274506</v>
      </c>
      <c r="K17">
        <v>1</v>
      </c>
    </row>
    <row r="18" spans="1:11" x14ac:dyDescent="0.25">
      <c r="A18" t="s">
        <v>51</v>
      </c>
      <c r="B18">
        <v>0</v>
      </c>
      <c r="C18">
        <v>0</v>
      </c>
      <c r="D18" s="20">
        <v>2.6315789473684212</v>
      </c>
      <c r="E18" s="24">
        <v>1</v>
      </c>
      <c r="F18" s="21">
        <v>1.941747572815534</v>
      </c>
      <c r="G18" s="24">
        <v>6</v>
      </c>
      <c r="H18" s="20">
        <v>2.7888446215139444</v>
      </c>
      <c r="I18">
        <v>14</v>
      </c>
      <c r="J18" s="21">
        <v>3.9215686274509802</v>
      </c>
      <c r="K18">
        <v>4</v>
      </c>
    </row>
    <row r="19" spans="1:11" x14ac:dyDescent="0.25">
      <c r="D19" s="6"/>
      <c r="E19" s="6"/>
      <c r="F19" s="6"/>
      <c r="G19" s="6"/>
      <c r="H19" s="6"/>
      <c r="I19" s="6"/>
      <c r="J19" s="6"/>
    </row>
    <row r="20" spans="1:11" x14ac:dyDescent="0.25">
      <c r="D20" s="18"/>
      <c r="E20" s="18"/>
      <c r="F20" s="18"/>
      <c r="G20" s="18"/>
      <c r="H20" s="18"/>
      <c r="I20" s="18"/>
      <c r="J20" s="18"/>
    </row>
    <row r="21" spans="1:11" x14ac:dyDescent="0.25">
      <c r="D21" s="18"/>
      <c r="E21" s="18"/>
      <c r="F21" s="18"/>
      <c r="G21" s="18"/>
      <c r="H21" s="18"/>
      <c r="I21" s="18"/>
      <c r="J21" s="18"/>
    </row>
    <row r="22" spans="1:11" x14ac:dyDescent="0.25">
      <c r="D22" s="18"/>
      <c r="E22" s="18"/>
      <c r="F22" s="18"/>
      <c r="G22" s="18"/>
      <c r="H22" s="18"/>
      <c r="I22" s="18"/>
      <c r="J22" s="18"/>
    </row>
    <row r="23" spans="1:11" x14ac:dyDescent="0.25">
      <c r="D23" s="18"/>
      <c r="E23" s="18"/>
      <c r="F23" s="18"/>
      <c r="G23" s="18"/>
      <c r="H23" s="18"/>
      <c r="I23" s="18"/>
      <c r="J23" s="18"/>
    </row>
    <row r="24" spans="1:11" x14ac:dyDescent="0.25">
      <c r="D24" s="18"/>
      <c r="E24" s="18"/>
      <c r="F24" s="18"/>
      <c r="G24" s="18"/>
      <c r="H24" s="18"/>
      <c r="I24" s="18"/>
      <c r="J24" s="18"/>
    </row>
    <row r="25" spans="1:11" x14ac:dyDescent="0.25">
      <c r="D25" s="18"/>
      <c r="E25" s="18"/>
      <c r="F25" s="18"/>
      <c r="G25" s="18"/>
      <c r="H25" s="18"/>
      <c r="I25" s="18"/>
      <c r="J25" s="18"/>
    </row>
    <row r="26" spans="1:11" x14ac:dyDescent="0.25">
      <c r="D26" s="18"/>
      <c r="E26" s="18"/>
      <c r="F26" s="18"/>
      <c r="G26" s="18"/>
      <c r="H26" s="18"/>
      <c r="I26" s="18"/>
      <c r="J26" s="18"/>
    </row>
    <row r="27" spans="1:11" x14ac:dyDescent="0.25">
      <c r="D27" s="18"/>
      <c r="E27" s="18"/>
      <c r="F27" s="18"/>
      <c r="G27" s="18"/>
      <c r="H27" s="18"/>
      <c r="I27" s="18"/>
      <c r="J27" s="18"/>
    </row>
    <row r="28" spans="1:11" x14ac:dyDescent="0.25">
      <c r="D28" s="18"/>
      <c r="E28" s="18"/>
      <c r="F28" s="18"/>
      <c r="G28" s="18"/>
      <c r="H28" s="18"/>
      <c r="I28" s="18"/>
      <c r="J28" s="18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HM cf others</vt:lpstr>
      <vt:lpstr>HM total rape terms, n and % </vt:lpstr>
      <vt:lpstr>Terms by Birth Decade</vt:lpstr>
      <vt:lpstr>Terms by BD % only</vt:lpstr>
      <vt:lpstr>Terms by Birth Decade, HM, %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Preston Carlson</dc:creator>
  <cp:lastModifiedBy>Preston Carlson</cp:lastModifiedBy>
  <dcterms:created xsi:type="dcterms:W3CDTF">2019-09-21T04:42:44Z</dcterms:created>
  <dcterms:modified xsi:type="dcterms:W3CDTF">2019-09-28T06:50:48Z</dcterms:modified>
</cp:coreProperties>
</file>