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c9777090583dca/Miller_Self/programming/Github/local_file/apps/"/>
    </mc:Choice>
  </mc:AlternateContent>
  <xr:revisionPtr revIDLastSave="9" documentId="8_{47D65BEB-C992-446F-8CA6-29D9331B1952}" xr6:coauthVersionLast="47" xr6:coauthVersionMax="47" xr10:uidLastSave="{F5D3F141-A0F1-4EFB-A1D3-3800A4CDE4F4}"/>
  <bookViews>
    <workbookView xWindow="-120" yWindow="-120" windowWidth="25440" windowHeight="15540" firstSheet="1" activeTab="1" xr2:uid="{40ABC491-4BFC-4000-8A61-F0E9E00EE93A}"/>
  </bookViews>
  <sheets>
    <sheet name="Gene Regulation Calculation" sheetId="2" state="hidden" r:id="rId1"/>
    <sheet name="Gene Regulation" sheetId="3" r:id="rId2"/>
  </sheets>
  <definedNames>
    <definedName name="codon">'Gene Regulation Calculation'!$V$4:$X$68</definedName>
    <definedName name="complementary_base_pairing">'Gene Regulation Calculation'!$J$4:$M$9</definedName>
    <definedName name="pic_amino_acid">'Gene Regulation Calculation'!$O$4:$Q$25</definedName>
    <definedName name="pic_lib">'Gene Regulation Calculation'!$A$19:$K$27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P16" i="3" l="1"/>
  <c r="FQ14" i="3" s="1"/>
  <c r="DT16" i="3"/>
  <c r="DU14" i="3" s="1"/>
  <c r="BX16" i="3"/>
  <c r="BY14" i="3" s="1"/>
  <c r="AB16" i="3"/>
  <c r="AC14" i="3" s="1"/>
  <c r="GA14" i="3"/>
  <c r="FY14" i="3"/>
  <c r="FX14" i="3"/>
  <c r="FV14" i="3"/>
  <c r="FU14" i="3"/>
  <c r="FT14" i="3"/>
  <c r="FS14" i="3"/>
  <c r="FR14" i="3"/>
  <c r="FP14" i="3"/>
  <c r="FO14" i="3"/>
  <c r="FM14" i="3"/>
  <c r="FL14" i="3"/>
  <c r="FJ14" i="3"/>
  <c r="FI14" i="3"/>
  <c r="FG14" i="3"/>
  <c r="FF14" i="3"/>
  <c r="FD14" i="3"/>
  <c r="FC14" i="3"/>
  <c r="FA14" i="3"/>
  <c r="EZ14" i="3"/>
  <c r="EX14" i="3"/>
  <c r="EW14" i="3"/>
  <c r="EU14" i="3"/>
  <c r="ET14" i="3"/>
  <c r="ER14" i="3"/>
  <c r="EQ14" i="3"/>
  <c r="EO14" i="3"/>
  <c r="EN14" i="3"/>
  <c r="EL14" i="3"/>
  <c r="EK14" i="3"/>
  <c r="EJ14" i="3"/>
  <c r="EI14" i="3"/>
  <c r="EH14" i="3"/>
  <c r="EF14" i="3"/>
  <c r="EE14" i="3"/>
  <c r="EC14" i="3"/>
  <c r="EB14" i="3"/>
  <c r="DZ14" i="3"/>
  <c r="DY14" i="3"/>
  <c r="DX14" i="3"/>
  <c r="DW14" i="3"/>
  <c r="DV14" i="3"/>
  <c r="DT14" i="3"/>
  <c r="DS14" i="3"/>
  <c r="DQ14" i="3"/>
  <c r="DP14" i="3"/>
  <c r="DN14" i="3"/>
  <c r="DM14" i="3"/>
  <c r="DK14" i="3"/>
  <c r="DJ14" i="3"/>
  <c r="DH14" i="3"/>
  <c r="DG14" i="3"/>
  <c r="DE14" i="3"/>
  <c r="DD14" i="3"/>
  <c r="DB14" i="3"/>
  <c r="DA14" i="3"/>
  <c r="CY14" i="3"/>
  <c r="CX14" i="3"/>
  <c r="CV14" i="3"/>
  <c r="CU14" i="3"/>
  <c r="CS14" i="3"/>
  <c r="CR14" i="3"/>
  <c r="CP14" i="3"/>
  <c r="CO14" i="3"/>
  <c r="CN14" i="3"/>
  <c r="CM14" i="3"/>
  <c r="CL14" i="3"/>
  <c r="CJ14" i="3"/>
  <c r="CI14" i="3"/>
  <c r="CG14" i="3"/>
  <c r="CF14" i="3"/>
  <c r="CD14" i="3"/>
  <c r="CC14" i="3"/>
  <c r="CB14" i="3"/>
  <c r="CA14" i="3"/>
  <c r="BZ14" i="3"/>
  <c r="BX14" i="3"/>
  <c r="BW14" i="3"/>
  <c r="BU14" i="3"/>
  <c r="BT14" i="3"/>
  <c r="BR14" i="3"/>
  <c r="BQ14" i="3"/>
  <c r="BO14" i="3"/>
  <c r="BN14" i="3"/>
  <c r="BL14" i="3"/>
  <c r="BK14" i="3"/>
  <c r="BI14" i="3"/>
  <c r="BH14" i="3"/>
  <c r="BF14" i="3"/>
  <c r="BE14" i="3"/>
  <c r="BC14" i="3"/>
  <c r="BB14" i="3"/>
  <c r="AZ14" i="3"/>
  <c r="AY14" i="3"/>
  <c r="AW14" i="3"/>
  <c r="AV14" i="3"/>
  <c r="AT14" i="3"/>
  <c r="AS14" i="3"/>
  <c r="AR14" i="3"/>
  <c r="AQ14" i="3"/>
  <c r="AP14" i="3"/>
  <c r="AN14" i="3"/>
  <c r="AM14" i="3"/>
  <c r="AK14" i="3"/>
  <c r="AJ14" i="3"/>
  <c r="AH14" i="3"/>
  <c r="AG14" i="3"/>
  <c r="AF14" i="3"/>
  <c r="AE14" i="3"/>
  <c r="AD14" i="3"/>
  <c r="AB14" i="3"/>
  <c r="AA14" i="3"/>
  <c r="Y14" i="3"/>
  <c r="X14" i="3"/>
  <c r="V14" i="3"/>
  <c r="U14" i="3"/>
  <c r="S14" i="3"/>
  <c r="R14" i="3"/>
  <c r="P14" i="3"/>
  <c r="O14" i="3"/>
  <c r="M14" i="3"/>
  <c r="L14" i="3"/>
  <c r="J14" i="3"/>
  <c r="I14" i="3"/>
  <c r="G14" i="3"/>
  <c r="F14" i="3"/>
  <c r="D14" i="3"/>
  <c r="ER13" i="3"/>
  <c r="CV13" i="3"/>
  <c r="AZ13" i="3"/>
  <c r="D13" i="3"/>
  <c r="GA12" i="3"/>
  <c r="FY12" i="3"/>
  <c r="FX12" i="3"/>
  <c r="FV12" i="3"/>
  <c r="FU12" i="3"/>
  <c r="FT12" i="3"/>
  <c r="FS12" i="3"/>
  <c r="FR12" i="3"/>
  <c r="FP12" i="3"/>
  <c r="FO12" i="3"/>
  <c r="FM12" i="3"/>
  <c r="FL12" i="3"/>
  <c r="FJ12" i="3"/>
  <c r="FI12" i="3"/>
  <c r="FH12" i="3"/>
  <c r="FG12" i="3"/>
  <c r="FF12" i="3"/>
  <c r="FD12" i="3"/>
  <c r="FC12" i="3"/>
  <c r="FA12" i="3"/>
  <c r="EZ12" i="3"/>
  <c r="EX12" i="3"/>
  <c r="EW12" i="3"/>
  <c r="EV12" i="3"/>
  <c r="EU12" i="3"/>
  <c r="ET12" i="3"/>
  <c r="ER12" i="3"/>
  <c r="EQ12" i="3"/>
  <c r="EO12" i="3"/>
  <c r="EN12" i="3"/>
  <c r="EL12" i="3"/>
  <c r="EK12" i="3"/>
  <c r="EJ12" i="3"/>
  <c r="EI12" i="3"/>
  <c r="EH12" i="3"/>
  <c r="EF12" i="3"/>
  <c r="EE12" i="3"/>
  <c r="EC12" i="3"/>
  <c r="EB12" i="3"/>
  <c r="DZ12" i="3"/>
  <c r="DY12" i="3"/>
  <c r="DX12" i="3"/>
  <c r="DW12" i="3"/>
  <c r="DV12" i="3"/>
  <c r="DT12" i="3"/>
  <c r="DS12" i="3"/>
  <c r="DQ12" i="3"/>
  <c r="DP12" i="3"/>
  <c r="DN12" i="3"/>
  <c r="DM12" i="3"/>
  <c r="DL12" i="3"/>
  <c r="DK12" i="3"/>
  <c r="DJ12" i="3"/>
  <c r="DH12" i="3"/>
  <c r="DG12" i="3"/>
  <c r="DE12" i="3"/>
  <c r="DD12" i="3"/>
  <c r="DB12" i="3"/>
  <c r="DA12" i="3"/>
  <c r="CZ12" i="3"/>
  <c r="CY12" i="3"/>
  <c r="CX12" i="3"/>
  <c r="CV12" i="3"/>
  <c r="CU12" i="3"/>
  <c r="CS12" i="3"/>
  <c r="CR12" i="3"/>
  <c r="CP12" i="3"/>
  <c r="CO12" i="3"/>
  <c r="CN12" i="3"/>
  <c r="CM12" i="3"/>
  <c r="CL12" i="3"/>
  <c r="CJ12" i="3"/>
  <c r="CI12" i="3"/>
  <c r="CG12" i="3"/>
  <c r="CF12" i="3"/>
  <c r="CD12" i="3"/>
  <c r="CC12" i="3"/>
  <c r="CB12" i="3"/>
  <c r="CA12" i="3"/>
  <c r="BZ12" i="3"/>
  <c r="BX12" i="3"/>
  <c r="BW12" i="3"/>
  <c r="BU12" i="3"/>
  <c r="BT12" i="3"/>
  <c r="BR12" i="3"/>
  <c r="BQ12" i="3"/>
  <c r="BP12" i="3"/>
  <c r="BO12" i="3"/>
  <c r="BN12" i="3"/>
  <c r="BL12" i="3"/>
  <c r="BK12" i="3"/>
  <c r="BI12" i="3"/>
  <c r="BH12" i="3"/>
  <c r="BF12" i="3"/>
  <c r="BE12" i="3"/>
  <c r="BD12" i="3"/>
  <c r="BC12" i="3"/>
  <c r="BB12" i="3"/>
  <c r="AZ12" i="3"/>
  <c r="AY12" i="3"/>
  <c r="AW12" i="3"/>
  <c r="AV12" i="3"/>
  <c r="AT12" i="3"/>
  <c r="AS12" i="3"/>
  <c r="AR12" i="3"/>
  <c r="AQ12" i="3"/>
  <c r="AP12" i="3"/>
  <c r="AN12" i="3"/>
  <c r="AM12" i="3"/>
  <c r="AK12" i="3"/>
  <c r="AJ12" i="3"/>
  <c r="AH12" i="3"/>
  <c r="AG12" i="3"/>
  <c r="AF12" i="3"/>
  <c r="AE12" i="3"/>
  <c r="AD12" i="3"/>
  <c r="AB12" i="3"/>
  <c r="AA12" i="3"/>
  <c r="Y12" i="3"/>
  <c r="X12" i="3"/>
  <c r="V12" i="3"/>
  <c r="U12" i="3"/>
  <c r="T12" i="3"/>
  <c r="S12" i="3"/>
  <c r="R12" i="3"/>
  <c r="P12" i="3"/>
  <c r="O12" i="3"/>
  <c r="M12" i="3"/>
  <c r="L12" i="3"/>
  <c r="J12" i="3"/>
  <c r="I12" i="3"/>
  <c r="H12" i="3"/>
  <c r="G12" i="3"/>
  <c r="F12" i="3"/>
  <c r="D12" i="3"/>
  <c r="FY10" i="3"/>
  <c r="FY16" i="3" s="1"/>
  <c r="FZ14" i="3" s="1"/>
  <c r="FV10" i="3"/>
  <c r="FW12" i="3" s="1"/>
  <c r="FS10" i="3"/>
  <c r="FS16" i="3" s="1"/>
  <c r="FP10" i="3"/>
  <c r="FQ12" i="3" s="1"/>
  <c r="FM10" i="3"/>
  <c r="FM16" i="3" s="1"/>
  <c r="FN14" i="3" s="1"/>
  <c r="FJ10" i="3"/>
  <c r="FK12" i="3" s="1"/>
  <c r="FG10" i="3"/>
  <c r="FG16" i="3" s="1"/>
  <c r="FH14" i="3" s="1"/>
  <c r="FD10" i="3"/>
  <c r="FE12" i="3" s="1"/>
  <c r="FA10" i="3"/>
  <c r="FA16" i="3" s="1"/>
  <c r="EX10" i="3"/>
  <c r="EY12" i="3" s="1"/>
  <c r="EU10" i="3"/>
  <c r="EU16" i="3" s="1"/>
  <c r="EV14" i="3" s="1"/>
  <c r="ER10" i="3"/>
  <c r="ES12" i="3" s="1"/>
  <c r="EO10" i="3"/>
  <c r="EO16" i="3" s="1"/>
  <c r="EP14" i="3" s="1"/>
  <c r="EL10" i="3"/>
  <c r="EM12" i="3" s="1"/>
  <c r="EI10" i="3"/>
  <c r="EI16" i="3" s="1"/>
  <c r="EF10" i="3"/>
  <c r="EG12" i="3" s="1"/>
  <c r="EC10" i="3"/>
  <c r="EC16" i="3" s="1"/>
  <c r="ED14" i="3" s="1"/>
  <c r="DZ10" i="3"/>
  <c r="EA12" i="3" s="1"/>
  <c r="DW10" i="3"/>
  <c r="DW16" i="3" s="1"/>
  <c r="DT10" i="3"/>
  <c r="DU12" i="3" s="1"/>
  <c r="DQ10" i="3"/>
  <c r="DQ16" i="3" s="1"/>
  <c r="DN10" i="3"/>
  <c r="DO12" i="3" s="1"/>
  <c r="DK10" i="3"/>
  <c r="DK16" i="3" s="1"/>
  <c r="DL14" i="3" s="1"/>
  <c r="DH10" i="3"/>
  <c r="DI12" i="3" s="1"/>
  <c r="DE10" i="3"/>
  <c r="DE16" i="3" s="1"/>
  <c r="DF14" i="3" s="1"/>
  <c r="DB10" i="3"/>
  <c r="DC12" i="3" s="1"/>
  <c r="CY10" i="3"/>
  <c r="CY16" i="3" s="1"/>
  <c r="CV10" i="3"/>
  <c r="CW12" i="3" s="1"/>
  <c r="CS10" i="3"/>
  <c r="CS16" i="3" s="1"/>
  <c r="CT14" i="3" s="1"/>
  <c r="CP10" i="3"/>
  <c r="CQ12" i="3" s="1"/>
  <c r="CM10" i="3"/>
  <c r="CM16" i="3" s="1"/>
  <c r="CJ10" i="3"/>
  <c r="CK12" i="3" s="1"/>
  <c r="CG10" i="3"/>
  <c r="CG16" i="3" s="1"/>
  <c r="CD10" i="3"/>
  <c r="CE12" i="3" s="1"/>
  <c r="CA10" i="3"/>
  <c r="CA16" i="3" s="1"/>
  <c r="BX10" i="3"/>
  <c r="BY12" i="3" s="1"/>
  <c r="BU10" i="3"/>
  <c r="BU16" i="3" s="1"/>
  <c r="BV14" i="3" s="1"/>
  <c r="BR10" i="3"/>
  <c r="BS12" i="3" s="1"/>
  <c r="BO10" i="3"/>
  <c r="BO16" i="3" s="1"/>
  <c r="BL10" i="3"/>
  <c r="BM12" i="3" s="1"/>
  <c r="BI10" i="3"/>
  <c r="BI16" i="3" s="1"/>
  <c r="BJ14" i="3" s="1"/>
  <c r="BF10" i="3"/>
  <c r="BG12" i="3" s="1"/>
  <c r="BC10" i="3"/>
  <c r="BC16" i="3" s="1"/>
  <c r="BD14" i="3" s="1"/>
  <c r="AZ10" i="3"/>
  <c r="BA12" i="3" s="1"/>
  <c r="AW10" i="3"/>
  <c r="AW16" i="3" s="1"/>
  <c r="AT10" i="3"/>
  <c r="AU12" i="3" s="1"/>
  <c r="AQ10" i="3"/>
  <c r="AQ16" i="3" s="1"/>
  <c r="AN10" i="3"/>
  <c r="AO12" i="3" s="1"/>
  <c r="AK10" i="3"/>
  <c r="AK16" i="3" s="1"/>
  <c r="AL14" i="3" s="1"/>
  <c r="AH10" i="3"/>
  <c r="AI12" i="3" s="1"/>
  <c r="AE10" i="3"/>
  <c r="AE16" i="3" s="1"/>
  <c r="AB10" i="3"/>
  <c r="AC12" i="3" s="1"/>
  <c r="Y10" i="3"/>
  <c r="Y16" i="3" s="1"/>
  <c r="Z14" i="3" s="1"/>
  <c r="V10" i="3"/>
  <c r="W12" i="3" s="1"/>
  <c r="S10" i="3"/>
  <c r="S16" i="3" s="1"/>
  <c r="T14" i="3" s="1"/>
  <c r="P10" i="3"/>
  <c r="Q12" i="3" s="1"/>
  <c r="M10" i="3"/>
  <c r="M16" i="3" s="1"/>
  <c r="J10" i="3"/>
  <c r="K12" i="3" s="1"/>
  <c r="G10" i="3"/>
  <c r="G16" i="3" s="1"/>
  <c r="H14" i="3" s="1"/>
  <c r="D10" i="3"/>
  <c r="E12" i="3" s="1"/>
  <c r="FY8" i="3"/>
  <c r="FZ6" i="3" s="1"/>
  <c r="FV8" i="3"/>
  <c r="FS8" i="3"/>
  <c r="FP8" i="3"/>
  <c r="FQ6" i="3" s="1"/>
  <c r="FM8" i="3"/>
  <c r="FN6" i="3" s="1"/>
  <c r="FJ8" i="3"/>
  <c r="FG8" i="3"/>
  <c r="FD8" i="3"/>
  <c r="FE6" i="3" s="1"/>
  <c r="FA8" i="3"/>
  <c r="FB6" i="3" s="1"/>
  <c r="EX8" i="3"/>
  <c r="EU8" i="3"/>
  <c r="ER8" i="3"/>
  <c r="ES6" i="3" s="1"/>
  <c r="EO8" i="3"/>
  <c r="EP6" i="3" s="1"/>
  <c r="EL8" i="3"/>
  <c r="EI8" i="3"/>
  <c r="EF8" i="3"/>
  <c r="EG6" i="3" s="1"/>
  <c r="EC8" i="3"/>
  <c r="ED6" i="3" s="1"/>
  <c r="DZ8" i="3"/>
  <c r="DW8" i="3"/>
  <c r="DT8" i="3"/>
  <c r="DU6" i="3" s="1"/>
  <c r="DQ8" i="3"/>
  <c r="DR6" i="3" s="1"/>
  <c r="DN8" i="3"/>
  <c r="DK8" i="3"/>
  <c r="DH8" i="3"/>
  <c r="DI6" i="3" s="1"/>
  <c r="DE8" i="3"/>
  <c r="DF6" i="3" s="1"/>
  <c r="DB8" i="3"/>
  <c r="CY8" i="3"/>
  <c r="CV8" i="3"/>
  <c r="CW6" i="3" s="1"/>
  <c r="CS8" i="3"/>
  <c r="CT6" i="3" s="1"/>
  <c r="CP8" i="3"/>
  <c r="CM8" i="3"/>
  <c r="CJ8" i="3"/>
  <c r="CK6" i="3" s="1"/>
  <c r="CG8" i="3"/>
  <c r="CH6" i="3" s="1"/>
  <c r="CD8" i="3"/>
  <c r="CA8" i="3"/>
  <c r="BX8" i="3"/>
  <c r="BY6" i="3" s="1"/>
  <c r="BU8" i="3"/>
  <c r="BV6" i="3" s="1"/>
  <c r="BR8" i="3"/>
  <c r="BO8" i="3"/>
  <c r="BL8" i="3"/>
  <c r="BM6" i="3" s="1"/>
  <c r="BI8" i="3"/>
  <c r="BJ6" i="3" s="1"/>
  <c r="BF8" i="3"/>
  <c r="BC8" i="3"/>
  <c r="AZ8" i="3"/>
  <c r="BA6" i="3" s="1"/>
  <c r="AW8" i="3"/>
  <c r="AX6" i="3" s="1"/>
  <c r="AT8" i="3"/>
  <c r="AQ8" i="3"/>
  <c r="AN8" i="3"/>
  <c r="AO6" i="3" s="1"/>
  <c r="AK8" i="3"/>
  <c r="AL6" i="3" s="1"/>
  <c r="AH8" i="3"/>
  <c r="AE8" i="3"/>
  <c r="AB8" i="3"/>
  <c r="AC6" i="3" s="1"/>
  <c r="Y8" i="3"/>
  <c r="Z6" i="3" s="1"/>
  <c r="V8" i="3"/>
  <c r="W6" i="3" s="1"/>
  <c r="S8" i="3"/>
  <c r="T6" i="3" s="1"/>
  <c r="P8" i="3"/>
  <c r="Q6" i="3" s="1"/>
  <c r="M8" i="3"/>
  <c r="N6" i="3" s="1"/>
  <c r="J8" i="3"/>
  <c r="G8" i="3"/>
  <c r="D8" i="3"/>
  <c r="E6" i="3" s="1"/>
  <c r="GA6" i="3"/>
  <c r="FY6" i="3"/>
  <c r="FX6" i="3"/>
  <c r="FW6" i="3"/>
  <c r="FV6" i="3"/>
  <c r="FU6" i="3"/>
  <c r="FT6" i="3"/>
  <c r="FS6" i="3"/>
  <c r="FR6" i="3"/>
  <c r="FP6" i="3"/>
  <c r="FO6" i="3"/>
  <c r="FM6" i="3"/>
  <c r="FL6" i="3"/>
  <c r="FK6" i="3"/>
  <c r="FJ6" i="3"/>
  <c r="FI6" i="3"/>
  <c r="FH6" i="3"/>
  <c r="FG6" i="3"/>
  <c r="FF6" i="3"/>
  <c r="FD6" i="3"/>
  <c r="FC6" i="3"/>
  <c r="FA6" i="3"/>
  <c r="EZ6" i="3"/>
  <c r="EY6" i="3"/>
  <c r="EX6" i="3"/>
  <c r="EW6" i="3"/>
  <c r="EV6" i="3"/>
  <c r="EU6" i="3"/>
  <c r="ET6" i="3"/>
  <c r="ER6" i="3"/>
  <c r="EQ6" i="3"/>
  <c r="EO6" i="3"/>
  <c r="EN6" i="3"/>
  <c r="EM6" i="3"/>
  <c r="EL6" i="3"/>
  <c r="EK6" i="3"/>
  <c r="EJ6" i="3"/>
  <c r="EI6" i="3"/>
  <c r="EH6" i="3"/>
  <c r="EF6" i="3"/>
  <c r="EE6" i="3"/>
  <c r="EC6" i="3"/>
  <c r="EB6" i="3"/>
  <c r="EA6" i="3"/>
  <c r="DZ6" i="3"/>
  <c r="DY6" i="3"/>
  <c r="DX6" i="3"/>
  <c r="DW6" i="3"/>
  <c r="DV6" i="3"/>
  <c r="DT6" i="3"/>
  <c r="DS6" i="3"/>
  <c r="DQ6" i="3"/>
  <c r="DP6" i="3"/>
  <c r="DO6" i="3"/>
  <c r="DN6" i="3"/>
  <c r="DM6" i="3"/>
  <c r="DL6" i="3"/>
  <c r="DK6" i="3"/>
  <c r="DJ6" i="3"/>
  <c r="DH6" i="3"/>
  <c r="DG6" i="3"/>
  <c r="DE6" i="3"/>
  <c r="DD6" i="3"/>
  <c r="DC6" i="3"/>
  <c r="DB6" i="3"/>
  <c r="DA6" i="3"/>
  <c r="CZ6" i="3"/>
  <c r="CY6" i="3"/>
  <c r="CX6" i="3"/>
  <c r="CV6" i="3"/>
  <c r="CU6" i="3"/>
  <c r="CS6" i="3"/>
  <c r="CR6" i="3"/>
  <c r="CQ6" i="3"/>
  <c r="CP6" i="3"/>
  <c r="CO6" i="3"/>
  <c r="CN6" i="3"/>
  <c r="CM6" i="3"/>
  <c r="CL6" i="3"/>
  <c r="CJ6" i="3"/>
  <c r="CI6" i="3"/>
  <c r="CG6" i="3"/>
  <c r="CF6" i="3"/>
  <c r="CE6" i="3"/>
  <c r="CD6" i="3"/>
  <c r="CC6" i="3"/>
  <c r="CB6" i="3"/>
  <c r="CA6" i="3"/>
  <c r="BZ6" i="3"/>
  <c r="BX6" i="3"/>
  <c r="BW6" i="3"/>
  <c r="BU6" i="3"/>
  <c r="BT6" i="3"/>
  <c r="BS6" i="3"/>
  <c r="BR6" i="3"/>
  <c r="BQ6" i="3"/>
  <c r="BP6" i="3"/>
  <c r="BO6" i="3"/>
  <c r="BN6" i="3"/>
  <c r="BL6" i="3"/>
  <c r="BK6" i="3"/>
  <c r="BI6" i="3"/>
  <c r="BH6" i="3"/>
  <c r="BG6" i="3"/>
  <c r="BF6" i="3"/>
  <c r="BE6" i="3"/>
  <c r="BD6" i="3"/>
  <c r="BC6" i="3"/>
  <c r="BB6" i="3"/>
  <c r="AZ6" i="3"/>
  <c r="AY6" i="3"/>
  <c r="AW6" i="3"/>
  <c r="AV6" i="3"/>
  <c r="AU6" i="3"/>
  <c r="AT6" i="3"/>
  <c r="AS6" i="3"/>
  <c r="AR6" i="3"/>
  <c r="AQ6" i="3"/>
  <c r="AP6" i="3"/>
  <c r="AN6" i="3"/>
  <c r="AM6" i="3"/>
  <c r="AK6" i="3"/>
  <c r="AJ6" i="3"/>
  <c r="AI6" i="3"/>
  <c r="AH6" i="3"/>
  <c r="AG6" i="3"/>
  <c r="AF6" i="3"/>
  <c r="AE6" i="3"/>
  <c r="AD6" i="3"/>
  <c r="AB6" i="3"/>
  <c r="AA6" i="3"/>
  <c r="Y6" i="3"/>
  <c r="X6" i="3"/>
  <c r="V6" i="3"/>
  <c r="U6" i="3"/>
  <c r="S6" i="3"/>
  <c r="R6" i="3"/>
  <c r="P6" i="3"/>
  <c r="O6" i="3"/>
  <c r="M6" i="3"/>
  <c r="L6" i="3"/>
  <c r="K6" i="3"/>
  <c r="J6" i="3"/>
  <c r="I6" i="3"/>
  <c r="H6" i="3"/>
  <c r="G6" i="3"/>
  <c r="F6" i="3"/>
  <c r="D6" i="3"/>
  <c r="FY5" i="3"/>
  <c r="FV5" i="3"/>
  <c r="FS5" i="3"/>
  <c r="FP5" i="3"/>
  <c r="FM5" i="3"/>
  <c r="FJ5" i="3"/>
  <c r="FG5" i="3"/>
  <c r="FD5" i="3"/>
  <c r="FA5" i="3"/>
  <c r="EX5" i="3"/>
  <c r="EU5" i="3"/>
  <c r="ER5" i="3"/>
  <c r="EO5" i="3"/>
  <c r="EL5" i="3"/>
  <c r="EI5" i="3"/>
  <c r="EF5" i="3"/>
  <c r="EC5" i="3"/>
  <c r="DZ5" i="3"/>
  <c r="DW5" i="3"/>
  <c r="DT5" i="3"/>
  <c r="DQ5" i="3"/>
  <c r="DN5" i="3"/>
  <c r="DK5" i="3"/>
  <c r="DH5" i="3"/>
  <c r="DE5" i="3"/>
  <c r="DB5" i="3"/>
  <c r="CY5" i="3"/>
  <c r="CV5" i="3"/>
  <c r="CS5" i="3"/>
  <c r="CP5" i="3"/>
  <c r="CM5" i="3"/>
  <c r="CJ5" i="3"/>
  <c r="CG5" i="3"/>
  <c r="CD5" i="3"/>
  <c r="CA5" i="3"/>
  <c r="BX5" i="3"/>
  <c r="BU5" i="3"/>
  <c r="BR5" i="3"/>
  <c r="BO5" i="3"/>
  <c r="BL5" i="3"/>
  <c r="BI5" i="3"/>
  <c r="BF5" i="3"/>
  <c r="BC5" i="3"/>
  <c r="AZ5" i="3"/>
  <c r="AW5" i="3"/>
  <c r="AT5" i="3"/>
  <c r="AQ5" i="3"/>
  <c r="AN5" i="3"/>
  <c r="AK5" i="3"/>
  <c r="AH5" i="3"/>
  <c r="AE5" i="3"/>
  <c r="AB5" i="3"/>
  <c r="Y5" i="3"/>
  <c r="V5" i="3"/>
  <c r="S5" i="3"/>
  <c r="P5" i="3"/>
  <c r="M5" i="3"/>
  <c r="J5" i="3"/>
  <c r="G5" i="3"/>
  <c r="D5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M19" i="2"/>
  <c r="N14" i="3" l="1"/>
  <c r="CH14" i="3"/>
  <c r="FB14" i="3"/>
  <c r="FE19" i="3"/>
  <c r="BL13" i="3"/>
  <c r="FD13" i="3"/>
  <c r="AN16" i="3"/>
  <c r="CJ16" i="3"/>
  <c r="CK14" i="3" s="1"/>
  <c r="EF16" i="3"/>
  <c r="EG14" i="3" s="1"/>
  <c r="AG18" i="3"/>
  <c r="AE20" i="3" s="1"/>
  <c r="DC19" i="3"/>
  <c r="DA18" i="3"/>
  <c r="CY20" i="3" s="1"/>
  <c r="FU18" i="3"/>
  <c r="FS20" i="3" s="1"/>
  <c r="AB13" i="3"/>
  <c r="BX13" i="3"/>
  <c r="DT13" i="3"/>
  <c r="FP13" i="3"/>
  <c r="CZ14" i="3"/>
  <c r="D16" i="3"/>
  <c r="AZ16" i="3"/>
  <c r="BA14" i="3" s="1"/>
  <c r="CV16" i="3"/>
  <c r="CW14" i="3" s="1"/>
  <c r="ER16" i="3"/>
  <c r="AX14" i="3"/>
  <c r="AY18" i="3"/>
  <c r="AW20" i="3" s="1"/>
  <c r="DR14" i="3"/>
  <c r="DU19" i="3"/>
  <c r="DS18" i="3"/>
  <c r="DQ20" i="3" s="1"/>
  <c r="CB19" i="3"/>
  <c r="P13" i="3"/>
  <c r="DH13" i="3"/>
  <c r="AN13" i="3"/>
  <c r="CJ13" i="3"/>
  <c r="EF13" i="3"/>
  <c r="BP14" i="3"/>
  <c r="P16" i="3"/>
  <c r="Q14" i="3" s="1"/>
  <c r="BL16" i="3"/>
  <c r="BM14" i="3" s="1"/>
  <c r="DH16" i="3"/>
  <c r="FD16" i="3"/>
  <c r="FE14" i="3" s="1"/>
  <c r="G13" i="3"/>
  <c r="S13" i="3"/>
  <c r="AE13" i="3"/>
  <c r="AQ13" i="3"/>
  <c r="BC13" i="3"/>
  <c r="BO13" i="3"/>
  <c r="CA13" i="3"/>
  <c r="CM13" i="3"/>
  <c r="CY13" i="3"/>
  <c r="DK13" i="3"/>
  <c r="DW13" i="3"/>
  <c r="EI13" i="3"/>
  <c r="EU13" i="3"/>
  <c r="FG13" i="3"/>
  <c r="FS13" i="3"/>
  <c r="N12" i="3"/>
  <c r="Z12" i="3"/>
  <c r="AL12" i="3"/>
  <c r="AX12" i="3"/>
  <c r="BJ12" i="3"/>
  <c r="BV12" i="3"/>
  <c r="CH12" i="3"/>
  <c r="CT12" i="3"/>
  <c r="DF12" i="3"/>
  <c r="DR12" i="3"/>
  <c r="ED12" i="3"/>
  <c r="EP12" i="3"/>
  <c r="FB12" i="3"/>
  <c r="FN12" i="3"/>
  <c r="FZ12" i="3"/>
  <c r="J13" i="3"/>
  <c r="V13" i="3"/>
  <c r="AH13" i="3"/>
  <c r="AT13" i="3"/>
  <c r="BF13" i="3"/>
  <c r="BR13" i="3"/>
  <c r="CD13" i="3"/>
  <c r="CP13" i="3"/>
  <c r="DB13" i="3"/>
  <c r="DN13" i="3"/>
  <c r="DZ13" i="3"/>
  <c r="EL13" i="3"/>
  <c r="EX13" i="3"/>
  <c r="FJ13" i="3"/>
  <c r="FV13" i="3"/>
  <c r="J16" i="3"/>
  <c r="K14" i="3" s="1"/>
  <c r="V16" i="3"/>
  <c r="AH16" i="3"/>
  <c r="AI14" i="3" s="1"/>
  <c r="AT16" i="3"/>
  <c r="AU14" i="3" s="1"/>
  <c r="BF16" i="3"/>
  <c r="BR16" i="3"/>
  <c r="BS14" i="3" s="1"/>
  <c r="CD16" i="3"/>
  <c r="CE14" i="3" s="1"/>
  <c r="CP16" i="3"/>
  <c r="DB16" i="3"/>
  <c r="DC14" i="3" s="1"/>
  <c r="DN16" i="3"/>
  <c r="DO14" i="3" s="1"/>
  <c r="DZ16" i="3"/>
  <c r="EL16" i="3"/>
  <c r="EM14" i="3" s="1"/>
  <c r="EX16" i="3"/>
  <c r="EY14" i="3" s="1"/>
  <c r="FJ16" i="3"/>
  <c r="FV16" i="3"/>
  <c r="FW14" i="3" s="1"/>
  <c r="M13" i="3"/>
  <c r="Y13" i="3"/>
  <c r="AK13" i="3"/>
  <c r="AW13" i="3"/>
  <c r="BI13" i="3"/>
  <c r="BU13" i="3"/>
  <c r="CG13" i="3"/>
  <c r="CS13" i="3"/>
  <c r="DE13" i="3"/>
  <c r="DQ13" i="3"/>
  <c r="EC13" i="3"/>
  <c r="EO13" i="3"/>
  <c r="FA13" i="3"/>
  <c r="FM13" i="3"/>
  <c r="FY13" i="3"/>
  <c r="BA19" i="3" l="1"/>
  <c r="AI19" i="3"/>
  <c r="FK14" i="3"/>
  <c r="FN19" i="3"/>
  <c r="FL18" i="3"/>
  <c r="FJ20" i="3" s="1"/>
  <c r="W14" i="3"/>
  <c r="Z19" i="3"/>
  <c r="X18" i="3"/>
  <c r="V20" i="3" s="1"/>
  <c r="E14" i="3"/>
  <c r="H19" i="3"/>
  <c r="F18" i="3"/>
  <c r="D20" i="3" s="1"/>
  <c r="EK18" i="3"/>
  <c r="EI20" i="3" s="1"/>
  <c r="BQ18" i="3"/>
  <c r="BO20" i="3" s="1"/>
  <c r="CI18" i="3"/>
  <c r="CG20" i="3" s="1"/>
  <c r="Q19" i="3"/>
  <c r="CQ14" i="3"/>
  <c r="CT19" i="3"/>
  <c r="CR18" i="3"/>
  <c r="CP20" i="3" s="1"/>
  <c r="AO14" i="3"/>
  <c r="AR19" i="3"/>
  <c r="AP18" i="3"/>
  <c r="AN20" i="3" s="1"/>
  <c r="EA14" i="3"/>
  <c r="ED19" i="3"/>
  <c r="EB18" i="3"/>
  <c r="DZ20" i="3" s="1"/>
  <c r="BZ18" i="3"/>
  <c r="BX20" i="3" s="1"/>
  <c r="FW19" i="3"/>
  <c r="O18" i="3"/>
  <c r="M20" i="3" s="1"/>
  <c r="BG14" i="3"/>
  <c r="BJ19" i="3"/>
  <c r="BH18" i="3"/>
  <c r="BF20" i="3" s="1"/>
  <c r="DI14" i="3"/>
  <c r="DL19" i="3"/>
  <c r="DJ18" i="3"/>
  <c r="DH20" i="3" s="1"/>
  <c r="ES14" i="3"/>
  <c r="EV19" i="3"/>
  <c r="ET18" i="3"/>
  <c r="ER20" i="3" s="1"/>
  <c r="EM19" i="3"/>
  <c r="BS19" i="3"/>
  <c r="FC18" i="3"/>
  <c r="FA20" i="3" s="1"/>
  <c r="CK19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<sst xmlns="http://schemas.openxmlformats.org/spreadsheetml/2006/main" count="346" uniqueCount="160">
  <si>
    <t>Original</t>
  </si>
  <si>
    <t>DNA</t>
  </si>
  <si>
    <t>RNA</t>
  </si>
  <si>
    <t>hydrogen bond</t>
  </si>
  <si>
    <t>Abbr</t>
  </si>
  <si>
    <t>Picture</t>
  </si>
  <si>
    <t>Amino acid</t>
  </si>
  <si>
    <t>codon</t>
  </si>
  <si>
    <t>amino acid</t>
  </si>
  <si>
    <t>A</t>
  </si>
  <si>
    <t>T</t>
  </si>
  <si>
    <t>U</t>
  </si>
  <si>
    <t>||</t>
  </si>
  <si>
    <t>Ala/A</t>
  </si>
  <si>
    <t>Alanine</t>
  </si>
  <si>
    <t>UUU</t>
  </si>
  <si>
    <t>Phe/F</t>
  </si>
  <si>
    <t>苯丙氨酸</t>
  </si>
  <si>
    <t>C</t>
  </si>
  <si>
    <t>G</t>
  </si>
  <si>
    <t>|||</t>
  </si>
  <si>
    <t>Arg/R</t>
  </si>
  <si>
    <t>Arginine</t>
  </si>
  <si>
    <t>UUC</t>
  </si>
  <si>
    <t>Asn/N</t>
  </si>
  <si>
    <t>Asparagine</t>
  </si>
  <si>
    <t>UUA</t>
  </si>
  <si>
    <t>Leu/L</t>
  </si>
  <si>
    <t>亮氨酸</t>
  </si>
  <si>
    <t>Asp/D</t>
  </si>
  <si>
    <t>Aspartic acid</t>
  </si>
  <si>
    <t>UUG</t>
  </si>
  <si>
    <t>Cys/C</t>
  </si>
  <si>
    <t>Cysteine</t>
  </si>
  <si>
    <t>UCU</t>
  </si>
  <si>
    <t>Ser/S</t>
  </si>
  <si>
    <t>丝氨酸</t>
  </si>
  <si>
    <t>Gln/Q</t>
  </si>
  <si>
    <t>Glutamine</t>
  </si>
  <si>
    <t>UCC</t>
  </si>
  <si>
    <t>T1</t>
  </si>
  <si>
    <t>A1</t>
  </si>
  <si>
    <t>U1</t>
  </si>
  <si>
    <t>G1</t>
  </si>
  <si>
    <t>C1</t>
  </si>
  <si>
    <t>Glu/E</t>
  </si>
  <si>
    <t>Glutamic acid</t>
  </si>
  <si>
    <t>UCA</t>
  </si>
  <si>
    <t>Gly/G</t>
  </si>
  <si>
    <t>Glycine</t>
  </si>
  <si>
    <t>UCG</t>
  </si>
  <si>
    <t>His/H</t>
  </si>
  <si>
    <t>Histidine</t>
  </si>
  <si>
    <t>UAU</t>
  </si>
  <si>
    <t>Tyr/Y</t>
  </si>
  <si>
    <t>酪氨酸</t>
  </si>
  <si>
    <t>Ile/I</t>
  </si>
  <si>
    <t>Isonleucine</t>
  </si>
  <si>
    <t>UAC</t>
  </si>
  <si>
    <t>Leucine</t>
  </si>
  <si>
    <t>UAA</t>
  </si>
  <si>
    <t>STOP</t>
  </si>
  <si>
    <t>终止</t>
  </si>
  <si>
    <t>Lys/K</t>
  </si>
  <si>
    <t>Lysine</t>
  </si>
  <si>
    <t>UAG</t>
  </si>
  <si>
    <t>Met/M(START)</t>
  </si>
  <si>
    <t>Methionine</t>
  </si>
  <si>
    <t>UGU</t>
  </si>
  <si>
    <t>半胱氨酸</t>
  </si>
  <si>
    <t>Phenylalanine</t>
  </si>
  <si>
    <t>UGC</t>
  </si>
  <si>
    <t>name</t>
  </si>
  <si>
    <t>T2</t>
  </si>
  <si>
    <t>A2</t>
  </si>
  <si>
    <t>U2</t>
  </si>
  <si>
    <t>G2</t>
  </si>
  <si>
    <t>C2</t>
  </si>
  <si>
    <t>Pro/P</t>
  </si>
  <si>
    <t>Proline</t>
  </si>
  <si>
    <t>UGA</t>
  </si>
  <si>
    <t>pic</t>
  </si>
  <si>
    <t>Serine</t>
  </si>
  <si>
    <t>UGG</t>
  </si>
  <si>
    <t>Trp/W</t>
  </si>
  <si>
    <t>色氨酸</t>
  </si>
  <si>
    <t>CUU</t>
  </si>
  <si>
    <t>Thr/T</t>
  </si>
  <si>
    <t>Threonine</t>
  </si>
  <si>
    <t>CUC</t>
  </si>
  <si>
    <t>Tryptophan</t>
  </si>
  <si>
    <t>CUA</t>
  </si>
  <si>
    <t>Tyrosine</t>
  </si>
  <si>
    <t>CUG</t>
  </si>
  <si>
    <t>Val/V</t>
  </si>
  <si>
    <t>Valine</t>
  </si>
  <si>
    <t>CCU</t>
  </si>
  <si>
    <t>脯氨酸</t>
  </si>
  <si>
    <t>CCC</t>
  </si>
  <si>
    <t>CCA</t>
  </si>
  <si>
    <t>CCG</t>
  </si>
  <si>
    <t>CAU</t>
  </si>
  <si>
    <t>组氨酸</t>
  </si>
  <si>
    <t>CAC</t>
  </si>
  <si>
    <t>CAA</t>
  </si>
  <si>
    <t>谷氨酰胺</t>
  </si>
  <si>
    <t>CAG</t>
  </si>
  <si>
    <t>CGU</t>
  </si>
  <si>
    <t>精氨酸</t>
  </si>
  <si>
    <t>CGC</t>
  </si>
  <si>
    <t>CGA</t>
  </si>
  <si>
    <t>CGG</t>
  </si>
  <si>
    <t>AUU</t>
  </si>
  <si>
    <t>异亮氨酸</t>
  </si>
  <si>
    <t>AUC</t>
  </si>
  <si>
    <t>AUA</t>
  </si>
  <si>
    <t>AUG</t>
  </si>
  <si>
    <t>甲硫氨酸（起始）</t>
  </si>
  <si>
    <t>ACU</t>
  </si>
  <si>
    <t>苏氨酸</t>
  </si>
  <si>
    <t>ACC</t>
  </si>
  <si>
    <t>ACA</t>
  </si>
  <si>
    <t>ACG</t>
  </si>
  <si>
    <t>AAU</t>
  </si>
  <si>
    <t>天冬酰胺</t>
  </si>
  <si>
    <t>AAC</t>
  </si>
  <si>
    <t>AAA</t>
  </si>
  <si>
    <t>赖氨酸</t>
  </si>
  <si>
    <t>AAG</t>
  </si>
  <si>
    <t>AGU</t>
  </si>
  <si>
    <t>AGC</t>
  </si>
  <si>
    <t>AGA</t>
  </si>
  <si>
    <t>AGG</t>
  </si>
  <si>
    <t>GUU</t>
  </si>
  <si>
    <t>缬氨酸</t>
  </si>
  <si>
    <t>GUC</t>
  </si>
  <si>
    <t>GUA</t>
  </si>
  <si>
    <t>GCU</t>
  </si>
  <si>
    <t>丙氨酸</t>
  </si>
  <si>
    <t>GCC</t>
  </si>
  <si>
    <t>GAU</t>
  </si>
  <si>
    <t>天冬氨酸</t>
  </si>
  <si>
    <t>GAC</t>
  </si>
  <si>
    <t>GAA</t>
  </si>
  <si>
    <t>谷氨酸</t>
  </si>
  <si>
    <t>GGU</t>
  </si>
  <si>
    <t>甘氨酸</t>
  </si>
  <si>
    <t>GGC</t>
  </si>
  <si>
    <t>GCA</t>
  </si>
  <si>
    <t>GCG</t>
  </si>
  <si>
    <t>GUG</t>
  </si>
  <si>
    <t>GAG</t>
  </si>
  <si>
    <t>GGG</t>
  </si>
  <si>
    <t>GGA</t>
  </si>
  <si>
    <t>DNA1</t>
  </si>
  <si>
    <t>DNA2</t>
  </si>
  <si>
    <t>mRNA</t>
  </si>
  <si>
    <t>Polypeptide</t>
  </si>
  <si>
    <t>Input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</si>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</sst>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Gilroy"/>
    </font>
    <font>
      <sz val="11"/>
      <color theme="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5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fgColor auto="1"/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29.png"/><Relationship Id="rId3" Type="http://schemas.openxmlformats.org/officeDocument/2006/relationships/image" Target="../media/image23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17" Type="http://schemas.openxmlformats.org/officeDocument/2006/relationships/image" Target="../media/image33.jpg"/><Relationship Id="rId2" Type="http://schemas.microsoft.com/office/2007/relationships/hdphoto" Target="../media/hdphoto1.wdp"/><Relationship Id="rId16" Type="http://schemas.openxmlformats.org/officeDocument/2006/relationships/image" Target="../media/image32.jpeg"/><Relationship Id="rId1" Type="http://schemas.openxmlformats.org/officeDocument/2006/relationships/image" Target="../media/image22.png"/><Relationship Id="rId6" Type="http://schemas.microsoft.com/office/2007/relationships/hdphoto" Target="../media/hdphoto3.wdp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31.png"/><Relationship Id="rId10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26.png"/><Relationship Id="rId14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207169</xdr:colOff>
      <xdr:row>1</xdr:row>
      <xdr:rowOff>0</xdr:rowOff>
    </xdr:from>
    <xdr:to>
      <xdr:col>4</xdr:col>
      <xdr:colOff>578644</xdr:colOff>
      <xdr:row>5</xdr:row>
      <xdr:rowOff>47625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735EEAA5-8E3E-4206-BC40-2945A0EE861F}"/>
            </a:ext>
          </a:extLst>
        </xdr:cNvPr>
        <xdr:cNvSpPr/>
      </xdr:nvSpPr>
      <xdr:spPr>
        <a:xfrm rot="16200000" flipV="1">
          <a:off x="2426494" y="409575"/>
          <a:ext cx="809625" cy="371475"/>
        </a:xfrm>
        <a:prstGeom prst="homePlate">
          <a:avLst>
            <a:gd name="adj" fmla="val 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207169</xdr:colOff>
      <xdr:row>4</xdr:row>
      <xdr:rowOff>0</xdr:rowOff>
    </xdr:from>
    <xdr:to>
      <xdr:col>4</xdr:col>
      <xdr:colOff>578644</xdr:colOff>
      <xdr:row>8</xdr:row>
      <xdr:rowOff>47625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AB22B8C3-BC85-4678-BC0B-546E9B02A254}"/>
            </a:ext>
          </a:extLst>
        </xdr:cNvPr>
        <xdr:cNvSpPr/>
      </xdr:nvSpPr>
      <xdr:spPr>
        <a:xfrm rot="16200000" flipV="1">
          <a:off x="2426494" y="981075"/>
          <a:ext cx="809625" cy="371475"/>
        </a:xfrm>
        <a:prstGeom prst="homePlate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381000</xdr:colOff>
      <xdr:row>8</xdr:row>
      <xdr:rowOff>47625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EE2F0CBC-C63A-4196-BDEB-A1FD3B8AF216}"/>
            </a:ext>
          </a:extLst>
        </xdr:cNvPr>
        <xdr:cNvSpPr/>
      </xdr:nvSpPr>
      <xdr:spPr>
        <a:xfrm rot="16200000" flipV="1">
          <a:off x="1009650" y="981075"/>
          <a:ext cx="809625" cy="371475"/>
        </a:xfrm>
        <a:prstGeom prst="homePlate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1</xdr:row>
      <xdr:rowOff>0</xdr:rowOff>
    </xdr:from>
    <xdr:to>
      <xdr:col>2</xdr:col>
      <xdr:colOff>381000</xdr:colOff>
      <xdr:row>5</xdr:row>
      <xdr:rowOff>47625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5357D77D-8449-4472-A459-93EC56AFFFC5}"/>
            </a:ext>
          </a:extLst>
        </xdr:cNvPr>
        <xdr:cNvSpPr/>
      </xdr:nvSpPr>
      <xdr:spPr>
        <a:xfrm rot="5400000">
          <a:off x="1009650" y="409575"/>
          <a:ext cx="809625" cy="371475"/>
        </a:xfrm>
        <a:prstGeom prst="homePlat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4</xdr:row>
      <xdr:rowOff>0</xdr:rowOff>
    </xdr:from>
    <xdr:to>
      <xdr:col>3</xdr:col>
      <xdr:colOff>381000</xdr:colOff>
      <xdr:row>8</xdr:row>
      <xdr:rowOff>47625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A3EF3708-097B-4DD5-9ED3-62A6B752A1F1}"/>
            </a:ext>
          </a:extLst>
        </xdr:cNvPr>
        <xdr:cNvSpPr/>
      </xdr:nvSpPr>
      <xdr:spPr>
        <a:xfrm rot="16200000" flipV="1">
          <a:off x="1619250" y="981075"/>
          <a:ext cx="809625" cy="371475"/>
        </a:xfrm>
        <a:prstGeom prst="homePlate">
          <a:avLst>
            <a:gd name="adj" fmla="val 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</xdr:row>
      <xdr:rowOff>0</xdr:rowOff>
    </xdr:from>
    <xdr:to>
      <xdr:col>3</xdr:col>
      <xdr:colOff>381000</xdr:colOff>
      <xdr:row>5</xdr:row>
      <xdr:rowOff>47625</xdr:rowOff>
    </xdr:to>
    <xdr:sp macro="" textlink="">
      <xdr:nvSpPr>
        <xdr:cNvPr id="7" name="Arrow: Pentagon 6">
          <a:extLst>
            <a:ext uri="{FF2B5EF4-FFF2-40B4-BE49-F238E27FC236}">
              <a16:creationId xmlns:a16="http://schemas.microsoft.com/office/drawing/2014/main" id="{FDEE7B34-AB61-4DB6-B936-088A9D107D85}"/>
            </a:ext>
          </a:extLst>
        </xdr:cNvPr>
        <xdr:cNvSpPr/>
      </xdr:nvSpPr>
      <xdr:spPr>
        <a:xfrm rot="5400000">
          <a:off x="1619250" y="409575"/>
          <a:ext cx="809625" cy="371475"/>
        </a:xfrm>
        <a:prstGeom prst="homePlat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204788</xdr:colOff>
      <xdr:row>1</xdr:row>
      <xdr:rowOff>4</xdr:rowOff>
    </xdr:from>
    <xdr:to>
      <xdr:col>4</xdr:col>
      <xdr:colOff>581025</xdr:colOff>
      <xdr:row>5</xdr:row>
      <xdr:rowOff>57153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id="{5488D110-062D-41C7-866E-755EE1884BEE}"/>
            </a:ext>
          </a:extLst>
        </xdr:cNvPr>
        <xdr:cNvSpPr/>
      </xdr:nvSpPr>
      <xdr:spPr>
        <a:xfrm rot="5400000">
          <a:off x="2421732" y="411960"/>
          <a:ext cx="819149" cy="376237"/>
        </a:xfrm>
        <a:prstGeom prst="flowChartTerminator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397669</xdr:colOff>
      <xdr:row>4</xdr:row>
      <xdr:rowOff>0</xdr:rowOff>
    </xdr:from>
    <xdr:to>
      <xdr:col>6</xdr:col>
      <xdr:colOff>159544</xdr:colOff>
      <xdr:row>8</xdr:row>
      <xdr:rowOff>47625</xdr:rowOff>
    </xdr:to>
    <xdr:sp macro="" textlink="">
      <xdr:nvSpPr>
        <xdr:cNvPr id="9" name="Arrow: Pentagon 8">
          <a:extLst>
            <a:ext uri="{FF2B5EF4-FFF2-40B4-BE49-F238E27FC236}">
              <a16:creationId xmlns:a16="http://schemas.microsoft.com/office/drawing/2014/main" id="{E8F69A27-3410-4C94-B6BE-95CADC182168}"/>
            </a:ext>
          </a:extLst>
        </xdr:cNvPr>
        <xdr:cNvSpPr/>
      </xdr:nvSpPr>
      <xdr:spPr>
        <a:xfrm rot="16200000" flipV="1">
          <a:off x="3226594" y="981075"/>
          <a:ext cx="809625" cy="371475"/>
        </a:xfrm>
        <a:prstGeom prst="homePlate">
          <a:avLst>
            <a:gd name="adj" fmla="val 0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395288</xdr:colOff>
      <xdr:row>1</xdr:row>
      <xdr:rowOff>4</xdr:rowOff>
    </xdr:from>
    <xdr:to>
      <xdr:col>6</xdr:col>
      <xdr:colOff>161925</xdr:colOff>
      <xdr:row>5</xdr:row>
      <xdr:rowOff>57153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id="{CE9E62AF-0EC4-4EBF-9AB9-88B2F76E600B}"/>
            </a:ext>
          </a:extLst>
        </xdr:cNvPr>
        <xdr:cNvSpPr/>
      </xdr:nvSpPr>
      <xdr:spPr>
        <a:xfrm rot="5400000">
          <a:off x="3221832" y="411960"/>
          <a:ext cx="819149" cy="376237"/>
        </a:xfrm>
        <a:prstGeom prst="flowChartTermina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85725</xdr:colOff>
      <xdr:row>3</xdr:row>
      <xdr:rowOff>180975</xdr:rowOff>
    </xdr:from>
    <xdr:to>
      <xdr:col>1</xdr:col>
      <xdr:colOff>457200</xdr:colOff>
      <xdr:row>8</xdr:row>
      <xdr:rowOff>38100</xdr:rowOff>
    </xdr:to>
    <xdr:sp macro="" textlink="">
      <xdr:nvSpPr>
        <xdr:cNvPr id="11" name="Arrow: Pentagon 10">
          <a:extLst>
            <a:ext uri="{FF2B5EF4-FFF2-40B4-BE49-F238E27FC236}">
              <a16:creationId xmlns:a16="http://schemas.microsoft.com/office/drawing/2014/main" id="{E8D59B15-7CEC-4C9B-8A3B-6F2D16A86BB4}"/>
            </a:ext>
          </a:extLst>
        </xdr:cNvPr>
        <xdr:cNvSpPr/>
      </xdr:nvSpPr>
      <xdr:spPr>
        <a:xfrm rot="16200000" flipV="1">
          <a:off x="476250" y="971550"/>
          <a:ext cx="809625" cy="371475"/>
        </a:xfrm>
        <a:prstGeom prst="homePlate">
          <a:avLst>
            <a:gd name="adj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85725</xdr:colOff>
      <xdr:row>0</xdr:row>
      <xdr:rowOff>180975</xdr:rowOff>
    </xdr:from>
    <xdr:to>
      <xdr:col>1</xdr:col>
      <xdr:colOff>457200</xdr:colOff>
      <xdr:row>5</xdr:row>
      <xdr:rowOff>38100</xdr:rowOff>
    </xdr:to>
    <xdr:sp macro="" textlink="">
      <xdr:nvSpPr>
        <xdr:cNvPr id="12" name="Arrow: Pentagon 11">
          <a:extLst>
            <a:ext uri="{FF2B5EF4-FFF2-40B4-BE49-F238E27FC236}">
              <a16:creationId xmlns:a16="http://schemas.microsoft.com/office/drawing/2014/main" id="{2126484F-F435-4EE2-8AFE-E32CD12CD0BB}"/>
            </a:ext>
          </a:extLst>
        </xdr:cNvPr>
        <xdr:cNvSpPr/>
      </xdr:nvSpPr>
      <xdr:spPr>
        <a:xfrm rot="5400000">
          <a:off x="476250" y="400050"/>
          <a:ext cx="809625" cy="371475"/>
        </a:xfrm>
        <a:prstGeom prst="homePlat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371888</xdr:colOff>
      <xdr:row>18</xdr:row>
      <xdr:rowOff>50412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1E2A3D8-2A9F-4EB5-8D3E-452A2F1F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524" b="89868" l="9836" r="88525">
                      <a14:foregroundMark x1="50820" y1="25551" x2="50820" y2="25551"/>
                      <a14:foregroundMark x1="54098" y1="13656" x2="54098" y2="13656"/>
                      <a14:foregroundMark x1="54098" y1="13656" x2="54098" y2="13656"/>
                      <a14:foregroundMark x1="37705" y1="13656" x2="37705" y2="13656"/>
                      <a14:foregroundMark x1="22951" y1="19383" x2="22951" y2="19383"/>
                      <a14:foregroundMark x1="26230" y1="3524" x2="26230" y2="35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19200" y="2095500"/>
          <a:ext cx="371888" cy="13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371888</xdr:colOff>
      <xdr:row>18</xdr:row>
      <xdr:rowOff>44315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D1CAA8-18CB-4F40-90D1-ECBF806FF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735" b="97788" l="8197" r="96721">
                      <a14:foregroundMark x1="50820" y1="81416" x2="50820" y2="81416"/>
                      <a14:foregroundMark x1="77049" y1="98230" x2="77049" y2="98230"/>
                      <a14:foregroundMark x1="78689" y1="84956" x2="78689" y2="84956"/>
                      <a14:foregroundMark x1="63934" y1="71239" x2="63934" y2="71239"/>
                      <a14:foregroundMark x1="77049" y1="58850" x2="77049" y2="58850"/>
                      <a14:foregroundMark x1="81967" y1="56637" x2="81967" y2="56637"/>
                      <a14:foregroundMark x1="86885" y1="53982" x2="86885" y2="53982"/>
                      <a14:foregroundMark x1="96721" y1="51770" x2="96721" y2="5177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flipV="1">
          <a:off x="609600" y="2095500"/>
          <a:ext cx="371888" cy="13778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371888</xdr:colOff>
      <xdr:row>18</xdr:row>
      <xdr:rowOff>50412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F063E7-A341-483B-856A-FFD42F88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692" b="96476" l="0" r="88525">
                      <a14:foregroundMark x1="78689" y1="62115" x2="8197" y2="59912"/>
                      <a14:foregroundMark x1="78689" y1="96476" x2="0" y2="9647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flipV="1">
          <a:off x="1828800" y="2095500"/>
          <a:ext cx="371888" cy="13839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371888</xdr:colOff>
      <xdr:row>18</xdr:row>
      <xdr:rowOff>50412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4840A8D-FC08-4EE4-8417-872F27620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643" b="89868" l="4918" r="95082">
                      <a14:foregroundMark x1="13115" y1="7048" x2="37705" y2="51101"/>
                      <a14:foregroundMark x1="37705" y1="51101" x2="78689" y2="4846"/>
                      <a14:foregroundMark x1="95082" y1="4846" x2="4918" y2="264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38400" y="2095500"/>
          <a:ext cx="371888" cy="13839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377985</xdr:colOff>
      <xdr:row>18</xdr:row>
      <xdr:rowOff>50412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FB26C5-1AB8-48A7-B361-02A70EF51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9692" b="98238" l="9677" r="90323">
                      <a14:foregroundMark x1="22581" y1="69604" x2="75806" y2="73568"/>
                      <a14:foregroundMark x1="17742" y1="98238" x2="90323" y2="98238"/>
                      <a14:backgroundMark x1="9677" y1="2203" x2="95161" y2="29515"/>
                      <a14:backgroundMark x1="95161" y1="29515" x2="12903" y2="4537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flipV="1">
          <a:off x="3048000" y="2095500"/>
          <a:ext cx="377985" cy="1383912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19</xdr:row>
      <xdr:rowOff>57150</xdr:rowOff>
    </xdr:from>
    <xdr:to>
      <xdr:col>1</xdr:col>
      <xdr:colOff>495713</xdr:colOff>
      <xdr:row>26</xdr:row>
      <xdr:rowOff>101465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FB88DFB-EC13-4BFE-AA1F-074E83225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735" b="97788" l="8197" r="96721">
                      <a14:foregroundMark x1="50820" y1="81416" x2="50820" y2="81416"/>
                      <a14:foregroundMark x1="77049" y1="98230" x2="77049" y2="98230"/>
                      <a14:foregroundMark x1="78689" y1="84956" x2="78689" y2="84956"/>
                      <a14:foregroundMark x1="63934" y1="71239" x2="63934" y2="71239"/>
                      <a14:foregroundMark x1="77049" y1="58850" x2="77049" y2="58850"/>
                      <a14:foregroundMark x1="81967" y1="56637" x2="81967" y2="56637"/>
                      <a14:foregroundMark x1="86885" y1="53982" x2="86885" y2="53982"/>
                      <a14:foregroundMark x1="96721" y1="51770" x2="96721" y2="5177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3425" y="3676650"/>
          <a:ext cx="371888" cy="1377815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19</xdr:row>
      <xdr:rowOff>57150</xdr:rowOff>
    </xdr:from>
    <xdr:to>
      <xdr:col>2</xdr:col>
      <xdr:colOff>495713</xdr:colOff>
      <xdr:row>26</xdr:row>
      <xdr:rowOff>107562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FB921E0-8FF5-4B8D-9AF2-A341B31A7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0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19</xdr:row>
      <xdr:rowOff>57150</xdr:rowOff>
    </xdr:from>
    <xdr:to>
      <xdr:col>3</xdr:col>
      <xdr:colOff>495713</xdr:colOff>
      <xdr:row>26</xdr:row>
      <xdr:rowOff>107562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717FCF-79B5-4628-AD23-AF27EEB5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26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19</xdr:row>
      <xdr:rowOff>57150</xdr:rowOff>
    </xdr:from>
    <xdr:to>
      <xdr:col>4</xdr:col>
      <xdr:colOff>495713</xdr:colOff>
      <xdr:row>26</xdr:row>
      <xdr:rowOff>107562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928D592-814D-4914-86ED-9FE750BB2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622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19</xdr:row>
      <xdr:rowOff>57150</xdr:rowOff>
    </xdr:from>
    <xdr:to>
      <xdr:col>5</xdr:col>
      <xdr:colOff>501810</xdr:colOff>
      <xdr:row>26</xdr:row>
      <xdr:rowOff>107562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EEFA9C5-FD29-4D37-A90A-89C54FC99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71825" y="3676650"/>
          <a:ext cx="377985" cy="1383912"/>
        </a:xfrm>
        <a:prstGeom prst="rect">
          <a:avLst/>
        </a:prstGeom>
      </xdr:spPr>
    </xdr:pic>
    <xdr:clientData/>
  </xdr:twoCellAnchor>
  <xdr:twoCellAnchor>
    <xdr:from>
      <xdr:col>6</xdr:col>
      <xdr:colOff>123825</xdr:colOff>
      <xdr:row>19</xdr:row>
      <xdr:rowOff>57150</xdr:rowOff>
    </xdr:from>
    <xdr:to>
      <xdr:col>6</xdr:col>
      <xdr:colOff>495713</xdr:colOff>
      <xdr:row>26</xdr:row>
      <xdr:rowOff>101465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CCC6BC8-BBB0-4A18-9928-1F7863C66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81425" y="3676650"/>
          <a:ext cx="371888" cy="1377815"/>
        </a:xfrm>
        <a:prstGeom prst="rect">
          <a:avLst/>
        </a:prstGeom>
      </xdr:spPr>
    </xdr:pic>
    <xdr:clientData/>
  </xdr:twoCellAnchor>
  <xdr:twoCellAnchor>
    <xdr:from>
      <xdr:col>7</xdr:col>
      <xdr:colOff>123825</xdr:colOff>
      <xdr:row>19</xdr:row>
      <xdr:rowOff>57150</xdr:rowOff>
    </xdr:from>
    <xdr:to>
      <xdr:col>7</xdr:col>
      <xdr:colOff>495713</xdr:colOff>
      <xdr:row>26</xdr:row>
      <xdr:rowOff>107562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390051-D6D2-4C95-86D3-8CCC92E5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8</xdr:col>
      <xdr:colOff>123825</xdr:colOff>
      <xdr:row>19</xdr:row>
      <xdr:rowOff>57150</xdr:rowOff>
    </xdr:from>
    <xdr:to>
      <xdr:col>8</xdr:col>
      <xdr:colOff>495713</xdr:colOff>
      <xdr:row>26</xdr:row>
      <xdr:rowOff>107562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D133BB-E1EF-4EF7-8FDA-1A8632EBD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9</xdr:col>
      <xdr:colOff>123825</xdr:colOff>
      <xdr:row>19</xdr:row>
      <xdr:rowOff>57150</xdr:rowOff>
    </xdr:from>
    <xdr:to>
      <xdr:col>9</xdr:col>
      <xdr:colOff>495713</xdr:colOff>
      <xdr:row>26</xdr:row>
      <xdr:rowOff>107562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8B4FFF8-3728-4FA0-ADD2-C77FC822E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0225" y="3676650"/>
          <a:ext cx="371888" cy="1383912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19</xdr:row>
      <xdr:rowOff>57150</xdr:rowOff>
    </xdr:from>
    <xdr:to>
      <xdr:col>10</xdr:col>
      <xdr:colOff>501810</xdr:colOff>
      <xdr:row>26</xdr:row>
      <xdr:rowOff>107562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857A09-FC5F-402B-B9AF-69AA2D7B9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19825" y="3676650"/>
          <a:ext cx="377985" cy="1383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9525</xdr:rowOff>
    </xdr:from>
    <xdr:to>
      <xdr:col>19</xdr:col>
      <xdr:colOff>561975</xdr:colOff>
      <xdr:row>158</xdr:row>
      <xdr:rowOff>9525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190BC41-B876-481C-B21B-57B7D9E5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12144375" cy="1714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19</xdr:col>
      <xdr:colOff>257175</xdr:colOff>
      <xdr:row>68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A9EC8BF-3206-4974-80FD-0958672E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0"/>
          <a:ext cx="11839575" cy="76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29</xdr:row>
      <xdr:rowOff>54768</xdr:rowOff>
    </xdr:from>
    <xdr:to>
      <xdr:col>6</xdr:col>
      <xdr:colOff>8283</xdr:colOff>
      <xdr:row>32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ABCBB-C4D5-448D-B941-7688A550D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5884068"/>
          <a:ext cx="532158" cy="61198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12</v>
    <v>4</v>
  </rv>
  <rv s="0">
    <v>4</v>
    <v>4</v>
  </rv>
  <rv s="0">
    <v>17</v>
    <v>4</v>
  </rv>
  <rv s="0">
    <v>14</v>
    <v>4</v>
  </rv>
  <rv s="0">
    <v>15</v>
    <v>4</v>
  </rv>
  <rv s="0">
    <v>19</v>
    <v>4</v>
  </rv>
  <rv s="0">
    <v>20</v>
    <v>4</v>
  </rv>
  <rv s="0">
    <v>0</v>
    <v>4</v>
  </rv>
  <rv s="0">
    <v>1</v>
    <v>4</v>
  </rv>
  <rv s="0">
    <v>2</v>
    <v>4</v>
  </rv>
  <rv s="0">
    <v>5</v>
    <v>4</v>
  </rv>
  <rv s="0">
    <v>6</v>
    <v>4</v>
  </rv>
  <rv s="0">
    <v>7</v>
    <v>4</v>
  </rv>
  <rv s="0">
    <v>8</v>
    <v>4</v>
  </rv>
  <rv s="0">
    <v>9</v>
    <v>4</v>
  </rv>
  <rv s="0">
    <v>10</v>
    <v>4</v>
  </rv>
  <rv s="0">
    <v>11</v>
    <v>4</v>
  </rv>
  <rv s="0">
    <v>16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1FA-2CAF-4A13-A08F-6655EF87FA29}">
  <dimension ref="A4:X68"/>
  <sheetViews>
    <sheetView workbookViewId="0">
      <selection activeCell="C2" sqref="C2:C4"/>
    </sheetView>
  </sheetViews>
  <sheetFormatPr defaultRowHeight="15"/>
  <sheetData>
    <row r="4" spans="2:24">
      <c r="J4" t="s">
        <v>0</v>
      </c>
      <c r="K4" t="s">
        <v>1</v>
      </c>
      <c r="L4" t="s">
        <v>2</v>
      </c>
      <c r="M4" s="1" t="s">
        <v>3</v>
      </c>
      <c r="O4" t="s">
        <v>4</v>
      </c>
      <c r="P4" t="s">
        <v>5</v>
      </c>
      <c r="Q4" t="s">
        <v>6</v>
      </c>
      <c r="V4" t="s">
        <v>7</v>
      </c>
      <c r="W4" s="2" t="s">
        <v>8</v>
      </c>
      <c r="X4" s="2"/>
    </row>
    <row r="5" spans="2:24">
      <c r="J5" t="s">
        <v>9</v>
      </c>
      <c r="K5" t="s">
        <v>10</v>
      </c>
      <c r="L5" t="s">
        <v>11</v>
      </c>
      <c r="M5" t="s">
        <v>12</v>
      </c>
      <c r="O5" t="s">
        <v>13</v>
      </c>
      <c r="P5" t="e" vm="1">
        <v>#VALUE!</v>
      </c>
      <c r="Q5" t="s">
        <v>14</v>
      </c>
      <c r="V5" t="s">
        <v>15</v>
      </c>
      <c r="W5" t="s">
        <v>16</v>
      </c>
      <c r="X5" t="s">
        <v>17</v>
      </c>
    </row>
    <row r="6" spans="2:24">
      <c r="J6" t="s">
        <v>18</v>
      </c>
      <c r="K6" t="s">
        <v>19</v>
      </c>
      <c r="L6" t="s">
        <v>19</v>
      </c>
      <c r="M6" t="s">
        <v>20</v>
      </c>
      <c r="O6" t="s">
        <v>21</v>
      </c>
      <c r="P6" t="e" vm="2">
        <v>#VALUE!</v>
      </c>
      <c r="Q6" t="s">
        <v>22</v>
      </c>
      <c r="V6" t="s">
        <v>23</v>
      </c>
      <c r="W6" t="s">
        <v>16</v>
      </c>
      <c r="X6" t="s">
        <v>17</v>
      </c>
    </row>
    <row r="7" spans="2:24">
      <c r="J7" t="s">
        <v>19</v>
      </c>
      <c r="K7" t="s">
        <v>18</v>
      </c>
      <c r="L7" t="s">
        <v>18</v>
      </c>
      <c r="M7" t="s">
        <v>20</v>
      </c>
      <c r="O7" t="s">
        <v>24</v>
      </c>
      <c r="P7" t="e" vm="3">
        <v>#VALUE!</v>
      </c>
      <c r="Q7" t="s">
        <v>25</v>
      </c>
      <c r="V7" t="s">
        <v>26</v>
      </c>
      <c r="W7" t="s">
        <v>27</v>
      </c>
      <c r="X7" t="s">
        <v>28</v>
      </c>
    </row>
    <row r="8" spans="2:24">
      <c r="J8" t="s">
        <v>10</v>
      </c>
      <c r="K8" t="s">
        <v>9</v>
      </c>
      <c r="L8" t="s">
        <v>9</v>
      </c>
      <c r="M8" t="s">
        <v>12</v>
      </c>
      <c r="O8" t="s">
        <v>29</v>
      </c>
      <c r="P8" t="e" vm="4">
        <v>#VALUE!</v>
      </c>
      <c r="Q8" t="s">
        <v>30</v>
      </c>
      <c r="V8" t="s">
        <v>31</v>
      </c>
      <c r="W8" t="s">
        <v>27</v>
      </c>
      <c r="X8" t="s">
        <v>28</v>
      </c>
    </row>
    <row r="9" spans="2:24">
      <c r="J9" t="s">
        <v>11</v>
      </c>
      <c r="K9" t="s">
        <v>9</v>
      </c>
      <c r="L9" t="s">
        <v>9</v>
      </c>
      <c r="M9" t="s">
        <v>12</v>
      </c>
      <c r="O9" t="s">
        <v>32</v>
      </c>
      <c r="P9" t="e" vm="5">
        <v>#VALUE!</v>
      </c>
      <c r="Q9" t="s">
        <v>33</v>
      </c>
      <c r="V9" t="s">
        <v>34</v>
      </c>
      <c r="W9" t="s">
        <v>35</v>
      </c>
      <c r="X9" t="s">
        <v>36</v>
      </c>
    </row>
    <row r="10" spans="2:24">
      <c r="O10" t="s">
        <v>37</v>
      </c>
      <c r="P10" t="e" vm="6">
        <v>#VALUE!</v>
      </c>
      <c r="Q10" t="s">
        <v>38</v>
      </c>
      <c r="V10" t="s">
        <v>39</v>
      </c>
      <c r="W10" t="s">
        <v>35</v>
      </c>
      <c r="X10" t="s">
        <v>36</v>
      </c>
    </row>
    <row r="11" spans="2:24">
      <c r="B11" t="s">
        <v>40</v>
      </c>
      <c r="C11" t="s">
        <v>41</v>
      </c>
      <c r="D11" t="s">
        <v>42</v>
      </c>
      <c r="E11" t="s">
        <v>43</v>
      </c>
      <c r="F11" t="s">
        <v>44</v>
      </c>
      <c r="O11" t="s">
        <v>45</v>
      </c>
      <c r="P11" t="e" vm="7">
        <v>#VALUE!</v>
      </c>
      <c r="Q11" t="s">
        <v>46</v>
      </c>
      <c r="V11" t="s">
        <v>47</v>
      </c>
      <c r="W11" t="s">
        <v>35</v>
      </c>
      <c r="X11" t="s">
        <v>36</v>
      </c>
    </row>
    <row r="12" spans="2:24">
      <c r="O12" t="s">
        <v>48</v>
      </c>
      <c r="P12" t="e" vm="8">
        <v>#VALUE!</v>
      </c>
      <c r="Q12" t="s">
        <v>49</v>
      </c>
      <c r="V12" t="s">
        <v>50</v>
      </c>
      <c r="W12" t="s">
        <v>35</v>
      </c>
      <c r="X12" t="s">
        <v>36</v>
      </c>
    </row>
    <row r="13" spans="2:24">
      <c r="O13" t="s">
        <v>51</v>
      </c>
      <c r="P13" t="e" vm="9">
        <v>#VALUE!</v>
      </c>
      <c r="Q13" t="s">
        <v>52</v>
      </c>
      <c r="V13" t="s">
        <v>53</v>
      </c>
      <c r="W13" t="s">
        <v>54</v>
      </c>
      <c r="X13" t="s">
        <v>55</v>
      </c>
    </row>
    <row r="14" spans="2:24">
      <c r="O14" t="s">
        <v>56</v>
      </c>
      <c r="P14" t="e" vm="10">
        <v>#VALUE!</v>
      </c>
      <c r="Q14" t="s">
        <v>57</v>
      </c>
      <c r="V14" t="s">
        <v>58</v>
      </c>
      <c r="W14" t="s">
        <v>54</v>
      </c>
      <c r="X14" t="s">
        <v>55</v>
      </c>
    </row>
    <row r="15" spans="2:24">
      <c r="O15" t="s">
        <v>27</v>
      </c>
      <c r="P15" t="e" vm="11">
        <v>#VALUE!</v>
      </c>
      <c r="Q15" t="s">
        <v>59</v>
      </c>
      <c r="V15" t="s">
        <v>60</v>
      </c>
      <c r="W15" t="s">
        <v>61</v>
      </c>
      <c r="X15" t="s">
        <v>62</v>
      </c>
    </row>
    <row r="16" spans="2:24">
      <c r="O16" t="s">
        <v>63</v>
      </c>
      <c r="P16" t="e" vm="12">
        <v>#VALUE!</v>
      </c>
      <c r="Q16" t="s">
        <v>64</v>
      </c>
      <c r="V16" t="s">
        <v>65</v>
      </c>
      <c r="W16" t="s">
        <v>61</v>
      </c>
      <c r="X16" t="s">
        <v>62</v>
      </c>
    </row>
    <row r="17" spans="1:24">
      <c r="O17" t="s">
        <v>66</v>
      </c>
      <c r="P17" t="e" vm="13">
        <v>#VALUE!</v>
      </c>
      <c r="Q17" t="s">
        <v>67</v>
      </c>
      <c r="V17" t="s">
        <v>68</v>
      </c>
      <c r="W17" t="s">
        <v>32</v>
      </c>
      <c r="X17" t="s">
        <v>69</v>
      </c>
    </row>
    <row r="18" spans="1:24">
      <c r="O18" t="s">
        <v>16</v>
      </c>
      <c r="P18" t="e" vm="14">
        <v>#VALUE!</v>
      </c>
      <c r="Q18" t="s">
        <v>70</v>
      </c>
      <c r="V18" t="s">
        <v>71</v>
      </c>
      <c r="W18" t="s">
        <v>32</v>
      </c>
      <c r="X18" t="s">
        <v>69</v>
      </c>
    </row>
    <row r="19" spans="1:24">
      <c r="A19" s="3" t="s">
        <v>72</v>
      </c>
      <c r="B19" s="3" t="s">
        <v>40</v>
      </c>
      <c r="C19" s="3" t="s">
        <v>41</v>
      </c>
      <c r="D19" s="3" t="s">
        <v>42</v>
      </c>
      <c r="E19" s="3" t="s">
        <v>43</v>
      </c>
      <c r="F19" s="3" t="s">
        <v>44</v>
      </c>
      <c r="G19" s="3" t="s">
        <v>73</v>
      </c>
      <c r="H19" s="3" t="s">
        <v>74</v>
      </c>
      <c r="I19" s="3" t="s">
        <v>75</v>
      </c>
      <c r="J19" s="3" t="s">
        <v>76</v>
      </c>
      <c r="K19" s="3" t="s">
        <v>77</v>
      </c>
      <c r="M19">
        <f>VLOOKUP("pic",pic_lib,5,0)</f>
        <v>4</v>
      </c>
      <c r="O19" t="s">
        <v>78</v>
      </c>
      <c r="P19" t="e" vm="15">
        <v>#VALUE!</v>
      </c>
      <c r="Q19" t="s">
        <v>79</v>
      </c>
      <c r="V19" t="s">
        <v>80</v>
      </c>
      <c r="W19" t="s">
        <v>61</v>
      </c>
      <c r="X19" t="s">
        <v>62</v>
      </c>
    </row>
    <row r="20" spans="1:24">
      <c r="A20" s="4" t="s">
        <v>81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0</v>
      </c>
      <c r="O20" t="s">
        <v>35</v>
      </c>
      <c r="P20" t="e" vm="16">
        <v>#VALUE!</v>
      </c>
      <c r="Q20" t="s">
        <v>82</v>
      </c>
      <c r="V20" t="s">
        <v>83</v>
      </c>
      <c r="W20" t="s">
        <v>84</v>
      </c>
      <c r="X20" t="s">
        <v>85</v>
      </c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O21" t="s">
        <v>61</v>
      </c>
      <c r="P21" t="e" vm="17">
        <v>#VALUE!</v>
      </c>
      <c r="V21" t="s">
        <v>86</v>
      </c>
      <c r="W21" t="s">
        <v>27</v>
      </c>
      <c r="X21" t="s">
        <v>28</v>
      </c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O22" t="s">
        <v>87</v>
      </c>
      <c r="P22" t="e" vm="18">
        <v>#VALUE!</v>
      </c>
      <c r="Q22" t="s">
        <v>88</v>
      </c>
      <c r="V22" t="s">
        <v>89</v>
      </c>
      <c r="W22" t="s">
        <v>27</v>
      </c>
      <c r="X22" t="s">
        <v>28</v>
      </c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O23" t="s">
        <v>84</v>
      </c>
      <c r="P23" t="e" vm="19">
        <v>#VALUE!</v>
      </c>
      <c r="Q23" t="s">
        <v>90</v>
      </c>
      <c r="V23" t="s">
        <v>91</v>
      </c>
      <c r="W23" t="s">
        <v>27</v>
      </c>
      <c r="X23" t="s">
        <v>28</v>
      </c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O24" t="s">
        <v>54</v>
      </c>
      <c r="P24" t="e" vm="20">
        <v>#VALUE!</v>
      </c>
      <c r="Q24" t="s">
        <v>92</v>
      </c>
      <c r="V24" t="s">
        <v>93</v>
      </c>
      <c r="W24" t="s">
        <v>27</v>
      </c>
      <c r="X24" t="s">
        <v>28</v>
      </c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O25" t="s">
        <v>94</v>
      </c>
      <c r="P25" t="e" vm="21">
        <v>#VALUE!</v>
      </c>
      <c r="Q25" t="s">
        <v>95</v>
      </c>
      <c r="V25" t="s">
        <v>96</v>
      </c>
      <c r="W25" t="s">
        <v>78</v>
      </c>
      <c r="X25" t="s">
        <v>97</v>
      </c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V26" t="s">
        <v>98</v>
      </c>
      <c r="W26" t="s">
        <v>78</v>
      </c>
      <c r="X26" t="s">
        <v>97</v>
      </c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V27" t="s">
        <v>99</v>
      </c>
      <c r="W27" t="s">
        <v>78</v>
      </c>
      <c r="X27" t="s">
        <v>97</v>
      </c>
    </row>
    <row r="28" spans="1:24">
      <c r="V28" t="s">
        <v>100</v>
      </c>
      <c r="W28" t="s">
        <v>78</v>
      </c>
      <c r="X28" t="s">
        <v>97</v>
      </c>
    </row>
    <row r="29" spans="1:24">
      <c r="V29" t="s">
        <v>101</v>
      </c>
      <c r="W29" t="s">
        <v>51</v>
      </c>
      <c r="X29" t="s">
        <v>102</v>
      </c>
    </row>
    <row r="30" spans="1:24">
      <c r="V30" t="s">
        <v>103</v>
      </c>
      <c r="W30" t="s">
        <v>51</v>
      </c>
      <c r="X30" t="s">
        <v>102</v>
      </c>
    </row>
    <row r="31" spans="1:24">
      <c r="V31" t="s">
        <v>104</v>
      </c>
      <c r="W31" t="s">
        <v>37</v>
      </c>
      <c r="X31" t="s">
        <v>105</v>
      </c>
    </row>
    <row r="32" spans="1:24">
      <c r="V32" t="s">
        <v>106</v>
      </c>
      <c r="W32" t="s">
        <v>37</v>
      </c>
      <c r="X32" t="s">
        <v>105</v>
      </c>
    </row>
    <row r="33" spans="22:24">
      <c r="V33" t="s">
        <v>107</v>
      </c>
      <c r="W33" t="s">
        <v>21</v>
      </c>
      <c r="X33" t="s">
        <v>108</v>
      </c>
    </row>
    <row r="34" spans="22:24">
      <c r="V34" t="s">
        <v>109</v>
      </c>
      <c r="W34" t="s">
        <v>21</v>
      </c>
      <c r="X34" t="s">
        <v>108</v>
      </c>
    </row>
    <row r="35" spans="22:24">
      <c r="V35" t="s">
        <v>110</v>
      </c>
      <c r="W35" t="s">
        <v>21</v>
      </c>
      <c r="X35" t="s">
        <v>108</v>
      </c>
    </row>
    <row r="36" spans="22:24">
      <c r="V36" t="s">
        <v>111</v>
      </c>
      <c r="W36" t="s">
        <v>21</v>
      </c>
      <c r="X36" t="s">
        <v>108</v>
      </c>
    </row>
    <row r="37" spans="22:24">
      <c r="V37" t="s">
        <v>112</v>
      </c>
      <c r="W37" t="s">
        <v>56</v>
      </c>
      <c r="X37" t="s">
        <v>113</v>
      </c>
    </row>
    <row r="38" spans="22:24">
      <c r="V38" t="s">
        <v>114</v>
      </c>
      <c r="W38" t="s">
        <v>56</v>
      </c>
      <c r="X38" t="s">
        <v>113</v>
      </c>
    </row>
    <row r="39" spans="22:24">
      <c r="V39" t="s">
        <v>115</v>
      </c>
      <c r="W39" t="s">
        <v>56</v>
      </c>
      <c r="X39" t="s">
        <v>113</v>
      </c>
    </row>
    <row r="40" spans="22:24">
      <c r="V40" t="s">
        <v>116</v>
      </c>
      <c r="W40" t="s">
        <v>66</v>
      </c>
      <c r="X40" t="s">
        <v>117</v>
      </c>
    </row>
    <row r="41" spans="22:24">
      <c r="V41" t="s">
        <v>118</v>
      </c>
      <c r="W41" t="s">
        <v>87</v>
      </c>
      <c r="X41" t="s">
        <v>119</v>
      </c>
    </row>
    <row r="42" spans="22:24">
      <c r="V42" t="s">
        <v>120</v>
      </c>
      <c r="W42" t="s">
        <v>87</v>
      </c>
      <c r="X42" t="s">
        <v>119</v>
      </c>
    </row>
    <row r="43" spans="22:24">
      <c r="V43" t="s">
        <v>121</v>
      </c>
      <c r="W43" t="s">
        <v>87</v>
      </c>
      <c r="X43" t="s">
        <v>119</v>
      </c>
    </row>
    <row r="44" spans="22:24">
      <c r="V44" t="s">
        <v>122</v>
      </c>
      <c r="W44" t="s">
        <v>87</v>
      </c>
      <c r="X44" t="s">
        <v>119</v>
      </c>
    </row>
    <row r="45" spans="22:24">
      <c r="V45" t="s">
        <v>123</v>
      </c>
      <c r="W45" t="s">
        <v>24</v>
      </c>
      <c r="X45" t="s">
        <v>124</v>
      </c>
    </row>
    <row r="46" spans="22:24">
      <c r="V46" t="s">
        <v>125</v>
      </c>
      <c r="W46" t="s">
        <v>24</v>
      </c>
      <c r="X46" t="s">
        <v>124</v>
      </c>
    </row>
    <row r="47" spans="22:24">
      <c r="V47" t="s">
        <v>126</v>
      </c>
      <c r="W47" t="s">
        <v>63</v>
      </c>
      <c r="X47" t="s">
        <v>127</v>
      </c>
    </row>
    <row r="48" spans="22:24">
      <c r="V48" t="s">
        <v>128</v>
      </c>
      <c r="W48" t="s">
        <v>63</v>
      </c>
      <c r="X48" t="s">
        <v>127</v>
      </c>
    </row>
    <row r="49" spans="22:24">
      <c r="V49" t="s">
        <v>129</v>
      </c>
      <c r="W49" t="s">
        <v>35</v>
      </c>
      <c r="X49" t="s">
        <v>36</v>
      </c>
    </row>
    <row r="50" spans="22:24">
      <c r="V50" t="s">
        <v>130</v>
      </c>
      <c r="W50" t="s">
        <v>35</v>
      </c>
      <c r="X50" t="s">
        <v>36</v>
      </c>
    </row>
    <row r="51" spans="22:24">
      <c r="V51" t="s">
        <v>131</v>
      </c>
      <c r="W51" t="s">
        <v>21</v>
      </c>
      <c r="X51" t="s">
        <v>108</v>
      </c>
    </row>
    <row r="52" spans="22:24">
      <c r="V52" t="s">
        <v>132</v>
      </c>
      <c r="W52" t="s">
        <v>21</v>
      </c>
      <c r="X52" t="s">
        <v>108</v>
      </c>
    </row>
    <row r="53" spans="22:24">
      <c r="V53" t="s">
        <v>133</v>
      </c>
      <c r="W53" t="s">
        <v>94</v>
      </c>
      <c r="X53" t="s">
        <v>134</v>
      </c>
    </row>
    <row r="54" spans="22:24">
      <c r="V54" t="s">
        <v>135</v>
      </c>
      <c r="W54" t="s">
        <v>94</v>
      </c>
      <c r="X54" t="s">
        <v>134</v>
      </c>
    </row>
    <row r="55" spans="22:24">
      <c r="V55" t="s">
        <v>136</v>
      </c>
      <c r="W55" t="s">
        <v>94</v>
      </c>
      <c r="X55" t="s">
        <v>134</v>
      </c>
    </row>
    <row r="56" spans="22:24">
      <c r="V56" t="s">
        <v>137</v>
      </c>
      <c r="W56" t="s">
        <v>13</v>
      </c>
      <c r="X56" t="s">
        <v>138</v>
      </c>
    </row>
    <row r="57" spans="22:24">
      <c r="V57" t="s">
        <v>139</v>
      </c>
      <c r="W57" t="s">
        <v>13</v>
      </c>
      <c r="X57" t="s">
        <v>138</v>
      </c>
    </row>
    <row r="58" spans="22:24">
      <c r="V58" t="s">
        <v>140</v>
      </c>
      <c r="W58" t="s">
        <v>29</v>
      </c>
      <c r="X58" t="s">
        <v>141</v>
      </c>
    </row>
    <row r="59" spans="22:24">
      <c r="V59" t="s">
        <v>142</v>
      </c>
      <c r="W59" t="s">
        <v>29</v>
      </c>
      <c r="X59" t="s">
        <v>141</v>
      </c>
    </row>
    <row r="60" spans="22:24">
      <c r="V60" t="s">
        <v>143</v>
      </c>
      <c r="W60" t="s">
        <v>45</v>
      </c>
      <c r="X60" t="s">
        <v>144</v>
      </c>
    </row>
    <row r="61" spans="22:24">
      <c r="V61" t="s">
        <v>145</v>
      </c>
      <c r="W61" t="s">
        <v>48</v>
      </c>
      <c r="X61" t="s">
        <v>146</v>
      </c>
    </row>
    <row r="62" spans="22:24">
      <c r="V62" t="s">
        <v>147</v>
      </c>
      <c r="W62" t="s">
        <v>48</v>
      </c>
      <c r="X62" t="s">
        <v>146</v>
      </c>
    </row>
    <row r="63" spans="22:24">
      <c r="V63" t="s">
        <v>148</v>
      </c>
      <c r="W63" t="s">
        <v>13</v>
      </c>
      <c r="X63" t="s">
        <v>138</v>
      </c>
    </row>
    <row r="64" spans="22:24">
      <c r="V64" t="s">
        <v>149</v>
      </c>
      <c r="W64" t="s">
        <v>13</v>
      </c>
      <c r="X64" t="s">
        <v>138</v>
      </c>
    </row>
    <row r="65" spans="22:24">
      <c r="V65" t="s">
        <v>150</v>
      </c>
      <c r="W65" t="s">
        <v>94</v>
      </c>
      <c r="X65" t="s">
        <v>134</v>
      </c>
    </row>
    <row r="66" spans="22:24">
      <c r="V66" t="s">
        <v>151</v>
      </c>
      <c r="W66" t="s">
        <v>45</v>
      </c>
      <c r="X66" t="s">
        <v>144</v>
      </c>
    </row>
    <row r="67" spans="22:24">
      <c r="V67" t="s">
        <v>152</v>
      </c>
      <c r="W67" t="s">
        <v>48</v>
      </c>
      <c r="X67" t="s">
        <v>146</v>
      </c>
    </row>
    <row r="68" spans="22:24">
      <c r="V68" t="s">
        <v>153</v>
      </c>
      <c r="W68" t="s">
        <v>48</v>
      </c>
      <c r="X68" t="s">
        <v>146</v>
      </c>
    </row>
  </sheetData>
  <mergeCells count="12">
    <mergeCell ref="J20:J27"/>
    <mergeCell ref="K20:K27"/>
    <mergeCell ref="W4:X4"/>
    <mergeCell ref="A20:A27"/>
    <mergeCell ref="B20:B27"/>
    <mergeCell ref="C20:C27"/>
    <mergeCell ref="D20:D27"/>
    <mergeCell ref="E20:E27"/>
    <mergeCell ref="F20:F27"/>
    <mergeCell ref="G20:G27"/>
    <mergeCell ref="H20:H27"/>
    <mergeCell ref="I20:I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C0CE-EAEB-4E7E-B4B4-FF016875F6BE}">
  <dimension ref="A2:GA38"/>
  <sheetViews>
    <sheetView tabSelected="1" workbookViewId="0">
      <selection activeCell="B8" sqref="B8"/>
    </sheetView>
  </sheetViews>
  <sheetFormatPr defaultColWidth="2.7109375" defaultRowHeight="15"/>
  <cols>
    <col min="1" max="3" width="9.140625" style="3" customWidth="1"/>
    <col min="4" max="16384" width="2.7109375" style="3"/>
  </cols>
  <sheetData>
    <row r="2" spans="1:183">
      <c r="A2" s="14" t="s">
        <v>158</v>
      </c>
      <c r="B2" s="15" t="s">
        <v>159</v>
      </c>
      <c r="C2" s="4" t="s">
        <v>154</v>
      </c>
      <c r="D2" s="4" t="s">
        <v>10</v>
      </c>
      <c r="E2" s="4"/>
      <c r="F2" s="4"/>
      <c r="G2" s="4" t="s">
        <v>9</v>
      </c>
      <c r="H2" s="4"/>
      <c r="I2" s="4"/>
      <c r="J2" s="4" t="s">
        <v>18</v>
      </c>
      <c r="K2" s="4"/>
      <c r="L2" s="4"/>
      <c r="M2" s="4" t="s">
        <v>9</v>
      </c>
      <c r="N2" s="4"/>
      <c r="O2" s="4"/>
      <c r="P2" s="4" t="s">
        <v>18</v>
      </c>
      <c r="Q2" s="4"/>
      <c r="R2" s="4"/>
      <c r="S2" s="4" t="s">
        <v>9</v>
      </c>
      <c r="T2" s="4"/>
      <c r="U2" s="4"/>
      <c r="V2" s="4" t="s">
        <v>10</v>
      </c>
      <c r="W2" s="4"/>
      <c r="X2" s="4"/>
      <c r="Y2" s="4" t="s">
        <v>19</v>
      </c>
      <c r="Z2" s="4"/>
      <c r="AA2" s="4"/>
      <c r="AB2" s="4" t="s">
        <v>9</v>
      </c>
      <c r="AC2" s="4"/>
      <c r="AD2" s="4"/>
      <c r="AE2" s="4" t="s">
        <v>19</v>
      </c>
      <c r="AF2" s="4"/>
      <c r="AG2" s="4"/>
      <c r="AH2" s="4" t="s">
        <v>19</v>
      </c>
      <c r="AI2" s="4"/>
      <c r="AJ2" s="4"/>
      <c r="AK2" s="4" t="s">
        <v>9</v>
      </c>
      <c r="AL2" s="4"/>
      <c r="AM2" s="4"/>
      <c r="AN2" s="4" t="s">
        <v>9</v>
      </c>
      <c r="AO2" s="4"/>
      <c r="AP2" s="4"/>
      <c r="AQ2" s="4" t="s">
        <v>19</v>
      </c>
      <c r="AR2" s="4"/>
      <c r="AS2" s="4"/>
      <c r="AT2" s="4" t="s">
        <v>9</v>
      </c>
      <c r="AU2" s="4"/>
      <c r="AV2" s="4"/>
      <c r="AW2" s="4" t="s">
        <v>10</v>
      </c>
      <c r="AX2" s="4"/>
      <c r="AY2" s="4"/>
      <c r="AZ2" s="4" t="s">
        <v>19</v>
      </c>
      <c r="BA2" s="4"/>
      <c r="BB2" s="4"/>
      <c r="BC2" s="4" t="s">
        <v>9</v>
      </c>
      <c r="BD2" s="4"/>
      <c r="BE2" s="4"/>
      <c r="BF2" s="4" t="s">
        <v>9</v>
      </c>
      <c r="BG2" s="4"/>
      <c r="BH2" s="4"/>
      <c r="BI2" s="4" t="s">
        <v>10</v>
      </c>
      <c r="BJ2" s="4"/>
      <c r="BK2" s="4"/>
      <c r="BL2" s="4" t="s">
        <v>9</v>
      </c>
      <c r="BM2" s="4"/>
      <c r="BN2" s="4"/>
      <c r="BO2" s="4" t="s">
        <v>18</v>
      </c>
      <c r="BP2" s="4"/>
      <c r="BQ2" s="4"/>
      <c r="BR2" s="4" t="s">
        <v>9</v>
      </c>
      <c r="BS2" s="4"/>
      <c r="BT2" s="4"/>
      <c r="BU2" s="4" t="s">
        <v>9</v>
      </c>
      <c r="BV2" s="4"/>
      <c r="BW2" s="4"/>
      <c r="BX2" s="4" t="s">
        <v>18</v>
      </c>
      <c r="BY2" s="4"/>
      <c r="BZ2" s="4"/>
      <c r="CA2" s="4" t="s">
        <v>19</v>
      </c>
      <c r="CB2" s="4"/>
      <c r="CC2" s="4"/>
      <c r="CD2" s="4" t="s">
        <v>9</v>
      </c>
      <c r="CE2" s="4"/>
      <c r="CF2" s="4"/>
      <c r="CG2" s="4" t="s">
        <v>19</v>
      </c>
      <c r="CH2" s="4"/>
      <c r="CI2" s="4"/>
      <c r="CJ2" s="4" t="s">
        <v>18</v>
      </c>
      <c r="CK2" s="4"/>
      <c r="CL2" s="4"/>
      <c r="CM2" s="4" t="s">
        <v>9</v>
      </c>
      <c r="CN2" s="4"/>
      <c r="CO2" s="4"/>
      <c r="CP2" s="4" t="s">
        <v>10</v>
      </c>
      <c r="CQ2" s="4"/>
      <c r="CR2" s="4"/>
      <c r="CS2" s="4" t="s">
        <v>10</v>
      </c>
      <c r="CT2" s="4"/>
      <c r="CU2" s="4"/>
      <c r="CV2" s="4" t="s">
        <v>9</v>
      </c>
      <c r="CW2" s="4"/>
      <c r="CX2" s="4"/>
      <c r="CY2" s="4" t="s">
        <v>9</v>
      </c>
      <c r="CZ2" s="4"/>
      <c r="DA2" s="4"/>
      <c r="DB2" s="4" t="s">
        <v>18</v>
      </c>
      <c r="DC2" s="4"/>
      <c r="DD2" s="4"/>
      <c r="DE2" s="4" t="s">
        <v>9</v>
      </c>
      <c r="DF2" s="4"/>
      <c r="DG2" s="4"/>
      <c r="DH2" s="4" t="s">
        <v>19</v>
      </c>
      <c r="DI2" s="4"/>
      <c r="DJ2" s="4"/>
      <c r="DK2" s="4" t="s">
        <v>10</v>
      </c>
      <c r="DL2" s="4"/>
      <c r="DM2" s="4"/>
      <c r="DN2" s="4" t="s">
        <v>10</v>
      </c>
      <c r="DO2" s="4"/>
      <c r="DP2" s="4"/>
      <c r="DQ2" s="4" t="s">
        <v>18</v>
      </c>
      <c r="DR2" s="4"/>
      <c r="DS2" s="4"/>
      <c r="DT2" s="4" t="s">
        <v>10</v>
      </c>
      <c r="DU2" s="4"/>
      <c r="DV2" s="4"/>
      <c r="DW2" s="4" t="s">
        <v>10</v>
      </c>
      <c r="DX2" s="4"/>
      <c r="DY2" s="4"/>
      <c r="DZ2" s="4" t="s">
        <v>18</v>
      </c>
      <c r="EA2" s="4"/>
      <c r="EB2" s="4"/>
      <c r="EC2" s="4" t="s">
        <v>18</v>
      </c>
      <c r="ED2" s="4"/>
      <c r="EE2" s="4"/>
      <c r="EF2" s="4" t="s">
        <v>9</v>
      </c>
      <c r="EG2" s="4"/>
      <c r="EH2" s="4"/>
      <c r="EI2" s="4" t="s">
        <v>19</v>
      </c>
      <c r="EJ2" s="4"/>
      <c r="EK2" s="4"/>
      <c r="EL2" s="4" t="s">
        <v>10</v>
      </c>
      <c r="EM2" s="4"/>
      <c r="EN2" s="4"/>
      <c r="EO2" s="4" t="s">
        <v>9</v>
      </c>
      <c r="EP2" s="4"/>
      <c r="EQ2" s="4"/>
      <c r="ER2" s="4" t="s">
        <v>10</v>
      </c>
      <c r="ES2" s="4"/>
      <c r="ET2" s="4"/>
      <c r="EU2" s="4" t="s">
        <v>9</v>
      </c>
      <c r="EV2" s="4"/>
      <c r="EW2" s="4"/>
      <c r="EX2" s="4" t="s">
        <v>9</v>
      </c>
      <c r="EY2" s="4"/>
      <c r="EZ2" s="4"/>
      <c r="FA2" s="4" t="s">
        <v>9</v>
      </c>
      <c r="FB2" s="4"/>
      <c r="FC2" s="4"/>
      <c r="FD2" s="4" t="s">
        <v>9</v>
      </c>
      <c r="FE2" s="4"/>
      <c r="FF2" s="4"/>
      <c r="FG2" s="4" t="s">
        <v>10</v>
      </c>
      <c r="FH2" s="4"/>
      <c r="FI2" s="4"/>
      <c r="FJ2" s="4" t="s">
        <v>10</v>
      </c>
      <c r="FK2" s="4"/>
      <c r="FL2" s="4"/>
      <c r="FM2" s="4" t="s">
        <v>10</v>
      </c>
      <c r="FN2" s="4"/>
      <c r="FO2" s="4"/>
      <c r="FP2" s="4" t="s">
        <v>10</v>
      </c>
      <c r="FQ2" s="4"/>
      <c r="FR2" s="4"/>
      <c r="FS2" s="4" t="s">
        <v>9</v>
      </c>
      <c r="FT2" s="4"/>
      <c r="FU2" s="4"/>
      <c r="FV2" s="4" t="s">
        <v>10</v>
      </c>
      <c r="FW2" s="4"/>
      <c r="FX2" s="4"/>
      <c r="FY2" s="4" t="s">
        <v>10</v>
      </c>
      <c r="FZ2" s="4"/>
      <c r="GA2" s="4"/>
    </row>
    <row r="3" spans="1:183" s="5" customFormat="1" ht="6" customHeight="1">
      <c r="A3" s="3"/>
      <c r="B3" s="3"/>
      <c r="C3" s="4"/>
    </row>
    <row r="4" spans="1:183" s="7" customFormat="1" ht="30" customHeight="1">
      <c r="A4" s="6"/>
      <c r="B4" s="6"/>
      <c r="C4" s="4"/>
      <c r="D4" s="7" t="str">
        <f>C2</f>
        <v>DNA1</v>
      </c>
      <c r="E4" s="7" t="str">
        <f>D2</f>
        <v>T</v>
      </c>
      <c r="F4" s="7">
        <f t="shared" ref="F4:BQ4" si="0">E2</f>
        <v>0</v>
      </c>
      <c r="G4" s="7">
        <f t="shared" si="0"/>
        <v>0</v>
      </c>
      <c r="H4" s="7" t="str">
        <f t="shared" si="0"/>
        <v>A</v>
      </c>
      <c r="I4" s="7">
        <f t="shared" si="0"/>
        <v>0</v>
      </c>
      <c r="J4" s="7">
        <f t="shared" si="0"/>
        <v>0</v>
      </c>
      <c r="K4" s="7" t="str">
        <f t="shared" si="0"/>
        <v>C</v>
      </c>
      <c r="L4" s="7">
        <f t="shared" si="0"/>
        <v>0</v>
      </c>
      <c r="M4" s="7">
        <f t="shared" si="0"/>
        <v>0</v>
      </c>
      <c r="N4" s="7" t="str">
        <f t="shared" si="0"/>
        <v>A</v>
      </c>
      <c r="O4" s="7">
        <f t="shared" si="0"/>
        <v>0</v>
      </c>
      <c r="P4" s="7">
        <f t="shared" si="0"/>
        <v>0</v>
      </c>
      <c r="Q4" s="7" t="str">
        <f t="shared" si="0"/>
        <v>C</v>
      </c>
      <c r="R4" s="7">
        <f t="shared" si="0"/>
        <v>0</v>
      </c>
      <c r="S4" s="7">
        <f t="shared" si="0"/>
        <v>0</v>
      </c>
      <c r="T4" s="7" t="str">
        <f t="shared" si="0"/>
        <v>A</v>
      </c>
      <c r="U4" s="7">
        <f t="shared" si="0"/>
        <v>0</v>
      </c>
      <c r="V4" s="7">
        <f t="shared" si="0"/>
        <v>0</v>
      </c>
      <c r="W4" s="7" t="str">
        <f t="shared" si="0"/>
        <v>T</v>
      </c>
      <c r="X4" s="7">
        <f t="shared" si="0"/>
        <v>0</v>
      </c>
      <c r="Y4" s="7">
        <f t="shared" si="0"/>
        <v>0</v>
      </c>
      <c r="Z4" s="7" t="str">
        <f t="shared" si="0"/>
        <v>G</v>
      </c>
      <c r="AA4" s="7">
        <f t="shared" si="0"/>
        <v>0</v>
      </c>
      <c r="AB4" s="7">
        <f t="shared" si="0"/>
        <v>0</v>
      </c>
      <c r="AC4" s="7" t="str">
        <f t="shared" si="0"/>
        <v>A</v>
      </c>
      <c r="AD4" s="7">
        <f t="shared" si="0"/>
        <v>0</v>
      </c>
      <c r="AE4" s="7">
        <f t="shared" si="0"/>
        <v>0</v>
      </c>
      <c r="AF4" s="7" t="str">
        <f t="shared" si="0"/>
        <v>G</v>
      </c>
      <c r="AG4" s="7">
        <f t="shared" si="0"/>
        <v>0</v>
      </c>
      <c r="AH4" s="7">
        <f t="shared" si="0"/>
        <v>0</v>
      </c>
      <c r="AI4" s="7" t="str">
        <f t="shared" si="0"/>
        <v>G</v>
      </c>
      <c r="AJ4" s="7">
        <f t="shared" si="0"/>
        <v>0</v>
      </c>
      <c r="AK4" s="7">
        <f t="shared" si="0"/>
        <v>0</v>
      </c>
      <c r="AL4" s="7" t="str">
        <f t="shared" si="0"/>
        <v>A</v>
      </c>
      <c r="AM4" s="7">
        <f t="shared" si="0"/>
        <v>0</v>
      </c>
      <c r="AN4" s="7">
        <f t="shared" si="0"/>
        <v>0</v>
      </c>
      <c r="AO4" s="7" t="str">
        <f t="shared" si="0"/>
        <v>A</v>
      </c>
      <c r="AP4" s="7">
        <f t="shared" si="0"/>
        <v>0</v>
      </c>
      <c r="AQ4" s="7">
        <f t="shared" si="0"/>
        <v>0</v>
      </c>
      <c r="AR4" s="7" t="str">
        <f t="shared" si="0"/>
        <v>G</v>
      </c>
      <c r="AS4" s="7">
        <f t="shared" si="0"/>
        <v>0</v>
      </c>
      <c r="AT4" s="7">
        <f t="shared" si="0"/>
        <v>0</v>
      </c>
      <c r="AU4" s="7" t="str">
        <f t="shared" si="0"/>
        <v>A</v>
      </c>
      <c r="AV4" s="7">
        <f t="shared" si="0"/>
        <v>0</v>
      </c>
      <c r="AW4" s="7">
        <f t="shared" si="0"/>
        <v>0</v>
      </c>
      <c r="AX4" s="7" t="str">
        <f t="shared" si="0"/>
        <v>T</v>
      </c>
      <c r="AY4" s="7">
        <f t="shared" si="0"/>
        <v>0</v>
      </c>
      <c r="AZ4" s="7">
        <f t="shared" si="0"/>
        <v>0</v>
      </c>
      <c r="BA4" s="7" t="str">
        <f t="shared" si="0"/>
        <v>G</v>
      </c>
      <c r="BB4" s="7">
        <f t="shared" si="0"/>
        <v>0</v>
      </c>
      <c r="BC4" s="7">
        <f t="shared" si="0"/>
        <v>0</v>
      </c>
      <c r="BD4" s="7" t="str">
        <f t="shared" si="0"/>
        <v>A</v>
      </c>
      <c r="BE4" s="7">
        <f t="shared" si="0"/>
        <v>0</v>
      </c>
      <c r="BF4" s="7">
        <f t="shared" si="0"/>
        <v>0</v>
      </c>
      <c r="BG4" s="7" t="str">
        <f t="shared" si="0"/>
        <v>A</v>
      </c>
      <c r="BH4" s="7">
        <f t="shared" si="0"/>
        <v>0</v>
      </c>
      <c r="BI4" s="7">
        <f t="shared" si="0"/>
        <v>0</v>
      </c>
      <c r="BJ4" s="7" t="str">
        <f t="shared" si="0"/>
        <v>T</v>
      </c>
      <c r="BK4" s="7">
        <f t="shared" si="0"/>
        <v>0</v>
      </c>
      <c r="BL4" s="7">
        <f t="shared" si="0"/>
        <v>0</v>
      </c>
      <c r="BM4" s="7" t="str">
        <f t="shared" si="0"/>
        <v>A</v>
      </c>
      <c r="BN4" s="7">
        <f t="shared" si="0"/>
        <v>0</v>
      </c>
      <c r="BO4" s="7">
        <f t="shared" si="0"/>
        <v>0</v>
      </c>
      <c r="BP4" s="7" t="str">
        <f t="shared" si="0"/>
        <v>C</v>
      </c>
      <c r="BQ4" s="7">
        <f t="shared" si="0"/>
        <v>0</v>
      </c>
      <c r="BR4" s="7">
        <f t="shared" ref="BR4:EC4" si="1">BQ2</f>
        <v>0</v>
      </c>
      <c r="BS4" s="7" t="str">
        <f t="shared" si="1"/>
        <v>A</v>
      </c>
      <c r="BT4" s="7">
        <f t="shared" si="1"/>
        <v>0</v>
      </c>
      <c r="BU4" s="7">
        <f t="shared" si="1"/>
        <v>0</v>
      </c>
      <c r="BV4" s="7" t="str">
        <f t="shared" si="1"/>
        <v>A</v>
      </c>
      <c r="BW4" s="7">
        <f t="shared" si="1"/>
        <v>0</v>
      </c>
      <c r="BX4" s="7">
        <f t="shared" si="1"/>
        <v>0</v>
      </c>
      <c r="BY4" s="7" t="str">
        <f t="shared" si="1"/>
        <v>C</v>
      </c>
      <c r="BZ4" s="7">
        <f t="shared" si="1"/>
        <v>0</v>
      </c>
      <c r="CA4" s="7">
        <f t="shared" si="1"/>
        <v>0</v>
      </c>
      <c r="CB4" s="7" t="str">
        <f t="shared" si="1"/>
        <v>G</v>
      </c>
      <c r="CC4" s="7">
        <f t="shared" si="1"/>
        <v>0</v>
      </c>
      <c r="CD4" s="7">
        <f t="shared" si="1"/>
        <v>0</v>
      </c>
      <c r="CE4" s="7" t="str">
        <f t="shared" si="1"/>
        <v>A</v>
      </c>
      <c r="CF4" s="7">
        <f t="shared" si="1"/>
        <v>0</v>
      </c>
      <c r="CG4" s="7">
        <f t="shared" si="1"/>
        <v>0</v>
      </c>
      <c r="CH4" s="7" t="str">
        <f t="shared" si="1"/>
        <v>G</v>
      </c>
      <c r="CI4" s="7">
        <f t="shared" si="1"/>
        <v>0</v>
      </c>
      <c r="CJ4" s="7">
        <f t="shared" si="1"/>
        <v>0</v>
      </c>
      <c r="CK4" s="7" t="str">
        <f t="shared" si="1"/>
        <v>C</v>
      </c>
      <c r="CL4" s="7">
        <f t="shared" si="1"/>
        <v>0</v>
      </c>
      <c r="CM4" s="7">
        <f t="shared" si="1"/>
        <v>0</v>
      </c>
      <c r="CN4" s="7" t="str">
        <f t="shared" si="1"/>
        <v>A</v>
      </c>
      <c r="CO4" s="7">
        <f t="shared" si="1"/>
        <v>0</v>
      </c>
      <c r="CP4" s="7">
        <f t="shared" si="1"/>
        <v>0</v>
      </c>
      <c r="CQ4" s="7" t="str">
        <f t="shared" si="1"/>
        <v>T</v>
      </c>
      <c r="CR4" s="7">
        <f t="shared" si="1"/>
        <v>0</v>
      </c>
      <c r="CS4" s="7">
        <f t="shared" si="1"/>
        <v>0</v>
      </c>
      <c r="CT4" s="7" t="str">
        <f t="shared" si="1"/>
        <v>T</v>
      </c>
      <c r="CU4" s="7">
        <f t="shared" si="1"/>
        <v>0</v>
      </c>
      <c r="CV4" s="7">
        <f t="shared" si="1"/>
        <v>0</v>
      </c>
      <c r="CW4" s="7" t="str">
        <f t="shared" si="1"/>
        <v>A</v>
      </c>
      <c r="CX4" s="7">
        <f t="shared" si="1"/>
        <v>0</v>
      </c>
      <c r="CY4" s="7">
        <f t="shared" si="1"/>
        <v>0</v>
      </c>
      <c r="CZ4" s="7" t="str">
        <f t="shared" si="1"/>
        <v>A</v>
      </c>
      <c r="DA4" s="7">
        <f t="shared" si="1"/>
        <v>0</v>
      </c>
      <c r="DB4" s="7">
        <f t="shared" si="1"/>
        <v>0</v>
      </c>
      <c r="DC4" s="7" t="str">
        <f t="shared" si="1"/>
        <v>C</v>
      </c>
      <c r="DD4" s="7">
        <f t="shared" si="1"/>
        <v>0</v>
      </c>
      <c r="DE4" s="7">
        <f t="shared" si="1"/>
        <v>0</v>
      </c>
      <c r="DF4" s="7" t="str">
        <f t="shared" si="1"/>
        <v>A</v>
      </c>
      <c r="DG4" s="7">
        <f t="shared" si="1"/>
        <v>0</v>
      </c>
      <c r="DH4" s="7">
        <f t="shared" si="1"/>
        <v>0</v>
      </c>
      <c r="DI4" s="7" t="str">
        <f t="shared" si="1"/>
        <v>G</v>
      </c>
      <c r="DJ4" s="7">
        <f t="shared" si="1"/>
        <v>0</v>
      </c>
      <c r="DK4" s="7">
        <f t="shared" si="1"/>
        <v>0</v>
      </c>
      <c r="DL4" s="7" t="str">
        <f t="shared" si="1"/>
        <v>T</v>
      </c>
      <c r="DM4" s="7">
        <f t="shared" si="1"/>
        <v>0</v>
      </c>
      <c r="DN4" s="7">
        <f t="shared" si="1"/>
        <v>0</v>
      </c>
      <c r="DO4" s="7" t="str">
        <f t="shared" si="1"/>
        <v>T</v>
      </c>
      <c r="DP4" s="7">
        <f t="shared" si="1"/>
        <v>0</v>
      </c>
      <c r="DQ4" s="7">
        <f t="shared" si="1"/>
        <v>0</v>
      </c>
      <c r="DR4" s="7" t="str">
        <f t="shared" si="1"/>
        <v>C</v>
      </c>
      <c r="DS4" s="7">
        <f t="shared" si="1"/>
        <v>0</v>
      </c>
      <c r="DT4" s="7">
        <f t="shared" si="1"/>
        <v>0</v>
      </c>
      <c r="DU4" s="7" t="str">
        <f t="shared" si="1"/>
        <v>T</v>
      </c>
      <c r="DV4" s="7">
        <f t="shared" si="1"/>
        <v>0</v>
      </c>
      <c r="DW4" s="7">
        <f t="shared" si="1"/>
        <v>0</v>
      </c>
      <c r="DX4" s="7" t="str">
        <f t="shared" si="1"/>
        <v>T</v>
      </c>
      <c r="DY4" s="7">
        <f t="shared" si="1"/>
        <v>0</v>
      </c>
      <c r="DZ4" s="7">
        <f t="shared" si="1"/>
        <v>0</v>
      </c>
      <c r="EA4" s="7" t="str">
        <f t="shared" si="1"/>
        <v>C</v>
      </c>
      <c r="EB4" s="7">
        <f t="shared" si="1"/>
        <v>0</v>
      </c>
      <c r="EC4" s="7">
        <f t="shared" si="1"/>
        <v>0</v>
      </c>
      <c r="ED4" s="7" t="str">
        <f t="shared" ref="ED4:GA4" si="2">EC2</f>
        <v>C</v>
      </c>
      <c r="EE4" s="7">
        <f t="shared" si="2"/>
        <v>0</v>
      </c>
      <c r="EF4" s="7">
        <f t="shared" si="2"/>
        <v>0</v>
      </c>
      <c r="EG4" s="7" t="str">
        <f t="shared" si="2"/>
        <v>A</v>
      </c>
      <c r="EH4" s="7">
        <f t="shared" si="2"/>
        <v>0</v>
      </c>
      <c r="EI4" s="7">
        <f t="shared" si="2"/>
        <v>0</v>
      </c>
      <c r="EJ4" s="7" t="str">
        <f t="shared" si="2"/>
        <v>G</v>
      </c>
      <c r="EK4" s="7">
        <f t="shared" si="2"/>
        <v>0</v>
      </c>
      <c r="EL4" s="7">
        <f t="shared" si="2"/>
        <v>0</v>
      </c>
      <c r="EM4" s="7" t="str">
        <f t="shared" si="2"/>
        <v>T</v>
      </c>
      <c r="EN4" s="7">
        <f t="shared" si="2"/>
        <v>0</v>
      </c>
      <c r="EO4" s="7">
        <f t="shared" si="2"/>
        <v>0</v>
      </c>
      <c r="EP4" s="7" t="str">
        <f t="shared" si="2"/>
        <v>A</v>
      </c>
      <c r="EQ4" s="7">
        <f t="shared" si="2"/>
        <v>0</v>
      </c>
      <c r="ER4" s="7">
        <f t="shared" si="2"/>
        <v>0</v>
      </c>
      <c r="ES4" s="7" t="str">
        <f t="shared" si="2"/>
        <v>T</v>
      </c>
      <c r="ET4" s="7">
        <f t="shared" si="2"/>
        <v>0</v>
      </c>
      <c r="EU4" s="7">
        <f t="shared" si="2"/>
        <v>0</v>
      </c>
      <c r="EV4" s="7" t="str">
        <f t="shared" si="2"/>
        <v>A</v>
      </c>
      <c r="EW4" s="7">
        <f t="shared" si="2"/>
        <v>0</v>
      </c>
      <c r="EX4" s="7">
        <f t="shared" si="2"/>
        <v>0</v>
      </c>
      <c r="EY4" s="7" t="str">
        <f t="shared" si="2"/>
        <v>A</v>
      </c>
      <c r="EZ4" s="7">
        <f t="shared" si="2"/>
        <v>0</v>
      </c>
      <c r="FA4" s="7">
        <f t="shared" si="2"/>
        <v>0</v>
      </c>
      <c r="FB4" s="7" t="str">
        <f t="shared" si="2"/>
        <v>A</v>
      </c>
      <c r="FC4" s="7">
        <f t="shared" si="2"/>
        <v>0</v>
      </c>
      <c r="FD4" s="7">
        <f t="shared" si="2"/>
        <v>0</v>
      </c>
      <c r="FE4" s="7" t="str">
        <f t="shared" si="2"/>
        <v>A</v>
      </c>
      <c r="FF4" s="7">
        <f t="shared" si="2"/>
        <v>0</v>
      </c>
      <c r="FG4" s="7">
        <f t="shared" si="2"/>
        <v>0</v>
      </c>
      <c r="FH4" s="7" t="str">
        <f t="shared" si="2"/>
        <v>T</v>
      </c>
      <c r="FI4" s="7">
        <f t="shared" si="2"/>
        <v>0</v>
      </c>
      <c r="FJ4" s="7">
        <f t="shared" si="2"/>
        <v>0</v>
      </c>
      <c r="FK4" s="7" t="str">
        <f t="shared" si="2"/>
        <v>T</v>
      </c>
      <c r="FL4" s="7">
        <f t="shared" si="2"/>
        <v>0</v>
      </c>
      <c r="FM4" s="7">
        <f t="shared" si="2"/>
        <v>0</v>
      </c>
      <c r="FN4" s="7" t="str">
        <f t="shared" si="2"/>
        <v>T</v>
      </c>
      <c r="FO4" s="7">
        <f t="shared" si="2"/>
        <v>0</v>
      </c>
      <c r="FP4" s="7">
        <f t="shared" si="2"/>
        <v>0</v>
      </c>
      <c r="FQ4" s="7" t="str">
        <f t="shared" si="2"/>
        <v>T</v>
      </c>
      <c r="FR4" s="7">
        <f t="shared" si="2"/>
        <v>0</v>
      </c>
      <c r="FS4" s="7">
        <f t="shared" si="2"/>
        <v>0</v>
      </c>
      <c r="FT4" s="7" t="str">
        <f t="shared" si="2"/>
        <v>A</v>
      </c>
      <c r="FU4" s="7">
        <f t="shared" si="2"/>
        <v>0</v>
      </c>
      <c r="FV4" s="7">
        <f t="shared" si="2"/>
        <v>0</v>
      </c>
      <c r="FW4" s="7" t="str">
        <f t="shared" si="2"/>
        <v>T</v>
      </c>
      <c r="FX4" s="7">
        <f t="shared" si="2"/>
        <v>0</v>
      </c>
      <c r="FY4" s="7">
        <f t="shared" si="2"/>
        <v>0</v>
      </c>
      <c r="FZ4" s="7" t="str">
        <f t="shared" si="2"/>
        <v>T</v>
      </c>
      <c r="GA4" s="7">
        <f t="shared" si="2"/>
        <v>0</v>
      </c>
    </row>
    <row r="5" spans="1:183" s="9" customFormat="1">
      <c r="A5" s="3"/>
      <c r="B5" s="3"/>
      <c r="C5" s="3"/>
      <c r="D5" s="8" t="str">
        <f>VLOOKUP(D2,complementary_base_pairing,4,0)</f>
        <v>||</v>
      </c>
      <c r="E5" s="8"/>
      <c r="F5" s="8"/>
      <c r="G5" s="8" t="str">
        <f>VLOOKUP(G2,complementary_base_pairing,4,0)</f>
        <v>||</v>
      </c>
      <c r="H5" s="8"/>
      <c r="I5" s="8"/>
      <c r="J5" s="8" t="str">
        <f>VLOOKUP(J2,complementary_base_pairing,4,0)</f>
        <v>|||</v>
      </c>
      <c r="K5" s="8"/>
      <c r="L5" s="8"/>
      <c r="M5" s="8" t="str">
        <f>VLOOKUP(M2,complementary_base_pairing,4,0)</f>
        <v>||</v>
      </c>
      <c r="N5" s="8"/>
      <c r="O5" s="8"/>
      <c r="P5" s="8" t="str">
        <f>VLOOKUP(P2,complementary_base_pairing,4,0)</f>
        <v>|||</v>
      </c>
      <c r="Q5" s="8"/>
      <c r="R5" s="8"/>
      <c r="S5" s="8" t="str">
        <f>VLOOKUP(S2,complementary_base_pairing,4,0)</f>
        <v>||</v>
      </c>
      <c r="T5" s="8"/>
      <c r="U5" s="8"/>
      <c r="V5" s="8" t="str">
        <f>VLOOKUP(V2,complementary_base_pairing,4,0)</f>
        <v>||</v>
      </c>
      <c r="W5" s="8"/>
      <c r="X5" s="8"/>
      <c r="Y5" s="8" t="str">
        <f>VLOOKUP(Y2,complementary_base_pairing,4,0)</f>
        <v>|||</v>
      </c>
      <c r="Z5" s="8"/>
      <c r="AA5" s="8"/>
      <c r="AB5" s="8" t="str">
        <f>VLOOKUP(AB2,complementary_base_pairing,4,0)</f>
        <v>||</v>
      </c>
      <c r="AC5" s="8"/>
      <c r="AD5" s="8"/>
      <c r="AE5" s="8" t="str">
        <f>VLOOKUP(AE2,complementary_base_pairing,4,0)</f>
        <v>|||</v>
      </c>
      <c r="AF5" s="8"/>
      <c r="AG5" s="8"/>
      <c r="AH5" s="8" t="str">
        <f>VLOOKUP(AH2,complementary_base_pairing,4,0)</f>
        <v>|||</v>
      </c>
      <c r="AI5" s="8"/>
      <c r="AJ5" s="8"/>
      <c r="AK5" s="8" t="str">
        <f>VLOOKUP(AK2,complementary_base_pairing,4,0)</f>
        <v>||</v>
      </c>
      <c r="AL5" s="8"/>
      <c r="AM5" s="8"/>
      <c r="AN5" s="8" t="str">
        <f>VLOOKUP(AN2,complementary_base_pairing,4,0)</f>
        <v>||</v>
      </c>
      <c r="AO5" s="8"/>
      <c r="AP5" s="8"/>
      <c r="AQ5" s="8" t="str">
        <f>VLOOKUP(AQ2,complementary_base_pairing,4,0)</f>
        <v>|||</v>
      </c>
      <c r="AR5" s="8"/>
      <c r="AS5" s="8"/>
      <c r="AT5" s="8" t="str">
        <f>VLOOKUP(AT2,complementary_base_pairing,4,0)</f>
        <v>||</v>
      </c>
      <c r="AU5" s="8"/>
      <c r="AV5" s="8"/>
      <c r="AW5" s="8" t="str">
        <f>VLOOKUP(AW2,complementary_base_pairing,4,0)</f>
        <v>||</v>
      </c>
      <c r="AX5" s="8"/>
      <c r="AY5" s="8"/>
      <c r="AZ5" s="8" t="str">
        <f>VLOOKUP(AZ2,complementary_base_pairing,4,0)</f>
        <v>|||</v>
      </c>
      <c r="BA5" s="8"/>
      <c r="BB5" s="8"/>
      <c r="BC5" s="8" t="str">
        <f>VLOOKUP(BC2,complementary_base_pairing,4,0)</f>
        <v>||</v>
      </c>
      <c r="BD5" s="8"/>
      <c r="BE5" s="8"/>
      <c r="BF5" s="8" t="str">
        <f>VLOOKUP(BF2,complementary_base_pairing,4,0)</f>
        <v>||</v>
      </c>
      <c r="BG5" s="8"/>
      <c r="BH5" s="8"/>
      <c r="BI5" s="8" t="str">
        <f>VLOOKUP(BI2,complementary_base_pairing,4,0)</f>
        <v>||</v>
      </c>
      <c r="BJ5" s="8"/>
      <c r="BK5" s="8"/>
      <c r="BL5" s="8" t="str">
        <f>VLOOKUP(BL2,complementary_base_pairing,4,0)</f>
        <v>||</v>
      </c>
      <c r="BM5" s="8"/>
      <c r="BN5" s="8"/>
      <c r="BO5" s="8" t="str">
        <f>VLOOKUP(BO2,complementary_base_pairing,4,0)</f>
        <v>|||</v>
      </c>
      <c r="BP5" s="8"/>
      <c r="BQ5" s="8"/>
      <c r="BR5" s="8" t="str">
        <f>VLOOKUP(BR2,complementary_base_pairing,4,0)</f>
        <v>||</v>
      </c>
      <c r="BS5" s="8"/>
      <c r="BT5" s="8"/>
      <c r="BU5" s="8" t="str">
        <f>VLOOKUP(BU2,complementary_base_pairing,4,0)</f>
        <v>||</v>
      </c>
      <c r="BV5" s="8"/>
      <c r="BW5" s="8"/>
      <c r="BX5" s="8" t="str">
        <f>VLOOKUP(BX2,complementary_base_pairing,4,0)</f>
        <v>|||</v>
      </c>
      <c r="BY5" s="8"/>
      <c r="BZ5" s="8"/>
      <c r="CA5" s="8" t="str">
        <f>VLOOKUP(CA2,complementary_base_pairing,4,0)</f>
        <v>|||</v>
      </c>
      <c r="CB5" s="8"/>
      <c r="CC5" s="8"/>
      <c r="CD5" s="8" t="str">
        <f>VLOOKUP(CD2,complementary_base_pairing,4,0)</f>
        <v>||</v>
      </c>
      <c r="CE5" s="8"/>
      <c r="CF5" s="8"/>
      <c r="CG5" s="8" t="str">
        <f>VLOOKUP(CG2,complementary_base_pairing,4,0)</f>
        <v>|||</v>
      </c>
      <c r="CH5" s="8"/>
      <c r="CI5" s="8"/>
      <c r="CJ5" s="8" t="str">
        <f>VLOOKUP(CJ2,complementary_base_pairing,4,0)</f>
        <v>|||</v>
      </c>
      <c r="CK5" s="8"/>
      <c r="CL5" s="8"/>
      <c r="CM5" s="8" t="str">
        <f>VLOOKUP(CM2,complementary_base_pairing,4,0)</f>
        <v>||</v>
      </c>
      <c r="CN5" s="8"/>
      <c r="CO5" s="8"/>
      <c r="CP5" s="8" t="str">
        <f>VLOOKUP(CP2,complementary_base_pairing,4,0)</f>
        <v>||</v>
      </c>
      <c r="CQ5" s="8"/>
      <c r="CR5" s="8"/>
      <c r="CS5" s="8" t="str">
        <f>VLOOKUP(CS2,complementary_base_pairing,4,0)</f>
        <v>||</v>
      </c>
      <c r="CT5" s="8"/>
      <c r="CU5" s="8"/>
      <c r="CV5" s="8" t="str">
        <f>VLOOKUP(CV2,complementary_base_pairing,4,0)</f>
        <v>||</v>
      </c>
      <c r="CW5" s="8"/>
      <c r="CX5" s="8"/>
      <c r="CY5" s="8" t="str">
        <f>VLOOKUP(CY2,complementary_base_pairing,4,0)</f>
        <v>||</v>
      </c>
      <c r="CZ5" s="8"/>
      <c r="DA5" s="8"/>
      <c r="DB5" s="8" t="str">
        <f>VLOOKUP(DB2,complementary_base_pairing,4,0)</f>
        <v>|||</v>
      </c>
      <c r="DC5" s="8"/>
      <c r="DD5" s="8"/>
      <c r="DE5" s="8" t="str">
        <f>VLOOKUP(DE2,complementary_base_pairing,4,0)</f>
        <v>||</v>
      </c>
      <c r="DF5" s="8"/>
      <c r="DG5" s="8"/>
      <c r="DH5" s="8" t="str">
        <f>VLOOKUP(DH2,complementary_base_pairing,4,0)</f>
        <v>|||</v>
      </c>
      <c r="DI5" s="8"/>
      <c r="DJ5" s="8"/>
      <c r="DK5" s="8" t="str">
        <f>VLOOKUP(DK2,complementary_base_pairing,4,0)</f>
        <v>||</v>
      </c>
      <c r="DL5" s="8"/>
      <c r="DM5" s="8"/>
      <c r="DN5" s="8" t="str">
        <f>VLOOKUP(DN2,complementary_base_pairing,4,0)</f>
        <v>||</v>
      </c>
      <c r="DO5" s="8"/>
      <c r="DP5" s="8"/>
      <c r="DQ5" s="8" t="str">
        <f>VLOOKUP(DQ2,complementary_base_pairing,4,0)</f>
        <v>|||</v>
      </c>
      <c r="DR5" s="8"/>
      <c r="DS5" s="8"/>
      <c r="DT5" s="8" t="str">
        <f>VLOOKUP(DT2,complementary_base_pairing,4,0)</f>
        <v>||</v>
      </c>
      <c r="DU5" s="8"/>
      <c r="DV5" s="8"/>
      <c r="DW5" s="8" t="str">
        <f>VLOOKUP(DW2,complementary_base_pairing,4,0)</f>
        <v>||</v>
      </c>
      <c r="DX5" s="8"/>
      <c r="DY5" s="8"/>
      <c r="DZ5" s="8" t="str">
        <f>VLOOKUP(DZ2,complementary_base_pairing,4,0)</f>
        <v>|||</v>
      </c>
      <c r="EA5" s="8"/>
      <c r="EB5" s="8"/>
      <c r="EC5" s="8" t="str">
        <f>VLOOKUP(EC2,complementary_base_pairing,4,0)</f>
        <v>|||</v>
      </c>
      <c r="ED5" s="8"/>
      <c r="EE5" s="8"/>
      <c r="EF5" s="8" t="str">
        <f>VLOOKUP(EF2,complementary_base_pairing,4,0)</f>
        <v>||</v>
      </c>
      <c r="EG5" s="8"/>
      <c r="EH5" s="8"/>
      <c r="EI5" s="8" t="str">
        <f>VLOOKUP(EI2,complementary_base_pairing,4,0)</f>
        <v>|||</v>
      </c>
      <c r="EJ5" s="8"/>
      <c r="EK5" s="8"/>
      <c r="EL5" s="8" t="str">
        <f>VLOOKUP(EL2,complementary_base_pairing,4,0)</f>
        <v>||</v>
      </c>
      <c r="EM5" s="8"/>
      <c r="EN5" s="8"/>
      <c r="EO5" s="8" t="str">
        <f>VLOOKUP(EO2,complementary_base_pairing,4,0)</f>
        <v>||</v>
      </c>
      <c r="EP5" s="8"/>
      <c r="EQ5" s="8"/>
      <c r="ER5" s="8" t="str">
        <f>VLOOKUP(ER2,complementary_base_pairing,4,0)</f>
        <v>||</v>
      </c>
      <c r="ES5" s="8"/>
      <c r="ET5" s="8"/>
      <c r="EU5" s="8" t="str">
        <f>VLOOKUP(EU2,complementary_base_pairing,4,0)</f>
        <v>||</v>
      </c>
      <c r="EV5" s="8"/>
      <c r="EW5" s="8"/>
      <c r="EX5" s="8" t="str">
        <f>VLOOKUP(EX2,complementary_base_pairing,4,0)</f>
        <v>||</v>
      </c>
      <c r="EY5" s="8"/>
      <c r="EZ5" s="8"/>
      <c r="FA5" s="8" t="str">
        <f>VLOOKUP(FA2,complementary_base_pairing,4,0)</f>
        <v>||</v>
      </c>
      <c r="FB5" s="8"/>
      <c r="FC5" s="8"/>
      <c r="FD5" s="8" t="str">
        <f>VLOOKUP(FD2,complementary_base_pairing,4,0)</f>
        <v>||</v>
      </c>
      <c r="FE5" s="8"/>
      <c r="FF5" s="8"/>
      <c r="FG5" s="8" t="str">
        <f>VLOOKUP(FG2,complementary_base_pairing,4,0)</f>
        <v>||</v>
      </c>
      <c r="FH5" s="8"/>
      <c r="FI5" s="8"/>
      <c r="FJ5" s="8" t="str">
        <f>VLOOKUP(FJ2,complementary_base_pairing,4,0)</f>
        <v>||</v>
      </c>
      <c r="FK5" s="8"/>
      <c r="FL5" s="8"/>
      <c r="FM5" s="8" t="str">
        <f>VLOOKUP(FM2,complementary_base_pairing,4,0)</f>
        <v>||</v>
      </c>
      <c r="FN5" s="8"/>
      <c r="FO5" s="8"/>
      <c r="FP5" s="8" t="str">
        <f>VLOOKUP(FP2,complementary_base_pairing,4,0)</f>
        <v>||</v>
      </c>
      <c r="FQ5" s="8"/>
      <c r="FR5" s="8"/>
      <c r="FS5" s="8" t="str">
        <f>VLOOKUP(FS2,complementary_base_pairing,4,0)</f>
        <v>||</v>
      </c>
      <c r="FT5" s="8"/>
      <c r="FU5" s="8"/>
      <c r="FV5" s="8" t="str">
        <f>VLOOKUP(FV2,complementary_base_pairing,4,0)</f>
        <v>||</v>
      </c>
      <c r="FW5" s="8"/>
      <c r="FX5" s="8"/>
      <c r="FY5" s="8" t="str">
        <f>VLOOKUP(FY2,complementary_base_pairing,4,0)</f>
        <v>||</v>
      </c>
      <c r="FZ5" s="8"/>
      <c r="GA5" s="8"/>
    </row>
    <row r="6" spans="1:183" s="7" customFormat="1" ht="30" customHeight="1">
      <c r="A6" s="6"/>
      <c r="B6" s="6"/>
      <c r="C6" s="4" t="s">
        <v>155</v>
      </c>
      <c r="D6" s="7" t="str">
        <f>C6</f>
        <v>DNA2</v>
      </c>
      <c r="E6" s="7" t="str">
        <f t="shared" ref="E6:BP6" si="3">D8</f>
        <v>A</v>
      </c>
      <c r="F6" s="7">
        <f t="shared" si="3"/>
        <v>0</v>
      </c>
      <c r="G6" s="7">
        <f t="shared" si="3"/>
        <v>0</v>
      </c>
      <c r="H6" s="7" t="str">
        <f t="shared" si="3"/>
        <v>T</v>
      </c>
      <c r="I6" s="7">
        <f t="shared" si="3"/>
        <v>0</v>
      </c>
      <c r="J6" s="7">
        <f t="shared" si="3"/>
        <v>0</v>
      </c>
      <c r="K6" s="7" t="str">
        <f t="shared" si="3"/>
        <v>G</v>
      </c>
      <c r="L6" s="7">
        <f t="shared" si="3"/>
        <v>0</v>
      </c>
      <c r="M6" s="7">
        <f t="shared" si="3"/>
        <v>0</v>
      </c>
      <c r="N6" s="7" t="str">
        <f t="shared" si="3"/>
        <v>T</v>
      </c>
      <c r="O6" s="7">
        <f t="shared" si="3"/>
        <v>0</v>
      </c>
      <c r="P6" s="7">
        <f t="shared" si="3"/>
        <v>0</v>
      </c>
      <c r="Q6" s="7" t="str">
        <f t="shared" si="3"/>
        <v>G</v>
      </c>
      <c r="R6" s="7">
        <f t="shared" si="3"/>
        <v>0</v>
      </c>
      <c r="S6" s="7">
        <f t="shared" si="3"/>
        <v>0</v>
      </c>
      <c r="T6" s="7" t="str">
        <f t="shared" si="3"/>
        <v>T</v>
      </c>
      <c r="U6" s="7">
        <f t="shared" si="3"/>
        <v>0</v>
      </c>
      <c r="V6" s="7">
        <f t="shared" si="3"/>
        <v>0</v>
      </c>
      <c r="W6" s="7" t="str">
        <f t="shared" si="3"/>
        <v>A</v>
      </c>
      <c r="X6" s="7">
        <f t="shared" si="3"/>
        <v>0</v>
      </c>
      <c r="Y6" s="7">
        <f t="shared" si="3"/>
        <v>0</v>
      </c>
      <c r="Z6" s="7" t="str">
        <f t="shared" si="3"/>
        <v>C</v>
      </c>
      <c r="AA6" s="7">
        <f t="shared" si="3"/>
        <v>0</v>
      </c>
      <c r="AB6" s="7">
        <f t="shared" si="3"/>
        <v>0</v>
      </c>
      <c r="AC6" s="7" t="str">
        <f t="shared" si="3"/>
        <v>T</v>
      </c>
      <c r="AD6" s="7">
        <f t="shared" si="3"/>
        <v>0</v>
      </c>
      <c r="AE6" s="7">
        <f t="shared" si="3"/>
        <v>0</v>
      </c>
      <c r="AF6" s="7" t="str">
        <f t="shared" si="3"/>
        <v>C</v>
      </c>
      <c r="AG6" s="7">
        <f t="shared" si="3"/>
        <v>0</v>
      </c>
      <c r="AH6" s="7">
        <f t="shared" si="3"/>
        <v>0</v>
      </c>
      <c r="AI6" s="7" t="str">
        <f t="shared" si="3"/>
        <v>C</v>
      </c>
      <c r="AJ6" s="7">
        <f t="shared" si="3"/>
        <v>0</v>
      </c>
      <c r="AK6" s="7">
        <f t="shared" si="3"/>
        <v>0</v>
      </c>
      <c r="AL6" s="7" t="str">
        <f t="shared" si="3"/>
        <v>T</v>
      </c>
      <c r="AM6" s="7">
        <f t="shared" si="3"/>
        <v>0</v>
      </c>
      <c r="AN6" s="7">
        <f t="shared" si="3"/>
        <v>0</v>
      </c>
      <c r="AO6" s="7" t="str">
        <f t="shared" si="3"/>
        <v>T</v>
      </c>
      <c r="AP6" s="7">
        <f t="shared" si="3"/>
        <v>0</v>
      </c>
      <c r="AQ6" s="7">
        <f t="shared" si="3"/>
        <v>0</v>
      </c>
      <c r="AR6" s="7" t="str">
        <f t="shared" si="3"/>
        <v>C</v>
      </c>
      <c r="AS6" s="7">
        <f t="shared" si="3"/>
        <v>0</v>
      </c>
      <c r="AT6" s="7">
        <f t="shared" si="3"/>
        <v>0</v>
      </c>
      <c r="AU6" s="7" t="str">
        <f t="shared" si="3"/>
        <v>T</v>
      </c>
      <c r="AV6" s="7">
        <f t="shared" si="3"/>
        <v>0</v>
      </c>
      <c r="AW6" s="7">
        <f t="shared" si="3"/>
        <v>0</v>
      </c>
      <c r="AX6" s="7" t="str">
        <f t="shared" si="3"/>
        <v>A</v>
      </c>
      <c r="AY6" s="7">
        <f t="shared" si="3"/>
        <v>0</v>
      </c>
      <c r="AZ6" s="7">
        <f t="shared" si="3"/>
        <v>0</v>
      </c>
      <c r="BA6" s="7" t="str">
        <f t="shared" si="3"/>
        <v>C</v>
      </c>
      <c r="BB6" s="7">
        <f t="shared" si="3"/>
        <v>0</v>
      </c>
      <c r="BC6" s="7">
        <f t="shared" si="3"/>
        <v>0</v>
      </c>
      <c r="BD6" s="7" t="str">
        <f t="shared" si="3"/>
        <v>T</v>
      </c>
      <c r="BE6" s="7">
        <f t="shared" si="3"/>
        <v>0</v>
      </c>
      <c r="BF6" s="7">
        <f t="shared" si="3"/>
        <v>0</v>
      </c>
      <c r="BG6" s="7" t="str">
        <f t="shared" si="3"/>
        <v>T</v>
      </c>
      <c r="BH6" s="7">
        <f t="shared" si="3"/>
        <v>0</v>
      </c>
      <c r="BI6" s="7">
        <f t="shared" si="3"/>
        <v>0</v>
      </c>
      <c r="BJ6" s="7" t="str">
        <f t="shared" si="3"/>
        <v>A</v>
      </c>
      <c r="BK6" s="7">
        <f t="shared" si="3"/>
        <v>0</v>
      </c>
      <c r="BL6" s="7">
        <f t="shared" si="3"/>
        <v>0</v>
      </c>
      <c r="BM6" s="7" t="str">
        <f t="shared" si="3"/>
        <v>T</v>
      </c>
      <c r="BN6" s="7">
        <f t="shared" si="3"/>
        <v>0</v>
      </c>
      <c r="BO6" s="7">
        <f t="shared" si="3"/>
        <v>0</v>
      </c>
      <c r="BP6" s="7" t="str">
        <f t="shared" si="3"/>
        <v>G</v>
      </c>
      <c r="BQ6" s="7">
        <f t="shared" ref="BQ6:EB6" si="4">BP8</f>
        <v>0</v>
      </c>
      <c r="BR6" s="7">
        <f t="shared" si="4"/>
        <v>0</v>
      </c>
      <c r="BS6" s="7" t="str">
        <f t="shared" si="4"/>
        <v>T</v>
      </c>
      <c r="BT6" s="7">
        <f t="shared" si="4"/>
        <v>0</v>
      </c>
      <c r="BU6" s="7">
        <f t="shared" si="4"/>
        <v>0</v>
      </c>
      <c r="BV6" s="7" t="str">
        <f t="shared" si="4"/>
        <v>T</v>
      </c>
      <c r="BW6" s="7">
        <f t="shared" si="4"/>
        <v>0</v>
      </c>
      <c r="BX6" s="7">
        <f t="shared" si="4"/>
        <v>0</v>
      </c>
      <c r="BY6" s="7" t="str">
        <f t="shared" si="4"/>
        <v>G</v>
      </c>
      <c r="BZ6" s="7">
        <f t="shared" si="4"/>
        <v>0</v>
      </c>
      <c r="CA6" s="7">
        <f t="shared" si="4"/>
        <v>0</v>
      </c>
      <c r="CB6" s="7" t="str">
        <f t="shared" si="4"/>
        <v>C</v>
      </c>
      <c r="CC6" s="7">
        <f t="shared" si="4"/>
        <v>0</v>
      </c>
      <c r="CD6" s="7">
        <f t="shared" si="4"/>
        <v>0</v>
      </c>
      <c r="CE6" s="7" t="str">
        <f t="shared" si="4"/>
        <v>T</v>
      </c>
      <c r="CF6" s="7">
        <f t="shared" si="4"/>
        <v>0</v>
      </c>
      <c r="CG6" s="7">
        <f t="shared" si="4"/>
        <v>0</v>
      </c>
      <c r="CH6" s="7" t="str">
        <f t="shared" si="4"/>
        <v>C</v>
      </c>
      <c r="CI6" s="7">
        <f t="shared" si="4"/>
        <v>0</v>
      </c>
      <c r="CJ6" s="7">
        <f t="shared" si="4"/>
        <v>0</v>
      </c>
      <c r="CK6" s="7" t="str">
        <f t="shared" si="4"/>
        <v>G</v>
      </c>
      <c r="CL6" s="7">
        <f t="shared" si="4"/>
        <v>0</v>
      </c>
      <c r="CM6" s="7">
        <f t="shared" si="4"/>
        <v>0</v>
      </c>
      <c r="CN6" s="7" t="str">
        <f t="shared" si="4"/>
        <v>T</v>
      </c>
      <c r="CO6" s="7">
        <f t="shared" si="4"/>
        <v>0</v>
      </c>
      <c r="CP6" s="7">
        <f t="shared" si="4"/>
        <v>0</v>
      </c>
      <c r="CQ6" s="7" t="str">
        <f t="shared" si="4"/>
        <v>A</v>
      </c>
      <c r="CR6" s="7">
        <f t="shared" si="4"/>
        <v>0</v>
      </c>
      <c r="CS6" s="7">
        <f t="shared" si="4"/>
        <v>0</v>
      </c>
      <c r="CT6" s="7" t="str">
        <f t="shared" si="4"/>
        <v>A</v>
      </c>
      <c r="CU6" s="7">
        <f t="shared" si="4"/>
        <v>0</v>
      </c>
      <c r="CV6" s="7">
        <f t="shared" si="4"/>
        <v>0</v>
      </c>
      <c r="CW6" s="7" t="str">
        <f t="shared" si="4"/>
        <v>T</v>
      </c>
      <c r="CX6" s="7">
        <f t="shared" si="4"/>
        <v>0</v>
      </c>
      <c r="CY6" s="7">
        <f t="shared" si="4"/>
        <v>0</v>
      </c>
      <c r="CZ6" s="7" t="str">
        <f t="shared" si="4"/>
        <v>T</v>
      </c>
      <c r="DA6" s="7">
        <f t="shared" si="4"/>
        <v>0</v>
      </c>
      <c r="DB6" s="7">
        <f t="shared" si="4"/>
        <v>0</v>
      </c>
      <c r="DC6" s="7" t="str">
        <f t="shared" si="4"/>
        <v>G</v>
      </c>
      <c r="DD6" s="7">
        <f t="shared" si="4"/>
        <v>0</v>
      </c>
      <c r="DE6" s="7">
        <f t="shared" si="4"/>
        <v>0</v>
      </c>
      <c r="DF6" s="7" t="str">
        <f t="shared" si="4"/>
        <v>T</v>
      </c>
      <c r="DG6" s="7">
        <f t="shared" si="4"/>
        <v>0</v>
      </c>
      <c r="DH6" s="7">
        <f t="shared" si="4"/>
        <v>0</v>
      </c>
      <c r="DI6" s="7" t="str">
        <f t="shared" si="4"/>
        <v>C</v>
      </c>
      <c r="DJ6" s="7">
        <f t="shared" si="4"/>
        <v>0</v>
      </c>
      <c r="DK6" s="7">
        <f t="shared" si="4"/>
        <v>0</v>
      </c>
      <c r="DL6" s="7" t="str">
        <f t="shared" si="4"/>
        <v>A</v>
      </c>
      <c r="DM6" s="7">
        <f t="shared" si="4"/>
        <v>0</v>
      </c>
      <c r="DN6" s="7">
        <f t="shared" si="4"/>
        <v>0</v>
      </c>
      <c r="DO6" s="7" t="str">
        <f t="shared" si="4"/>
        <v>A</v>
      </c>
      <c r="DP6" s="7">
        <f t="shared" si="4"/>
        <v>0</v>
      </c>
      <c r="DQ6" s="7">
        <f t="shared" si="4"/>
        <v>0</v>
      </c>
      <c r="DR6" s="7" t="str">
        <f t="shared" si="4"/>
        <v>G</v>
      </c>
      <c r="DS6" s="7">
        <f t="shared" si="4"/>
        <v>0</v>
      </c>
      <c r="DT6" s="7">
        <f t="shared" si="4"/>
        <v>0</v>
      </c>
      <c r="DU6" s="7" t="str">
        <f t="shared" si="4"/>
        <v>A</v>
      </c>
      <c r="DV6" s="7">
        <f t="shared" si="4"/>
        <v>0</v>
      </c>
      <c r="DW6" s="7">
        <f t="shared" si="4"/>
        <v>0</v>
      </c>
      <c r="DX6" s="7" t="str">
        <f t="shared" si="4"/>
        <v>A</v>
      </c>
      <c r="DY6" s="7">
        <f t="shared" si="4"/>
        <v>0</v>
      </c>
      <c r="DZ6" s="7">
        <f t="shared" si="4"/>
        <v>0</v>
      </c>
      <c r="EA6" s="7" t="str">
        <f t="shared" si="4"/>
        <v>G</v>
      </c>
      <c r="EB6" s="7">
        <f t="shared" si="4"/>
        <v>0</v>
      </c>
      <c r="EC6" s="7">
        <f t="shared" ref="EC6:GA6" si="5">EB8</f>
        <v>0</v>
      </c>
      <c r="ED6" s="7" t="str">
        <f t="shared" si="5"/>
        <v>G</v>
      </c>
      <c r="EE6" s="7">
        <f t="shared" si="5"/>
        <v>0</v>
      </c>
      <c r="EF6" s="7">
        <f t="shared" si="5"/>
        <v>0</v>
      </c>
      <c r="EG6" s="7" t="str">
        <f t="shared" si="5"/>
        <v>T</v>
      </c>
      <c r="EH6" s="7">
        <f t="shared" si="5"/>
        <v>0</v>
      </c>
      <c r="EI6" s="7">
        <f t="shared" si="5"/>
        <v>0</v>
      </c>
      <c r="EJ6" s="7" t="str">
        <f t="shared" si="5"/>
        <v>C</v>
      </c>
      <c r="EK6" s="7">
        <f t="shared" si="5"/>
        <v>0</v>
      </c>
      <c r="EL6" s="7">
        <f t="shared" si="5"/>
        <v>0</v>
      </c>
      <c r="EM6" s="7" t="str">
        <f t="shared" si="5"/>
        <v>A</v>
      </c>
      <c r="EN6" s="7">
        <f t="shared" si="5"/>
        <v>0</v>
      </c>
      <c r="EO6" s="7">
        <f t="shared" si="5"/>
        <v>0</v>
      </c>
      <c r="EP6" s="7" t="str">
        <f t="shared" si="5"/>
        <v>T</v>
      </c>
      <c r="EQ6" s="7">
        <f t="shared" si="5"/>
        <v>0</v>
      </c>
      <c r="ER6" s="7">
        <f t="shared" si="5"/>
        <v>0</v>
      </c>
      <c r="ES6" s="7" t="str">
        <f t="shared" si="5"/>
        <v>A</v>
      </c>
      <c r="ET6" s="7">
        <f t="shared" si="5"/>
        <v>0</v>
      </c>
      <c r="EU6" s="7">
        <f t="shared" si="5"/>
        <v>0</v>
      </c>
      <c r="EV6" s="7" t="str">
        <f t="shared" si="5"/>
        <v>T</v>
      </c>
      <c r="EW6" s="7">
        <f t="shared" si="5"/>
        <v>0</v>
      </c>
      <c r="EX6" s="7">
        <f t="shared" si="5"/>
        <v>0</v>
      </c>
      <c r="EY6" s="7" t="str">
        <f t="shared" si="5"/>
        <v>T</v>
      </c>
      <c r="EZ6" s="7">
        <f t="shared" si="5"/>
        <v>0</v>
      </c>
      <c r="FA6" s="7">
        <f t="shared" si="5"/>
        <v>0</v>
      </c>
      <c r="FB6" s="7" t="str">
        <f t="shared" si="5"/>
        <v>T</v>
      </c>
      <c r="FC6" s="7">
        <f t="shared" si="5"/>
        <v>0</v>
      </c>
      <c r="FD6" s="7">
        <f t="shared" si="5"/>
        <v>0</v>
      </c>
      <c r="FE6" s="7" t="str">
        <f t="shared" si="5"/>
        <v>T</v>
      </c>
      <c r="FF6" s="7">
        <f t="shared" si="5"/>
        <v>0</v>
      </c>
      <c r="FG6" s="7">
        <f t="shared" si="5"/>
        <v>0</v>
      </c>
      <c r="FH6" s="7" t="str">
        <f t="shared" si="5"/>
        <v>A</v>
      </c>
      <c r="FI6" s="7">
        <f t="shared" si="5"/>
        <v>0</v>
      </c>
      <c r="FJ6" s="7">
        <f t="shared" si="5"/>
        <v>0</v>
      </c>
      <c r="FK6" s="7" t="str">
        <f t="shared" si="5"/>
        <v>A</v>
      </c>
      <c r="FL6" s="7">
        <f t="shared" si="5"/>
        <v>0</v>
      </c>
      <c r="FM6" s="7">
        <f t="shared" si="5"/>
        <v>0</v>
      </c>
      <c r="FN6" s="7" t="str">
        <f t="shared" si="5"/>
        <v>A</v>
      </c>
      <c r="FO6" s="7">
        <f t="shared" si="5"/>
        <v>0</v>
      </c>
      <c r="FP6" s="7">
        <f t="shared" si="5"/>
        <v>0</v>
      </c>
      <c r="FQ6" s="7" t="str">
        <f t="shared" si="5"/>
        <v>A</v>
      </c>
      <c r="FR6" s="7">
        <f t="shared" si="5"/>
        <v>0</v>
      </c>
      <c r="FS6" s="7">
        <f t="shared" si="5"/>
        <v>0</v>
      </c>
      <c r="FT6" s="7" t="str">
        <f t="shared" si="5"/>
        <v>T</v>
      </c>
      <c r="FU6" s="7">
        <f t="shared" si="5"/>
        <v>0</v>
      </c>
      <c r="FV6" s="7">
        <f t="shared" si="5"/>
        <v>0</v>
      </c>
      <c r="FW6" s="7" t="str">
        <f t="shared" si="5"/>
        <v>A</v>
      </c>
      <c r="FX6" s="7">
        <f t="shared" si="5"/>
        <v>0</v>
      </c>
      <c r="FY6" s="7">
        <f t="shared" si="5"/>
        <v>0</v>
      </c>
      <c r="FZ6" s="7" t="str">
        <f t="shared" si="5"/>
        <v>A</v>
      </c>
      <c r="GA6" s="7">
        <f t="shared" si="5"/>
        <v>0</v>
      </c>
    </row>
    <row r="7" spans="1:183" s="5" customFormat="1" ht="6" customHeight="1">
      <c r="A7" s="3"/>
      <c r="B7" s="3"/>
      <c r="C7" s="4"/>
    </row>
    <row r="8" spans="1:183">
      <c r="C8" s="4"/>
      <c r="D8" s="4" t="str">
        <f>VLOOKUP(D2,complementary_base_pairing,2,0)</f>
        <v>A</v>
      </c>
      <c r="E8" s="4"/>
      <c r="F8" s="4"/>
      <c r="G8" s="4" t="str">
        <f>VLOOKUP(G2,complementary_base_pairing,2,0)</f>
        <v>T</v>
      </c>
      <c r="H8" s="4"/>
      <c r="I8" s="4"/>
      <c r="J8" s="4" t="str">
        <f>VLOOKUP(J2,complementary_base_pairing,2,0)</f>
        <v>G</v>
      </c>
      <c r="K8" s="4"/>
      <c r="L8" s="4"/>
      <c r="M8" s="4" t="str">
        <f>VLOOKUP(M2,complementary_base_pairing,2,0)</f>
        <v>T</v>
      </c>
      <c r="N8" s="4"/>
      <c r="O8" s="4"/>
      <c r="P8" s="4" t="str">
        <f>VLOOKUP(P2,complementary_base_pairing,2,0)</f>
        <v>G</v>
      </c>
      <c r="Q8" s="4"/>
      <c r="R8" s="4"/>
      <c r="S8" s="4" t="str">
        <f>VLOOKUP(S2,complementary_base_pairing,2,0)</f>
        <v>T</v>
      </c>
      <c r="T8" s="4"/>
      <c r="U8" s="4"/>
      <c r="V8" s="4" t="str">
        <f>VLOOKUP(V2,complementary_base_pairing,2,0)</f>
        <v>A</v>
      </c>
      <c r="W8" s="4"/>
      <c r="X8" s="4"/>
      <c r="Y8" s="4" t="str">
        <f>VLOOKUP(Y2,complementary_base_pairing,2,0)</f>
        <v>C</v>
      </c>
      <c r="Z8" s="4"/>
      <c r="AA8" s="4"/>
      <c r="AB8" s="4" t="str">
        <f>VLOOKUP(AB2,complementary_base_pairing,2,0)</f>
        <v>T</v>
      </c>
      <c r="AC8" s="4"/>
      <c r="AD8" s="4"/>
      <c r="AE8" s="4" t="str">
        <f>VLOOKUP(AE2,complementary_base_pairing,2,0)</f>
        <v>C</v>
      </c>
      <c r="AF8" s="4"/>
      <c r="AG8" s="4"/>
      <c r="AH8" s="4" t="str">
        <f>VLOOKUP(AH2,complementary_base_pairing,2,0)</f>
        <v>C</v>
      </c>
      <c r="AI8" s="4"/>
      <c r="AJ8" s="4"/>
      <c r="AK8" s="4" t="str">
        <f>VLOOKUP(AK2,complementary_base_pairing,2,0)</f>
        <v>T</v>
      </c>
      <c r="AL8" s="4"/>
      <c r="AM8" s="4"/>
      <c r="AN8" s="4" t="str">
        <f>VLOOKUP(AN2,complementary_base_pairing,2,0)</f>
        <v>T</v>
      </c>
      <c r="AO8" s="4"/>
      <c r="AP8" s="4"/>
      <c r="AQ8" s="4" t="str">
        <f>VLOOKUP(AQ2,complementary_base_pairing,2,0)</f>
        <v>C</v>
      </c>
      <c r="AR8" s="4"/>
      <c r="AS8" s="4"/>
      <c r="AT8" s="4" t="str">
        <f>VLOOKUP(AT2,complementary_base_pairing,2,0)</f>
        <v>T</v>
      </c>
      <c r="AU8" s="4"/>
      <c r="AV8" s="4"/>
      <c r="AW8" s="4" t="str">
        <f>VLOOKUP(AW2,complementary_base_pairing,2,0)</f>
        <v>A</v>
      </c>
      <c r="AX8" s="4"/>
      <c r="AY8" s="4"/>
      <c r="AZ8" s="4" t="str">
        <f>VLOOKUP(AZ2,complementary_base_pairing,2,0)</f>
        <v>C</v>
      </c>
      <c r="BA8" s="4"/>
      <c r="BB8" s="4"/>
      <c r="BC8" s="4" t="str">
        <f>VLOOKUP(BC2,complementary_base_pairing,2,0)</f>
        <v>T</v>
      </c>
      <c r="BD8" s="4"/>
      <c r="BE8" s="4"/>
      <c r="BF8" s="4" t="str">
        <f>VLOOKUP(BF2,complementary_base_pairing,2,0)</f>
        <v>T</v>
      </c>
      <c r="BG8" s="4"/>
      <c r="BH8" s="4"/>
      <c r="BI8" s="4" t="str">
        <f>VLOOKUP(BI2,complementary_base_pairing,2,0)</f>
        <v>A</v>
      </c>
      <c r="BJ8" s="4"/>
      <c r="BK8" s="4"/>
      <c r="BL8" s="4" t="str">
        <f>VLOOKUP(BL2,complementary_base_pairing,2,0)</f>
        <v>T</v>
      </c>
      <c r="BM8" s="4"/>
      <c r="BN8" s="4"/>
      <c r="BO8" s="4" t="str">
        <f>VLOOKUP(BO2,complementary_base_pairing,2,0)</f>
        <v>G</v>
      </c>
      <c r="BP8" s="4"/>
      <c r="BQ8" s="4"/>
      <c r="BR8" s="4" t="str">
        <f>VLOOKUP(BR2,complementary_base_pairing,2,0)</f>
        <v>T</v>
      </c>
      <c r="BS8" s="4"/>
      <c r="BT8" s="4"/>
      <c r="BU8" s="4" t="str">
        <f>VLOOKUP(BU2,complementary_base_pairing,2,0)</f>
        <v>T</v>
      </c>
      <c r="BV8" s="4"/>
      <c r="BW8" s="4"/>
      <c r="BX8" s="4" t="str">
        <f>VLOOKUP(BX2,complementary_base_pairing,2,0)</f>
        <v>G</v>
      </c>
      <c r="BY8" s="4"/>
      <c r="BZ8" s="4"/>
      <c r="CA8" s="4" t="str">
        <f>VLOOKUP(CA2,complementary_base_pairing,2,0)</f>
        <v>C</v>
      </c>
      <c r="CB8" s="4"/>
      <c r="CC8" s="4"/>
      <c r="CD8" s="4" t="str">
        <f>VLOOKUP(CD2,complementary_base_pairing,2,0)</f>
        <v>T</v>
      </c>
      <c r="CE8" s="4"/>
      <c r="CF8" s="4"/>
      <c r="CG8" s="4" t="str">
        <f>VLOOKUP(CG2,complementary_base_pairing,2,0)</f>
        <v>C</v>
      </c>
      <c r="CH8" s="4"/>
      <c r="CI8" s="4"/>
      <c r="CJ8" s="4" t="str">
        <f>VLOOKUP(CJ2,complementary_base_pairing,2,0)</f>
        <v>G</v>
      </c>
      <c r="CK8" s="4"/>
      <c r="CL8" s="4"/>
      <c r="CM8" s="4" t="str">
        <f>VLOOKUP(CM2,complementary_base_pairing,2,0)</f>
        <v>T</v>
      </c>
      <c r="CN8" s="4"/>
      <c r="CO8" s="4"/>
      <c r="CP8" s="4" t="str">
        <f>VLOOKUP(CP2,complementary_base_pairing,2,0)</f>
        <v>A</v>
      </c>
      <c r="CQ8" s="4"/>
      <c r="CR8" s="4"/>
      <c r="CS8" s="4" t="str">
        <f>VLOOKUP(CS2,complementary_base_pairing,2,0)</f>
        <v>A</v>
      </c>
      <c r="CT8" s="4"/>
      <c r="CU8" s="4"/>
      <c r="CV8" s="4" t="str">
        <f>VLOOKUP(CV2,complementary_base_pairing,2,0)</f>
        <v>T</v>
      </c>
      <c r="CW8" s="4"/>
      <c r="CX8" s="4"/>
      <c r="CY8" s="4" t="str">
        <f>VLOOKUP(CY2,complementary_base_pairing,2,0)</f>
        <v>T</v>
      </c>
      <c r="CZ8" s="4"/>
      <c r="DA8" s="4"/>
      <c r="DB8" s="4" t="str">
        <f>VLOOKUP(DB2,complementary_base_pairing,2,0)</f>
        <v>G</v>
      </c>
      <c r="DC8" s="4"/>
      <c r="DD8" s="4"/>
      <c r="DE8" s="4" t="str">
        <f>VLOOKUP(DE2,complementary_base_pairing,2,0)</f>
        <v>T</v>
      </c>
      <c r="DF8" s="4"/>
      <c r="DG8" s="4"/>
      <c r="DH8" s="4" t="str">
        <f>VLOOKUP(DH2,complementary_base_pairing,2,0)</f>
        <v>C</v>
      </c>
      <c r="DI8" s="4"/>
      <c r="DJ8" s="4"/>
      <c r="DK8" s="4" t="str">
        <f>VLOOKUP(DK2,complementary_base_pairing,2,0)</f>
        <v>A</v>
      </c>
      <c r="DL8" s="4"/>
      <c r="DM8" s="4"/>
      <c r="DN8" s="4" t="str">
        <f>VLOOKUP(DN2,complementary_base_pairing,2,0)</f>
        <v>A</v>
      </c>
      <c r="DO8" s="4"/>
      <c r="DP8" s="4"/>
      <c r="DQ8" s="4" t="str">
        <f>VLOOKUP(DQ2,complementary_base_pairing,2,0)</f>
        <v>G</v>
      </c>
      <c r="DR8" s="4"/>
      <c r="DS8" s="4"/>
      <c r="DT8" s="4" t="str">
        <f>VLOOKUP(DT2,complementary_base_pairing,2,0)</f>
        <v>A</v>
      </c>
      <c r="DU8" s="4"/>
      <c r="DV8" s="4"/>
      <c r="DW8" s="4" t="str">
        <f>VLOOKUP(DW2,complementary_base_pairing,2,0)</f>
        <v>A</v>
      </c>
      <c r="DX8" s="4"/>
      <c r="DY8" s="4"/>
      <c r="DZ8" s="4" t="str">
        <f>VLOOKUP(DZ2,complementary_base_pairing,2,0)</f>
        <v>G</v>
      </c>
      <c r="EA8" s="4"/>
      <c r="EB8" s="4"/>
      <c r="EC8" s="4" t="str">
        <f>VLOOKUP(EC2,complementary_base_pairing,2,0)</f>
        <v>G</v>
      </c>
      <c r="ED8" s="4"/>
      <c r="EE8" s="4"/>
      <c r="EF8" s="4" t="str">
        <f>VLOOKUP(EF2,complementary_base_pairing,2,0)</f>
        <v>T</v>
      </c>
      <c r="EG8" s="4"/>
      <c r="EH8" s="4"/>
      <c r="EI8" s="4" t="str">
        <f>VLOOKUP(EI2,complementary_base_pairing,2,0)</f>
        <v>C</v>
      </c>
      <c r="EJ8" s="4"/>
      <c r="EK8" s="4"/>
      <c r="EL8" s="4" t="str">
        <f>VLOOKUP(EL2,complementary_base_pairing,2,0)</f>
        <v>A</v>
      </c>
      <c r="EM8" s="4"/>
      <c r="EN8" s="4"/>
      <c r="EO8" s="4" t="str">
        <f>VLOOKUP(EO2,complementary_base_pairing,2,0)</f>
        <v>T</v>
      </c>
      <c r="EP8" s="4"/>
      <c r="EQ8" s="4"/>
      <c r="ER8" s="4" t="str">
        <f>VLOOKUP(ER2,complementary_base_pairing,2,0)</f>
        <v>A</v>
      </c>
      <c r="ES8" s="4"/>
      <c r="ET8" s="4"/>
      <c r="EU8" s="4" t="str">
        <f>VLOOKUP(EU2,complementary_base_pairing,2,0)</f>
        <v>T</v>
      </c>
      <c r="EV8" s="4"/>
      <c r="EW8" s="4"/>
      <c r="EX8" s="4" t="str">
        <f>VLOOKUP(EX2,complementary_base_pairing,2,0)</f>
        <v>T</v>
      </c>
      <c r="EY8" s="4"/>
      <c r="EZ8" s="4"/>
      <c r="FA8" s="4" t="str">
        <f>VLOOKUP(FA2,complementary_base_pairing,2,0)</f>
        <v>T</v>
      </c>
      <c r="FB8" s="4"/>
      <c r="FC8" s="4"/>
      <c r="FD8" s="4" t="str">
        <f>VLOOKUP(FD2,complementary_base_pairing,2,0)</f>
        <v>T</v>
      </c>
      <c r="FE8" s="4"/>
      <c r="FF8" s="4"/>
      <c r="FG8" s="4" t="str">
        <f>VLOOKUP(FG2,complementary_base_pairing,2,0)</f>
        <v>A</v>
      </c>
      <c r="FH8" s="4"/>
      <c r="FI8" s="4"/>
      <c r="FJ8" s="4" t="str">
        <f>VLOOKUP(FJ2,complementary_base_pairing,2,0)</f>
        <v>A</v>
      </c>
      <c r="FK8" s="4"/>
      <c r="FL8" s="4"/>
      <c r="FM8" s="4" t="str">
        <f>VLOOKUP(FM2,complementary_base_pairing,2,0)</f>
        <v>A</v>
      </c>
      <c r="FN8" s="4"/>
      <c r="FO8" s="4"/>
      <c r="FP8" s="4" t="str">
        <f>VLOOKUP(FP2,complementary_base_pairing,2,0)</f>
        <v>A</v>
      </c>
      <c r="FQ8" s="4"/>
      <c r="FR8" s="4"/>
      <c r="FS8" s="4" t="str">
        <f>VLOOKUP(FS2,complementary_base_pairing,2,0)</f>
        <v>T</v>
      </c>
      <c r="FT8" s="4"/>
      <c r="FU8" s="4"/>
      <c r="FV8" s="4" t="str">
        <f>VLOOKUP(FV2,complementary_base_pairing,2,0)</f>
        <v>A</v>
      </c>
      <c r="FW8" s="4"/>
      <c r="FX8" s="4"/>
      <c r="FY8" s="4" t="str">
        <f>VLOOKUP(FY2,complementary_base_pairing,2,0)</f>
        <v>A</v>
      </c>
      <c r="FZ8" s="4"/>
      <c r="GA8" s="4"/>
    </row>
    <row r="10" spans="1:183">
      <c r="C10" s="4" t="s">
        <v>154</v>
      </c>
      <c r="D10" s="4" t="str">
        <f>D2</f>
        <v>T</v>
      </c>
      <c r="E10" s="4"/>
      <c r="F10" s="4"/>
      <c r="G10" s="4" t="str">
        <f>G2</f>
        <v>A</v>
      </c>
      <c r="H10" s="4"/>
      <c r="I10" s="4"/>
      <c r="J10" s="4" t="str">
        <f>J2</f>
        <v>C</v>
      </c>
      <c r="K10" s="4"/>
      <c r="L10" s="4"/>
      <c r="M10" s="4" t="str">
        <f>M2</f>
        <v>A</v>
      </c>
      <c r="N10" s="4"/>
      <c r="O10" s="4"/>
      <c r="P10" s="4" t="str">
        <f>P2</f>
        <v>C</v>
      </c>
      <c r="Q10" s="4"/>
      <c r="R10" s="4"/>
      <c r="S10" s="4" t="str">
        <f>S2</f>
        <v>A</v>
      </c>
      <c r="T10" s="4"/>
      <c r="U10" s="4"/>
      <c r="V10" s="4" t="str">
        <f>V2</f>
        <v>T</v>
      </c>
      <c r="W10" s="4"/>
      <c r="X10" s="4"/>
      <c r="Y10" s="4" t="str">
        <f>Y2</f>
        <v>G</v>
      </c>
      <c r="Z10" s="4"/>
      <c r="AA10" s="4"/>
      <c r="AB10" s="4" t="str">
        <f>AB2</f>
        <v>A</v>
      </c>
      <c r="AC10" s="4"/>
      <c r="AD10" s="4"/>
      <c r="AE10" s="4" t="str">
        <f>AE2</f>
        <v>G</v>
      </c>
      <c r="AF10" s="4"/>
      <c r="AG10" s="4"/>
      <c r="AH10" s="4" t="str">
        <f>AH2</f>
        <v>G</v>
      </c>
      <c r="AI10" s="4"/>
      <c r="AJ10" s="4"/>
      <c r="AK10" s="4" t="str">
        <f>AK2</f>
        <v>A</v>
      </c>
      <c r="AL10" s="4"/>
      <c r="AM10" s="4"/>
      <c r="AN10" s="4" t="str">
        <f>AN2</f>
        <v>A</v>
      </c>
      <c r="AO10" s="4"/>
      <c r="AP10" s="4"/>
      <c r="AQ10" s="4" t="str">
        <f>AQ2</f>
        <v>G</v>
      </c>
      <c r="AR10" s="4"/>
      <c r="AS10" s="4"/>
      <c r="AT10" s="4" t="str">
        <f>AT2</f>
        <v>A</v>
      </c>
      <c r="AU10" s="4"/>
      <c r="AV10" s="4"/>
      <c r="AW10" s="4" t="str">
        <f>AW2</f>
        <v>T</v>
      </c>
      <c r="AX10" s="4"/>
      <c r="AY10" s="4"/>
      <c r="AZ10" s="4" t="str">
        <f>AZ2</f>
        <v>G</v>
      </c>
      <c r="BA10" s="4"/>
      <c r="BB10" s="4"/>
      <c r="BC10" s="4" t="str">
        <f>BC2</f>
        <v>A</v>
      </c>
      <c r="BD10" s="4"/>
      <c r="BE10" s="4"/>
      <c r="BF10" s="4" t="str">
        <f>BF2</f>
        <v>A</v>
      </c>
      <c r="BG10" s="4"/>
      <c r="BH10" s="4"/>
      <c r="BI10" s="4" t="str">
        <f>BI2</f>
        <v>T</v>
      </c>
      <c r="BJ10" s="4"/>
      <c r="BK10" s="4"/>
      <c r="BL10" s="4" t="str">
        <f>BL2</f>
        <v>A</v>
      </c>
      <c r="BM10" s="4"/>
      <c r="BN10" s="4"/>
      <c r="BO10" s="4" t="str">
        <f>BO2</f>
        <v>C</v>
      </c>
      <c r="BP10" s="4"/>
      <c r="BQ10" s="4"/>
      <c r="BR10" s="4" t="str">
        <f>BR2</f>
        <v>A</v>
      </c>
      <c r="BS10" s="4"/>
      <c r="BT10" s="4"/>
      <c r="BU10" s="4" t="str">
        <f>BU2</f>
        <v>A</v>
      </c>
      <c r="BV10" s="4"/>
      <c r="BW10" s="4"/>
      <c r="BX10" s="4" t="str">
        <f>BX2</f>
        <v>C</v>
      </c>
      <c r="BY10" s="4"/>
      <c r="BZ10" s="4"/>
      <c r="CA10" s="4" t="str">
        <f>CA2</f>
        <v>G</v>
      </c>
      <c r="CB10" s="4"/>
      <c r="CC10" s="4"/>
      <c r="CD10" s="4" t="str">
        <f>CD2</f>
        <v>A</v>
      </c>
      <c r="CE10" s="4"/>
      <c r="CF10" s="4"/>
      <c r="CG10" s="4" t="str">
        <f>CG2</f>
        <v>G</v>
      </c>
      <c r="CH10" s="4"/>
      <c r="CI10" s="4"/>
      <c r="CJ10" s="4" t="str">
        <f>CJ2</f>
        <v>C</v>
      </c>
      <c r="CK10" s="4"/>
      <c r="CL10" s="4"/>
      <c r="CM10" s="4" t="str">
        <f>CM2</f>
        <v>A</v>
      </c>
      <c r="CN10" s="4"/>
      <c r="CO10" s="4"/>
      <c r="CP10" s="4" t="str">
        <f>CP2</f>
        <v>T</v>
      </c>
      <c r="CQ10" s="4"/>
      <c r="CR10" s="4"/>
      <c r="CS10" s="4" t="str">
        <f>CS2</f>
        <v>T</v>
      </c>
      <c r="CT10" s="4"/>
      <c r="CU10" s="4"/>
      <c r="CV10" s="4" t="str">
        <f>CV2</f>
        <v>A</v>
      </c>
      <c r="CW10" s="4"/>
      <c r="CX10" s="4"/>
      <c r="CY10" s="4" t="str">
        <f>CY2</f>
        <v>A</v>
      </c>
      <c r="CZ10" s="4"/>
      <c r="DA10" s="4"/>
      <c r="DB10" s="4" t="str">
        <f>DB2</f>
        <v>C</v>
      </c>
      <c r="DC10" s="4"/>
      <c r="DD10" s="4"/>
      <c r="DE10" s="4" t="str">
        <f>DE2</f>
        <v>A</v>
      </c>
      <c r="DF10" s="4"/>
      <c r="DG10" s="4"/>
      <c r="DH10" s="4" t="str">
        <f>DH2</f>
        <v>G</v>
      </c>
      <c r="DI10" s="4"/>
      <c r="DJ10" s="4"/>
      <c r="DK10" s="4" t="str">
        <f>DK2</f>
        <v>T</v>
      </c>
      <c r="DL10" s="4"/>
      <c r="DM10" s="4"/>
      <c r="DN10" s="4" t="str">
        <f>DN2</f>
        <v>T</v>
      </c>
      <c r="DO10" s="4"/>
      <c r="DP10" s="4"/>
      <c r="DQ10" s="4" t="str">
        <f>DQ2</f>
        <v>C</v>
      </c>
      <c r="DR10" s="4"/>
      <c r="DS10" s="4"/>
      <c r="DT10" s="4" t="str">
        <f>DT2</f>
        <v>T</v>
      </c>
      <c r="DU10" s="4"/>
      <c r="DV10" s="4"/>
      <c r="DW10" s="4" t="str">
        <f>DW2</f>
        <v>T</v>
      </c>
      <c r="DX10" s="4"/>
      <c r="DY10" s="4"/>
      <c r="DZ10" s="4" t="str">
        <f>DZ2</f>
        <v>C</v>
      </c>
      <c r="EA10" s="4"/>
      <c r="EB10" s="4"/>
      <c r="EC10" s="4" t="str">
        <f>EC2</f>
        <v>C</v>
      </c>
      <c r="ED10" s="4"/>
      <c r="EE10" s="4"/>
      <c r="EF10" s="4" t="str">
        <f>EF2</f>
        <v>A</v>
      </c>
      <c r="EG10" s="4"/>
      <c r="EH10" s="4"/>
      <c r="EI10" s="4" t="str">
        <f>EI2</f>
        <v>G</v>
      </c>
      <c r="EJ10" s="4"/>
      <c r="EK10" s="4"/>
      <c r="EL10" s="4" t="str">
        <f>EL2</f>
        <v>T</v>
      </c>
      <c r="EM10" s="4"/>
      <c r="EN10" s="4"/>
      <c r="EO10" s="4" t="str">
        <f>EO2</f>
        <v>A</v>
      </c>
      <c r="EP10" s="4"/>
      <c r="EQ10" s="4"/>
      <c r="ER10" s="4" t="str">
        <f>ER2</f>
        <v>T</v>
      </c>
      <c r="ES10" s="4"/>
      <c r="ET10" s="4"/>
      <c r="EU10" s="4" t="str">
        <f>EU2</f>
        <v>A</v>
      </c>
      <c r="EV10" s="4"/>
      <c r="EW10" s="4"/>
      <c r="EX10" s="4" t="str">
        <f>EX2</f>
        <v>A</v>
      </c>
      <c r="EY10" s="4"/>
      <c r="EZ10" s="4"/>
      <c r="FA10" s="4" t="str">
        <f>FA2</f>
        <v>A</v>
      </c>
      <c r="FB10" s="4"/>
      <c r="FC10" s="4"/>
      <c r="FD10" s="4" t="str">
        <f>FD2</f>
        <v>A</v>
      </c>
      <c r="FE10" s="4"/>
      <c r="FF10" s="4"/>
      <c r="FG10" s="4" t="str">
        <f>FG2</f>
        <v>T</v>
      </c>
      <c r="FH10" s="4"/>
      <c r="FI10" s="4"/>
      <c r="FJ10" s="4" t="str">
        <f>FJ2</f>
        <v>T</v>
      </c>
      <c r="FK10" s="4"/>
      <c r="FL10" s="4"/>
      <c r="FM10" s="4" t="str">
        <f>FM2</f>
        <v>T</v>
      </c>
      <c r="FN10" s="4"/>
      <c r="FO10" s="4"/>
      <c r="FP10" s="4" t="str">
        <f>FP2</f>
        <v>T</v>
      </c>
      <c r="FQ10" s="4"/>
      <c r="FR10" s="4"/>
      <c r="FS10" s="4" t="str">
        <f>FS2</f>
        <v>A</v>
      </c>
      <c r="FT10" s="4"/>
      <c r="FU10" s="4"/>
      <c r="FV10" s="4" t="str">
        <f>FV2</f>
        <v>T</v>
      </c>
      <c r="FW10" s="4"/>
      <c r="FX10" s="4"/>
      <c r="FY10" s="4" t="str">
        <f>FY2</f>
        <v>T</v>
      </c>
      <c r="FZ10" s="4"/>
      <c r="GA10" s="4"/>
    </row>
    <row r="11" spans="1:183" s="5" customFormat="1" ht="6" customHeight="1">
      <c r="A11" s="3"/>
      <c r="B11" s="3"/>
      <c r="C11" s="4"/>
    </row>
    <row r="12" spans="1:183" s="7" customFormat="1" ht="30" customHeight="1">
      <c r="A12" s="6"/>
      <c r="B12" s="6"/>
      <c r="C12" s="4"/>
      <c r="D12" s="7" t="str">
        <f>C10</f>
        <v>DNA1</v>
      </c>
      <c r="E12" s="7" t="str">
        <f>D10</f>
        <v>T</v>
      </c>
      <c r="F12" s="7">
        <f t="shared" ref="F12:BQ12" si="6">E10</f>
        <v>0</v>
      </c>
      <c r="G12" s="7">
        <f t="shared" si="6"/>
        <v>0</v>
      </c>
      <c r="H12" s="7" t="str">
        <f t="shared" si="6"/>
        <v>A</v>
      </c>
      <c r="I12" s="7">
        <f t="shared" si="6"/>
        <v>0</v>
      </c>
      <c r="J12" s="7">
        <f t="shared" si="6"/>
        <v>0</v>
      </c>
      <c r="K12" s="7" t="str">
        <f t="shared" si="6"/>
        <v>C</v>
      </c>
      <c r="L12" s="7">
        <f t="shared" si="6"/>
        <v>0</v>
      </c>
      <c r="M12" s="7">
        <f t="shared" si="6"/>
        <v>0</v>
      </c>
      <c r="N12" s="7" t="str">
        <f t="shared" si="6"/>
        <v>A</v>
      </c>
      <c r="O12" s="7">
        <f t="shared" si="6"/>
        <v>0</v>
      </c>
      <c r="P12" s="7">
        <f t="shared" si="6"/>
        <v>0</v>
      </c>
      <c r="Q12" s="7" t="str">
        <f t="shared" si="6"/>
        <v>C</v>
      </c>
      <c r="R12" s="7">
        <f t="shared" si="6"/>
        <v>0</v>
      </c>
      <c r="S12" s="7">
        <f t="shared" si="6"/>
        <v>0</v>
      </c>
      <c r="T12" s="7" t="str">
        <f t="shared" si="6"/>
        <v>A</v>
      </c>
      <c r="U12" s="7">
        <f t="shared" si="6"/>
        <v>0</v>
      </c>
      <c r="V12" s="7">
        <f t="shared" si="6"/>
        <v>0</v>
      </c>
      <c r="W12" s="7" t="str">
        <f t="shared" si="6"/>
        <v>T</v>
      </c>
      <c r="X12" s="7">
        <f t="shared" si="6"/>
        <v>0</v>
      </c>
      <c r="Y12" s="7">
        <f t="shared" si="6"/>
        <v>0</v>
      </c>
      <c r="Z12" s="7" t="str">
        <f t="shared" si="6"/>
        <v>G</v>
      </c>
      <c r="AA12" s="7">
        <f t="shared" si="6"/>
        <v>0</v>
      </c>
      <c r="AB12" s="7">
        <f t="shared" si="6"/>
        <v>0</v>
      </c>
      <c r="AC12" s="7" t="str">
        <f t="shared" si="6"/>
        <v>A</v>
      </c>
      <c r="AD12" s="7">
        <f t="shared" si="6"/>
        <v>0</v>
      </c>
      <c r="AE12" s="7">
        <f t="shared" si="6"/>
        <v>0</v>
      </c>
      <c r="AF12" s="7" t="str">
        <f t="shared" si="6"/>
        <v>G</v>
      </c>
      <c r="AG12" s="7">
        <f t="shared" si="6"/>
        <v>0</v>
      </c>
      <c r="AH12" s="7">
        <f t="shared" si="6"/>
        <v>0</v>
      </c>
      <c r="AI12" s="7" t="str">
        <f t="shared" si="6"/>
        <v>G</v>
      </c>
      <c r="AJ12" s="7">
        <f t="shared" si="6"/>
        <v>0</v>
      </c>
      <c r="AK12" s="7">
        <f t="shared" si="6"/>
        <v>0</v>
      </c>
      <c r="AL12" s="7" t="str">
        <f t="shared" si="6"/>
        <v>A</v>
      </c>
      <c r="AM12" s="7">
        <f t="shared" si="6"/>
        <v>0</v>
      </c>
      <c r="AN12" s="7">
        <f t="shared" si="6"/>
        <v>0</v>
      </c>
      <c r="AO12" s="7" t="str">
        <f t="shared" si="6"/>
        <v>A</v>
      </c>
      <c r="AP12" s="7">
        <f t="shared" si="6"/>
        <v>0</v>
      </c>
      <c r="AQ12" s="7">
        <f t="shared" si="6"/>
        <v>0</v>
      </c>
      <c r="AR12" s="7" t="str">
        <f t="shared" si="6"/>
        <v>G</v>
      </c>
      <c r="AS12" s="7">
        <f t="shared" si="6"/>
        <v>0</v>
      </c>
      <c r="AT12" s="7">
        <f t="shared" si="6"/>
        <v>0</v>
      </c>
      <c r="AU12" s="7" t="str">
        <f t="shared" si="6"/>
        <v>A</v>
      </c>
      <c r="AV12" s="7">
        <f t="shared" si="6"/>
        <v>0</v>
      </c>
      <c r="AW12" s="7">
        <f t="shared" si="6"/>
        <v>0</v>
      </c>
      <c r="AX12" s="7" t="str">
        <f t="shared" si="6"/>
        <v>T</v>
      </c>
      <c r="AY12" s="7">
        <f t="shared" si="6"/>
        <v>0</v>
      </c>
      <c r="AZ12" s="7">
        <f t="shared" si="6"/>
        <v>0</v>
      </c>
      <c r="BA12" s="7" t="str">
        <f t="shared" si="6"/>
        <v>G</v>
      </c>
      <c r="BB12" s="7">
        <f t="shared" si="6"/>
        <v>0</v>
      </c>
      <c r="BC12" s="7">
        <f t="shared" si="6"/>
        <v>0</v>
      </c>
      <c r="BD12" s="7" t="str">
        <f t="shared" si="6"/>
        <v>A</v>
      </c>
      <c r="BE12" s="7">
        <f t="shared" si="6"/>
        <v>0</v>
      </c>
      <c r="BF12" s="7">
        <f t="shared" si="6"/>
        <v>0</v>
      </c>
      <c r="BG12" s="7" t="str">
        <f t="shared" si="6"/>
        <v>A</v>
      </c>
      <c r="BH12" s="7">
        <f t="shared" si="6"/>
        <v>0</v>
      </c>
      <c r="BI12" s="7">
        <f t="shared" si="6"/>
        <v>0</v>
      </c>
      <c r="BJ12" s="7" t="str">
        <f t="shared" si="6"/>
        <v>T</v>
      </c>
      <c r="BK12" s="7">
        <f t="shared" si="6"/>
        <v>0</v>
      </c>
      <c r="BL12" s="7">
        <f t="shared" si="6"/>
        <v>0</v>
      </c>
      <c r="BM12" s="7" t="str">
        <f t="shared" si="6"/>
        <v>A</v>
      </c>
      <c r="BN12" s="7">
        <f t="shared" si="6"/>
        <v>0</v>
      </c>
      <c r="BO12" s="7">
        <f t="shared" si="6"/>
        <v>0</v>
      </c>
      <c r="BP12" s="7" t="str">
        <f t="shared" si="6"/>
        <v>C</v>
      </c>
      <c r="BQ12" s="7">
        <f t="shared" si="6"/>
        <v>0</v>
      </c>
      <c r="BR12" s="7">
        <f t="shared" ref="BR12:EC12" si="7">BQ10</f>
        <v>0</v>
      </c>
      <c r="BS12" s="7" t="str">
        <f t="shared" si="7"/>
        <v>A</v>
      </c>
      <c r="BT12" s="7">
        <f t="shared" si="7"/>
        <v>0</v>
      </c>
      <c r="BU12" s="7">
        <f t="shared" si="7"/>
        <v>0</v>
      </c>
      <c r="BV12" s="7" t="str">
        <f t="shared" si="7"/>
        <v>A</v>
      </c>
      <c r="BW12" s="7">
        <f t="shared" si="7"/>
        <v>0</v>
      </c>
      <c r="BX12" s="7">
        <f t="shared" si="7"/>
        <v>0</v>
      </c>
      <c r="BY12" s="7" t="str">
        <f t="shared" si="7"/>
        <v>C</v>
      </c>
      <c r="BZ12" s="7">
        <f t="shared" si="7"/>
        <v>0</v>
      </c>
      <c r="CA12" s="7">
        <f t="shared" si="7"/>
        <v>0</v>
      </c>
      <c r="CB12" s="7" t="str">
        <f t="shared" si="7"/>
        <v>G</v>
      </c>
      <c r="CC12" s="7">
        <f t="shared" si="7"/>
        <v>0</v>
      </c>
      <c r="CD12" s="7">
        <f t="shared" si="7"/>
        <v>0</v>
      </c>
      <c r="CE12" s="7" t="str">
        <f t="shared" si="7"/>
        <v>A</v>
      </c>
      <c r="CF12" s="7">
        <f t="shared" si="7"/>
        <v>0</v>
      </c>
      <c r="CG12" s="7">
        <f t="shared" si="7"/>
        <v>0</v>
      </c>
      <c r="CH12" s="7" t="str">
        <f t="shared" si="7"/>
        <v>G</v>
      </c>
      <c r="CI12" s="7">
        <f t="shared" si="7"/>
        <v>0</v>
      </c>
      <c r="CJ12" s="7">
        <f t="shared" si="7"/>
        <v>0</v>
      </c>
      <c r="CK12" s="7" t="str">
        <f t="shared" si="7"/>
        <v>C</v>
      </c>
      <c r="CL12" s="7">
        <f t="shared" si="7"/>
        <v>0</v>
      </c>
      <c r="CM12" s="7">
        <f t="shared" si="7"/>
        <v>0</v>
      </c>
      <c r="CN12" s="7" t="str">
        <f t="shared" si="7"/>
        <v>A</v>
      </c>
      <c r="CO12" s="7">
        <f t="shared" si="7"/>
        <v>0</v>
      </c>
      <c r="CP12" s="7">
        <f t="shared" si="7"/>
        <v>0</v>
      </c>
      <c r="CQ12" s="7" t="str">
        <f t="shared" si="7"/>
        <v>T</v>
      </c>
      <c r="CR12" s="7">
        <f t="shared" si="7"/>
        <v>0</v>
      </c>
      <c r="CS12" s="7">
        <f t="shared" si="7"/>
        <v>0</v>
      </c>
      <c r="CT12" s="7" t="str">
        <f t="shared" si="7"/>
        <v>T</v>
      </c>
      <c r="CU12" s="7">
        <f t="shared" si="7"/>
        <v>0</v>
      </c>
      <c r="CV12" s="7">
        <f t="shared" si="7"/>
        <v>0</v>
      </c>
      <c r="CW12" s="7" t="str">
        <f t="shared" si="7"/>
        <v>A</v>
      </c>
      <c r="CX12" s="7">
        <f t="shared" si="7"/>
        <v>0</v>
      </c>
      <c r="CY12" s="7">
        <f t="shared" si="7"/>
        <v>0</v>
      </c>
      <c r="CZ12" s="7" t="str">
        <f t="shared" si="7"/>
        <v>A</v>
      </c>
      <c r="DA12" s="7">
        <f t="shared" si="7"/>
        <v>0</v>
      </c>
      <c r="DB12" s="7">
        <f t="shared" si="7"/>
        <v>0</v>
      </c>
      <c r="DC12" s="7" t="str">
        <f t="shared" si="7"/>
        <v>C</v>
      </c>
      <c r="DD12" s="7">
        <f t="shared" si="7"/>
        <v>0</v>
      </c>
      <c r="DE12" s="7">
        <f t="shared" si="7"/>
        <v>0</v>
      </c>
      <c r="DF12" s="7" t="str">
        <f t="shared" si="7"/>
        <v>A</v>
      </c>
      <c r="DG12" s="7">
        <f t="shared" si="7"/>
        <v>0</v>
      </c>
      <c r="DH12" s="7">
        <f t="shared" si="7"/>
        <v>0</v>
      </c>
      <c r="DI12" s="7" t="str">
        <f t="shared" si="7"/>
        <v>G</v>
      </c>
      <c r="DJ12" s="7">
        <f t="shared" si="7"/>
        <v>0</v>
      </c>
      <c r="DK12" s="7">
        <f t="shared" si="7"/>
        <v>0</v>
      </c>
      <c r="DL12" s="7" t="str">
        <f t="shared" si="7"/>
        <v>T</v>
      </c>
      <c r="DM12" s="7">
        <f t="shared" si="7"/>
        <v>0</v>
      </c>
      <c r="DN12" s="7">
        <f t="shared" si="7"/>
        <v>0</v>
      </c>
      <c r="DO12" s="7" t="str">
        <f t="shared" si="7"/>
        <v>T</v>
      </c>
      <c r="DP12" s="7">
        <f t="shared" si="7"/>
        <v>0</v>
      </c>
      <c r="DQ12" s="7">
        <f t="shared" si="7"/>
        <v>0</v>
      </c>
      <c r="DR12" s="7" t="str">
        <f t="shared" si="7"/>
        <v>C</v>
      </c>
      <c r="DS12" s="7">
        <f t="shared" si="7"/>
        <v>0</v>
      </c>
      <c r="DT12" s="7">
        <f t="shared" si="7"/>
        <v>0</v>
      </c>
      <c r="DU12" s="7" t="str">
        <f t="shared" si="7"/>
        <v>T</v>
      </c>
      <c r="DV12" s="7">
        <f t="shared" si="7"/>
        <v>0</v>
      </c>
      <c r="DW12" s="7">
        <f t="shared" si="7"/>
        <v>0</v>
      </c>
      <c r="DX12" s="7" t="str">
        <f t="shared" si="7"/>
        <v>T</v>
      </c>
      <c r="DY12" s="7">
        <f t="shared" si="7"/>
        <v>0</v>
      </c>
      <c r="DZ12" s="7">
        <f t="shared" si="7"/>
        <v>0</v>
      </c>
      <c r="EA12" s="7" t="str">
        <f t="shared" si="7"/>
        <v>C</v>
      </c>
      <c r="EB12" s="7">
        <f t="shared" si="7"/>
        <v>0</v>
      </c>
      <c r="EC12" s="7">
        <f t="shared" si="7"/>
        <v>0</v>
      </c>
      <c r="ED12" s="7" t="str">
        <f t="shared" ref="ED12:GA12" si="8">EC10</f>
        <v>C</v>
      </c>
      <c r="EE12" s="7">
        <f t="shared" si="8"/>
        <v>0</v>
      </c>
      <c r="EF12" s="7">
        <f t="shared" si="8"/>
        <v>0</v>
      </c>
      <c r="EG12" s="7" t="str">
        <f t="shared" si="8"/>
        <v>A</v>
      </c>
      <c r="EH12" s="7">
        <f t="shared" si="8"/>
        <v>0</v>
      </c>
      <c r="EI12" s="7">
        <f t="shared" si="8"/>
        <v>0</v>
      </c>
      <c r="EJ12" s="7" t="str">
        <f t="shared" si="8"/>
        <v>G</v>
      </c>
      <c r="EK12" s="7">
        <f t="shared" si="8"/>
        <v>0</v>
      </c>
      <c r="EL12" s="7">
        <f t="shared" si="8"/>
        <v>0</v>
      </c>
      <c r="EM12" s="7" t="str">
        <f t="shared" si="8"/>
        <v>T</v>
      </c>
      <c r="EN12" s="7">
        <f t="shared" si="8"/>
        <v>0</v>
      </c>
      <c r="EO12" s="7">
        <f t="shared" si="8"/>
        <v>0</v>
      </c>
      <c r="EP12" s="7" t="str">
        <f t="shared" si="8"/>
        <v>A</v>
      </c>
      <c r="EQ12" s="7">
        <f t="shared" si="8"/>
        <v>0</v>
      </c>
      <c r="ER12" s="7">
        <f t="shared" si="8"/>
        <v>0</v>
      </c>
      <c r="ES12" s="7" t="str">
        <f t="shared" si="8"/>
        <v>T</v>
      </c>
      <c r="ET12" s="7">
        <f t="shared" si="8"/>
        <v>0</v>
      </c>
      <c r="EU12" s="7">
        <f t="shared" si="8"/>
        <v>0</v>
      </c>
      <c r="EV12" s="7" t="str">
        <f t="shared" si="8"/>
        <v>A</v>
      </c>
      <c r="EW12" s="7">
        <f t="shared" si="8"/>
        <v>0</v>
      </c>
      <c r="EX12" s="7">
        <f t="shared" si="8"/>
        <v>0</v>
      </c>
      <c r="EY12" s="7" t="str">
        <f t="shared" si="8"/>
        <v>A</v>
      </c>
      <c r="EZ12" s="7">
        <f t="shared" si="8"/>
        <v>0</v>
      </c>
      <c r="FA12" s="7">
        <f t="shared" si="8"/>
        <v>0</v>
      </c>
      <c r="FB12" s="7" t="str">
        <f t="shared" si="8"/>
        <v>A</v>
      </c>
      <c r="FC12" s="7">
        <f t="shared" si="8"/>
        <v>0</v>
      </c>
      <c r="FD12" s="7">
        <f t="shared" si="8"/>
        <v>0</v>
      </c>
      <c r="FE12" s="7" t="str">
        <f t="shared" si="8"/>
        <v>A</v>
      </c>
      <c r="FF12" s="7">
        <f t="shared" si="8"/>
        <v>0</v>
      </c>
      <c r="FG12" s="7">
        <f t="shared" si="8"/>
        <v>0</v>
      </c>
      <c r="FH12" s="7" t="str">
        <f t="shared" si="8"/>
        <v>T</v>
      </c>
      <c r="FI12" s="7">
        <f t="shared" si="8"/>
        <v>0</v>
      </c>
      <c r="FJ12" s="7">
        <f t="shared" si="8"/>
        <v>0</v>
      </c>
      <c r="FK12" s="7" t="str">
        <f t="shared" si="8"/>
        <v>T</v>
      </c>
      <c r="FL12" s="7">
        <f t="shared" si="8"/>
        <v>0</v>
      </c>
      <c r="FM12" s="7">
        <f t="shared" si="8"/>
        <v>0</v>
      </c>
      <c r="FN12" s="7" t="str">
        <f t="shared" si="8"/>
        <v>T</v>
      </c>
      <c r="FO12" s="7">
        <f t="shared" si="8"/>
        <v>0</v>
      </c>
      <c r="FP12" s="7">
        <f t="shared" si="8"/>
        <v>0</v>
      </c>
      <c r="FQ12" s="7" t="str">
        <f t="shared" si="8"/>
        <v>T</v>
      </c>
      <c r="FR12" s="7">
        <f t="shared" si="8"/>
        <v>0</v>
      </c>
      <c r="FS12" s="7">
        <f t="shared" si="8"/>
        <v>0</v>
      </c>
      <c r="FT12" s="7" t="str">
        <f t="shared" si="8"/>
        <v>A</v>
      </c>
      <c r="FU12" s="7">
        <f t="shared" si="8"/>
        <v>0</v>
      </c>
      <c r="FV12" s="7">
        <f t="shared" si="8"/>
        <v>0</v>
      </c>
      <c r="FW12" s="7" t="str">
        <f t="shared" si="8"/>
        <v>T</v>
      </c>
      <c r="FX12" s="7">
        <f t="shared" si="8"/>
        <v>0</v>
      </c>
      <c r="FY12" s="7">
        <f t="shared" si="8"/>
        <v>0</v>
      </c>
      <c r="FZ12" s="7" t="str">
        <f t="shared" si="8"/>
        <v>T</v>
      </c>
      <c r="GA12" s="7">
        <f t="shared" si="8"/>
        <v>0</v>
      </c>
    </row>
    <row r="13" spans="1:183" s="9" customFormat="1">
      <c r="A13" s="3"/>
      <c r="B13" s="3"/>
      <c r="C13" s="3"/>
      <c r="D13" s="8" t="str">
        <f>VLOOKUP(D10,complementary_base_pairing,4,0)</f>
        <v>||</v>
      </c>
      <c r="E13" s="8"/>
      <c r="F13" s="8"/>
      <c r="G13" s="8" t="str">
        <f>VLOOKUP(G10,complementary_base_pairing,4,0)</f>
        <v>||</v>
      </c>
      <c r="H13" s="8"/>
      <c r="I13" s="8"/>
      <c r="J13" s="8" t="str">
        <f>VLOOKUP(J10,complementary_base_pairing,4,0)</f>
        <v>|||</v>
      </c>
      <c r="K13" s="8"/>
      <c r="L13" s="8"/>
      <c r="M13" s="8" t="str">
        <f>VLOOKUP(M10,complementary_base_pairing,4,0)</f>
        <v>||</v>
      </c>
      <c r="N13" s="8"/>
      <c r="O13" s="8"/>
      <c r="P13" s="8" t="str">
        <f>VLOOKUP(P10,complementary_base_pairing,4,0)</f>
        <v>|||</v>
      </c>
      <c r="Q13" s="8"/>
      <c r="R13" s="8"/>
      <c r="S13" s="8" t="str">
        <f>VLOOKUP(S10,complementary_base_pairing,4,0)</f>
        <v>||</v>
      </c>
      <c r="T13" s="8"/>
      <c r="U13" s="8"/>
      <c r="V13" s="8" t="str">
        <f>VLOOKUP(V10,complementary_base_pairing,4,0)</f>
        <v>||</v>
      </c>
      <c r="W13" s="8"/>
      <c r="X13" s="8"/>
      <c r="Y13" s="8" t="str">
        <f>VLOOKUP(Y10,complementary_base_pairing,4,0)</f>
        <v>|||</v>
      </c>
      <c r="Z13" s="8"/>
      <c r="AA13" s="8"/>
      <c r="AB13" s="8" t="str">
        <f>VLOOKUP(AB10,complementary_base_pairing,4,0)</f>
        <v>||</v>
      </c>
      <c r="AC13" s="8"/>
      <c r="AD13" s="8"/>
      <c r="AE13" s="8" t="str">
        <f>VLOOKUP(AE10,complementary_base_pairing,4,0)</f>
        <v>|||</v>
      </c>
      <c r="AF13" s="8"/>
      <c r="AG13" s="8"/>
      <c r="AH13" s="8" t="str">
        <f>VLOOKUP(AH10,complementary_base_pairing,4,0)</f>
        <v>|||</v>
      </c>
      <c r="AI13" s="8"/>
      <c r="AJ13" s="8"/>
      <c r="AK13" s="8" t="str">
        <f>VLOOKUP(AK10,complementary_base_pairing,4,0)</f>
        <v>||</v>
      </c>
      <c r="AL13" s="8"/>
      <c r="AM13" s="8"/>
      <c r="AN13" s="8" t="str">
        <f>VLOOKUP(AN10,complementary_base_pairing,4,0)</f>
        <v>||</v>
      </c>
      <c r="AO13" s="8"/>
      <c r="AP13" s="8"/>
      <c r="AQ13" s="8" t="str">
        <f>VLOOKUP(AQ10,complementary_base_pairing,4,0)</f>
        <v>|||</v>
      </c>
      <c r="AR13" s="8"/>
      <c r="AS13" s="8"/>
      <c r="AT13" s="8" t="str">
        <f>VLOOKUP(AT10,complementary_base_pairing,4,0)</f>
        <v>||</v>
      </c>
      <c r="AU13" s="8"/>
      <c r="AV13" s="8"/>
      <c r="AW13" s="8" t="str">
        <f>VLOOKUP(AW10,complementary_base_pairing,4,0)</f>
        <v>||</v>
      </c>
      <c r="AX13" s="8"/>
      <c r="AY13" s="8"/>
      <c r="AZ13" s="8" t="str">
        <f>VLOOKUP(AZ10,complementary_base_pairing,4,0)</f>
        <v>|||</v>
      </c>
      <c r="BA13" s="8"/>
      <c r="BB13" s="8"/>
      <c r="BC13" s="8" t="str">
        <f>VLOOKUP(BC10,complementary_base_pairing,4,0)</f>
        <v>||</v>
      </c>
      <c r="BD13" s="8"/>
      <c r="BE13" s="8"/>
      <c r="BF13" s="8" t="str">
        <f>VLOOKUP(BF10,complementary_base_pairing,4,0)</f>
        <v>||</v>
      </c>
      <c r="BG13" s="8"/>
      <c r="BH13" s="8"/>
      <c r="BI13" s="8" t="str">
        <f>VLOOKUP(BI10,complementary_base_pairing,4,0)</f>
        <v>||</v>
      </c>
      <c r="BJ13" s="8"/>
      <c r="BK13" s="8"/>
      <c r="BL13" s="8" t="str">
        <f>VLOOKUP(BL10,complementary_base_pairing,4,0)</f>
        <v>||</v>
      </c>
      <c r="BM13" s="8"/>
      <c r="BN13" s="8"/>
      <c r="BO13" s="8" t="str">
        <f>VLOOKUP(BO10,complementary_base_pairing,4,0)</f>
        <v>|||</v>
      </c>
      <c r="BP13" s="8"/>
      <c r="BQ13" s="8"/>
      <c r="BR13" s="8" t="str">
        <f>VLOOKUP(BR10,complementary_base_pairing,4,0)</f>
        <v>||</v>
      </c>
      <c r="BS13" s="8"/>
      <c r="BT13" s="8"/>
      <c r="BU13" s="8" t="str">
        <f>VLOOKUP(BU10,complementary_base_pairing,4,0)</f>
        <v>||</v>
      </c>
      <c r="BV13" s="8"/>
      <c r="BW13" s="8"/>
      <c r="BX13" s="8" t="str">
        <f>VLOOKUP(BX10,complementary_base_pairing,4,0)</f>
        <v>|||</v>
      </c>
      <c r="BY13" s="8"/>
      <c r="BZ13" s="8"/>
      <c r="CA13" s="8" t="str">
        <f>VLOOKUP(CA10,complementary_base_pairing,4,0)</f>
        <v>|||</v>
      </c>
      <c r="CB13" s="8"/>
      <c r="CC13" s="8"/>
      <c r="CD13" s="8" t="str">
        <f>VLOOKUP(CD10,complementary_base_pairing,4,0)</f>
        <v>||</v>
      </c>
      <c r="CE13" s="8"/>
      <c r="CF13" s="8"/>
      <c r="CG13" s="8" t="str">
        <f>VLOOKUP(CG10,complementary_base_pairing,4,0)</f>
        <v>|||</v>
      </c>
      <c r="CH13" s="8"/>
      <c r="CI13" s="8"/>
      <c r="CJ13" s="8" t="str">
        <f>VLOOKUP(CJ10,complementary_base_pairing,4,0)</f>
        <v>|||</v>
      </c>
      <c r="CK13" s="8"/>
      <c r="CL13" s="8"/>
      <c r="CM13" s="8" t="str">
        <f>VLOOKUP(CM10,complementary_base_pairing,4,0)</f>
        <v>||</v>
      </c>
      <c r="CN13" s="8"/>
      <c r="CO13" s="8"/>
      <c r="CP13" s="8" t="str">
        <f>VLOOKUP(CP10,complementary_base_pairing,4,0)</f>
        <v>||</v>
      </c>
      <c r="CQ13" s="8"/>
      <c r="CR13" s="8"/>
      <c r="CS13" s="8" t="str">
        <f>VLOOKUP(CS10,complementary_base_pairing,4,0)</f>
        <v>||</v>
      </c>
      <c r="CT13" s="8"/>
      <c r="CU13" s="8"/>
      <c r="CV13" s="8" t="str">
        <f>VLOOKUP(CV10,complementary_base_pairing,4,0)</f>
        <v>||</v>
      </c>
      <c r="CW13" s="8"/>
      <c r="CX13" s="8"/>
      <c r="CY13" s="8" t="str">
        <f>VLOOKUP(CY10,complementary_base_pairing,4,0)</f>
        <v>||</v>
      </c>
      <c r="CZ13" s="8"/>
      <c r="DA13" s="8"/>
      <c r="DB13" s="8" t="str">
        <f>VLOOKUP(DB10,complementary_base_pairing,4,0)</f>
        <v>|||</v>
      </c>
      <c r="DC13" s="8"/>
      <c r="DD13" s="8"/>
      <c r="DE13" s="8" t="str">
        <f>VLOOKUP(DE10,complementary_base_pairing,4,0)</f>
        <v>||</v>
      </c>
      <c r="DF13" s="8"/>
      <c r="DG13" s="8"/>
      <c r="DH13" s="8" t="str">
        <f>VLOOKUP(DH10,complementary_base_pairing,4,0)</f>
        <v>|||</v>
      </c>
      <c r="DI13" s="8"/>
      <c r="DJ13" s="8"/>
      <c r="DK13" s="8" t="str">
        <f>VLOOKUP(DK10,complementary_base_pairing,4,0)</f>
        <v>||</v>
      </c>
      <c r="DL13" s="8"/>
      <c r="DM13" s="8"/>
      <c r="DN13" s="8" t="str">
        <f>VLOOKUP(DN10,complementary_base_pairing,4,0)</f>
        <v>||</v>
      </c>
      <c r="DO13" s="8"/>
      <c r="DP13" s="8"/>
      <c r="DQ13" s="8" t="str">
        <f>VLOOKUP(DQ10,complementary_base_pairing,4,0)</f>
        <v>|||</v>
      </c>
      <c r="DR13" s="8"/>
      <c r="DS13" s="8"/>
      <c r="DT13" s="8" t="str">
        <f>VLOOKUP(DT10,complementary_base_pairing,4,0)</f>
        <v>||</v>
      </c>
      <c r="DU13" s="8"/>
      <c r="DV13" s="8"/>
      <c r="DW13" s="8" t="str">
        <f>VLOOKUP(DW10,complementary_base_pairing,4,0)</f>
        <v>||</v>
      </c>
      <c r="DX13" s="8"/>
      <c r="DY13" s="8"/>
      <c r="DZ13" s="8" t="str">
        <f>VLOOKUP(DZ10,complementary_base_pairing,4,0)</f>
        <v>|||</v>
      </c>
      <c r="EA13" s="8"/>
      <c r="EB13" s="8"/>
      <c r="EC13" s="8" t="str">
        <f>VLOOKUP(EC10,complementary_base_pairing,4,0)</f>
        <v>|||</v>
      </c>
      <c r="ED13" s="8"/>
      <c r="EE13" s="8"/>
      <c r="EF13" s="8" t="str">
        <f>VLOOKUP(EF10,complementary_base_pairing,4,0)</f>
        <v>||</v>
      </c>
      <c r="EG13" s="8"/>
      <c r="EH13" s="8"/>
      <c r="EI13" s="8" t="str">
        <f>VLOOKUP(EI10,complementary_base_pairing,4,0)</f>
        <v>|||</v>
      </c>
      <c r="EJ13" s="8"/>
      <c r="EK13" s="8"/>
      <c r="EL13" s="8" t="str">
        <f>VLOOKUP(EL10,complementary_base_pairing,4,0)</f>
        <v>||</v>
      </c>
      <c r="EM13" s="8"/>
      <c r="EN13" s="8"/>
      <c r="EO13" s="8" t="str">
        <f>VLOOKUP(EO10,complementary_base_pairing,4,0)</f>
        <v>||</v>
      </c>
      <c r="EP13" s="8"/>
      <c r="EQ13" s="8"/>
      <c r="ER13" s="8" t="str">
        <f>VLOOKUP(ER10,complementary_base_pairing,4,0)</f>
        <v>||</v>
      </c>
      <c r="ES13" s="8"/>
      <c r="ET13" s="8"/>
      <c r="EU13" s="8" t="str">
        <f>VLOOKUP(EU10,complementary_base_pairing,4,0)</f>
        <v>||</v>
      </c>
      <c r="EV13" s="8"/>
      <c r="EW13" s="8"/>
      <c r="EX13" s="8" t="str">
        <f>VLOOKUP(EX10,complementary_base_pairing,4,0)</f>
        <v>||</v>
      </c>
      <c r="EY13" s="8"/>
      <c r="EZ13" s="8"/>
      <c r="FA13" s="8" t="str">
        <f>VLOOKUP(FA10,complementary_base_pairing,4,0)</f>
        <v>||</v>
      </c>
      <c r="FB13" s="8"/>
      <c r="FC13" s="8"/>
      <c r="FD13" s="8" t="str">
        <f>VLOOKUP(FD10,complementary_base_pairing,4,0)</f>
        <v>||</v>
      </c>
      <c r="FE13" s="8"/>
      <c r="FF13" s="8"/>
      <c r="FG13" s="8" t="str">
        <f>VLOOKUP(FG10,complementary_base_pairing,4,0)</f>
        <v>||</v>
      </c>
      <c r="FH13" s="8"/>
      <c r="FI13" s="8"/>
      <c r="FJ13" s="8" t="str">
        <f>VLOOKUP(FJ10,complementary_base_pairing,4,0)</f>
        <v>||</v>
      </c>
      <c r="FK13" s="8"/>
      <c r="FL13" s="8"/>
      <c r="FM13" s="8" t="str">
        <f>VLOOKUP(FM10,complementary_base_pairing,4,0)</f>
        <v>||</v>
      </c>
      <c r="FN13" s="8"/>
      <c r="FO13" s="8"/>
      <c r="FP13" s="8" t="str">
        <f>VLOOKUP(FP10,complementary_base_pairing,4,0)</f>
        <v>||</v>
      </c>
      <c r="FQ13" s="8"/>
      <c r="FR13" s="8"/>
      <c r="FS13" s="8" t="str">
        <f>VLOOKUP(FS10,complementary_base_pairing,4,0)</f>
        <v>||</v>
      </c>
      <c r="FT13" s="8"/>
      <c r="FU13" s="8"/>
      <c r="FV13" s="8" t="str">
        <f>VLOOKUP(FV10,complementary_base_pairing,4,0)</f>
        <v>||</v>
      </c>
      <c r="FW13" s="8"/>
      <c r="FX13" s="8"/>
      <c r="FY13" s="8" t="str">
        <f>VLOOKUP(FY10,complementary_base_pairing,4,0)</f>
        <v>||</v>
      </c>
      <c r="FZ13" s="8"/>
      <c r="GA13" s="8"/>
    </row>
    <row r="14" spans="1:183" s="7" customFormat="1" ht="30" customHeight="1">
      <c r="A14" s="6"/>
      <c r="B14" s="6"/>
      <c r="C14" s="4" t="s">
        <v>156</v>
      </c>
      <c r="D14" s="7" t="str">
        <f>C14</f>
        <v>mRNA</v>
      </c>
      <c r="E14" s="7" t="str">
        <f t="shared" ref="E14:BP14" si="9">D16</f>
        <v>A</v>
      </c>
      <c r="F14" s="7">
        <f t="shared" si="9"/>
        <v>0</v>
      </c>
      <c r="G14" s="7">
        <f t="shared" si="9"/>
        <v>0</v>
      </c>
      <c r="H14" s="7" t="str">
        <f t="shared" si="9"/>
        <v>U</v>
      </c>
      <c r="I14" s="7">
        <f t="shared" si="9"/>
        <v>0</v>
      </c>
      <c r="J14" s="7">
        <f t="shared" si="9"/>
        <v>0</v>
      </c>
      <c r="K14" s="7" t="str">
        <f t="shared" si="9"/>
        <v>G</v>
      </c>
      <c r="L14" s="7">
        <f t="shared" si="9"/>
        <v>0</v>
      </c>
      <c r="M14" s="7">
        <f t="shared" si="9"/>
        <v>0</v>
      </c>
      <c r="N14" s="7" t="str">
        <f t="shared" si="9"/>
        <v>U</v>
      </c>
      <c r="O14" s="7">
        <f t="shared" si="9"/>
        <v>0</v>
      </c>
      <c r="P14" s="7">
        <f t="shared" si="9"/>
        <v>0</v>
      </c>
      <c r="Q14" s="7" t="str">
        <f t="shared" si="9"/>
        <v>G</v>
      </c>
      <c r="R14" s="7">
        <f t="shared" si="9"/>
        <v>0</v>
      </c>
      <c r="S14" s="7">
        <f t="shared" si="9"/>
        <v>0</v>
      </c>
      <c r="T14" s="7" t="str">
        <f t="shared" si="9"/>
        <v>U</v>
      </c>
      <c r="U14" s="7">
        <f t="shared" si="9"/>
        <v>0</v>
      </c>
      <c r="V14" s="7">
        <f t="shared" si="9"/>
        <v>0</v>
      </c>
      <c r="W14" s="7" t="str">
        <f t="shared" si="9"/>
        <v>A</v>
      </c>
      <c r="X14" s="7">
        <f t="shared" si="9"/>
        <v>0</v>
      </c>
      <c r="Y14" s="7">
        <f t="shared" si="9"/>
        <v>0</v>
      </c>
      <c r="Z14" s="7" t="str">
        <f t="shared" si="9"/>
        <v>C</v>
      </c>
      <c r="AA14" s="7">
        <f t="shared" si="9"/>
        <v>0</v>
      </c>
      <c r="AB14" s="7">
        <f t="shared" si="9"/>
        <v>0</v>
      </c>
      <c r="AC14" s="7" t="str">
        <f t="shared" si="9"/>
        <v>U</v>
      </c>
      <c r="AD14" s="7">
        <f t="shared" si="9"/>
        <v>0</v>
      </c>
      <c r="AE14" s="7">
        <f t="shared" si="9"/>
        <v>0</v>
      </c>
      <c r="AF14" s="7" t="str">
        <f t="shared" si="9"/>
        <v>C</v>
      </c>
      <c r="AG14" s="7">
        <f t="shared" si="9"/>
        <v>0</v>
      </c>
      <c r="AH14" s="7">
        <f t="shared" si="9"/>
        <v>0</v>
      </c>
      <c r="AI14" s="7" t="str">
        <f t="shared" si="9"/>
        <v>C</v>
      </c>
      <c r="AJ14" s="7">
        <f t="shared" si="9"/>
        <v>0</v>
      </c>
      <c r="AK14" s="7">
        <f t="shared" si="9"/>
        <v>0</v>
      </c>
      <c r="AL14" s="7" t="str">
        <f t="shared" si="9"/>
        <v>U</v>
      </c>
      <c r="AM14" s="7">
        <f t="shared" si="9"/>
        <v>0</v>
      </c>
      <c r="AN14" s="7">
        <f t="shared" si="9"/>
        <v>0</v>
      </c>
      <c r="AO14" s="7" t="str">
        <f t="shared" si="9"/>
        <v>U</v>
      </c>
      <c r="AP14" s="7">
        <f t="shared" si="9"/>
        <v>0</v>
      </c>
      <c r="AQ14" s="7">
        <f t="shared" si="9"/>
        <v>0</v>
      </c>
      <c r="AR14" s="7" t="str">
        <f t="shared" si="9"/>
        <v>C</v>
      </c>
      <c r="AS14" s="7">
        <f t="shared" si="9"/>
        <v>0</v>
      </c>
      <c r="AT14" s="7">
        <f t="shared" si="9"/>
        <v>0</v>
      </c>
      <c r="AU14" s="7" t="str">
        <f t="shared" si="9"/>
        <v>U</v>
      </c>
      <c r="AV14" s="7">
        <f t="shared" si="9"/>
        <v>0</v>
      </c>
      <c r="AW14" s="7">
        <f t="shared" si="9"/>
        <v>0</v>
      </c>
      <c r="AX14" s="7" t="str">
        <f t="shared" si="9"/>
        <v>A</v>
      </c>
      <c r="AY14" s="7">
        <f t="shared" si="9"/>
        <v>0</v>
      </c>
      <c r="AZ14" s="7">
        <f t="shared" si="9"/>
        <v>0</v>
      </c>
      <c r="BA14" s="7" t="str">
        <f t="shared" si="9"/>
        <v>C</v>
      </c>
      <c r="BB14" s="7">
        <f t="shared" si="9"/>
        <v>0</v>
      </c>
      <c r="BC14" s="7">
        <f t="shared" si="9"/>
        <v>0</v>
      </c>
      <c r="BD14" s="7" t="str">
        <f t="shared" si="9"/>
        <v>U</v>
      </c>
      <c r="BE14" s="7">
        <f t="shared" si="9"/>
        <v>0</v>
      </c>
      <c r="BF14" s="7">
        <f t="shared" si="9"/>
        <v>0</v>
      </c>
      <c r="BG14" s="7" t="str">
        <f t="shared" si="9"/>
        <v>U</v>
      </c>
      <c r="BH14" s="7">
        <f t="shared" si="9"/>
        <v>0</v>
      </c>
      <c r="BI14" s="7">
        <f t="shared" si="9"/>
        <v>0</v>
      </c>
      <c r="BJ14" s="7" t="str">
        <f t="shared" si="9"/>
        <v>A</v>
      </c>
      <c r="BK14" s="7">
        <f t="shared" si="9"/>
        <v>0</v>
      </c>
      <c r="BL14" s="7">
        <f t="shared" si="9"/>
        <v>0</v>
      </c>
      <c r="BM14" s="7" t="str">
        <f t="shared" si="9"/>
        <v>U</v>
      </c>
      <c r="BN14" s="7">
        <f t="shared" si="9"/>
        <v>0</v>
      </c>
      <c r="BO14" s="7">
        <f t="shared" si="9"/>
        <v>0</v>
      </c>
      <c r="BP14" s="7" t="str">
        <f t="shared" si="9"/>
        <v>G</v>
      </c>
      <c r="BQ14" s="7">
        <f t="shared" ref="BQ14:EB14" si="10">BP16</f>
        <v>0</v>
      </c>
      <c r="BR14" s="7">
        <f t="shared" si="10"/>
        <v>0</v>
      </c>
      <c r="BS14" s="7" t="str">
        <f t="shared" si="10"/>
        <v>U</v>
      </c>
      <c r="BT14" s="7">
        <f t="shared" si="10"/>
        <v>0</v>
      </c>
      <c r="BU14" s="7">
        <f t="shared" si="10"/>
        <v>0</v>
      </c>
      <c r="BV14" s="7" t="str">
        <f t="shared" si="10"/>
        <v>U</v>
      </c>
      <c r="BW14" s="7">
        <f t="shared" si="10"/>
        <v>0</v>
      </c>
      <c r="BX14" s="7">
        <f t="shared" si="10"/>
        <v>0</v>
      </c>
      <c r="BY14" s="7" t="str">
        <f t="shared" si="10"/>
        <v>G</v>
      </c>
      <c r="BZ14" s="7">
        <f t="shared" si="10"/>
        <v>0</v>
      </c>
      <c r="CA14" s="7">
        <f t="shared" si="10"/>
        <v>0</v>
      </c>
      <c r="CB14" s="7" t="str">
        <f t="shared" si="10"/>
        <v>C</v>
      </c>
      <c r="CC14" s="7">
        <f t="shared" si="10"/>
        <v>0</v>
      </c>
      <c r="CD14" s="7">
        <f t="shared" si="10"/>
        <v>0</v>
      </c>
      <c r="CE14" s="7" t="str">
        <f t="shared" si="10"/>
        <v>U</v>
      </c>
      <c r="CF14" s="7">
        <f t="shared" si="10"/>
        <v>0</v>
      </c>
      <c r="CG14" s="7">
        <f t="shared" si="10"/>
        <v>0</v>
      </c>
      <c r="CH14" s="7" t="str">
        <f t="shared" si="10"/>
        <v>C</v>
      </c>
      <c r="CI14" s="7">
        <f t="shared" si="10"/>
        <v>0</v>
      </c>
      <c r="CJ14" s="7">
        <f t="shared" si="10"/>
        <v>0</v>
      </c>
      <c r="CK14" s="7" t="str">
        <f t="shared" si="10"/>
        <v>G</v>
      </c>
      <c r="CL14" s="7">
        <f t="shared" si="10"/>
        <v>0</v>
      </c>
      <c r="CM14" s="7">
        <f t="shared" si="10"/>
        <v>0</v>
      </c>
      <c r="CN14" s="7" t="str">
        <f t="shared" si="10"/>
        <v>U</v>
      </c>
      <c r="CO14" s="7">
        <f t="shared" si="10"/>
        <v>0</v>
      </c>
      <c r="CP14" s="7">
        <f t="shared" si="10"/>
        <v>0</v>
      </c>
      <c r="CQ14" s="7" t="str">
        <f t="shared" si="10"/>
        <v>A</v>
      </c>
      <c r="CR14" s="7">
        <f t="shared" si="10"/>
        <v>0</v>
      </c>
      <c r="CS14" s="7">
        <f t="shared" si="10"/>
        <v>0</v>
      </c>
      <c r="CT14" s="7" t="str">
        <f t="shared" si="10"/>
        <v>A</v>
      </c>
      <c r="CU14" s="7">
        <f t="shared" si="10"/>
        <v>0</v>
      </c>
      <c r="CV14" s="7">
        <f t="shared" si="10"/>
        <v>0</v>
      </c>
      <c r="CW14" s="7" t="str">
        <f t="shared" si="10"/>
        <v>U</v>
      </c>
      <c r="CX14" s="7">
        <f t="shared" si="10"/>
        <v>0</v>
      </c>
      <c r="CY14" s="7">
        <f t="shared" si="10"/>
        <v>0</v>
      </c>
      <c r="CZ14" s="7" t="str">
        <f t="shared" si="10"/>
        <v>U</v>
      </c>
      <c r="DA14" s="7">
        <f t="shared" si="10"/>
        <v>0</v>
      </c>
      <c r="DB14" s="7">
        <f t="shared" si="10"/>
        <v>0</v>
      </c>
      <c r="DC14" s="7" t="str">
        <f t="shared" si="10"/>
        <v>G</v>
      </c>
      <c r="DD14" s="7">
        <f t="shared" si="10"/>
        <v>0</v>
      </c>
      <c r="DE14" s="7">
        <f t="shared" si="10"/>
        <v>0</v>
      </c>
      <c r="DF14" s="7" t="str">
        <f t="shared" si="10"/>
        <v>U</v>
      </c>
      <c r="DG14" s="7">
        <f t="shared" si="10"/>
        <v>0</v>
      </c>
      <c r="DH14" s="7">
        <f t="shared" si="10"/>
        <v>0</v>
      </c>
      <c r="DI14" s="7" t="str">
        <f t="shared" si="10"/>
        <v>C</v>
      </c>
      <c r="DJ14" s="7">
        <f t="shared" si="10"/>
        <v>0</v>
      </c>
      <c r="DK14" s="7">
        <f t="shared" si="10"/>
        <v>0</v>
      </c>
      <c r="DL14" s="7" t="str">
        <f t="shared" si="10"/>
        <v>A</v>
      </c>
      <c r="DM14" s="7">
        <f t="shared" si="10"/>
        <v>0</v>
      </c>
      <c r="DN14" s="7">
        <f t="shared" si="10"/>
        <v>0</v>
      </c>
      <c r="DO14" s="7" t="str">
        <f t="shared" si="10"/>
        <v>A</v>
      </c>
      <c r="DP14" s="7">
        <f t="shared" si="10"/>
        <v>0</v>
      </c>
      <c r="DQ14" s="7">
        <f t="shared" si="10"/>
        <v>0</v>
      </c>
      <c r="DR14" s="7" t="str">
        <f t="shared" si="10"/>
        <v>G</v>
      </c>
      <c r="DS14" s="7">
        <f t="shared" si="10"/>
        <v>0</v>
      </c>
      <c r="DT14" s="7">
        <f t="shared" si="10"/>
        <v>0</v>
      </c>
      <c r="DU14" s="7" t="str">
        <f t="shared" si="10"/>
        <v>A</v>
      </c>
      <c r="DV14" s="7">
        <f t="shared" si="10"/>
        <v>0</v>
      </c>
      <c r="DW14" s="7">
        <f t="shared" si="10"/>
        <v>0</v>
      </c>
      <c r="DX14" s="7" t="str">
        <f t="shared" si="10"/>
        <v>A</v>
      </c>
      <c r="DY14" s="7">
        <f t="shared" si="10"/>
        <v>0</v>
      </c>
      <c r="DZ14" s="7">
        <f t="shared" si="10"/>
        <v>0</v>
      </c>
      <c r="EA14" s="7" t="str">
        <f t="shared" si="10"/>
        <v>G</v>
      </c>
      <c r="EB14" s="7">
        <f t="shared" si="10"/>
        <v>0</v>
      </c>
      <c r="EC14" s="7">
        <f t="shared" ref="EC14:GA14" si="11">EB16</f>
        <v>0</v>
      </c>
      <c r="ED14" s="7" t="str">
        <f t="shared" si="11"/>
        <v>G</v>
      </c>
      <c r="EE14" s="7">
        <f t="shared" si="11"/>
        <v>0</v>
      </c>
      <c r="EF14" s="7">
        <f t="shared" si="11"/>
        <v>0</v>
      </c>
      <c r="EG14" s="7" t="str">
        <f t="shared" si="11"/>
        <v>U</v>
      </c>
      <c r="EH14" s="7">
        <f t="shared" si="11"/>
        <v>0</v>
      </c>
      <c r="EI14" s="7">
        <f t="shared" si="11"/>
        <v>0</v>
      </c>
      <c r="EJ14" s="7" t="str">
        <f t="shared" si="11"/>
        <v>C</v>
      </c>
      <c r="EK14" s="7">
        <f t="shared" si="11"/>
        <v>0</v>
      </c>
      <c r="EL14" s="7">
        <f t="shared" si="11"/>
        <v>0</v>
      </c>
      <c r="EM14" s="7" t="str">
        <f t="shared" si="11"/>
        <v>A</v>
      </c>
      <c r="EN14" s="7">
        <f t="shared" si="11"/>
        <v>0</v>
      </c>
      <c r="EO14" s="7">
        <f t="shared" si="11"/>
        <v>0</v>
      </c>
      <c r="EP14" s="7" t="str">
        <f t="shared" si="11"/>
        <v>U</v>
      </c>
      <c r="EQ14" s="7">
        <f t="shared" si="11"/>
        <v>0</v>
      </c>
      <c r="ER14" s="7">
        <f t="shared" si="11"/>
        <v>0</v>
      </c>
      <c r="ES14" s="7" t="str">
        <f t="shared" si="11"/>
        <v>A</v>
      </c>
      <c r="ET14" s="7">
        <f t="shared" si="11"/>
        <v>0</v>
      </c>
      <c r="EU14" s="7">
        <f t="shared" si="11"/>
        <v>0</v>
      </c>
      <c r="EV14" s="7" t="str">
        <f t="shared" si="11"/>
        <v>U</v>
      </c>
      <c r="EW14" s="7">
        <f t="shared" si="11"/>
        <v>0</v>
      </c>
      <c r="EX14" s="7">
        <f t="shared" si="11"/>
        <v>0</v>
      </c>
      <c r="EY14" s="7" t="str">
        <f t="shared" si="11"/>
        <v>U</v>
      </c>
      <c r="EZ14" s="7">
        <f t="shared" si="11"/>
        <v>0</v>
      </c>
      <c r="FA14" s="7">
        <f t="shared" si="11"/>
        <v>0</v>
      </c>
      <c r="FB14" s="7" t="str">
        <f t="shared" si="11"/>
        <v>U</v>
      </c>
      <c r="FC14" s="7">
        <f t="shared" si="11"/>
        <v>0</v>
      </c>
      <c r="FD14" s="7">
        <f t="shared" si="11"/>
        <v>0</v>
      </c>
      <c r="FE14" s="7" t="str">
        <f t="shared" si="11"/>
        <v>U</v>
      </c>
      <c r="FF14" s="7">
        <f t="shared" si="11"/>
        <v>0</v>
      </c>
      <c r="FG14" s="7">
        <f t="shared" si="11"/>
        <v>0</v>
      </c>
      <c r="FH14" s="7" t="str">
        <f t="shared" si="11"/>
        <v>A</v>
      </c>
      <c r="FI14" s="7">
        <f t="shared" si="11"/>
        <v>0</v>
      </c>
      <c r="FJ14" s="7">
        <f t="shared" si="11"/>
        <v>0</v>
      </c>
      <c r="FK14" s="7" t="str">
        <f t="shared" si="11"/>
        <v>A</v>
      </c>
      <c r="FL14" s="7">
        <f t="shared" si="11"/>
        <v>0</v>
      </c>
      <c r="FM14" s="7">
        <f t="shared" si="11"/>
        <v>0</v>
      </c>
      <c r="FN14" s="7" t="str">
        <f t="shared" si="11"/>
        <v>A</v>
      </c>
      <c r="FO14" s="7">
        <f t="shared" si="11"/>
        <v>0</v>
      </c>
      <c r="FP14" s="7">
        <f t="shared" si="11"/>
        <v>0</v>
      </c>
      <c r="FQ14" s="7" t="str">
        <f t="shared" si="11"/>
        <v>A</v>
      </c>
      <c r="FR14" s="7">
        <f t="shared" si="11"/>
        <v>0</v>
      </c>
      <c r="FS14" s="7">
        <f t="shared" si="11"/>
        <v>0</v>
      </c>
      <c r="FT14" s="7" t="str">
        <f t="shared" si="11"/>
        <v>U</v>
      </c>
      <c r="FU14" s="7">
        <f t="shared" si="11"/>
        <v>0</v>
      </c>
      <c r="FV14" s="7">
        <f t="shared" si="11"/>
        <v>0</v>
      </c>
      <c r="FW14" s="7" t="str">
        <f t="shared" si="11"/>
        <v>A</v>
      </c>
      <c r="FX14" s="7">
        <f t="shared" si="11"/>
        <v>0</v>
      </c>
      <c r="FY14" s="7">
        <f t="shared" si="11"/>
        <v>0</v>
      </c>
      <c r="FZ14" s="7" t="str">
        <f t="shared" si="11"/>
        <v>A</v>
      </c>
      <c r="GA14" s="7">
        <f t="shared" si="11"/>
        <v>0</v>
      </c>
    </row>
    <row r="15" spans="1:183" s="5" customFormat="1" ht="6" customHeight="1">
      <c r="A15" s="3"/>
      <c r="B15" s="3"/>
      <c r="C15" s="4"/>
    </row>
    <row r="16" spans="1:183">
      <c r="C16" s="4"/>
      <c r="D16" s="4" t="str">
        <f>VLOOKUP(D10,complementary_base_pairing,3,0)</f>
        <v>A</v>
      </c>
      <c r="E16" s="4"/>
      <c r="F16" s="4"/>
      <c r="G16" s="4" t="str">
        <f>VLOOKUP(G10,complementary_base_pairing,3,0)</f>
        <v>U</v>
      </c>
      <c r="H16" s="4"/>
      <c r="I16" s="4"/>
      <c r="J16" s="4" t="str">
        <f>VLOOKUP(J10,complementary_base_pairing,3,0)</f>
        <v>G</v>
      </c>
      <c r="K16" s="4"/>
      <c r="L16" s="4"/>
      <c r="M16" s="4" t="str">
        <f>VLOOKUP(M10,complementary_base_pairing,3,0)</f>
        <v>U</v>
      </c>
      <c r="N16" s="4"/>
      <c r="O16" s="4"/>
      <c r="P16" s="4" t="str">
        <f>VLOOKUP(P10,complementary_base_pairing,3,0)</f>
        <v>G</v>
      </c>
      <c r="Q16" s="4"/>
      <c r="R16" s="4"/>
      <c r="S16" s="4" t="str">
        <f>VLOOKUP(S10,complementary_base_pairing,3,0)</f>
        <v>U</v>
      </c>
      <c r="T16" s="4"/>
      <c r="U16" s="4"/>
      <c r="V16" s="4" t="str">
        <f>VLOOKUP(V10,complementary_base_pairing,3,0)</f>
        <v>A</v>
      </c>
      <c r="W16" s="4"/>
      <c r="X16" s="4"/>
      <c r="Y16" s="4" t="str">
        <f>VLOOKUP(Y10,complementary_base_pairing,3,0)</f>
        <v>C</v>
      </c>
      <c r="Z16" s="4"/>
      <c r="AA16" s="4"/>
      <c r="AB16" s="4" t="str">
        <f>VLOOKUP(AB10,complementary_base_pairing,3,0)</f>
        <v>U</v>
      </c>
      <c r="AC16" s="4"/>
      <c r="AD16" s="4"/>
      <c r="AE16" s="4" t="str">
        <f>VLOOKUP(AE10,complementary_base_pairing,3,0)</f>
        <v>C</v>
      </c>
      <c r="AF16" s="4"/>
      <c r="AG16" s="4"/>
      <c r="AH16" s="4" t="str">
        <f>VLOOKUP(AH10,complementary_base_pairing,3,0)</f>
        <v>C</v>
      </c>
      <c r="AI16" s="4"/>
      <c r="AJ16" s="4"/>
      <c r="AK16" s="4" t="str">
        <f>VLOOKUP(AK10,complementary_base_pairing,3,0)</f>
        <v>U</v>
      </c>
      <c r="AL16" s="4"/>
      <c r="AM16" s="4"/>
      <c r="AN16" s="4" t="str">
        <f>VLOOKUP(AN10,complementary_base_pairing,3,0)</f>
        <v>U</v>
      </c>
      <c r="AO16" s="4"/>
      <c r="AP16" s="4"/>
      <c r="AQ16" s="4" t="str">
        <f>VLOOKUP(AQ10,complementary_base_pairing,3,0)</f>
        <v>C</v>
      </c>
      <c r="AR16" s="4"/>
      <c r="AS16" s="4"/>
      <c r="AT16" s="4" t="str">
        <f>VLOOKUP(AT10,complementary_base_pairing,3,0)</f>
        <v>U</v>
      </c>
      <c r="AU16" s="4"/>
      <c r="AV16" s="4"/>
      <c r="AW16" s="4" t="str">
        <f>VLOOKUP(AW10,complementary_base_pairing,3,0)</f>
        <v>A</v>
      </c>
      <c r="AX16" s="4"/>
      <c r="AY16" s="4"/>
      <c r="AZ16" s="4" t="str">
        <f>VLOOKUP(AZ10,complementary_base_pairing,3,0)</f>
        <v>C</v>
      </c>
      <c r="BA16" s="4"/>
      <c r="BB16" s="4"/>
      <c r="BC16" s="4" t="str">
        <f>VLOOKUP(BC10,complementary_base_pairing,3,0)</f>
        <v>U</v>
      </c>
      <c r="BD16" s="4"/>
      <c r="BE16" s="4"/>
      <c r="BF16" s="4" t="str">
        <f>VLOOKUP(BF10,complementary_base_pairing,3,0)</f>
        <v>U</v>
      </c>
      <c r="BG16" s="4"/>
      <c r="BH16" s="4"/>
      <c r="BI16" s="4" t="str">
        <f>VLOOKUP(BI10,complementary_base_pairing,3,0)</f>
        <v>A</v>
      </c>
      <c r="BJ16" s="4"/>
      <c r="BK16" s="4"/>
      <c r="BL16" s="4" t="str">
        <f>VLOOKUP(BL10,complementary_base_pairing,3,0)</f>
        <v>U</v>
      </c>
      <c r="BM16" s="4"/>
      <c r="BN16" s="4"/>
      <c r="BO16" s="4" t="str">
        <f>VLOOKUP(BO10,complementary_base_pairing,3,0)</f>
        <v>G</v>
      </c>
      <c r="BP16" s="4"/>
      <c r="BQ16" s="4"/>
      <c r="BR16" s="4" t="str">
        <f>VLOOKUP(BR10,complementary_base_pairing,3,0)</f>
        <v>U</v>
      </c>
      <c r="BS16" s="4"/>
      <c r="BT16" s="4"/>
      <c r="BU16" s="4" t="str">
        <f>VLOOKUP(BU10,complementary_base_pairing,3,0)</f>
        <v>U</v>
      </c>
      <c r="BV16" s="4"/>
      <c r="BW16" s="4"/>
      <c r="BX16" s="4" t="str">
        <f>VLOOKUP(BX10,complementary_base_pairing,3,0)</f>
        <v>G</v>
      </c>
      <c r="BY16" s="4"/>
      <c r="BZ16" s="4"/>
      <c r="CA16" s="4" t="str">
        <f>VLOOKUP(CA10,complementary_base_pairing,3,0)</f>
        <v>C</v>
      </c>
      <c r="CB16" s="4"/>
      <c r="CC16" s="4"/>
      <c r="CD16" s="4" t="str">
        <f>VLOOKUP(CD10,complementary_base_pairing,3,0)</f>
        <v>U</v>
      </c>
      <c r="CE16" s="4"/>
      <c r="CF16" s="4"/>
      <c r="CG16" s="4" t="str">
        <f>VLOOKUP(CG10,complementary_base_pairing,3,0)</f>
        <v>C</v>
      </c>
      <c r="CH16" s="4"/>
      <c r="CI16" s="4"/>
      <c r="CJ16" s="4" t="str">
        <f>VLOOKUP(CJ10,complementary_base_pairing,3,0)</f>
        <v>G</v>
      </c>
      <c r="CK16" s="4"/>
      <c r="CL16" s="4"/>
      <c r="CM16" s="4" t="str">
        <f>VLOOKUP(CM10,complementary_base_pairing,3,0)</f>
        <v>U</v>
      </c>
      <c r="CN16" s="4"/>
      <c r="CO16" s="4"/>
      <c r="CP16" s="4" t="str">
        <f>VLOOKUP(CP10,complementary_base_pairing,3,0)</f>
        <v>A</v>
      </c>
      <c r="CQ16" s="4"/>
      <c r="CR16" s="4"/>
      <c r="CS16" s="4" t="str">
        <f>VLOOKUP(CS10,complementary_base_pairing,3,0)</f>
        <v>A</v>
      </c>
      <c r="CT16" s="4"/>
      <c r="CU16" s="4"/>
      <c r="CV16" s="4" t="str">
        <f>VLOOKUP(CV10,complementary_base_pairing,3,0)</f>
        <v>U</v>
      </c>
      <c r="CW16" s="4"/>
      <c r="CX16" s="4"/>
      <c r="CY16" s="4" t="str">
        <f>VLOOKUP(CY10,complementary_base_pairing,3,0)</f>
        <v>U</v>
      </c>
      <c r="CZ16" s="4"/>
      <c r="DA16" s="4"/>
      <c r="DB16" s="4" t="str">
        <f>VLOOKUP(DB10,complementary_base_pairing,3,0)</f>
        <v>G</v>
      </c>
      <c r="DC16" s="4"/>
      <c r="DD16" s="4"/>
      <c r="DE16" s="4" t="str">
        <f>VLOOKUP(DE10,complementary_base_pairing,3,0)</f>
        <v>U</v>
      </c>
      <c r="DF16" s="4"/>
      <c r="DG16" s="4"/>
      <c r="DH16" s="4" t="str">
        <f>VLOOKUP(DH10,complementary_base_pairing,3,0)</f>
        <v>C</v>
      </c>
      <c r="DI16" s="4"/>
      <c r="DJ16" s="4"/>
      <c r="DK16" s="4" t="str">
        <f>VLOOKUP(DK10,complementary_base_pairing,3,0)</f>
        <v>A</v>
      </c>
      <c r="DL16" s="4"/>
      <c r="DM16" s="4"/>
      <c r="DN16" s="4" t="str">
        <f>VLOOKUP(DN10,complementary_base_pairing,3,0)</f>
        <v>A</v>
      </c>
      <c r="DO16" s="4"/>
      <c r="DP16" s="4"/>
      <c r="DQ16" s="4" t="str">
        <f>VLOOKUP(DQ10,complementary_base_pairing,3,0)</f>
        <v>G</v>
      </c>
      <c r="DR16" s="4"/>
      <c r="DS16" s="4"/>
      <c r="DT16" s="4" t="str">
        <f>VLOOKUP(DT10,complementary_base_pairing,3,0)</f>
        <v>A</v>
      </c>
      <c r="DU16" s="4"/>
      <c r="DV16" s="4"/>
      <c r="DW16" s="4" t="str">
        <f>VLOOKUP(DW10,complementary_base_pairing,3,0)</f>
        <v>A</v>
      </c>
      <c r="DX16" s="4"/>
      <c r="DY16" s="4"/>
      <c r="DZ16" s="4" t="str">
        <f>VLOOKUP(DZ10,complementary_base_pairing,3,0)</f>
        <v>G</v>
      </c>
      <c r="EA16" s="4"/>
      <c r="EB16" s="4"/>
      <c r="EC16" s="4" t="str">
        <f>VLOOKUP(EC10,complementary_base_pairing,3,0)</f>
        <v>G</v>
      </c>
      <c r="ED16" s="4"/>
      <c r="EE16" s="4"/>
      <c r="EF16" s="4" t="str">
        <f>VLOOKUP(EF10,complementary_base_pairing,3,0)</f>
        <v>U</v>
      </c>
      <c r="EG16" s="4"/>
      <c r="EH16" s="4"/>
      <c r="EI16" s="4" t="str">
        <f>VLOOKUP(EI10,complementary_base_pairing,3,0)</f>
        <v>C</v>
      </c>
      <c r="EJ16" s="4"/>
      <c r="EK16" s="4"/>
      <c r="EL16" s="4" t="str">
        <f>VLOOKUP(EL10,complementary_base_pairing,3,0)</f>
        <v>A</v>
      </c>
      <c r="EM16" s="4"/>
      <c r="EN16" s="4"/>
      <c r="EO16" s="4" t="str">
        <f>VLOOKUP(EO10,complementary_base_pairing,3,0)</f>
        <v>U</v>
      </c>
      <c r="EP16" s="4"/>
      <c r="EQ16" s="4"/>
      <c r="ER16" s="4" t="str">
        <f>VLOOKUP(ER10,complementary_base_pairing,3,0)</f>
        <v>A</v>
      </c>
      <c r="ES16" s="4"/>
      <c r="ET16" s="4"/>
      <c r="EU16" s="4" t="str">
        <f>VLOOKUP(EU10,complementary_base_pairing,3,0)</f>
        <v>U</v>
      </c>
      <c r="EV16" s="4"/>
      <c r="EW16" s="4"/>
      <c r="EX16" s="4" t="str">
        <f>VLOOKUP(EX10,complementary_base_pairing,3,0)</f>
        <v>U</v>
      </c>
      <c r="EY16" s="4"/>
      <c r="EZ16" s="4"/>
      <c r="FA16" s="4" t="str">
        <f>VLOOKUP(FA10,complementary_base_pairing,3,0)</f>
        <v>U</v>
      </c>
      <c r="FB16" s="4"/>
      <c r="FC16" s="4"/>
      <c r="FD16" s="4" t="str">
        <f>VLOOKUP(FD10,complementary_base_pairing,3,0)</f>
        <v>U</v>
      </c>
      <c r="FE16" s="4"/>
      <c r="FF16" s="4"/>
      <c r="FG16" s="4" t="str">
        <f>VLOOKUP(FG10,complementary_base_pairing,3,0)</f>
        <v>A</v>
      </c>
      <c r="FH16" s="4"/>
      <c r="FI16" s="4"/>
      <c r="FJ16" s="4" t="str">
        <f>VLOOKUP(FJ10,complementary_base_pairing,3,0)</f>
        <v>A</v>
      </c>
      <c r="FK16" s="4"/>
      <c r="FL16" s="4"/>
      <c r="FM16" s="4" t="str">
        <f>VLOOKUP(FM10,complementary_base_pairing,3,0)</f>
        <v>A</v>
      </c>
      <c r="FN16" s="4"/>
      <c r="FO16" s="4"/>
      <c r="FP16" s="4" t="str">
        <f>VLOOKUP(FP10,complementary_base_pairing,3,0)</f>
        <v>A</v>
      </c>
      <c r="FQ16" s="4"/>
      <c r="FR16" s="4"/>
      <c r="FS16" s="4" t="str">
        <f>VLOOKUP(FS10,complementary_base_pairing,3,0)</f>
        <v>U</v>
      </c>
      <c r="FT16" s="4"/>
      <c r="FU16" s="4"/>
      <c r="FV16" s="4" t="str">
        <f>VLOOKUP(FV10,complementary_base_pairing,3,0)</f>
        <v>A</v>
      </c>
      <c r="FW16" s="4"/>
      <c r="FX16" s="4"/>
      <c r="FY16" s="4" t="str">
        <f>VLOOKUP(FY10,complementary_base_pairing,3,0)</f>
        <v>A</v>
      </c>
      <c r="FZ16" s="4"/>
      <c r="GA16" s="4"/>
    </row>
    <row r="18" spans="3:183">
      <c r="C18" s="10" t="s">
        <v>157</v>
      </c>
      <c r="D18" s="11"/>
      <c r="E18" s="12"/>
      <c r="F18" s="8" t="str">
        <f>VLOOKUP(D16&amp;G16&amp;J16,codon,2,0)</f>
        <v>Met/M(START)</v>
      </c>
      <c r="G18" s="8"/>
      <c r="H18" s="8"/>
      <c r="I18" s="8"/>
      <c r="J18" s="8"/>
      <c r="K18" s="12"/>
      <c r="L18" s="12"/>
      <c r="M18" s="9"/>
      <c r="N18" s="9"/>
      <c r="O18" s="8" t="str">
        <f>VLOOKUP(M16&amp;P16&amp;S16,codon,2,0)</f>
        <v>Cys/C</v>
      </c>
      <c r="P18" s="8"/>
      <c r="Q18" s="8"/>
      <c r="R18" s="8"/>
      <c r="S18" s="8"/>
      <c r="T18" s="12"/>
      <c r="U18" s="12"/>
      <c r="V18" s="9"/>
      <c r="W18" s="9"/>
      <c r="X18" s="8" t="str">
        <f>VLOOKUP(V16&amp;Y16&amp;AB16,codon,2,0)</f>
        <v>Thr/T</v>
      </c>
      <c r="Y18" s="8"/>
      <c r="Z18" s="8"/>
      <c r="AA18" s="8"/>
      <c r="AB18" s="8"/>
      <c r="AC18" s="12"/>
      <c r="AD18" s="12"/>
      <c r="AE18" s="9"/>
      <c r="AF18" s="9"/>
      <c r="AG18" s="8" t="str">
        <f>VLOOKUP(AE16&amp;AH16&amp;AK16,codon,2,0)</f>
        <v>Pro/P</v>
      </c>
      <c r="AH18" s="8"/>
      <c r="AI18" s="8"/>
      <c r="AJ18" s="8"/>
      <c r="AK18" s="8"/>
      <c r="AL18" s="12"/>
      <c r="AM18" s="12"/>
      <c r="AN18" s="9"/>
      <c r="AO18" s="9"/>
      <c r="AP18" s="8" t="str">
        <f>VLOOKUP(AN16&amp;AQ16&amp;AT16,codon,2,0)</f>
        <v>Ser/S</v>
      </c>
      <c r="AQ18" s="8"/>
      <c r="AR18" s="8"/>
      <c r="AS18" s="8"/>
      <c r="AT18" s="8"/>
      <c r="AU18" s="12"/>
      <c r="AV18" s="12"/>
      <c r="AW18" s="9"/>
      <c r="AX18" s="9"/>
      <c r="AY18" s="8" t="str">
        <f>VLOOKUP(AW16&amp;AZ16&amp;BC16,codon,2,0)</f>
        <v>Thr/T</v>
      </c>
      <c r="AZ18" s="8"/>
      <c r="BA18" s="8"/>
      <c r="BB18" s="8"/>
      <c r="BC18" s="8"/>
      <c r="BD18" s="12"/>
      <c r="BE18" s="12"/>
      <c r="BF18" s="9"/>
      <c r="BG18" s="9"/>
      <c r="BH18" s="8" t="str">
        <f>VLOOKUP(BF16&amp;BI16&amp;BL16,codon,2,0)</f>
        <v>Tyr/Y</v>
      </c>
      <c r="BI18" s="8"/>
      <c r="BJ18" s="8"/>
      <c r="BK18" s="8"/>
      <c r="BL18" s="8"/>
      <c r="BM18" s="12"/>
      <c r="BN18" s="12"/>
      <c r="BO18" s="9"/>
      <c r="BP18" s="9"/>
      <c r="BQ18" s="8" t="str">
        <f>VLOOKUP(BO16&amp;BR16&amp;BU16,codon,2,0)</f>
        <v>Val/V</v>
      </c>
      <c r="BR18" s="8"/>
      <c r="BS18" s="8"/>
      <c r="BT18" s="8"/>
      <c r="BU18" s="8"/>
      <c r="BV18" s="12"/>
      <c r="BW18" s="12"/>
      <c r="BX18" s="9"/>
      <c r="BY18" s="9"/>
      <c r="BZ18" s="8" t="str">
        <f>VLOOKUP(BX16&amp;CA16&amp;CD16,codon,2,0)</f>
        <v>Ala/A</v>
      </c>
      <c r="CA18" s="8"/>
      <c r="CB18" s="8"/>
      <c r="CC18" s="8"/>
      <c r="CD18" s="8"/>
      <c r="CE18" s="12"/>
      <c r="CF18" s="12"/>
      <c r="CG18" s="9"/>
      <c r="CH18" s="9"/>
      <c r="CI18" s="8" t="str">
        <f>VLOOKUP(CG16&amp;CJ16&amp;CM16,codon,2,0)</f>
        <v>Arg/R</v>
      </c>
      <c r="CJ18" s="8"/>
      <c r="CK18" s="8"/>
      <c r="CL18" s="8"/>
      <c r="CM18" s="8"/>
      <c r="CN18" s="12"/>
      <c r="CO18" s="12"/>
      <c r="CP18" s="9"/>
      <c r="CQ18" s="9"/>
      <c r="CR18" s="8" t="str">
        <f>VLOOKUP(CP16&amp;CS16&amp;CV16,codon,2,0)</f>
        <v>Asn/N</v>
      </c>
      <c r="CS18" s="8"/>
      <c r="CT18" s="8"/>
      <c r="CU18" s="8"/>
      <c r="CV18" s="8"/>
      <c r="CW18" s="12"/>
      <c r="CX18" s="12"/>
      <c r="CY18" s="9"/>
      <c r="CZ18" s="9"/>
      <c r="DA18" s="8" t="str">
        <f>VLOOKUP(CY16&amp;DB16&amp;DE16,codon,2,0)</f>
        <v>Cys/C</v>
      </c>
      <c r="DB18" s="8"/>
      <c r="DC18" s="8"/>
      <c r="DD18" s="8"/>
      <c r="DE18" s="8"/>
      <c r="DF18" s="12"/>
      <c r="DG18" s="12"/>
      <c r="DH18" s="9"/>
      <c r="DI18" s="9"/>
      <c r="DJ18" s="8" t="str">
        <f>VLOOKUP(DH16&amp;DK16&amp;DN16,codon,2,0)</f>
        <v>Gln/Q</v>
      </c>
      <c r="DK18" s="8"/>
      <c r="DL18" s="8"/>
      <c r="DM18" s="8"/>
      <c r="DN18" s="8"/>
      <c r="DO18" s="12"/>
      <c r="DP18" s="12"/>
      <c r="DQ18" s="9"/>
      <c r="DR18" s="9"/>
      <c r="DS18" s="8" t="str">
        <f>VLOOKUP(DQ16&amp;DT16&amp;DW16,codon,2,0)</f>
        <v>Glu/E</v>
      </c>
      <c r="DT18" s="8"/>
      <c r="DU18" s="8"/>
      <c r="DV18" s="8"/>
      <c r="DW18" s="8"/>
      <c r="DX18" s="12"/>
      <c r="DY18" s="12"/>
      <c r="DZ18" s="9"/>
      <c r="EA18" s="9"/>
      <c r="EB18" s="8" t="str">
        <f>VLOOKUP(DZ16&amp;EC16&amp;EF16,codon,2,0)</f>
        <v>Gly/G</v>
      </c>
      <c r="EC18" s="8"/>
      <c r="ED18" s="8"/>
      <c r="EE18" s="8"/>
      <c r="EF18" s="8"/>
      <c r="EG18" s="12"/>
      <c r="EH18" s="12"/>
      <c r="EI18" s="9"/>
      <c r="EJ18" s="9"/>
      <c r="EK18" s="8" t="str">
        <f>VLOOKUP(EI16&amp;EL16&amp;EO16,codon,2,0)</f>
        <v>His/H</v>
      </c>
      <c r="EL18" s="8"/>
      <c r="EM18" s="8"/>
      <c r="EN18" s="8"/>
      <c r="EO18" s="8"/>
      <c r="EP18" s="12"/>
      <c r="EQ18" s="12"/>
      <c r="ER18" s="9"/>
      <c r="ES18" s="9"/>
      <c r="ET18" s="8" t="str">
        <f>VLOOKUP(ER16&amp;EU16&amp;EX16,codon,2,0)</f>
        <v>Ile/I</v>
      </c>
      <c r="EU18" s="8"/>
      <c r="EV18" s="8"/>
      <c r="EW18" s="8"/>
      <c r="EX18" s="8"/>
      <c r="EY18" s="12"/>
      <c r="EZ18" s="12"/>
      <c r="FA18" s="9"/>
      <c r="FB18" s="9"/>
      <c r="FC18" s="8" t="str">
        <f>VLOOKUP(FA16&amp;FD16&amp;FG16,codon,2,0)</f>
        <v>Leu/L</v>
      </c>
      <c r="FD18" s="8"/>
      <c r="FE18" s="8"/>
      <c r="FF18" s="8"/>
      <c r="FG18" s="8"/>
      <c r="FH18" s="12"/>
      <c r="FI18" s="12"/>
      <c r="FJ18" s="9"/>
      <c r="FK18" s="9"/>
      <c r="FL18" s="8" t="str">
        <f>VLOOKUP(FJ16&amp;FM16&amp;FP16,codon,2,0)</f>
        <v>Lys/K</v>
      </c>
      <c r="FM18" s="8"/>
      <c r="FN18" s="8"/>
      <c r="FO18" s="8"/>
      <c r="FP18" s="8"/>
      <c r="FQ18" s="12"/>
      <c r="FR18" s="12"/>
      <c r="FS18" s="9"/>
      <c r="FT18" s="9"/>
      <c r="FU18" s="8" t="str">
        <f>VLOOKUP(FS16&amp;FV16&amp;FY16,codon,2,0)</f>
        <v>STOP</v>
      </c>
      <c r="FV18" s="8"/>
      <c r="FW18" s="8"/>
      <c r="FX18" s="8"/>
      <c r="FY18" s="8"/>
      <c r="FZ18" s="12"/>
      <c r="GA18" s="12"/>
    </row>
    <row r="19" spans="3:183">
      <c r="D19" s="9"/>
      <c r="E19" s="9"/>
      <c r="F19" s="9"/>
      <c r="G19" s="9"/>
      <c r="H19" s="9" t="str">
        <f>VLOOKUP(D16&amp;G16&amp;J16,codon,3,0)</f>
        <v>甲硫氨酸（起始）</v>
      </c>
      <c r="I19" s="9"/>
      <c r="J19" s="9"/>
      <c r="K19" s="9"/>
      <c r="L19" s="9"/>
      <c r="M19" s="9"/>
      <c r="N19" s="9"/>
      <c r="O19" s="9"/>
      <c r="P19" s="9"/>
      <c r="Q19" s="9" t="str">
        <f>VLOOKUP(M16&amp;P16&amp;S16,codon,3,0)</f>
        <v>半胱氨酸</v>
      </c>
      <c r="R19" s="9"/>
      <c r="S19" s="9"/>
      <c r="T19" s="9"/>
      <c r="U19" s="9"/>
      <c r="V19" s="9"/>
      <c r="W19" s="9"/>
      <c r="X19" s="9"/>
      <c r="Y19" s="9"/>
      <c r="Z19" s="9" t="str">
        <f>VLOOKUP(V16&amp;Y16&amp;AB16,codon,3,0)</f>
        <v>苏氨酸</v>
      </c>
      <c r="AA19" s="9"/>
      <c r="AB19" s="9"/>
      <c r="AC19" s="9"/>
      <c r="AD19" s="9"/>
      <c r="AE19" s="9"/>
      <c r="AF19" s="9"/>
      <c r="AG19" s="9"/>
      <c r="AH19" s="9"/>
      <c r="AI19" s="9" t="str">
        <f>VLOOKUP(AE16&amp;AH16&amp;AK16,codon,3,0)</f>
        <v>脯氨酸</v>
      </c>
      <c r="AJ19" s="9"/>
      <c r="AK19" s="9"/>
      <c r="AL19" s="9"/>
      <c r="AM19" s="9"/>
      <c r="AN19" s="9"/>
      <c r="AO19" s="9"/>
      <c r="AP19" s="9"/>
      <c r="AQ19" s="9"/>
      <c r="AR19" s="9" t="str">
        <f>VLOOKUP(AN16&amp;AQ16&amp;AT16,codon,3,0)</f>
        <v>丝氨酸</v>
      </c>
      <c r="AS19" s="9"/>
      <c r="AT19" s="9"/>
      <c r="AU19" s="9"/>
      <c r="AV19" s="9"/>
      <c r="AW19" s="9"/>
      <c r="AX19" s="9"/>
      <c r="AY19" s="9"/>
      <c r="AZ19" s="9"/>
      <c r="BA19" s="9" t="str">
        <f>VLOOKUP(AW16&amp;AZ16&amp;BC16,codon,3,0)</f>
        <v>苏氨酸</v>
      </c>
      <c r="BB19" s="9"/>
      <c r="BC19" s="9"/>
      <c r="BD19" s="9"/>
      <c r="BE19" s="9"/>
      <c r="BF19" s="9"/>
      <c r="BG19" s="9"/>
      <c r="BH19" s="9"/>
      <c r="BI19" s="9"/>
      <c r="BJ19" s="9" t="str">
        <f>VLOOKUP(BF16&amp;BI16&amp;BL16,codon,3,0)</f>
        <v>酪氨酸</v>
      </c>
      <c r="BK19" s="9"/>
      <c r="BL19" s="9"/>
      <c r="BM19" s="9"/>
      <c r="BN19" s="9"/>
      <c r="BO19" s="9"/>
      <c r="BP19" s="9"/>
      <c r="BQ19" s="9"/>
      <c r="BR19" s="9"/>
      <c r="BS19" s="9" t="str">
        <f>VLOOKUP(BO16&amp;BR16&amp;BU16,codon,3,0)</f>
        <v>缬氨酸</v>
      </c>
      <c r="BT19" s="9"/>
      <c r="BU19" s="9"/>
      <c r="BV19" s="9"/>
      <c r="BW19" s="9"/>
      <c r="BX19" s="9"/>
      <c r="BY19" s="9"/>
      <c r="BZ19" s="9"/>
      <c r="CA19" s="9"/>
      <c r="CB19" s="9" t="str">
        <f>VLOOKUP(BX16&amp;CA16&amp;CD16,codon,3,0)</f>
        <v>丙氨酸</v>
      </c>
      <c r="CC19" s="9"/>
      <c r="CD19" s="9"/>
      <c r="CE19" s="9"/>
      <c r="CF19" s="9"/>
      <c r="CG19" s="9"/>
      <c r="CH19" s="9"/>
      <c r="CI19" s="9"/>
      <c r="CJ19" s="9"/>
      <c r="CK19" s="9" t="str">
        <f>VLOOKUP(CG16&amp;CJ16&amp;CM16,codon,3,0)</f>
        <v>精氨酸</v>
      </c>
      <c r="CL19" s="9"/>
      <c r="CM19" s="9"/>
      <c r="CN19" s="9"/>
      <c r="CO19" s="9"/>
      <c r="CP19" s="9"/>
      <c r="CQ19" s="9"/>
      <c r="CR19" s="9"/>
      <c r="CS19" s="9"/>
      <c r="CT19" s="9" t="str">
        <f>VLOOKUP(CP16&amp;CS16&amp;CV16,codon,3,0)</f>
        <v>天冬酰胺</v>
      </c>
      <c r="CU19" s="9"/>
      <c r="CV19" s="9"/>
      <c r="CW19" s="9"/>
      <c r="CX19" s="9"/>
      <c r="CY19" s="9"/>
      <c r="CZ19" s="9"/>
      <c r="DA19" s="9"/>
      <c r="DB19" s="9"/>
      <c r="DC19" s="9" t="str">
        <f>VLOOKUP(CY16&amp;DB16&amp;DE16,codon,3,0)</f>
        <v>半胱氨酸</v>
      </c>
      <c r="DD19" s="9"/>
      <c r="DE19" s="9"/>
      <c r="DF19" s="9"/>
      <c r="DG19" s="9"/>
      <c r="DH19" s="9"/>
      <c r="DI19" s="9"/>
      <c r="DJ19" s="9"/>
      <c r="DK19" s="9"/>
      <c r="DL19" s="9" t="str">
        <f>VLOOKUP(DH16&amp;DK16&amp;DN16,codon,3,0)</f>
        <v>谷氨酰胺</v>
      </c>
      <c r="DM19" s="9"/>
      <c r="DN19" s="9"/>
      <c r="DO19" s="9"/>
      <c r="DP19" s="9"/>
      <c r="DQ19" s="9"/>
      <c r="DR19" s="9"/>
      <c r="DS19" s="9"/>
      <c r="DT19" s="9"/>
      <c r="DU19" s="9" t="str">
        <f>VLOOKUP(DQ16&amp;DT16&amp;DW16,codon,3,0)</f>
        <v>谷氨酸</v>
      </c>
      <c r="DV19" s="9"/>
      <c r="DW19" s="9"/>
      <c r="DX19" s="9"/>
      <c r="DY19" s="9"/>
      <c r="DZ19" s="9"/>
      <c r="EA19" s="9"/>
      <c r="EB19" s="9"/>
      <c r="EC19" s="9"/>
      <c r="ED19" s="9" t="str">
        <f>VLOOKUP(DZ16&amp;EC16&amp;EF16,codon,3,0)</f>
        <v>甘氨酸</v>
      </c>
      <c r="EE19" s="9"/>
      <c r="EF19" s="9"/>
      <c r="EG19" s="9"/>
      <c r="EH19" s="9"/>
      <c r="EI19" s="9"/>
      <c r="EJ19" s="9"/>
      <c r="EK19" s="9"/>
      <c r="EL19" s="9"/>
      <c r="EM19" s="9" t="str">
        <f>VLOOKUP(EI16&amp;EL16&amp;EO16,codon,3,0)</f>
        <v>组氨酸</v>
      </c>
      <c r="EN19" s="9"/>
      <c r="EO19" s="9"/>
      <c r="EP19" s="9"/>
      <c r="EQ19" s="9"/>
      <c r="ER19" s="9"/>
      <c r="ES19" s="9"/>
      <c r="ET19" s="9"/>
      <c r="EU19" s="9"/>
      <c r="EV19" s="9" t="str">
        <f>VLOOKUP(ER16&amp;EU16&amp;EX16,codon,3,0)</f>
        <v>异亮氨酸</v>
      </c>
      <c r="EW19" s="9"/>
      <c r="EX19" s="9"/>
      <c r="EY19" s="9"/>
      <c r="EZ19" s="9"/>
      <c r="FA19" s="9"/>
      <c r="FB19" s="9"/>
      <c r="FC19" s="9"/>
      <c r="FD19" s="9"/>
      <c r="FE19" s="9" t="str">
        <f>VLOOKUP(FA16&amp;FD16&amp;FG16,codon,3,0)</f>
        <v>亮氨酸</v>
      </c>
      <c r="FF19" s="9"/>
      <c r="FG19" s="9"/>
      <c r="FH19" s="9"/>
      <c r="FI19" s="9"/>
      <c r="FJ19" s="9"/>
      <c r="FK19" s="9"/>
      <c r="FL19" s="9"/>
      <c r="FM19" s="9"/>
      <c r="FN19" s="9" t="str">
        <f>VLOOKUP(FJ16&amp;FM16&amp;FP16,codon,3,0)</f>
        <v>赖氨酸</v>
      </c>
      <c r="FO19" s="9"/>
      <c r="FP19" s="9"/>
      <c r="FQ19" s="9"/>
      <c r="FR19" s="9"/>
      <c r="FS19" s="9"/>
      <c r="FT19" s="9"/>
      <c r="FU19" s="9"/>
      <c r="FV19" s="9"/>
      <c r="FW19" s="9" t="str">
        <f>VLOOKUP(FS16&amp;FV16&amp;FY16,codon,3,0)</f>
        <v>终止</v>
      </c>
      <c r="FX19" s="9"/>
      <c r="FY19" s="9"/>
      <c r="FZ19" s="9"/>
      <c r="GA19" s="9"/>
    </row>
    <row r="20" spans="3:183">
      <c r="D20" s="8" t="e" vm="22">
        <f>VLOOKUP(F18,pic_amino_acid,2,0)</f>
        <v>#VALUE!</v>
      </c>
      <c r="E20" s="8"/>
      <c r="F20" s="8"/>
      <c r="G20" s="8"/>
      <c r="H20" s="8"/>
      <c r="I20" s="8"/>
      <c r="J20" s="8"/>
      <c r="K20" s="8"/>
      <c r="L20" s="8"/>
      <c r="M20" s="8" t="e" vm="23">
        <f>VLOOKUP(O18,pic_amino_acid,2,0)</f>
        <v>#VALUE!</v>
      </c>
      <c r="N20" s="8"/>
      <c r="O20" s="8"/>
      <c r="P20" s="8"/>
      <c r="Q20" s="8"/>
      <c r="R20" s="8"/>
      <c r="S20" s="8"/>
      <c r="T20" s="8"/>
      <c r="U20" s="8"/>
      <c r="V20" s="8" t="e" vm="24">
        <f>VLOOKUP(X18,pic_amino_acid,2,0)</f>
        <v>#VALUE!</v>
      </c>
      <c r="W20" s="8"/>
      <c r="X20" s="8"/>
      <c r="Y20" s="8"/>
      <c r="Z20" s="8"/>
      <c r="AA20" s="8"/>
      <c r="AB20" s="8"/>
      <c r="AC20" s="8"/>
      <c r="AD20" s="8"/>
      <c r="AE20" s="8" t="e" vm="25">
        <f>VLOOKUP(AG18,pic_amino_acid,2,0)</f>
        <v>#VALUE!</v>
      </c>
      <c r="AF20" s="8"/>
      <c r="AG20" s="8"/>
      <c r="AH20" s="8"/>
      <c r="AI20" s="8"/>
      <c r="AJ20" s="8"/>
      <c r="AK20" s="8"/>
      <c r="AL20" s="8"/>
      <c r="AM20" s="8"/>
      <c r="AN20" s="8" t="e" vm="26">
        <f>VLOOKUP(AP18,pic_amino_acid,2,0)</f>
        <v>#VALUE!</v>
      </c>
      <c r="AO20" s="8"/>
      <c r="AP20" s="8"/>
      <c r="AQ20" s="8"/>
      <c r="AR20" s="8"/>
      <c r="AS20" s="8"/>
      <c r="AT20" s="8"/>
      <c r="AU20" s="8"/>
      <c r="AV20" s="8"/>
      <c r="AW20" s="8" t="e" vm="24">
        <f>VLOOKUP(AY18,pic_amino_acid,2,0)</f>
        <v>#VALUE!</v>
      </c>
      <c r="AX20" s="8"/>
      <c r="AY20" s="8"/>
      <c r="AZ20" s="8"/>
      <c r="BA20" s="8"/>
      <c r="BB20" s="8"/>
      <c r="BC20" s="8"/>
      <c r="BD20" s="8"/>
      <c r="BE20" s="8"/>
      <c r="BF20" s="8" t="e" vm="27">
        <f>VLOOKUP(BH18,pic_amino_acid,2,0)</f>
        <v>#VALUE!</v>
      </c>
      <c r="BG20" s="8"/>
      <c r="BH20" s="8"/>
      <c r="BI20" s="8"/>
      <c r="BJ20" s="8"/>
      <c r="BK20" s="8"/>
      <c r="BL20" s="8"/>
      <c r="BM20" s="8"/>
      <c r="BN20" s="8"/>
      <c r="BO20" s="8" t="e" vm="28">
        <f>VLOOKUP(BQ18,pic_amino_acid,2,0)</f>
        <v>#VALUE!</v>
      </c>
      <c r="BP20" s="8"/>
      <c r="BQ20" s="8"/>
      <c r="BR20" s="8"/>
      <c r="BS20" s="8"/>
      <c r="BT20" s="8"/>
      <c r="BU20" s="8"/>
      <c r="BV20" s="8"/>
      <c r="BW20" s="8"/>
      <c r="BX20" s="8" t="e" vm="29">
        <f>VLOOKUP(BZ18,pic_amino_acid,2,0)</f>
        <v>#VALUE!</v>
      </c>
      <c r="BY20" s="8"/>
      <c r="BZ20" s="8"/>
      <c r="CA20" s="8"/>
      <c r="CB20" s="8"/>
      <c r="CC20" s="8"/>
      <c r="CD20" s="8"/>
      <c r="CE20" s="8"/>
      <c r="CF20" s="8"/>
      <c r="CG20" s="8" t="e" vm="30">
        <f>VLOOKUP(CI18,pic_amino_acid,2,0)</f>
        <v>#VALUE!</v>
      </c>
      <c r="CH20" s="8"/>
      <c r="CI20" s="8"/>
      <c r="CJ20" s="8"/>
      <c r="CK20" s="8"/>
      <c r="CL20" s="8"/>
      <c r="CM20" s="8"/>
      <c r="CN20" s="8"/>
      <c r="CO20" s="8"/>
      <c r="CP20" s="8" t="e" vm="31">
        <f>VLOOKUP(CR18,pic_amino_acid,2,0)</f>
        <v>#VALUE!</v>
      </c>
      <c r="CQ20" s="8"/>
      <c r="CR20" s="8"/>
      <c r="CS20" s="8"/>
      <c r="CT20" s="8"/>
      <c r="CU20" s="8"/>
      <c r="CV20" s="8"/>
      <c r="CW20" s="8"/>
      <c r="CX20" s="8"/>
      <c r="CY20" s="8" t="e" vm="23">
        <f>VLOOKUP(DA18,pic_amino_acid,2,0)</f>
        <v>#VALUE!</v>
      </c>
      <c r="CZ20" s="8"/>
      <c r="DA20" s="8"/>
      <c r="DB20" s="8"/>
      <c r="DC20" s="8"/>
      <c r="DD20" s="8"/>
      <c r="DE20" s="8"/>
      <c r="DF20" s="8"/>
      <c r="DG20" s="8"/>
      <c r="DH20" s="8" t="e" vm="32">
        <f>VLOOKUP(DJ18,pic_amino_acid,2,0)</f>
        <v>#VALUE!</v>
      </c>
      <c r="DI20" s="8"/>
      <c r="DJ20" s="8"/>
      <c r="DK20" s="8"/>
      <c r="DL20" s="8"/>
      <c r="DM20" s="8"/>
      <c r="DN20" s="8"/>
      <c r="DO20" s="8"/>
      <c r="DP20" s="8"/>
      <c r="DQ20" s="8" t="e" vm="33">
        <f>VLOOKUP(DS18,pic_amino_acid,2,0)</f>
        <v>#VALUE!</v>
      </c>
      <c r="DR20" s="8"/>
      <c r="DS20" s="8"/>
      <c r="DT20" s="8"/>
      <c r="DU20" s="8"/>
      <c r="DV20" s="8"/>
      <c r="DW20" s="8"/>
      <c r="DX20" s="8"/>
      <c r="DY20" s="8"/>
      <c r="DZ20" s="8" t="e" vm="34">
        <f>VLOOKUP(EB18,pic_amino_acid,2,0)</f>
        <v>#VALUE!</v>
      </c>
      <c r="EA20" s="8"/>
      <c r="EB20" s="8"/>
      <c r="EC20" s="8"/>
      <c r="ED20" s="8"/>
      <c r="EE20" s="8"/>
      <c r="EF20" s="8"/>
      <c r="EG20" s="8"/>
      <c r="EH20" s="8"/>
      <c r="EI20" s="8" t="e" vm="35">
        <f>VLOOKUP(EK18,pic_amino_acid,2,0)</f>
        <v>#VALUE!</v>
      </c>
      <c r="EJ20" s="8"/>
      <c r="EK20" s="8"/>
      <c r="EL20" s="8"/>
      <c r="EM20" s="8"/>
      <c r="EN20" s="8"/>
      <c r="EO20" s="8"/>
      <c r="EP20" s="8"/>
      <c r="EQ20" s="8"/>
      <c r="ER20" s="8" t="e" vm="36">
        <f>VLOOKUP(ET18,pic_amino_acid,2,0)</f>
        <v>#VALUE!</v>
      </c>
      <c r="ES20" s="8"/>
      <c r="ET20" s="8"/>
      <c r="EU20" s="8"/>
      <c r="EV20" s="8"/>
      <c r="EW20" s="8"/>
      <c r="EX20" s="8"/>
      <c r="EY20" s="8"/>
      <c r="EZ20" s="8"/>
      <c r="FA20" s="8" t="e" vm="37">
        <f>VLOOKUP(FC18,pic_amino_acid,2,0)</f>
        <v>#VALUE!</v>
      </c>
      <c r="FB20" s="8"/>
      <c r="FC20" s="8"/>
      <c r="FD20" s="8"/>
      <c r="FE20" s="8"/>
      <c r="FF20" s="8"/>
      <c r="FG20" s="8"/>
      <c r="FH20" s="8"/>
      <c r="FI20" s="8"/>
      <c r="FJ20" s="8" t="e" vm="38">
        <f>VLOOKUP(FL18,pic_amino_acid,2,0)</f>
        <v>#VALUE!</v>
      </c>
      <c r="FK20" s="8"/>
      <c r="FL20" s="8"/>
      <c r="FM20" s="8"/>
      <c r="FN20" s="8"/>
      <c r="FO20" s="8"/>
      <c r="FP20" s="8"/>
      <c r="FQ20" s="8"/>
      <c r="FR20" s="8"/>
      <c r="FS20" s="8" t="e" vm="39">
        <f>VLOOKUP(FU18,pic_amino_acid,2,0)</f>
        <v>#VALUE!</v>
      </c>
      <c r="FT20" s="8"/>
      <c r="FU20" s="8"/>
      <c r="FV20" s="8"/>
      <c r="FW20" s="8"/>
      <c r="FX20" s="8"/>
      <c r="FY20" s="8"/>
      <c r="FZ20" s="8"/>
      <c r="GA20" s="8"/>
    </row>
    <row r="21" spans="3:183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</row>
    <row r="22" spans="3:183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</row>
    <row r="23" spans="3:183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</row>
    <row r="24" spans="3:183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</row>
    <row r="25" spans="3:183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</row>
    <row r="26" spans="3:183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</row>
    <row r="27" spans="3:183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</row>
    <row r="28" spans="3:183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</row>
    <row r="29" spans="3:183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</row>
    <row r="30" spans="3:183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</row>
    <row r="31" spans="3:183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</row>
    <row r="32" spans="3:183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</row>
    <row r="33" spans="4:18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</row>
    <row r="34" spans="4:183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</row>
    <row r="35" spans="4:183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4:183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4:183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4:183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</sheetData>
  <mergeCells count="404">
    <mergeCell ref="DZ20:EH34"/>
    <mergeCell ref="EI20:EQ34"/>
    <mergeCell ref="ER20:EZ34"/>
    <mergeCell ref="FA20:FI34"/>
    <mergeCell ref="FJ20:FR34"/>
    <mergeCell ref="FS20:GA34"/>
    <mergeCell ref="BX20:CF34"/>
    <mergeCell ref="CG20:CO34"/>
    <mergeCell ref="CP20:CX34"/>
    <mergeCell ref="CY20:DG34"/>
    <mergeCell ref="DH20:DP34"/>
    <mergeCell ref="DQ20:DY34"/>
    <mergeCell ref="FL18:FP18"/>
    <mergeCell ref="FU18:FY18"/>
    <mergeCell ref="D20:L34"/>
    <mergeCell ref="M20:U34"/>
    <mergeCell ref="V20:AD34"/>
    <mergeCell ref="AE20:AM34"/>
    <mergeCell ref="AN20:AV34"/>
    <mergeCell ref="AW20:BE34"/>
    <mergeCell ref="BF20:BN34"/>
    <mergeCell ref="BO20:BW34"/>
    <mergeCell ref="DJ18:DN18"/>
    <mergeCell ref="DS18:DW18"/>
    <mergeCell ref="EB18:EF18"/>
    <mergeCell ref="EK18:EO18"/>
    <mergeCell ref="ET18:EX18"/>
    <mergeCell ref="FC18:FG18"/>
    <mergeCell ref="BH18:BL18"/>
    <mergeCell ref="BQ18:BU18"/>
    <mergeCell ref="BZ18:CD18"/>
    <mergeCell ref="CI18:CM18"/>
    <mergeCell ref="CR18:CV18"/>
    <mergeCell ref="DA18:DE18"/>
    <mergeCell ref="F18:J18"/>
    <mergeCell ref="O18:S18"/>
    <mergeCell ref="X18:AB18"/>
    <mergeCell ref="AG18:AK18"/>
    <mergeCell ref="AP18:AT18"/>
    <mergeCell ref="AY18:BC18"/>
    <mergeCell ref="FJ16:FL16"/>
    <mergeCell ref="FM16:FO16"/>
    <mergeCell ref="FP16:FR16"/>
    <mergeCell ref="FS16:FU16"/>
    <mergeCell ref="FV16:FX16"/>
    <mergeCell ref="FY16:GA16"/>
    <mergeCell ref="ER16:ET16"/>
    <mergeCell ref="EU16:EW16"/>
    <mergeCell ref="EX16:EZ16"/>
    <mergeCell ref="FA16:FC16"/>
    <mergeCell ref="FD16:FF16"/>
    <mergeCell ref="FG16:FI16"/>
    <mergeCell ref="DZ16:EB16"/>
    <mergeCell ref="EC16:EE16"/>
    <mergeCell ref="EF16:EH16"/>
    <mergeCell ref="EI16:EK16"/>
    <mergeCell ref="EL16:EN16"/>
    <mergeCell ref="EO16:EQ16"/>
    <mergeCell ref="DH16:DJ16"/>
    <mergeCell ref="DK16:DM16"/>
    <mergeCell ref="DN16:DP16"/>
    <mergeCell ref="DQ16:DS16"/>
    <mergeCell ref="DT16:DV16"/>
    <mergeCell ref="DW16:DY16"/>
    <mergeCell ref="CP16:CR16"/>
    <mergeCell ref="CS16:CU16"/>
    <mergeCell ref="CV16:CX16"/>
    <mergeCell ref="CY16:DA16"/>
    <mergeCell ref="DB16:DD16"/>
    <mergeCell ref="DE16:DG16"/>
    <mergeCell ref="BX16:BZ16"/>
    <mergeCell ref="CA16:CC16"/>
    <mergeCell ref="CD16:CF16"/>
    <mergeCell ref="CG16:CI16"/>
    <mergeCell ref="CJ16:CL16"/>
    <mergeCell ref="CM16:CO16"/>
    <mergeCell ref="BF16:BH16"/>
    <mergeCell ref="BI16:BK16"/>
    <mergeCell ref="BL16:BN16"/>
    <mergeCell ref="BO16:BQ16"/>
    <mergeCell ref="BR16:BT16"/>
    <mergeCell ref="BU16:BW16"/>
    <mergeCell ref="AN16:AP16"/>
    <mergeCell ref="AQ16:AS16"/>
    <mergeCell ref="AT16:AV16"/>
    <mergeCell ref="AW16:AY16"/>
    <mergeCell ref="AZ16:BB16"/>
    <mergeCell ref="BC16:BE16"/>
    <mergeCell ref="V16:X16"/>
    <mergeCell ref="Y16:AA16"/>
    <mergeCell ref="AB16:AD16"/>
    <mergeCell ref="AE16:AG16"/>
    <mergeCell ref="AH16:AJ16"/>
    <mergeCell ref="AK16:AM16"/>
    <mergeCell ref="FS13:FU13"/>
    <mergeCell ref="FV13:FX13"/>
    <mergeCell ref="FY13:GA13"/>
    <mergeCell ref="C14:C16"/>
    <mergeCell ref="D16:F16"/>
    <mergeCell ref="G16:I16"/>
    <mergeCell ref="J16:L16"/>
    <mergeCell ref="M16:O16"/>
    <mergeCell ref="P16:R16"/>
    <mergeCell ref="S16:U16"/>
    <mergeCell ref="FA13:FC13"/>
    <mergeCell ref="FD13:FF13"/>
    <mergeCell ref="FG13:FI13"/>
    <mergeCell ref="FJ13:FL13"/>
    <mergeCell ref="FM13:FO13"/>
    <mergeCell ref="FP13:FR13"/>
    <mergeCell ref="EI13:EK13"/>
    <mergeCell ref="EL13:EN13"/>
    <mergeCell ref="EO13:EQ13"/>
    <mergeCell ref="ER13:ET13"/>
    <mergeCell ref="EU13:EW13"/>
    <mergeCell ref="EX13:EZ13"/>
    <mergeCell ref="DQ13:DS13"/>
    <mergeCell ref="DT13:DV13"/>
    <mergeCell ref="DW13:DY13"/>
    <mergeCell ref="DZ13:EB13"/>
    <mergeCell ref="EC13:EE13"/>
    <mergeCell ref="EF13:EH13"/>
    <mergeCell ref="CY13:DA13"/>
    <mergeCell ref="DB13:DD13"/>
    <mergeCell ref="DE13:DG13"/>
    <mergeCell ref="DH13:DJ13"/>
    <mergeCell ref="DK13:DM13"/>
    <mergeCell ref="DN13:DP13"/>
    <mergeCell ref="CG13:CI13"/>
    <mergeCell ref="CJ13:CL13"/>
    <mergeCell ref="CM13:CO13"/>
    <mergeCell ref="CP13:CR13"/>
    <mergeCell ref="CS13:CU13"/>
    <mergeCell ref="CV13:CX13"/>
    <mergeCell ref="BO13:BQ13"/>
    <mergeCell ref="BR13:BT13"/>
    <mergeCell ref="BU13:BW13"/>
    <mergeCell ref="BX13:BZ13"/>
    <mergeCell ref="CA13:CC13"/>
    <mergeCell ref="CD13:CF13"/>
    <mergeCell ref="AW13:AY13"/>
    <mergeCell ref="AZ13:BB13"/>
    <mergeCell ref="BC13:BE13"/>
    <mergeCell ref="BF13:BH13"/>
    <mergeCell ref="BI13:BK13"/>
    <mergeCell ref="BL13:BN13"/>
    <mergeCell ref="AE13:AG13"/>
    <mergeCell ref="AH13:AJ13"/>
    <mergeCell ref="AK13:AM13"/>
    <mergeCell ref="AN13:AP13"/>
    <mergeCell ref="AQ13:AS13"/>
    <mergeCell ref="AT13:AV13"/>
    <mergeCell ref="FY10:GA10"/>
    <mergeCell ref="D13:F13"/>
    <mergeCell ref="G13:I13"/>
    <mergeCell ref="J13:L13"/>
    <mergeCell ref="M13:O13"/>
    <mergeCell ref="P13:R13"/>
    <mergeCell ref="S13:U13"/>
    <mergeCell ref="V13:X13"/>
    <mergeCell ref="Y13:AA13"/>
    <mergeCell ref="AB13:AD13"/>
    <mergeCell ref="FG10:FI10"/>
    <mergeCell ref="FJ10:FL10"/>
    <mergeCell ref="FM10:FO10"/>
    <mergeCell ref="FP10:FR10"/>
    <mergeCell ref="FS10:FU10"/>
    <mergeCell ref="FV10:FX10"/>
    <mergeCell ref="EO10:EQ10"/>
    <mergeCell ref="ER10:ET10"/>
    <mergeCell ref="EU10:EW10"/>
    <mergeCell ref="EX10:EZ10"/>
    <mergeCell ref="FA10:FC10"/>
    <mergeCell ref="FD10:FF10"/>
    <mergeCell ref="DW10:DY10"/>
    <mergeCell ref="DZ10:EB10"/>
    <mergeCell ref="EC10:EE10"/>
    <mergeCell ref="EF10:EH10"/>
    <mergeCell ref="EI10:EK10"/>
    <mergeCell ref="EL10:EN10"/>
    <mergeCell ref="DE10:DG10"/>
    <mergeCell ref="DH10:DJ10"/>
    <mergeCell ref="DK10:DM10"/>
    <mergeCell ref="DN10:DP10"/>
    <mergeCell ref="DQ10:DS10"/>
    <mergeCell ref="DT10:DV10"/>
    <mergeCell ref="CM10:CO10"/>
    <mergeCell ref="CP10:CR10"/>
    <mergeCell ref="CS10:CU10"/>
    <mergeCell ref="CV10:CX10"/>
    <mergeCell ref="CY10:DA10"/>
    <mergeCell ref="DB10:DD10"/>
    <mergeCell ref="BU10:BW10"/>
    <mergeCell ref="BX10:BZ10"/>
    <mergeCell ref="CA10:CC10"/>
    <mergeCell ref="CD10:CF10"/>
    <mergeCell ref="CG10:CI10"/>
    <mergeCell ref="CJ10:CL10"/>
    <mergeCell ref="BC10:BE10"/>
    <mergeCell ref="BF10:BH10"/>
    <mergeCell ref="BI10:BK10"/>
    <mergeCell ref="BL10:BN10"/>
    <mergeCell ref="BO10:BQ10"/>
    <mergeCell ref="BR10:BT10"/>
    <mergeCell ref="AK10:AM10"/>
    <mergeCell ref="AN10:AP10"/>
    <mergeCell ref="AQ10:AS10"/>
    <mergeCell ref="AT10:AV10"/>
    <mergeCell ref="AW10:AY10"/>
    <mergeCell ref="AZ10:BB10"/>
    <mergeCell ref="S10:U10"/>
    <mergeCell ref="V10:X10"/>
    <mergeCell ref="Y10:AA10"/>
    <mergeCell ref="AB10:AD10"/>
    <mergeCell ref="AE10:AG10"/>
    <mergeCell ref="AH10:AJ10"/>
    <mergeCell ref="C10:C12"/>
    <mergeCell ref="D10:F10"/>
    <mergeCell ref="G10:I10"/>
    <mergeCell ref="J10:L10"/>
    <mergeCell ref="M10:O10"/>
    <mergeCell ref="P10:R10"/>
    <mergeCell ref="FJ8:FL8"/>
    <mergeCell ref="FM8:FO8"/>
    <mergeCell ref="FP8:FR8"/>
    <mergeCell ref="FS8:FU8"/>
    <mergeCell ref="FV8:FX8"/>
    <mergeCell ref="FY8:GA8"/>
    <mergeCell ref="ER8:ET8"/>
    <mergeCell ref="EU8:EW8"/>
    <mergeCell ref="EX8:EZ8"/>
    <mergeCell ref="FA8:FC8"/>
    <mergeCell ref="FD8:FF8"/>
    <mergeCell ref="FG8:FI8"/>
    <mergeCell ref="DZ8:EB8"/>
    <mergeCell ref="EC8:EE8"/>
    <mergeCell ref="EF8:EH8"/>
    <mergeCell ref="EI8:EK8"/>
    <mergeCell ref="EL8:EN8"/>
    <mergeCell ref="EO8:EQ8"/>
    <mergeCell ref="DH8:DJ8"/>
    <mergeCell ref="DK8:DM8"/>
    <mergeCell ref="DN8:DP8"/>
    <mergeCell ref="DQ8:DS8"/>
    <mergeCell ref="DT8:DV8"/>
    <mergeCell ref="DW8:DY8"/>
    <mergeCell ref="CP8:CR8"/>
    <mergeCell ref="CS8:CU8"/>
    <mergeCell ref="CV8:CX8"/>
    <mergeCell ref="CY8:DA8"/>
    <mergeCell ref="DB8:DD8"/>
    <mergeCell ref="DE8:DG8"/>
    <mergeCell ref="BX8:BZ8"/>
    <mergeCell ref="CA8:CC8"/>
    <mergeCell ref="CD8:CF8"/>
    <mergeCell ref="CG8:CI8"/>
    <mergeCell ref="CJ8:CL8"/>
    <mergeCell ref="CM8:CO8"/>
    <mergeCell ref="BF8:BH8"/>
    <mergeCell ref="BI8:BK8"/>
    <mergeCell ref="BL8:BN8"/>
    <mergeCell ref="BO8:BQ8"/>
    <mergeCell ref="BR8:BT8"/>
    <mergeCell ref="BU8:BW8"/>
    <mergeCell ref="AN8:AP8"/>
    <mergeCell ref="AQ8:AS8"/>
    <mergeCell ref="AT8:AV8"/>
    <mergeCell ref="AW8:AY8"/>
    <mergeCell ref="AZ8:BB8"/>
    <mergeCell ref="BC8:BE8"/>
    <mergeCell ref="V8:X8"/>
    <mergeCell ref="Y8:AA8"/>
    <mergeCell ref="AB8:AD8"/>
    <mergeCell ref="AE8:AG8"/>
    <mergeCell ref="AH8:AJ8"/>
    <mergeCell ref="AK8:AM8"/>
    <mergeCell ref="FS5:FU5"/>
    <mergeCell ref="FV5:FX5"/>
    <mergeCell ref="FY5:GA5"/>
    <mergeCell ref="C6:C8"/>
    <mergeCell ref="D8:F8"/>
    <mergeCell ref="G8:I8"/>
    <mergeCell ref="J8:L8"/>
    <mergeCell ref="M8:O8"/>
    <mergeCell ref="P8:R8"/>
    <mergeCell ref="S8:U8"/>
    <mergeCell ref="FA5:FC5"/>
    <mergeCell ref="FD5:FF5"/>
    <mergeCell ref="FG5:FI5"/>
    <mergeCell ref="FJ5:FL5"/>
    <mergeCell ref="FM5:FO5"/>
    <mergeCell ref="FP5:FR5"/>
    <mergeCell ref="EI5:EK5"/>
    <mergeCell ref="EL5:EN5"/>
    <mergeCell ref="EO5:EQ5"/>
    <mergeCell ref="ER5:ET5"/>
    <mergeCell ref="EU5:EW5"/>
    <mergeCell ref="EX5:EZ5"/>
    <mergeCell ref="DQ5:DS5"/>
    <mergeCell ref="DT5:DV5"/>
    <mergeCell ref="DW5:DY5"/>
    <mergeCell ref="DZ5:EB5"/>
    <mergeCell ref="EC5:EE5"/>
    <mergeCell ref="EF5:EH5"/>
    <mergeCell ref="CY5:DA5"/>
    <mergeCell ref="DB5:DD5"/>
    <mergeCell ref="DE5:DG5"/>
    <mergeCell ref="DH5:DJ5"/>
    <mergeCell ref="DK5:DM5"/>
    <mergeCell ref="DN5:DP5"/>
    <mergeCell ref="CG5:CI5"/>
    <mergeCell ref="CJ5:CL5"/>
    <mergeCell ref="CM5:CO5"/>
    <mergeCell ref="CP5:CR5"/>
    <mergeCell ref="CS5:CU5"/>
    <mergeCell ref="CV5:CX5"/>
    <mergeCell ref="BO5:BQ5"/>
    <mergeCell ref="BR5:BT5"/>
    <mergeCell ref="BU5:BW5"/>
    <mergeCell ref="BX5:BZ5"/>
    <mergeCell ref="CA5:CC5"/>
    <mergeCell ref="CD5:CF5"/>
    <mergeCell ref="AW5:AY5"/>
    <mergeCell ref="AZ5:BB5"/>
    <mergeCell ref="BC5:BE5"/>
    <mergeCell ref="BF5:BH5"/>
    <mergeCell ref="BI5:BK5"/>
    <mergeCell ref="BL5:BN5"/>
    <mergeCell ref="AE5:AG5"/>
    <mergeCell ref="AH5:AJ5"/>
    <mergeCell ref="AK5:AM5"/>
    <mergeCell ref="AN5:AP5"/>
    <mergeCell ref="AQ5:AS5"/>
    <mergeCell ref="AT5:AV5"/>
    <mergeCell ref="FY2:GA2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FG2:FI2"/>
    <mergeCell ref="FJ2:FL2"/>
    <mergeCell ref="FM2:FO2"/>
    <mergeCell ref="FP2:FR2"/>
    <mergeCell ref="FS2:FU2"/>
    <mergeCell ref="FV2:FX2"/>
    <mergeCell ref="EO2:EQ2"/>
    <mergeCell ref="ER2:ET2"/>
    <mergeCell ref="EU2:EW2"/>
    <mergeCell ref="EX2:EZ2"/>
    <mergeCell ref="FA2:FC2"/>
    <mergeCell ref="FD2:FF2"/>
    <mergeCell ref="DW2:DY2"/>
    <mergeCell ref="DZ2:EB2"/>
    <mergeCell ref="EC2:EE2"/>
    <mergeCell ref="EF2:EH2"/>
    <mergeCell ref="EI2:EK2"/>
    <mergeCell ref="EL2:EN2"/>
    <mergeCell ref="DE2:DG2"/>
    <mergeCell ref="DH2:DJ2"/>
    <mergeCell ref="DK2:DM2"/>
    <mergeCell ref="DN2:DP2"/>
    <mergeCell ref="DQ2:DS2"/>
    <mergeCell ref="DT2:DV2"/>
    <mergeCell ref="CM2:CO2"/>
    <mergeCell ref="CP2:CR2"/>
    <mergeCell ref="CS2:CU2"/>
    <mergeCell ref="CV2:CX2"/>
    <mergeCell ref="CY2:DA2"/>
    <mergeCell ref="DB2:DD2"/>
    <mergeCell ref="BU2:BW2"/>
    <mergeCell ref="BX2:BZ2"/>
    <mergeCell ref="CA2:CC2"/>
    <mergeCell ref="CD2:CF2"/>
    <mergeCell ref="CG2:CI2"/>
    <mergeCell ref="CJ2:CL2"/>
    <mergeCell ref="BC2:BE2"/>
    <mergeCell ref="BF2:BH2"/>
    <mergeCell ref="BI2:BK2"/>
    <mergeCell ref="BL2:BN2"/>
    <mergeCell ref="BO2:BQ2"/>
    <mergeCell ref="BR2:BT2"/>
    <mergeCell ref="AK2:AM2"/>
    <mergeCell ref="AN2:AP2"/>
    <mergeCell ref="AQ2:AS2"/>
    <mergeCell ref="AT2:AV2"/>
    <mergeCell ref="AW2:AY2"/>
    <mergeCell ref="AZ2:BB2"/>
    <mergeCell ref="S2:U2"/>
    <mergeCell ref="V2:X2"/>
    <mergeCell ref="Y2:AA2"/>
    <mergeCell ref="AB2:AD2"/>
    <mergeCell ref="AE2:AG2"/>
    <mergeCell ref="AH2:AJ2"/>
    <mergeCell ref="C2:C4"/>
    <mergeCell ref="D2:F2"/>
    <mergeCell ref="G2:I2"/>
    <mergeCell ref="J2:L2"/>
    <mergeCell ref="M2:O2"/>
    <mergeCell ref="P2:R2"/>
  </mergeCells>
  <conditionalFormatting sqref="A4:B4 D4:DV4 DW4:XFD6 A5:DV5 A6:B6 D6:DV6 A12:B12 D12:DV12 DW12:XFD14 A13:DV13 A14:B14 D14:DV14">
    <cfRule type="cellIs" dxfId="4" priority="1" operator="equal">
      <formula>"C"</formula>
    </cfRule>
    <cfRule type="cellIs" dxfId="3" priority="2" operator="equal">
      <formula>"G"</formula>
    </cfRule>
    <cfRule type="cellIs" dxfId="2" priority="3" operator="equal">
      <formula>"U"</formula>
    </cfRule>
    <cfRule type="cellIs" dxfId="1" priority="4" operator="equal">
      <formula>"T"</formula>
    </cfRule>
    <cfRule type="cellIs" dxfId="0" priority="5" operator="equal">
      <formula>"A"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Gene Regulation Calculation</vt:lpstr>
      <vt:lpstr>Gene Regulation</vt:lpstr>
      <vt:lpstr>codon</vt:lpstr>
      <vt:lpstr>complementary_base_pairing</vt:lpstr>
      <vt:lpstr>pic_amino_acid</vt:lpstr>
      <vt:lpstr>pic_lib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Chen</dc:creator>
  <cp:lastModifiedBy>Miller Chen</cp:lastModifiedBy>
  <dcterms:created xsi:type="dcterms:W3CDTF">2024-12-31T05:18:10Z</dcterms:created>
  <dcterms:modified xsi:type="dcterms:W3CDTF">2024-12-31T05:24:48Z</dcterms:modified>
</cp:coreProperties>
</file>