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ser_Lab_Git\"/>
    </mc:Choice>
  </mc:AlternateContent>
  <bookViews>
    <workbookView xWindow="240" yWindow="405" windowWidth="20175" windowHeight="7485" activeTab="3"/>
  </bookViews>
  <sheets>
    <sheet name="分行2013年第二批采购设备数量" sheetId="1" r:id="rId1"/>
    <sheet name="分行设备数量" sheetId="2" r:id="rId2"/>
    <sheet name="总行设备数量" sheetId="3" r:id="rId3"/>
    <sheet name="全行数据" sheetId="4" r:id="rId4"/>
  </sheets>
  <calcPr calcId="162913" concurrentCalc="0"/>
</workbook>
</file>

<file path=xl/calcChain.xml><?xml version="1.0" encoding="utf-8"?>
<calcChain xmlns="http://schemas.openxmlformats.org/spreadsheetml/2006/main">
  <c r="E20" i="4" l="1"/>
  <c r="E21" i="4"/>
  <c r="E22" i="4"/>
  <c r="E23" i="4"/>
  <c r="E24" i="4"/>
  <c r="D24" i="4"/>
  <c r="C24" i="4"/>
  <c r="E19" i="4"/>
  <c r="E25" i="4"/>
  <c r="E26" i="4"/>
  <c r="D25" i="4"/>
  <c r="D26" i="4"/>
  <c r="E5" i="4"/>
  <c r="E6" i="4"/>
  <c r="E7" i="4"/>
  <c r="E8" i="4"/>
  <c r="E9" i="4"/>
  <c r="E10" i="4"/>
  <c r="E11" i="4"/>
  <c r="D10" i="4"/>
  <c r="D11" i="4"/>
  <c r="B22" i="2"/>
  <c r="C22" i="2"/>
  <c r="E22" i="2"/>
  <c r="B23" i="2"/>
  <c r="B24" i="2"/>
  <c r="B25" i="2"/>
  <c r="B26" i="2"/>
  <c r="B27" i="2"/>
  <c r="C23" i="2"/>
  <c r="C24" i="2"/>
  <c r="C25" i="2"/>
  <c r="C26" i="2"/>
  <c r="C27" i="2"/>
  <c r="E27" i="2"/>
  <c r="E28" i="2"/>
  <c r="E26" i="2"/>
  <c r="E25" i="2"/>
  <c r="E24" i="2"/>
  <c r="E23" i="2"/>
</calcChain>
</file>

<file path=xl/sharedStrings.xml><?xml version="1.0" encoding="utf-8"?>
<sst xmlns="http://schemas.openxmlformats.org/spreadsheetml/2006/main" count="107" uniqueCount="55">
  <si>
    <t>行标签</t>
  </si>
  <si>
    <t>Cisco</t>
  </si>
  <si>
    <t>H3C</t>
  </si>
  <si>
    <t>华为</t>
  </si>
  <si>
    <t>迈普</t>
  </si>
  <si>
    <t>锐捷</t>
  </si>
  <si>
    <t>总计</t>
  </si>
  <si>
    <t>品牌</t>
    <phoneticPr fontId="2" type="noConversion"/>
  </si>
  <si>
    <t>设备数量</t>
    <phoneticPr fontId="2" type="noConversion"/>
  </si>
  <si>
    <t>思科</t>
  </si>
  <si>
    <t>锐捷</t>
    <phoneticPr fontId="2" type="noConversion"/>
  </si>
  <si>
    <t>其它</t>
  </si>
  <si>
    <t>路由器</t>
  </si>
  <si>
    <t>2012分行总数</t>
    <phoneticPr fontId="2" type="noConversion"/>
  </si>
  <si>
    <t>2013分行第一批采购总数</t>
    <phoneticPr fontId="2" type="noConversion"/>
  </si>
  <si>
    <t>2012分行总数</t>
    <phoneticPr fontId="2" type="noConversion"/>
  </si>
  <si>
    <t>交换机</t>
    <phoneticPr fontId="2" type="noConversion"/>
  </si>
  <si>
    <t>2013分行第2批采购总数</t>
    <phoneticPr fontId="2" type="noConversion"/>
  </si>
  <si>
    <t>2013分行第1批采购总数</t>
    <phoneticPr fontId="2" type="noConversion"/>
  </si>
  <si>
    <t>分行总数（含2013第一、二批采购）</t>
    <phoneticPr fontId="2" type="noConversion"/>
  </si>
  <si>
    <t>总计</t>
    <phoneticPr fontId="2" type="noConversion"/>
  </si>
  <si>
    <t>国产化率</t>
  </si>
  <si>
    <t>国产化率</t>
    <phoneticPr fontId="2" type="noConversion"/>
  </si>
  <si>
    <t>路由交换合计</t>
  </si>
  <si>
    <t>路由交换合计</t>
    <phoneticPr fontId="2" type="noConversion"/>
  </si>
  <si>
    <t>2012分行总数（台）</t>
    <phoneticPr fontId="2" type="noConversion"/>
  </si>
  <si>
    <t>总行版</t>
    <phoneticPr fontId="2" type="noConversion"/>
  </si>
  <si>
    <t xml:space="preserve">
路由器</t>
    <phoneticPr fontId="6" type="noConversion"/>
  </si>
  <si>
    <t>厂商名称</t>
    <phoneticPr fontId="6" type="noConversion"/>
  </si>
  <si>
    <t>cisco</t>
    <phoneticPr fontId="6" type="noConversion"/>
  </si>
  <si>
    <t>H3C</t>
    <phoneticPr fontId="6" type="noConversion"/>
  </si>
  <si>
    <t>华为</t>
    <phoneticPr fontId="6" type="noConversion"/>
  </si>
  <si>
    <t>锐捷</t>
    <phoneticPr fontId="2" type="noConversion"/>
  </si>
  <si>
    <t xml:space="preserve">
交换机</t>
    <phoneticPr fontId="6" type="noConversion"/>
  </si>
  <si>
    <t>锐捷</t>
    <phoneticPr fontId="6" type="noConversion"/>
  </si>
  <si>
    <t>总行</t>
    <phoneticPr fontId="2" type="noConversion"/>
  </si>
  <si>
    <t>全辖设备总数（含2013年采购）</t>
    <phoneticPr fontId="6" type="noConversion"/>
  </si>
  <si>
    <r>
      <t>2</t>
    </r>
    <r>
      <rPr>
        <sz val="11"/>
        <color theme="1"/>
        <rFont val="宋体"/>
        <family val="2"/>
        <charset val="134"/>
        <scheme val="minor"/>
      </rPr>
      <t>013年新增设备数量</t>
    </r>
    <phoneticPr fontId="6" type="noConversion"/>
  </si>
  <si>
    <t>总行总数（含2013年采购）</t>
    <phoneticPr fontId="2" type="noConversion"/>
  </si>
  <si>
    <t>全行合计</t>
    <phoneticPr fontId="2" type="noConversion"/>
  </si>
  <si>
    <t>分行设备数量</t>
    <phoneticPr fontId="2" type="noConversion"/>
  </si>
  <si>
    <t>总行设备数量</t>
    <phoneticPr fontId="2" type="noConversion"/>
  </si>
  <si>
    <t>全行设备合计</t>
    <phoneticPr fontId="2" type="noConversion"/>
  </si>
  <si>
    <t>整理提交版本</t>
    <phoneticPr fontId="2" type="noConversion"/>
  </si>
  <si>
    <t>国产合计</t>
  </si>
  <si>
    <t>国产合计</t>
    <phoneticPr fontId="2" type="noConversion"/>
  </si>
  <si>
    <t>全行路由器、交换机（数量）国产化率</t>
  </si>
  <si>
    <t>设备总数</t>
  </si>
  <si>
    <t xml:space="preserve">进口设备 </t>
  </si>
  <si>
    <t xml:space="preserve">国产设备 </t>
  </si>
  <si>
    <t>分行</t>
  </si>
  <si>
    <t>合计</t>
    <phoneticPr fontId="2" type="noConversion"/>
  </si>
  <si>
    <t xml:space="preserve">进口设备 </t>
    <phoneticPr fontId="2" type="noConversion"/>
  </si>
  <si>
    <t>x行网络设备数量统计（路由器、交换机）-------截止2013年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</si>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</sst>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6"/>
      <color rgb="FF000000"/>
      <name val="微软雅黑"/>
      <family val="2"/>
      <charset val="134"/>
    </font>
    <font>
      <b/>
      <sz val="14"/>
      <color rgb="FFFFFFFF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CC3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left" vertical="center" wrapText="1" readingOrder="1"/>
    </xf>
    <xf numFmtId="0" fontId="9" fillId="7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left" vertical="center" wrapText="1" readingOrder="1"/>
    </xf>
    <xf numFmtId="0" fontId="11" fillId="0" borderId="1" xfId="0" applyFont="1" applyBorder="1">
      <alignment vertical="center"/>
    </xf>
    <xf numFmtId="10" fontId="11" fillId="0" borderId="1" xfId="0" applyNumberFormat="1" applyFont="1" applyBorder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>
                    <a:solidFill>
                      <a:schemeClr val="bg1"/>
                    </a:solidFill>
                    <a:latin typeface="+mn-ea"/>
                    <a:ea typeface="+mn-ea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全行数据!$C$55:$D$55</c:f>
              <c:strCache>
                <c:ptCount val="2"/>
                <c:pt idx="0">
                  <c:v>国产设备 </c:v>
                </c:pt>
                <c:pt idx="1">
                  <c:v>进口设备 </c:v>
                </c:pt>
              </c:strCache>
            </c:strRef>
          </c:cat>
          <c:val>
            <c:numRef>
              <c:f>全行数据!$C$56:$D$56</c:f>
              <c:numCache>
                <c:formatCode>General</c:formatCode>
                <c:ptCount val="2"/>
                <c:pt idx="0">
                  <c:v>62146</c:v>
                </c:pt>
                <c:pt idx="1">
                  <c:v>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C-43DB-9C06-DF0C7F89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19050</xdr:rowOff>
    </xdr:from>
    <xdr:to>
      <xdr:col>6</xdr:col>
      <xdr:colOff>9525</xdr:colOff>
      <xdr:row>57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workbookViewId="0">
      <selection activeCell="F16" sqref="F16"/>
    </sheetView>
  </sheetViews>
  <sheetFormatPr defaultRowHeight="13.5" x14ac:dyDescent="0.15"/>
  <cols>
    <col min="1" max="1" width="9" customWidth="1"/>
    <col min="4" max="4" width="11.5" customWidth="1"/>
  </cols>
  <sheetData>
    <row r="5" spans="3:4" x14ac:dyDescent="0.15">
      <c r="C5" s="2" t="s">
        <v>7</v>
      </c>
      <c r="D5" s="2" t="s">
        <v>8</v>
      </c>
    </row>
    <row r="6" spans="3:4" x14ac:dyDescent="0.15">
      <c r="C6" s="1" t="s">
        <v>1</v>
      </c>
      <c r="D6" s="1">
        <v>46</v>
      </c>
    </row>
    <row r="7" spans="3:4" x14ac:dyDescent="0.15">
      <c r="C7" s="1" t="s">
        <v>2</v>
      </c>
      <c r="D7" s="1">
        <v>2527</v>
      </c>
    </row>
    <row r="8" spans="3:4" x14ac:dyDescent="0.15">
      <c r="C8" s="1" t="s">
        <v>3</v>
      </c>
      <c r="D8" s="1">
        <v>967</v>
      </c>
    </row>
    <row r="9" spans="3:4" x14ac:dyDescent="0.15">
      <c r="C9" s="1" t="s">
        <v>4</v>
      </c>
      <c r="D9" s="1">
        <v>472</v>
      </c>
    </row>
    <row r="10" spans="3:4" x14ac:dyDescent="0.15">
      <c r="C10" s="1" t="s">
        <v>5</v>
      </c>
      <c r="D10" s="1">
        <v>1624</v>
      </c>
    </row>
    <row r="11" spans="3:4" x14ac:dyDescent="0.15">
      <c r="C11" s="1" t="s">
        <v>6</v>
      </c>
      <c r="D11" s="1">
        <v>5636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opLeftCell="A16" workbookViewId="0">
      <selection activeCell="D30" sqref="D30"/>
    </sheetView>
  </sheetViews>
  <sheetFormatPr defaultRowHeight="13.5" x14ac:dyDescent="0.15"/>
  <cols>
    <col min="1" max="1" width="9" customWidth="1"/>
    <col min="2" max="2" width="18.5" customWidth="1"/>
    <col min="3" max="3" width="29.375" customWidth="1"/>
    <col min="4" max="4" width="26.5" customWidth="1"/>
    <col min="5" max="5" width="36.5" customWidth="1"/>
  </cols>
  <sheetData>
    <row r="3" spans="1:3" x14ac:dyDescent="0.15">
      <c r="A3" s="7" t="s">
        <v>16</v>
      </c>
    </row>
    <row r="4" spans="1:3" x14ac:dyDescent="0.15">
      <c r="A4" s="3" t="s">
        <v>0</v>
      </c>
      <c r="B4" s="3" t="s">
        <v>15</v>
      </c>
      <c r="C4" s="4" t="s">
        <v>14</v>
      </c>
    </row>
    <row r="5" spans="1:3" x14ac:dyDescent="0.15">
      <c r="A5" s="1" t="s">
        <v>9</v>
      </c>
      <c r="B5" s="1">
        <v>5112</v>
      </c>
      <c r="C5" s="4">
        <v>16</v>
      </c>
    </row>
    <row r="6" spans="1:3" x14ac:dyDescent="0.15">
      <c r="A6" s="1" t="s">
        <v>2</v>
      </c>
      <c r="B6" s="1">
        <v>12861</v>
      </c>
      <c r="C6" s="4">
        <v>1554</v>
      </c>
    </row>
    <row r="7" spans="1:3" x14ac:dyDescent="0.15">
      <c r="A7" s="1" t="s">
        <v>3</v>
      </c>
      <c r="B7" s="1">
        <v>418</v>
      </c>
      <c r="C7" s="4">
        <v>100</v>
      </c>
    </row>
    <row r="8" spans="1:3" x14ac:dyDescent="0.15">
      <c r="A8" s="1" t="s">
        <v>10</v>
      </c>
      <c r="B8" s="1">
        <v>7950</v>
      </c>
      <c r="C8" s="4">
        <v>1043</v>
      </c>
    </row>
    <row r="9" spans="1:3" x14ac:dyDescent="0.15">
      <c r="A9" s="1" t="s">
        <v>4</v>
      </c>
      <c r="B9" s="1">
        <v>291</v>
      </c>
      <c r="C9" s="4"/>
    </row>
    <row r="10" spans="1:3" x14ac:dyDescent="0.15">
      <c r="A10" s="1" t="s">
        <v>11</v>
      </c>
      <c r="B10" s="1">
        <v>437</v>
      </c>
      <c r="C10" s="4"/>
    </row>
    <row r="11" spans="1:3" x14ac:dyDescent="0.15">
      <c r="A11" s="6" t="s">
        <v>12</v>
      </c>
      <c r="C11" s="4"/>
    </row>
    <row r="12" spans="1:3" x14ac:dyDescent="0.15">
      <c r="A12" s="5" t="s">
        <v>0</v>
      </c>
      <c r="B12" s="3" t="s">
        <v>13</v>
      </c>
      <c r="C12" s="4" t="s">
        <v>14</v>
      </c>
    </row>
    <row r="13" spans="1:3" x14ac:dyDescent="0.15">
      <c r="A13" s="1" t="s">
        <v>9</v>
      </c>
      <c r="B13" s="1">
        <v>3505</v>
      </c>
      <c r="C13" s="4"/>
    </row>
    <row r="14" spans="1:3" x14ac:dyDescent="0.15">
      <c r="A14" s="1" t="s">
        <v>2</v>
      </c>
      <c r="B14" s="1">
        <v>12245</v>
      </c>
      <c r="C14" s="4">
        <v>6391</v>
      </c>
    </row>
    <row r="15" spans="1:3" x14ac:dyDescent="0.15">
      <c r="A15" s="1" t="s">
        <v>3</v>
      </c>
      <c r="B15" s="1">
        <v>687</v>
      </c>
      <c r="C15" s="4">
        <v>304</v>
      </c>
    </row>
    <row r="16" spans="1:3" x14ac:dyDescent="0.15">
      <c r="A16" s="1" t="s">
        <v>10</v>
      </c>
      <c r="B16" s="1">
        <v>7738</v>
      </c>
      <c r="C16" s="4">
        <v>2060</v>
      </c>
    </row>
    <row r="17" spans="1:5" x14ac:dyDescent="0.15">
      <c r="A17" s="1" t="s">
        <v>4</v>
      </c>
      <c r="B17" s="1">
        <v>1783</v>
      </c>
      <c r="C17" s="4">
        <v>180</v>
      </c>
    </row>
    <row r="18" spans="1:5" x14ac:dyDescent="0.15">
      <c r="A18" s="1" t="s">
        <v>11</v>
      </c>
      <c r="B18" s="1">
        <v>78</v>
      </c>
      <c r="C18" s="4"/>
    </row>
    <row r="20" spans="1:5" x14ac:dyDescent="0.15">
      <c r="A20" s="7" t="s">
        <v>24</v>
      </c>
    </row>
    <row r="21" spans="1:5" x14ac:dyDescent="0.15">
      <c r="A21" s="3" t="s">
        <v>0</v>
      </c>
      <c r="B21" s="3" t="s">
        <v>25</v>
      </c>
      <c r="C21" s="4" t="s">
        <v>18</v>
      </c>
      <c r="D21" s="4" t="s">
        <v>17</v>
      </c>
      <c r="E21" s="4" t="s">
        <v>19</v>
      </c>
    </row>
    <row r="22" spans="1:5" x14ac:dyDescent="0.15">
      <c r="A22" s="1" t="s">
        <v>9</v>
      </c>
      <c r="B22" s="1">
        <f>B5+B13</f>
        <v>8617</v>
      </c>
      <c r="C22" s="1">
        <f>C5+C13</f>
        <v>16</v>
      </c>
      <c r="D22" s="1">
        <v>46</v>
      </c>
      <c r="E22" s="1">
        <f t="shared" ref="E22:E27" si="0">B22+C22+D22</f>
        <v>8679</v>
      </c>
    </row>
    <row r="23" spans="1:5" x14ac:dyDescent="0.15">
      <c r="A23" s="1" t="s">
        <v>2</v>
      </c>
      <c r="B23" s="1">
        <f t="shared" ref="B23:C26" si="1">B6+B14</f>
        <v>25106</v>
      </c>
      <c r="C23" s="1">
        <f t="shared" si="1"/>
        <v>7945</v>
      </c>
      <c r="D23" s="1">
        <v>2527</v>
      </c>
      <c r="E23" s="1">
        <f t="shared" si="0"/>
        <v>35578</v>
      </c>
    </row>
    <row r="24" spans="1:5" x14ac:dyDescent="0.15">
      <c r="A24" s="1" t="s">
        <v>3</v>
      </c>
      <c r="B24" s="1">
        <f t="shared" si="1"/>
        <v>1105</v>
      </c>
      <c r="C24" s="1">
        <f t="shared" si="1"/>
        <v>404</v>
      </c>
      <c r="D24" s="1">
        <v>967</v>
      </c>
      <c r="E24" s="1">
        <f t="shared" si="0"/>
        <v>2476</v>
      </c>
    </row>
    <row r="25" spans="1:5" x14ac:dyDescent="0.15">
      <c r="A25" s="1" t="s">
        <v>10</v>
      </c>
      <c r="B25" s="1">
        <f t="shared" si="1"/>
        <v>15688</v>
      </c>
      <c r="C25" s="1">
        <f t="shared" si="1"/>
        <v>3103</v>
      </c>
      <c r="D25" s="1">
        <v>1624</v>
      </c>
      <c r="E25" s="1">
        <f t="shared" si="0"/>
        <v>20415</v>
      </c>
    </row>
    <row r="26" spans="1:5" x14ac:dyDescent="0.15">
      <c r="A26" s="1" t="s">
        <v>4</v>
      </c>
      <c r="B26" s="1">
        <f t="shared" si="1"/>
        <v>2074</v>
      </c>
      <c r="C26" s="1">
        <f t="shared" si="1"/>
        <v>180</v>
      </c>
      <c r="D26" s="1">
        <v>472</v>
      </c>
      <c r="E26" s="1">
        <f t="shared" si="0"/>
        <v>2726</v>
      </c>
    </row>
    <row r="27" spans="1:5" x14ac:dyDescent="0.15">
      <c r="A27" s="2" t="s">
        <v>20</v>
      </c>
      <c r="B27" s="2">
        <f>SUM(B22:B26)</f>
        <v>52590</v>
      </c>
      <c r="C27" s="2">
        <f>SUM(C22:C26)</f>
        <v>11648</v>
      </c>
      <c r="D27" s="2">
        <v>5636</v>
      </c>
      <c r="E27" s="2">
        <f t="shared" si="0"/>
        <v>69874</v>
      </c>
    </row>
    <row r="28" spans="1:5" x14ac:dyDescent="0.15">
      <c r="B28" s="8"/>
      <c r="D28" s="10" t="s">
        <v>22</v>
      </c>
      <c r="E28" s="11">
        <f>1-E22/E27</f>
        <v>0.87579070899046851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0" sqref="G10"/>
    </sheetView>
  </sheetViews>
  <sheetFormatPr defaultRowHeight="13.5" x14ac:dyDescent="0.15"/>
  <cols>
    <col min="1" max="1" width="9" customWidth="1"/>
    <col min="2" max="2" width="17.25" customWidth="1"/>
    <col min="3" max="3" width="14.5" customWidth="1"/>
    <col min="4" max="4" width="21.125" customWidth="1"/>
    <col min="5" max="5" width="22.25" customWidth="1"/>
  </cols>
  <sheetData>
    <row r="1" spans="1:5" x14ac:dyDescent="0.15">
      <c r="A1" s="12" t="s">
        <v>26</v>
      </c>
    </row>
    <row r="2" spans="1:5" ht="28.5" x14ac:dyDescent="0.15">
      <c r="A2" s="37" t="s">
        <v>35</v>
      </c>
      <c r="B2" s="34" t="s">
        <v>27</v>
      </c>
      <c r="C2" s="13" t="s">
        <v>28</v>
      </c>
      <c r="D2" s="13" t="s">
        <v>36</v>
      </c>
      <c r="E2" s="18" t="s">
        <v>37</v>
      </c>
    </row>
    <row r="3" spans="1:5" ht="14.25" x14ac:dyDescent="0.15">
      <c r="A3" s="37"/>
      <c r="B3" s="35"/>
      <c r="C3" s="13" t="s">
        <v>29</v>
      </c>
      <c r="D3" s="13">
        <v>92</v>
      </c>
      <c r="E3" s="13">
        <v>18</v>
      </c>
    </row>
    <row r="4" spans="1:5" ht="14.25" x14ac:dyDescent="0.15">
      <c r="A4" s="37"/>
      <c r="B4" s="35"/>
      <c r="C4" s="13" t="s">
        <v>30</v>
      </c>
      <c r="D4" s="13">
        <v>17</v>
      </c>
      <c r="E4" s="13">
        <v>3</v>
      </c>
    </row>
    <row r="5" spans="1:5" ht="14.25" x14ac:dyDescent="0.15">
      <c r="A5" s="37"/>
      <c r="B5" s="35"/>
      <c r="C5" s="13" t="s">
        <v>31</v>
      </c>
      <c r="D5" s="13">
        <v>2</v>
      </c>
      <c r="E5" s="13">
        <v>2</v>
      </c>
    </row>
    <row r="6" spans="1:5" ht="14.25" x14ac:dyDescent="0.15">
      <c r="A6" s="37"/>
      <c r="B6" s="35"/>
      <c r="C6" s="14" t="s">
        <v>32</v>
      </c>
      <c r="D6" s="13"/>
      <c r="E6" s="13"/>
    </row>
    <row r="7" spans="1:5" ht="14.25" x14ac:dyDescent="0.15">
      <c r="A7" s="37"/>
      <c r="B7" s="34" t="s">
        <v>33</v>
      </c>
      <c r="C7" s="13" t="s">
        <v>29</v>
      </c>
      <c r="D7" s="13">
        <v>718</v>
      </c>
      <c r="E7" s="13">
        <v>285</v>
      </c>
    </row>
    <row r="8" spans="1:5" ht="14.25" x14ac:dyDescent="0.15">
      <c r="A8" s="37"/>
      <c r="B8" s="35"/>
      <c r="C8" s="13" t="s">
        <v>30</v>
      </c>
      <c r="D8" s="13">
        <v>761</v>
      </c>
      <c r="E8" s="13">
        <v>480</v>
      </c>
    </row>
    <row r="9" spans="1:5" ht="14.25" x14ac:dyDescent="0.15">
      <c r="A9" s="37"/>
      <c r="B9" s="35"/>
      <c r="C9" s="13" t="s">
        <v>31</v>
      </c>
      <c r="D9" s="13">
        <v>40</v>
      </c>
      <c r="E9" s="13">
        <v>33</v>
      </c>
    </row>
    <row r="10" spans="1:5" ht="14.25" x14ac:dyDescent="0.15">
      <c r="A10" s="37"/>
      <c r="B10" s="35"/>
      <c r="C10" s="13" t="s">
        <v>34</v>
      </c>
      <c r="D10" s="13">
        <v>131</v>
      </c>
      <c r="E10" s="13">
        <v>131</v>
      </c>
    </row>
    <row r="11" spans="1:5" ht="14.25" x14ac:dyDescent="0.15">
      <c r="A11" s="37"/>
      <c r="B11" s="36" t="s">
        <v>24</v>
      </c>
      <c r="C11" s="16" t="s">
        <v>29</v>
      </c>
      <c r="D11" s="17">
        <v>810</v>
      </c>
      <c r="E11" s="17">
        <v>303</v>
      </c>
    </row>
    <row r="12" spans="1:5" ht="14.25" x14ac:dyDescent="0.15">
      <c r="A12" s="37"/>
      <c r="B12" s="36"/>
      <c r="C12" s="16" t="s">
        <v>30</v>
      </c>
      <c r="D12" s="17">
        <v>778</v>
      </c>
      <c r="E12" s="17">
        <v>483</v>
      </c>
    </row>
    <row r="13" spans="1:5" ht="14.25" x14ac:dyDescent="0.15">
      <c r="A13" s="37"/>
      <c r="B13" s="36"/>
      <c r="C13" s="16" t="s">
        <v>31</v>
      </c>
      <c r="D13" s="17">
        <v>42</v>
      </c>
      <c r="E13" s="17">
        <v>35</v>
      </c>
    </row>
    <row r="14" spans="1:5" x14ac:dyDescent="0.15">
      <c r="A14" s="37"/>
      <c r="B14" s="36"/>
      <c r="C14" s="17" t="s">
        <v>32</v>
      </c>
      <c r="D14" s="17">
        <v>131</v>
      </c>
      <c r="E14" s="17">
        <v>131</v>
      </c>
    </row>
  </sheetData>
  <mergeCells count="4">
    <mergeCell ref="B2:B6"/>
    <mergeCell ref="B7:B10"/>
    <mergeCell ref="B11:B14"/>
    <mergeCell ref="A2:A14"/>
  </mergeCells>
  <phoneticPr fontId="2" type="noConversion"/>
  <dataValidations count="1">
    <dataValidation allowBlank="1" showInputMessage="1" showErrorMessage="1" promptTitle="国内独资企业;外资企业;中外合资企业;" sqref="D8:E10 D3:E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6"/>
  <sheetViews>
    <sheetView tabSelected="1" workbookViewId="0">
      <selection activeCell="F14" sqref="F14"/>
    </sheetView>
  </sheetViews>
  <sheetFormatPr defaultRowHeight="13.5" x14ac:dyDescent="0.15"/>
  <cols>
    <col min="1" max="1" width="9" customWidth="1"/>
    <col min="2" max="2" width="17.25" customWidth="1"/>
    <col min="3" max="3" width="25.625" customWidth="1"/>
    <col min="4" max="4" width="25" customWidth="1"/>
    <col min="5" max="5" width="21.875" customWidth="1"/>
    <col min="6" max="6" width="15.5" customWidth="1"/>
  </cols>
  <sheetData>
    <row r="3" spans="2:5" x14ac:dyDescent="0.15">
      <c r="B3" s="38" t="s">
        <v>23</v>
      </c>
      <c r="C3" s="39"/>
      <c r="D3" s="39"/>
      <c r="E3" s="40"/>
    </row>
    <row r="4" spans="2:5" x14ac:dyDescent="0.15">
      <c r="B4" s="4" t="s">
        <v>0</v>
      </c>
      <c r="C4" s="4" t="s">
        <v>19</v>
      </c>
      <c r="D4" s="4" t="s">
        <v>38</v>
      </c>
      <c r="E4" s="4" t="s">
        <v>39</v>
      </c>
    </row>
    <row r="5" spans="2:5" x14ac:dyDescent="0.15">
      <c r="B5" s="9" t="s">
        <v>9</v>
      </c>
      <c r="C5" s="9">
        <v>8679</v>
      </c>
      <c r="D5" s="20">
        <v>810</v>
      </c>
      <c r="E5" s="9">
        <f>C5+D5</f>
        <v>9489</v>
      </c>
    </row>
    <row r="6" spans="2:5" x14ac:dyDescent="0.15">
      <c r="B6" s="9" t="s">
        <v>2</v>
      </c>
      <c r="C6" s="9">
        <v>35578</v>
      </c>
      <c r="D6" s="20">
        <v>778</v>
      </c>
      <c r="E6" s="9">
        <f>C6+D6</f>
        <v>36356</v>
      </c>
    </row>
    <row r="7" spans="2:5" x14ac:dyDescent="0.15">
      <c r="B7" s="9" t="s">
        <v>3</v>
      </c>
      <c r="C7" s="9">
        <v>2476</v>
      </c>
      <c r="D7" s="20">
        <v>42</v>
      </c>
      <c r="E7" s="9">
        <f>C7+D7</f>
        <v>2518</v>
      </c>
    </row>
    <row r="8" spans="2:5" x14ac:dyDescent="0.15">
      <c r="B8" s="9" t="s">
        <v>5</v>
      </c>
      <c r="C8" s="9">
        <v>20415</v>
      </c>
      <c r="D8" s="20">
        <v>131</v>
      </c>
      <c r="E8" s="9">
        <f>C8+D8</f>
        <v>20546</v>
      </c>
    </row>
    <row r="9" spans="2:5" x14ac:dyDescent="0.15">
      <c r="B9" s="9" t="s">
        <v>4</v>
      </c>
      <c r="C9" s="9">
        <v>2726</v>
      </c>
      <c r="D9" s="20">
        <v>0</v>
      </c>
      <c r="E9" s="9">
        <f>C9+D9</f>
        <v>2726</v>
      </c>
    </row>
    <row r="10" spans="2:5" x14ac:dyDescent="0.15">
      <c r="B10" s="2" t="s">
        <v>6</v>
      </c>
      <c r="C10" s="2">
        <v>69874</v>
      </c>
      <c r="D10" s="2">
        <f>SUM(D5:D9)</f>
        <v>1761</v>
      </c>
      <c r="E10" s="2">
        <f>SUM(E5:E9)</f>
        <v>71635</v>
      </c>
    </row>
    <row r="11" spans="2:5" x14ac:dyDescent="0.15">
      <c r="B11" s="10" t="s">
        <v>22</v>
      </c>
      <c r="C11" s="11">
        <v>0.87579070899046851</v>
      </c>
      <c r="D11" s="11">
        <f>1-D5/D10</f>
        <v>0.54003407155025551</v>
      </c>
      <c r="E11" s="11">
        <f>1-E5/E10</f>
        <v>0.86753681859426257</v>
      </c>
    </row>
    <row r="16" spans="2:5" x14ac:dyDescent="0.15">
      <c r="B16" t="s">
        <v>43</v>
      </c>
    </row>
    <row r="17" spans="2:6" x14ac:dyDescent="0.15">
      <c r="B17" s="38" t="s">
        <v>53</v>
      </c>
      <c r="C17" s="39"/>
      <c r="D17" s="39"/>
      <c r="E17" s="40"/>
      <c r="F17" t="s">
        <v>54</v>
      </c>
    </row>
    <row r="18" spans="2:6" x14ac:dyDescent="0.15">
      <c r="B18" s="15" t="s">
        <v>7</v>
      </c>
      <c r="C18" s="15" t="s">
        <v>40</v>
      </c>
      <c r="D18" s="15" t="s">
        <v>41</v>
      </c>
      <c r="E18" s="15" t="s">
        <v>42</v>
      </c>
    </row>
    <row r="19" spans="2:6" x14ac:dyDescent="0.15">
      <c r="B19" s="25" t="s">
        <v>9</v>
      </c>
      <c r="C19" s="26">
        <v>8679</v>
      </c>
      <c r="D19" s="26">
        <v>810</v>
      </c>
      <c r="E19" s="26">
        <f>C19+D19</f>
        <v>9489</v>
      </c>
    </row>
    <row r="20" spans="2:6" x14ac:dyDescent="0.15">
      <c r="B20" s="23" t="s">
        <v>2</v>
      </c>
      <c r="C20" s="24">
        <v>35578</v>
      </c>
      <c r="D20" s="24">
        <v>778</v>
      </c>
      <c r="E20" s="24">
        <f>C20+D20</f>
        <v>36356</v>
      </c>
    </row>
    <row r="21" spans="2:6" x14ac:dyDescent="0.15">
      <c r="B21" s="23" t="s">
        <v>3</v>
      </c>
      <c r="C21" s="24">
        <v>2476</v>
      </c>
      <c r="D21" s="24">
        <v>42</v>
      </c>
      <c r="E21" s="24">
        <f>C21+D21</f>
        <v>2518</v>
      </c>
    </row>
    <row r="22" spans="2:6" x14ac:dyDescent="0.15">
      <c r="B22" s="23" t="s">
        <v>5</v>
      </c>
      <c r="C22" s="24">
        <v>20415</v>
      </c>
      <c r="D22" s="24">
        <v>131</v>
      </c>
      <c r="E22" s="24">
        <f>C22+D22</f>
        <v>20546</v>
      </c>
    </row>
    <row r="23" spans="2:6" x14ac:dyDescent="0.15">
      <c r="B23" s="23" t="s">
        <v>4</v>
      </c>
      <c r="C23" s="24">
        <v>2726</v>
      </c>
      <c r="D23" s="24">
        <v>0</v>
      </c>
      <c r="E23" s="24">
        <f>C23+D23</f>
        <v>2726</v>
      </c>
    </row>
    <row r="24" spans="2:6" x14ac:dyDescent="0.15">
      <c r="B24" s="27" t="s">
        <v>45</v>
      </c>
      <c r="C24" s="28">
        <f>SUM(C20:C23)</f>
        <v>61195</v>
      </c>
      <c r="D24" s="28">
        <f>SUM(D20:D23)</f>
        <v>951</v>
      </c>
      <c r="E24" s="28">
        <f>SUM(E20:E23)</f>
        <v>62146</v>
      </c>
    </row>
    <row r="25" spans="2:6" x14ac:dyDescent="0.15">
      <c r="B25" s="17" t="s">
        <v>6</v>
      </c>
      <c r="C25" s="21">
        <v>69874</v>
      </c>
      <c r="D25" s="21">
        <f>SUM(D19:D23)</f>
        <v>1761</v>
      </c>
      <c r="E25" s="21">
        <f>SUM(E19:E23)</f>
        <v>71635</v>
      </c>
    </row>
    <row r="26" spans="2:6" x14ac:dyDescent="0.15">
      <c r="B26" s="10" t="s">
        <v>22</v>
      </c>
      <c r="C26" s="22">
        <v>0.87579070899046851</v>
      </c>
      <c r="D26" s="22">
        <f>1-D19/D25</f>
        <v>0.54003407155025551</v>
      </c>
      <c r="E26" s="22">
        <f>1-E19/E25</f>
        <v>0.86753681859426257</v>
      </c>
    </row>
    <row r="32" spans="2:6" x14ac:dyDescent="0.15">
      <c r="B32" t="s">
        <v>44</v>
      </c>
    </row>
    <row r="33" spans="2:8" x14ac:dyDescent="0.15">
      <c r="B33" t="s">
        <v>9</v>
      </c>
    </row>
    <row r="34" spans="2:8" x14ac:dyDescent="0.15">
      <c r="B34" t="s">
        <v>6</v>
      </c>
    </row>
    <row r="35" spans="2:8" x14ac:dyDescent="0.15">
      <c r="B35" t="s">
        <v>21</v>
      </c>
    </row>
    <row r="42" spans="2:8" ht="22.5" x14ac:dyDescent="0.15">
      <c r="B42" s="41" t="s">
        <v>46</v>
      </c>
      <c r="C42" s="41"/>
      <c r="D42" s="41"/>
      <c r="E42" s="41"/>
      <c r="F42" s="41"/>
    </row>
    <row r="43" spans="2:8" ht="21" x14ac:dyDescent="0.15">
      <c r="B43" s="29"/>
      <c r="C43" s="30" t="s">
        <v>47</v>
      </c>
      <c r="D43" s="30" t="s">
        <v>48</v>
      </c>
      <c r="E43" s="30" t="s">
        <v>49</v>
      </c>
      <c r="F43" s="30" t="s">
        <v>21</v>
      </c>
    </row>
    <row r="44" spans="2:8" ht="21" x14ac:dyDescent="0.15">
      <c r="B44" s="31" t="s">
        <v>35</v>
      </c>
      <c r="C44" s="32">
        <v>1761</v>
      </c>
      <c r="D44" s="32">
        <v>810</v>
      </c>
      <c r="E44" s="32">
        <v>951</v>
      </c>
      <c r="F44" s="33">
        <v>0.54003407155025551</v>
      </c>
      <c r="H44" s="19"/>
    </row>
    <row r="45" spans="2:8" ht="21" x14ac:dyDescent="0.15">
      <c r="B45" s="31" t="s">
        <v>50</v>
      </c>
      <c r="C45" s="32">
        <v>69874</v>
      </c>
      <c r="D45" s="32">
        <v>8679</v>
      </c>
      <c r="E45" s="32">
        <v>61195</v>
      </c>
      <c r="F45" s="33">
        <v>0.87579070899046851</v>
      </c>
      <c r="H45" s="19"/>
    </row>
    <row r="46" spans="2:8" ht="21" x14ac:dyDescent="0.15">
      <c r="B46" s="31" t="s">
        <v>51</v>
      </c>
      <c r="C46" s="32">
        <v>71635</v>
      </c>
      <c r="D46" s="32">
        <v>9489</v>
      </c>
      <c r="E46" s="32">
        <v>62146</v>
      </c>
      <c r="F46" s="33">
        <v>0.86753681859426257</v>
      </c>
      <c r="H46" s="19"/>
    </row>
    <row r="51" spans="2:6" ht="22.5" x14ac:dyDescent="0.15">
      <c r="B51" s="41" t="s">
        <v>46</v>
      </c>
      <c r="C51" s="41"/>
      <c r="D51" s="41"/>
      <c r="E51" s="41"/>
      <c r="F51" s="41"/>
    </row>
    <row r="52" spans="2:6" ht="21" x14ac:dyDescent="0.15">
      <c r="B52" s="29"/>
      <c r="C52" s="30" t="s">
        <v>48</v>
      </c>
      <c r="D52" s="30" t="s">
        <v>49</v>
      </c>
      <c r="E52" s="30" t="s">
        <v>21</v>
      </c>
    </row>
    <row r="53" spans="2:6" ht="21" x14ac:dyDescent="0.15">
      <c r="B53" s="31" t="s">
        <v>51</v>
      </c>
      <c r="C53" s="32">
        <v>9489</v>
      </c>
      <c r="D53" s="32">
        <v>62146</v>
      </c>
      <c r="E53" s="33">
        <v>0.86753681859426257</v>
      </c>
    </row>
    <row r="55" spans="2:6" ht="21" x14ac:dyDescent="0.15">
      <c r="C55" s="30" t="s">
        <v>49</v>
      </c>
      <c r="D55" s="30" t="s">
        <v>52</v>
      </c>
    </row>
    <row r="56" spans="2:6" ht="21" x14ac:dyDescent="0.15">
      <c r="C56" s="32">
        <v>62146</v>
      </c>
      <c r="D56" s="32">
        <v>9489</v>
      </c>
    </row>
  </sheetData>
  <mergeCells count="4">
    <mergeCell ref="B3:E3"/>
    <mergeCell ref="B17:E17"/>
    <mergeCell ref="B42:F42"/>
    <mergeCell ref="B51:F5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分行2013年第二批采购设备数量</vt:lpstr>
      <vt:lpstr>分行设备数量</vt:lpstr>
      <vt:lpstr>总行设备数量</vt:lpstr>
      <vt:lpstr>全行数据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hts</dc:creator>
  <cp:lastModifiedBy>buxiashan</cp:lastModifiedBy>
  <dcterms:created xsi:type="dcterms:W3CDTF">2014-02-18T03:42:52Z</dcterms:created>
  <dcterms:modified xsi:type="dcterms:W3CDTF">2018-03-06T16:52:49Z</dcterms:modified>
</cp:coreProperties>
</file>