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17235" windowHeight="10545" activeTab="1"/>
  </bookViews>
  <sheets>
    <sheet name="Sheet1" sheetId="1" r:id="rId1"/>
    <sheet name="Sheet2" sheetId="2" r:id="rId2"/>
    <sheet name="Stats" sheetId="3" r:id="rId3"/>
  </sheets>
  <externalReferences>
    <externalReference r:id="rId4"/>
  </externalReferences>
  <calcPr calcId="145621"/>
</workbook>
</file>

<file path=xl/calcChain.xml><?xml version="1.0" encoding="utf-8"?>
<calcChain xmlns="http://schemas.openxmlformats.org/spreadsheetml/2006/main">
  <c r="D31" i="2" l="1"/>
  <c r="C31" i="2"/>
  <c r="B31" i="2"/>
  <c r="G13" i="1" l="1"/>
  <c r="G12" i="1"/>
  <c r="G11" i="1"/>
  <c r="G10" i="1"/>
  <c r="G9" i="1"/>
  <c r="G8" i="1"/>
  <c r="G7" i="1"/>
  <c r="G6" i="1"/>
  <c r="G5" i="1"/>
  <c r="G4" i="1"/>
  <c r="G3" i="1"/>
  <c r="C15" i="1"/>
  <c r="E4" i="1"/>
  <c r="E5" i="1"/>
  <c r="E6" i="1"/>
  <c r="E7" i="1"/>
  <c r="E8" i="1"/>
  <c r="E9" i="1"/>
  <c r="E10" i="1"/>
  <c r="E11" i="1"/>
  <c r="E12" i="1"/>
  <c r="E13" i="1"/>
  <c r="E3" i="1"/>
  <c r="I4" i="1"/>
  <c r="I6" i="1"/>
  <c r="I9" i="1"/>
  <c r="I12" i="1"/>
  <c r="I7" i="1"/>
  <c r="I10" i="1"/>
  <c r="I3" i="1"/>
  <c r="I8" i="1"/>
  <c r="I11" i="1"/>
  <c r="I5" i="1"/>
  <c r="I13" i="1"/>
  <c r="E15" i="1" l="1"/>
  <c r="G15" i="1"/>
</calcChain>
</file>

<file path=xl/sharedStrings.xml><?xml version="1.0" encoding="utf-8"?>
<sst xmlns="http://schemas.openxmlformats.org/spreadsheetml/2006/main" count="118" uniqueCount="43">
  <si>
    <t>Category</t>
  </si>
  <si>
    <t>Total Docs</t>
  </si>
  <si>
    <t>Learn</t>
  </si>
  <si>
    <t>Test</t>
  </si>
  <si>
    <t>Addiction</t>
  </si>
  <si>
    <t>AIDS</t>
  </si>
  <si>
    <t>Alcohol</t>
  </si>
  <si>
    <t>Allergy</t>
  </si>
  <si>
    <t>Arthritis</t>
  </si>
  <si>
    <t>Blood</t>
  </si>
  <si>
    <t>Brain</t>
  </si>
  <si>
    <t>Cancer</t>
  </si>
  <si>
    <t>Cardiovasc</t>
  </si>
  <si>
    <t>Diabetes</t>
  </si>
  <si>
    <t>Heart</t>
  </si>
  <si>
    <t>Total</t>
  </si>
  <si>
    <t>Random</t>
  </si>
  <si>
    <t>Sets (TEST DATA)</t>
  </si>
  <si>
    <t>21 19 54 77 70 79 57 76 30 24 41 14 3 75 83 81 8 17 46 88 13 1</t>
  </si>
  <si>
    <t>9 87 111 21 92 68 46 51 76 71 91 24 83 117 79 107 37 19 25 43 84 95 42 26 44 77 97 63 105</t>
  </si>
  <si>
    <t>20 3 8 21 39 6 2 40 13 30</t>
  </si>
  <si>
    <t>17 40 49 33 46 18 26 8 20 15 25 2 28</t>
  </si>
  <si>
    <t>85 34 31 87 112 62 86 23 14 39 22 16 77 48 29 78 50 99 32 21 89 101 40 90 108 57 20 65</t>
  </si>
  <si>
    <t>14 17 29 9 7 2 20 16</t>
  </si>
  <si>
    <t>425 386 53 138 303 167 420 359 390 342 384 397 37 96 357 381 12 182 22 105 304 25 161 295 100 339 179 201 383 209 347 27 293 85 370 345 358 378 404 63 396 18 59 187 282 101 174 87 279 33 393 45 408 317 149 28 197 323 129 341 419 298 10 366 254 75 166 407 210 104 314 190 196 72 285 400 348 214 41 4 69 127 145 416 406 228 288 178 110 247 169 133 243 43 7 248 399 78 219 94 308 351 335 376 56 325</t>
  </si>
  <si>
    <t>13 26 37 1 23 31 58 51 19 49 52 5 4 6 12 25</t>
  </si>
  <si>
    <t>6 132 7 62 1 28 110 3 105 90 104 121 44 123 8 16 29 133 15 109 74 88 47 9 67 41 53 114 50 91 136 85 86 38</t>
  </si>
  <si>
    <t>2484 767 2079 1054 1724 2337 1920 2061 1762 2381 15 2450 2251 2236 1496 1813 2517 2568 795 1594 1807 1679 651 1504 1369 1309 1524 1154 2057 198 1349 1702 38 2661 5 1295 2109 556 214 2235 1174 943 1366 1470 1903 867 1644 2212 217 1340 1192 369 277 928 693 2346 2274 582 2100 2645 1253 2550 470 1815 48 438 2478 2172 2261 2338 1384 2231 1379 2406 1051 1637 1424 2582 573 1577 299 1572 1247 2649 698 1223 833 2291 50 2418 194 578 232 959 1383 1019 260 1563 1715 929 2140 1141 90 292 69 1940 404 500 769 618 2184 1859 1279 1616 367 1084 1003 2598 467 585 2319 2054 1205 2731 2466 2105 2675 36 2292 44 1925 924 1012 2280 1034 880 376 2098 1137 485 1647 1303 975 2553 1426 2578 2340 1670 2415 1204 2387 1021 1561 2577 638 898 245 847 1429 2038 1555 2463 166 798 607 1296 388 1941 2223 150 336 2646 2595 439 2715 370 1828 1639 2606 1238 921 1445 35 657 1268 2155 1007 1028 1027 772 188 2614 1430 2247 2588 708 155 1671 1233 1302 338 1211 1111 1423 2142 1847 128 787 92 23 851 42 1898 1321 2585 2293 2289 2615 2219 894 182 1963 1120 1291 1500 1624 583 231 2169 2479 1551 1481 2075 1597 1877 1354 925 478 782 1519 2536 2253 2298 80 1110 1062 2458 922 1565 1392 1975 1487 645 2277 1136 1350 706 815 1748 632 1326 1641 474 937 1887 733 1910 1509 2192 2651 1926 2162 1387 131 246 1568 159 1297 2306 741 662 2501 1860 1102 255 66 2634 304 2026 756 2467 1665 1157 2270 2589 2186 712 1458 2334 354 2554 1286 1264 81 313 1591 331 434 2115 2262 2497 307 1630 718 1698 2492 611 172 1332 2165 454 829 2648 1629 1517 86 2374 1842 1989 2659 2369 1273 1254 558 1159 2489 2526 761 1225 1848 2360 2559 1684 2149 905 2515 2064 137 1132 2367 1787 2679 709 2332 1530 2018 1065 2632 82 2371 1363 1257 1520 2126 2118 1987 243 936 1817 1399 2684 1017 213 2511 1240 2081 567 449 2459 822 305 776 1406 1312 1791 1600 2217 2584 1874 2717 8 1196 1931 1282 1998 2187 535 2403 421 1212 861 2623 1808 499 2394 2496 238 1107 1612 1004 1072 321 2564 1036 1 490 25 1626 2432 31 988 700 1730 335 205 560 985 812 2411 109 145 686 2721 1611 151 1933 2183 691 1622 26 1660 391 1420 382 717 2011 813 1529 2575 1308 2738 2678 675 855 1118 2402 1451 1581 236 273 811 1803 2385 1907 1278 1846 2091 1144 628 2431 1250 493 687 2389 424 2218 1123 417 1548 352 2021 961 2110 613 32 1856 1191 1325 317 1108 671 2555 2694 1442 983 2364 986 2635 1045 2541 652 1971 897 1703 802 825 1077 2132 325 141 546 2422 2529 2225 2495 261 941 617 1485 736 823 1407 256 913 491 415 2386 2686 1774 259 525 561 343 862 1388 1145 13 749 1554 156 1763 2048 2032 676 1362 368 2286 61 2050 534 762 458 459 2082 2602 2148 971 2316 843 876 1750 2444 1010 1389 920 1246 1861 869 1001 1914 1904 1870 1682 1091 1176 2629 1935 324 1457 1598 2643 2672 2734 207 627 1271 608 2421 1881 285 430 1018 2640 523 1011 868 2031 616 2448 2348 2159 1160 2399 2342 1117 774 820 1193 1370 169 2131 2200 1115 725 2696 2702 732 933 1226 6 1052 711 2317 1232 1197 1410 1919 743 1188 2688 2188 522 2097 2740 640 844 781 1056 210 365 1922 2238 1086 2042 486 1692 2607 946 1199 541 1127 1507 2195 2134 514 2220 85 346 2017 1261 411 850 1376 495 1747 1862 208 1217 2379 175 2045 2224 2325 2181 842 1672 393 1951 1083 1899 2692 1541 195 907 2002</t>
  </si>
  <si>
    <t>148 67 94 48 56 51 61 137 49 106 71 120 128 103 46 131 146 109 15 132 79 111 82 26 102 86 73 139 13 141 114 36 100 57 47 58 93</t>
  </si>
  <si>
    <t>Random Test Sets</t>
  </si>
  <si>
    <t>PDF</t>
  </si>
  <si>
    <t>1c/4e/add0109-0578.PMC4230407.pdf</t>
  </si>
  <si>
    <t>69/3f/aids-29-1473.PMC4502989.pdf</t>
  </si>
  <si>
    <t>a4/7e/agr018.PMC3080241.pdf</t>
  </si>
  <si>
    <t>7e/d6/all0069-0817.PMC4279947.pdf</t>
  </si>
  <si>
    <t>Classification Scores</t>
  </si>
  <si>
    <t>Averages</t>
  </si>
  <si>
    <t>Precision</t>
  </si>
  <si>
    <t>Recall</t>
  </si>
  <si>
    <t>f1-Score</t>
  </si>
  <si>
    <t>Confusion Matrix</t>
  </si>
  <si>
    <t>Docs</t>
  </si>
  <si>
    <t>Train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</si>
</sst>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0"/>
      <color rgb="FF000000"/>
      <name val="Arial Unicode MS"/>
      <family val="2"/>
    </font>
    <font>
      <b/>
      <sz val="11"/>
      <color theme="0"/>
      <name val="Calibri"/>
      <family val="2"/>
      <scheme val="minor"/>
    </font>
    <font>
      <sz val="10"/>
      <color rgb="FF000000"/>
      <name val="Segoe UI"/>
      <family val="2"/>
    </font>
    <font>
      <b/>
      <sz val="10"/>
      <color rgb="FF002060"/>
      <name val="Segoe UI"/>
      <family val="2"/>
    </font>
    <font>
      <b/>
      <i/>
      <sz val="11"/>
      <color theme="1"/>
      <name val="Calibri"/>
      <family val="2"/>
      <scheme val="minor"/>
    </font>
    <font>
      <b/>
      <sz val="11"/>
      <color rgb="FF00206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9" fontId="0" fillId="0" borderId="0" xfId="0" applyNumberFormat="1"/>
    <xf numFmtId="1" fontId="0" fillId="0" borderId="0" xfId="0" applyNumberFormat="1"/>
    <xf numFmtId="0" fontId="0" fillId="0" borderId="0" xfId="0" applyAlignment="1">
      <alignment horizontal="center" vertical="center"/>
    </xf>
    <xf numFmtId="0" fontId="0" fillId="0" borderId="1" xfId="0" applyBorder="1"/>
    <xf numFmtId="1" fontId="0" fillId="0" borderId="1" xfId="0" applyNumberFormat="1" applyBorder="1"/>
    <xf numFmtId="0" fontId="0" fillId="0" borderId="0" xfId="0" applyFill="1"/>
    <xf numFmtId="2" fontId="0" fillId="0" borderId="0" xfId="0" applyNumberFormat="1"/>
    <xf numFmtId="0" fontId="0" fillId="2" borderId="0" xfId="0" applyFill="1" applyAlignment="1">
      <alignment horizontal="right" vertical="center" textRotation="65"/>
    </xf>
    <xf numFmtId="0" fontId="0" fillId="2" borderId="0" xfId="0" applyFill="1" applyAlignment="1">
      <alignment horizontal="right" vertical="center"/>
    </xf>
    <xf numFmtId="0" fontId="0" fillId="2" borderId="0" xfId="0" applyFill="1"/>
    <xf numFmtId="0" fontId="6" fillId="2" borderId="0" xfId="0" applyFont="1" applyFill="1" applyAlignment="1">
      <alignment horizontal="center" vertical="center"/>
    </xf>
    <xf numFmtId="0" fontId="0" fillId="3" borderId="0" xfId="0" applyFill="1"/>
    <xf numFmtId="0" fontId="4" fillId="3" borderId="0" xfId="0" applyFont="1" applyFill="1" applyAlignment="1">
      <alignment vertical="center"/>
    </xf>
    <xf numFmtId="0" fontId="4" fillId="3" borderId="0" xfId="0" applyFont="1" applyFill="1"/>
    <xf numFmtId="0" fontId="4" fillId="4" borderId="0" xfId="0" applyFont="1" applyFill="1" applyAlignment="1">
      <alignment vertical="center"/>
    </xf>
    <xf numFmtId="0" fontId="0" fillId="4" borderId="0" xfId="0" applyFill="1"/>
    <xf numFmtId="0" fontId="5" fillId="3" borderId="0" xfId="0" applyFont="1" applyFill="1" applyAlignment="1">
      <alignment vertical="center"/>
    </xf>
    <xf numFmtId="0" fontId="7" fillId="4" borderId="0" xfId="0" applyFont="1" applyFill="1"/>
    <xf numFmtId="0" fontId="7" fillId="3" borderId="0" xfId="0" applyFont="1" applyFill="1"/>
    <xf numFmtId="2" fontId="0" fillId="0" borderId="1" xfId="0" applyNumberFormat="1" applyBorder="1"/>
    <xf numFmtId="1" fontId="0" fillId="3" borderId="0" xfId="0" applyNumberFormat="1" applyFill="1"/>
    <xf numFmtId="0" fontId="2" fillId="3" borderId="0" xfId="0" applyFont="1" applyFill="1" applyAlignment="1">
      <alignment vertical="center"/>
    </xf>
    <xf numFmtId="0" fontId="0" fillId="5" borderId="0" xfId="0" applyFill="1"/>
    <xf numFmtId="1" fontId="0" fillId="5" borderId="0" xfId="0" applyNumberFormat="1" applyFill="1"/>
    <xf numFmtId="0" fontId="2"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xf numFmtId="9" fontId="0" fillId="5" borderId="0" xfId="1" applyFont="1" applyFill="1"/>
    <xf numFmtId="9" fontId="0" fillId="5" borderId="0" xfId="1" applyFont="1" applyFill="1" applyAlignment="1">
      <alignment horizontal="center" vertical="center"/>
    </xf>
  </cellXfs>
  <cellStyles count="2">
    <cellStyle name="Normal" xfId="0" builtinId="0"/>
    <cellStyle name="Percent" xfId="1" builtinId="5"/>
  </cellStyles>
  <dxfs count="7">
    <dxf>
      <numFmt numFmtId="1" formatCode="0"/>
    </dxf>
    <dxf>
      <numFmt numFmtId="1" formatCode="0"/>
    </dxf>
    <dxf>
      <numFmt numFmtId="2" formatCode="0.00"/>
    </dxf>
    <dxf>
      <numFmt numFmtId="2" formatCode="0.00"/>
    </dxf>
    <dxf>
      <numFmt numFmtId="2" formatCode="0.00"/>
    </dxf>
    <dxf>
      <fill>
        <patternFill patternType="none">
          <fgColor indexed="64"/>
          <bgColor indexed="65"/>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5</xdr:col>
      <xdr:colOff>1910822</xdr:colOff>
      <xdr:row>22</xdr:row>
      <xdr:rowOff>94446</xdr:rowOff>
    </xdr:from>
    <xdr:to>
      <xdr:col>18</xdr:col>
      <xdr:colOff>217277</xdr:colOff>
      <xdr:row>24</xdr:row>
      <xdr:rowOff>180062</xdr:rowOff>
    </xdr:to>
    <xdr:sp macro="" textlink="">
      <xdr:nvSpPr>
        <xdr:cNvPr id="2" name="Oval 1"/>
        <xdr:cNvSpPr>
          <a:spLocks noChangeAspect="1"/>
        </xdr:cNvSpPr>
      </xdr:nvSpPr>
      <xdr:spPr>
        <a:xfrm rot="1680000">
          <a:off x="6292322" y="4790271"/>
          <a:ext cx="4812030" cy="466616"/>
        </a:xfrm>
        <a:prstGeom prst="ellipse">
          <a:avLst/>
        </a:prstGeom>
        <a:solidFill>
          <a:srgbClr val="FFFF0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210002</xdr:colOff>
      <xdr:row>24</xdr:row>
      <xdr:rowOff>9525</xdr:rowOff>
    </xdr:from>
    <xdr:to>
      <xdr:col>11</xdr:col>
      <xdr:colOff>342900</xdr:colOff>
      <xdr:row>29</xdr:row>
      <xdr:rowOff>95250</xdr:rowOff>
    </xdr:to>
    <xdr:cxnSp macro="">
      <xdr:nvCxnSpPr>
        <xdr:cNvPr id="4" name="Straight Arrow Connector 3"/>
        <xdr:cNvCxnSpPr>
          <a:stCxn id="7" idx="0"/>
        </xdr:cNvCxnSpPr>
      </xdr:nvCxnSpPr>
      <xdr:spPr>
        <a:xfrm flipV="1">
          <a:off x="7515677" y="5086350"/>
          <a:ext cx="1190173" cy="10382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342900</xdr:colOff>
      <xdr:row>29</xdr:row>
      <xdr:rowOff>95250</xdr:rowOff>
    </xdr:from>
    <xdr:ext cx="1143903" cy="264560"/>
    <xdr:sp macro="" textlink="">
      <xdr:nvSpPr>
        <xdr:cNvPr id="7" name="TextBox 6"/>
        <xdr:cNvSpPr txBox="1"/>
      </xdr:nvSpPr>
      <xdr:spPr>
        <a:xfrm>
          <a:off x="6943725" y="6124575"/>
          <a:ext cx="11439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00B0F0"/>
              </a:solidFill>
            </a:rPr>
            <a:t>TARGET</a:t>
          </a:r>
          <a:r>
            <a:rPr lang="en-US" sz="1100" b="1" baseline="0">
              <a:solidFill>
                <a:srgbClr val="00B0F0"/>
              </a:solidFill>
            </a:rPr>
            <a:t> REGION</a:t>
          </a:r>
          <a:endParaRPr lang="en-US" sz="1100" b="1">
            <a:solidFill>
              <a:srgbClr val="00B0F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Analysis/FUNCRE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sheetName val="FUNCRES"/>
    </sheetNames>
    <definedNames>
      <definedName name="RandLotto"/>
    </definedNames>
    <sheetDataSet>
      <sheetData sheetId="0"/>
      <sheetData sheetId="1" refreshError="1"/>
    </sheetDataSet>
  </externalBook>
</externalLink>
</file>

<file path=xl/tables/table1.xml><?xml version="1.0" encoding="utf-8"?>
<table xmlns="http://schemas.openxmlformats.org/spreadsheetml/2006/main" id="3" name="Table3" displayName="Table3" ref="A18:D31" totalsRowShown="0" headerRowDxfId="6">
  <autoFilter ref="A18:D31"/>
  <tableColumns count="4">
    <tableColumn id="1" name="Classification Scores" dataDxfId="5"/>
    <tableColumn id="3" name="Precision" dataDxfId="4"/>
    <tableColumn id="4" name="Recall" dataDxfId="3"/>
    <tableColumn id="5" name="f1-Score" dataDxfId="2"/>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2:D15" totalsRowShown="0">
  <autoFilter ref="A2:D15"/>
  <tableColumns count="4">
    <tableColumn id="1" name="Category"/>
    <tableColumn id="2" name="Docs"/>
    <tableColumn id="3" name="Train" dataDxfId="1"/>
    <tableColumn id="4" name="Te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2"/>
  <sheetViews>
    <sheetView workbookViewId="0">
      <selection activeCell="G3" sqref="G3:G13"/>
    </sheetView>
  </sheetViews>
  <sheetFormatPr defaultRowHeight="15" x14ac:dyDescent="0.25"/>
  <cols>
    <col min="1" max="1" width="10.85546875" customWidth="1"/>
    <col min="3" max="3" width="10" bestFit="1" customWidth="1"/>
    <col min="9" max="9" width="56.5703125" customWidth="1"/>
    <col min="10" max="10" width="17.140625" customWidth="1"/>
  </cols>
  <sheetData>
    <row r="1" spans="1:9" x14ac:dyDescent="0.25">
      <c r="E1" s="1">
        <v>0.75</v>
      </c>
      <c r="G1" s="1">
        <v>0.24</v>
      </c>
      <c r="I1" t="s">
        <v>16</v>
      </c>
    </row>
    <row r="2" spans="1:9" x14ac:dyDescent="0.25">
      <c r="A2" t="s">
        <v>0</v>
      </c>
      <c r="C2" s="3" t="s">
        <v>1</v>
      </c>
      <c r="D2" s="3"/>
      <c r="E2" s="3" t="s">
        <v>2</v>
      </c>
      <c r="F2" s="3"/>
      <c r="G2" s="3" t="s">
        <v>3</v>
      </c>
      <c r="I2" t="s">
        <v>17</v>
      </c>
    </row>
    <row r="3" spans="1:9" x14ac:dyDescent="0.25">
      <c r="A3" t="s">
        <v>4</v>
      </c>
      <c r="C3">
        <v>88</v>
      </c>
      <c r="E3" s="2">
        <f>C3*$E$1</f>
        <v>66</v>
      </c>
      <c r="F3" s="2"/>
      <c r="G3" s="2">
        <f>C3*$G$1</f>
        <v>21.119999999999997</v>
      </c>
      <c r="I3" t="e">
        <f ca="1">[1]!RandLotto(1,C3,G3)</f>
        <v>#NAME?</v>
      </c>
    </row>
    <row r="4" spans="1:9" x14ac:dyDescent="0.25">
      <c r="A4" t="s">
        <v>5</v>
      </c>
      <c r="C4">
        <v>117</v>
      </c>
      <c r="E4" s="2">
        <f t="shared" ref="E4:E13" si="0">C4*$E$1</f>
        <v>87.75</v>
      </c>
      <c r="F4" s="2"/>
      <c r="G4" s="2">
        <f t="shared" ref="G4:G13" si="1">C4*$G$1</f>
        <v>28.08</v>
      </c>
      <c r="I4" t="e">
        <f ca="1">[1]!RandLotto(1,C4,G4)</f>
        <v>#NAME?</v>
      </c>
    </row>
    <row r="5" spans="1:9" x14ac:dyDescent="0.25">
      <c r="A5" t="s">
        <v>6</v>
      </c>
      <c r="C5">
        <v>42</v>
      </c>
      <c r="E5" s="2">
        <f t="shared" si="0"/>
        <v>31.5</v>
      </c>
      <c r="F5" s="2"/>
      <c r="G5" s="2">
        <f t="shared" si="1"/>
        <v>10.08</v>
      </c>
      <c r="I5" t="e">
        <f ca="1">[1]!RandLotto(1,C5,G5)</f>
        <v>#NAME?</v>
      </c>
    </row>
    <row r="6" spans="1:9" x14ac:dyDescent="0.25">
      <c r="A6" t="s">
        <v>7</v>
      </c>
      <c r="C6">
        <v>53</v>
      </c>
      <c r="E6" s="2">
        <f t="shared" si="0"/>
        <v>39.75</v>
      </c>
      <c r="F6" s="2"/>
      <c r="G6" s="2">
        <f t="shared" si="1"/>
        <v>12.719999999999999</v>
      </c>
      <c r="I6" t="e">
        <f ca="1">[1]!RandLotto(1,C6,G6)</f>
        <v>#NAME?</v>
      </c>
    </row>
    <row r="7" spans="1:9" x14ac:dyDescent="0.25">
      <c r="A7" t="s">
        <v>8</v>
      </c>
      <c r="C7">
        <v>112</v>
      </c>
      <c r="E7" s="2">
        <f t="shared" si="0"/>
        <v>84</v>
      </c>
      <c r="F7" s="2"/>
      <c r="G7" s="2">
        <f t="shared" si="1"/>
        <v>26.88</v>
      </c>
      <c r="I7" t="e">
        <f ca="1">[1]!RandLotto(1,C7,G7)</f>
        <v>#NAME?</v>
      </c>
    </row>
    <row r="8" spans="1:9" x14ac:dyDescent="0.25">
      <c r="A8" t="s">
        <v>9</v>
      </c>
      <c r="C8">
        <v>30</v>
      </c>
      <c r="E8" s="2">
        <f t="shared" si="0"/>
        <v>22.5</v>
      </c>
      <c r="F8" s="2"/>
      <c r="G8" s="2">
        <f t="shared" si="1"/>
        <v>7.1999999999999993</v>
      </c>
      <c r="I8" t="e">
        <f ca="1">[1]!RandLotto(1,C8,G8)</f>
        <v>#NAME?</v>
      </c>
    </row>
    <row r="9" spans="1:9" x14ac:dyDescent="0.25">
      <c r="A9" t="s">
        <v>10</v>
      </c>
      <c r="C9">
        <v>426</v>
      </c>
      <c r="E9" s="2">
        <f t="shared" si="0"/>
        <v>319.5</v>
      </c>
      <c r="F9" s="2"/>
      <c r="G9" s="2">
        <f t="shared" si="1"/>
        <v>102.24</v>
      </c>
      <c r="I9" t="e">
        <f ca="1">[1]!RandLotto(1,C9,G9)</f>
        <v>#NAME?</v>
      </c>
    </row>
    <row r="10" spans="1:9" x14ac:dyDescent="0.25">
      <c r="A10" t="s">
        <v>11</v>
      </c>
      <c r="C10">
        <v>62</v>
      </c>
      <c r="E10" s="2">
        <f t="shared" si="0"/>
        <v>46.5</v>
      </c>
      <c r="F10" s="2"/>
      <c r="G10" s="2">
        <f t="shared" si="1"/>
        <v>14.879999999999999</v>
      </c>
      <c r="I10" t="e">
        <f ca="1">[1]!RandLotto(1,C10,G10)</f>
        <v>#NAME?</v>
      </c>
    </row>
    <row r="11" spans="1:9" x14ac:dyDescent="0.25">
      <c r="A11" t="s">
        <v>12</v>
      </c>
      <c r="C11">
        <v>136</v>
      </c>
      <c r="E11" s="2">
        <f t="shared" si="0"/>
        <v>102</v>
      </c>
      <c r="F11" s="2"/>
      <c r="G11" s="2">
        <f t="shared" si="1"/>
        <v>32.64</v>
      </c>
      <c r="I11" t="e">
        <f ca="1">[1]!RandLotto(1,C11,G11)</f>
        <v>#NAME?</v>
      </c>
    </row>
    <row r="12" spans="1:9" x14ac:dyDescent="0.25">
      <c r="A12" t="s">
        <v>13</v>
      </c>
      <c r="C12">
        <v>2741</v>
      </c>
      <c r="E12" s="2">
        <f t="shared" si="0"/>
        <v>2055.75</v>
      </c>
      <c r="F12" s="2"/>
      <c r="G12" s="2">
        <f t="shared" si="1"/>
        <v>657.84</v>
      </c>
      <c r="I12" t="e">
        <f ca="1">[1]!RandLotto(1,C12,G12)</f>
        <v>#NAME?</v>
      </c>
    </row>
    <row r="13" spans="1:9" x14ac:dyDescent="0.25">
      <c r="A13" t="s">
        <v>14</v>
      </c>
      <c r="C13">
        <v>148</v>
      </c>
      <c r="E13" s="2">
        <f t="shared" si="0"/>
        <v>111</v>
      </c>
      <c r="F13" s="2"/>
      <c r="G13" s="2">
        <f t="shared" si="1"/>
        <v>35.519999999999996</v>
      </c>
      <c r="I13" t="e">
        <f ca="1">[1]!RandLotto(1,C13,G13)</f>
        <v>#NAME?</v>
      </c>
    </row>
    <row r="14" spans="1:9" x14ac:dyDescent="0.25">
      <c r="E14" s="2"/>
      <c r="F14" s="2"/>
      <c r="G14" s="2"/>
    </row>
    <row r="15" spans="1:9" x14ac:dyDescent="0.25">
      <c r="A15" t="s">
        <v>15</v>
      </c>
      <c r="C15" s="4">
        <f>SUM(C3:C14)</f>
        <v>3955</v>
      </c>
      <c r="D15" s="4"/>
      <c r="E15" s="5">
        <f>SUM(E3:E14)</f>
        <v>2966.25</v>
      </c>
      <c r="F15" s="5"/>
      <c r="G15" s="5">
        <f>SUM(G3:G14)</f>
        <v>949.2</v>
      </c>
    </row>
    <row r="16" spans="1:9" x14ac:dyDescent="0.25">
      <c r="E16" s="2"/>
      <c r="F16" s="2"/>
      <c r="G16" s="2"/>
    </row>
    <row r="17" spans="1:9" x14ac:dyDescent="0.25">
      <c r="E17" s="2"/>
      <c r="F17" s="2"/>
      <c r="G17" s="2"/>
    </row>
    <row r="18" spans="1:9" x14ac:dyDescent="0.25">
      <c r="E18">
        <v>0.75</v>
      </c>
      <c r="G18">
        <v>0.25</v>
      </c>
    </row>
    <row r="19" spans="1:9" x14ac:dyDescent="0.25">
      <c r="A19" t="s">
        <v>0</v>
      </c>
      <c r="C19" t="s">
        <v>1</v>
      </c>
      <c r="E19" t="s">
        <v>2</v>
      </c>
      <c r="G19" t="s">
        <v>3</v>
      </c>
    </row>
    <row r="20" spans="1:9" x14ac:dyDescent="0.25">
      <c r="A20" t="s">
        <v>4</v>
      </c>
      <c r="C20">
        <v>88</v>
      </c>
      <c r="E20">
        <v>66</v>
      </c>
      <c r="G20">
        <v>22</v>
      </c>
      <c r="I20" t="s">
        <v>18</v>
      </c>
    </row>
    <row r="21" spans="1:9" x14ac:dyDescent="0.25">
      <c r="A21" t="s">
        <v>5</v>
      </c>
      <c r="C21">
        <v>117</v>
      </c>
      <c r="E21">
        <v>87.75</v>
      </c>
      <c r="G21">
        <v>29.25</v>
      </c>
      <c r="I21" t="s">
        <v>19</v>
      </c>
    </row>
    <row r="22" spans="1:9" x14ac:dyDescent="0.25">
      <c r="A22" t="s">
        <v>6</v>
      </c>
      <c r="C22">
        <v>42</v>
      </c>
      <c r="E22">
        <v>31.5</v>
      </c>
      <c r="G22">
        <v>10.5</v>
      </c>
      <c r="I22" t="s">
        <v>20</v>
      </c>
    </row>
    <row r="23" spans="1:9" x14ac:dyDescent="0.25">
      <c r="A23" t="s">
        <v>7</v>
      </c>
      <c r="C23">
        <v>53</v>
      </c>
      <c r="E23">
        <v>39.75</v>
      </c>
      <c r="G23">
        <v>13.25</v>
      </c>
      <c r="I23" t="s">
        <v>21</v>
      </c>
    </row>
    <row r="24" spans="1:9" x14ac:dyDescent="0.25">
      <c r="A24" t="s">
        <v>8</v>
      </c>
      <c r="C24">
        <v>112</v>
      </c>
      <c r="E24">
        <v>84</v>
      </c>
      <c r="G24">
        <v>28</v>
      </c>
      <c r="I24" t="s">
        <v>22</v>
      </c>
    </row>
    <row r="25" spans="1:9" x14ac:dyDescent="0.25">
      <c r="A25" t="s">
        <v>9</v>
      </c>
      <c r="C25">
        <v>30</v>
      </c>
      <c r="E25">
        <v>22.5</v>
      </c>
      <c r="G25">
        <v>7.5</v>
      </c>
      <c r="I25" t="s">
        <v>23</v>
      </c>
    </row>
    <row r="26" spans="1:9" x14ac:dyDescent="0.25">
      <c r="A26" t="s">
        <v>10</v>
      </c>
      <c r="C26">
        <v>426</v>
      </c>
      <c r="E26">
        <v>319.5</v>
      </c>
      <c r="G26">
        <v>106.5</v>
      </c>
      <c r="I26" t="s">
        <v>24</v>
      </c>
    </row>
    <row r="27" spans="1:9" x14ac:dyDescent="0.25">
      <c r="A27" t="s">
        <v>11</v>
      </c>
      <c r="C27">
        <v>62</v>
      </c>
      <c r="E27">
        <v>46.5</v>
      </c>
      <c r="G27">
        <v>15.5</v>
      </c>
      <c r="I27" t="s">
        <v>25</v>
      </c>
    </row>
    <row r="28" spans="1:9" x14ac:dyDescent="0.25">
      <c r="A28" t="s">
        <v>12</v>
      </c>
      <c r="C28">
        <v>136</v>
      </c>
      <c r="E28">
        <v>102</v>
      </c>
      <c r="G28">
        <v>34</v>
      </c>
      <c r="I28" t="s">
        <v>26</v>
      </c>
    </row>
    <row r="29" spans="1:9" x14ac:dyDescent="0.25">
      <c r="A29" t="s">
        <v>13</v>
      </c>
      <c r="C29">
        <v>2741</v>
      </c>
      <c r="E29">
        <v>2055.75</v>
      </c>
      <c r="G29">
        <v>685.25</v>
      </c>
      <c r="I29" t="s">
        <v>27</v>
      </c>
    </row>
    <row r="30" spans="1:9" x14ac:dyDescent="0.25">
      <c r="A30" t="s">
        <v>14</v>
      </c>
      <c r="C30">
        <v>148</v>
      </c>
      <c r="E30">
        <v>111</v>
      </c>
      <c r="G30">
        <v>37</v>
      </c>
      <c r="I30" t="s">
        <v>28</v>
      </c>
    </row>
    <row r="32" spans="1:9" x14ac:dyDescent="0.25">
      <c r="A32" t="s">
        <v>15</v>
      </c>
      <c r="C32">
        <v>3955</v>
      </c>
      <c r="E32">
        <v>2966.25</v>
      </c>
      <c r="G32">
        <v>988.75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34"/>
  <sheetViews>
    <sheetView tabSelected="1" workbookViewId="0">
      <selection activeCell="A18" sqref="A18:D31"/>
    </sheetView>
  </sheetViews>
  <sheetFormatPr defaultRowHeight="15" x14ac:dyDescent="0.25"/>
  <cols>
    <col min="1" max="1" width="19.7109375" customWidth="1"/>
    <col min="2" max="4" width="9.7109375" customWidth="1"/>
    <col min="5" max="5" width="2.7109375" customWidth="1"/>
    <col min="6" max="6" width="33.28515625" bestFit="1" customWidth="1"/>
    <col min="7" max="18" width="5.28515625" customWidth="1"/>
  </cols>
  <sheetData>
    <row r="1" spans="1:20" x14ac:dyDescent="0.25">
      <c r="A1" s="23"/>
      <c r="B1" s="23" t="s">
        <v>15</v>
      </c>
      <c r="C1" s="29">
        <v>0.75</v>
      </c>
      <c r="D1" s="29">
        <v>0.25</v>
      </c>
      <c r="E1" s="28"/>
      <c r="F1" s="23"/>
      <c r="G1" s="23"/>
      <c r="H1" s="23"/>
      <c r="I1" s="23"/>
      <c r="J1" s="23"/>
      <c r="K1" s="23"/>
      <c r="L1" s="23"/>
      <c r="M1" s="23"/>
      <c r="N1" s="23"/>
      <c r="O1" s="23"/>
      <c r="P1" s="23"/>
      <c r="Q1" s="23"/>
      <c r="R1" s="23"/>
      <c r="S1" s="23"/>
      <c r="T1" s="23"/>
    </row>
    <row r="2" spans="1:20" x14ac:dyDescent="0.25">
      <c r="A2" t="s">
        <v>0</v>
      </c>
      <c r="B2" t="s">
        <v>41</v>
      </c>
      <c r="C2" s="3" t="s">
        <v>42</v>
      </c>
      <c r="D2" s="26" t="s">
        <v>3</v>
      </c>
      <c r="E2" s="27"/>
      <c r="F2" s="27" t="s">
        <v>30</v>
      </c>
      <c r="G2" s="27" t="s">
        <v>29</v>
      </c>
      <c r="H2" s="27"/>
      <c r="I2" s="27"/>
      <c r="J2" s="27"/>
      <c r="K2" s="27"/>
      <c r="L2" s="27"/>
      <c r="M2" s="27"/>
      <c r="N2" s="27"/>
      <c r="O2" s="27"/>
      <c r="P2" s="27"/>
      <c r="Q2" s="27"/>
      <c r="R2" s="27"/>
      <c r="S2" s="27"/>
      <c r="T2" s="27"/>
    </row>
    <row r="3" spans="1:20" x14ac:dyDescent="0.25">
      <c r="A3" s="6" t="s">
        <v>4</v>
      </c>
      <c r="B3">
        <v>88</v>
      </c>
      <c r="C3" s="21">
        <v>66</v>
      </c>
      <c r="D3" s="21">
        <v>22</v>
      </c>
      <c r="E3" s="21"/>
      <c r="F3" s="22" t="s">
        <v>31</v>
      </c>
      <c r="G3" s="12" t="s">
        <v>18</v>
      </c>
      <c r="H3" s="12"/>
      <c r="I3" s="12"/>
      <c r="J3" s="12"/>
      <c r="K3" s="12"/>
      <c r="L3" s="12"/>
      <c r="M3" s="12"/>
      <c r="N3" s="12"/>
      <c r="O3" s="12"/>
      <c r="P3" s="12"/>
      <c r="Q3" s="12"/>
      <c r="R3" s="12"/>
      <c r="S3" s="12"/>
      <c r="T3" s="12"/>
    </row>
    <row r="4" spans="1:20" x14ac:dyDescent="0.25">
      <c r="A4" s="23" t="s">
        <v>5</v>
      </c>
      <c r="B4" s="23">
        <v>117</v>
      </c>
      <c r="C4" s="24">
        <v>87.75</v>
      </c>
      <c r="D4" s="24">
        <v>29.25</v>
      </c>
      <c r="E4" s="24"/>
      <c r="F4" s="25" t="s">
        <v>32</v>
      </c>
      <c r="G4" s="23" t="s">
        <v>19</v>
      </c>
      <c r="H4" s="23"/>
      <c r="I4" s="23"/>
      <c r="J4" s="23"/>
      <c r="K4" s="23"/>
      <c r="L4" s="23"/>
      <c r="M4" s="23"/>
      <c r="N4" s="23"/>
      <c r="O4" s="23"/>
      <c r="P4" s="23"/>
      <c r="Q4" s="23"/>
      <c r="R4" s="23"/>
      <c r="S4" s="23"/>
      <c r="T4" s="23"/>
    </row>
    <row r="5" spans="1:20" x14ac:dyDescent="0.25">
      <c r="A5" s="6" t="s">
        <v>6</v>
      </c>
      <c r="B5">
        <v>42</v>
      </c>
      <c r="C5" s="21">
        <v>31.5</v>
      </c>
      <c r="D5" s="21">
        <v>10.5</v>
      </c>
      <c r="E5" s="21"/>
      <c r="F5" s="22" t="s">
        <v>33</v>
      </c>
      <c r="G5" s="12" t="s">
        <v>20</v>
      </c>
      <c r="H5" s="12"/>
      <c r="I5" s="12"/>
      <c r="J5" s="12"/>
      <c r="K5" s="12"/>
      <c r="L5" s="12"/>
      <c r="M5" s="12"/>
      <c r="N5" s="12"/>
      <c r="O5" s="12"/>
      <c r="P5" s="12"/>
      <c r="Q5" s="12"/>
      <c r="R5" s="12"/>
      <c r="S5" s="12"/>
      <c r="T5" s="12"/>
    </row>
    <row r="6" spans="1:20" x14ac:dyDescent="0.25">
      <c r="A6" s="23" t="s">
        <v>7</v>
      </c>
      <c r="B6" s="23">
        <v>53</v>
      </c>
      <c r="C6" s="24">
        <v>39.75</v>
      </c>
      <c r="D6" s="24">
        <v>13.25</v>
      </c>
      <c r="E6" s="24"/>
      <c r="F6" s="25" t="s">
        <v>34</v>
      </c>
      <c r="G6" s="23" t="s">
        <v>21</v>
      </c>
      <c r="H6" s="23"/>
      <c r="I6" s="23"/>
      <c r="J6" s="23"/>
      <c r="K6" s="23"/>
      <c r="L6" s="23"/>
      <c r="M6" s="23"/>
      <c r="N6" s="23"/>
      <c r="O6" s="23"/>
      <c r="P6" s="23"/>
      <c r="Q6" s="23"/>
      <c r="R6" s="23"/>
      <c r="S6" s="23"/>
      <c r="T6" s="23"/>
    </row>
    <row r="7" spans="1:20" x14ac:dyDescent="0.25">
      <c r="A7" s="6" t="s">
        <v>8</v>
      </c>
      <c r="B7">
        <v>112</v>
      </c>
      <c r="C7" s="21">
        <v>84</v>
      </c>
      <c r="D7" s="21">
        <v>28</v>
      </c>
      <c r="E7" s="21"/>
      <c r="F7" s="12"/>
      <c r="G7" s="12" t="s">
        <v>22</v>
      </c>
      <c r="H7" s="12"/>
      <c r="I7" s="12"/>
      <c r="J7" s="12"/>
      <c r="K7" s="12"/>
      <c r="L7" s="12"/>
      <c r="M7" s="12"/>
      <c r="N7" s="12"/>
      <c r="O7" s="12"/>
      <c r="P7" s="12"/>
      <c r="Q7" s="12"/>
      <c r="R7" s="12"/>
      <c r="S7" s="12"/>
      <c r="T7" s="12"/>
    </row>
    <row r="8" spans="1:20" x14ac:dyDescent="0.25">
      <c r="A8" s="23" t="s">
        <v>9</v>
      </c>
      <c r="B8" s="23">
        <v>30</v>
      </c>
      <c r="C8" s="24">
        <v>22.5</v>
      </c>
      <c r="D8" s="24">
        <v>7.5</v>
      </c>
      <c r="E8" s="24"/>
      <c r="F8" s="23"/>
      <c r="G8" s="23" t="s">
        <v>23</v>
      </c>
      <c r="H8" s="23"/>
      <c r="I8" s="23"/>
      <c r="J8" s="23"/>
      <c r="K8" s="23"/>
      <c r="L8" s="23"/>
      <c r="M8" s="23"/>
      <c r="N8" s="23"/>
      <c r="O8" s="23"/>
      <c r="P8" s="23"/>
      <c r="Q8" s="23"/>
      <c r="R8" s="23"/>
      <c r="S8" s="23"/>
      <c r="T8" s="23"/>
    </row>
    <row r="9" spans="1:20" x14ac:dyDescent="0.25">
      <c r="A9" s="6" t="s">
        <v>10</v>
      </c>
      <c r="B9">
        <v>426</v>
      </c>
      <c r="C9" s="21">
        <v>319.5</v>
      </c>
      <c r="D9" s="21">
        <v>106.5</v>
      </c>
      <c r="E9" s="21"/>
      <c r="F9" s="12"/>
      <c r="G9" s="12" t="s">
        <v>24</v>
      </c>
      <c r="H9" s="12"/>
      <c r="I9" s="12"/>
      <c r="J9" s="12"/>
      <c r="K9" s="12"/>
      <c r="L9" s="12"/>
      <c r="M9" s="12"/>
      <c r="N9" s="12"/>
      <c r="O9" s="12"/>
      <c r="P9" s="12"/>
      <c r="Q9" s="12"/>
      <c r="R9" s="12"/>
      <c r="S9" s="12"/>
      <c r="T9" s="12"/>
    </row>
    <row r="10" spans="1:20" x14ac:dyDescent="0.25">
      <c r="A10" s="23" t="s">
        <v>11</v>
      </c>
      <c r="B10" s="23">
        <v>62</v>
      </c>
      <c r="C10" s="24">
        <v>46.5</v>
      </c>
      <c r="D10" s="24">
        <v>15.5</v>
      </c>
      <c r="E10" s="24"/>
      <c r="F10" s="23"/>
      <c r="G10" s="23" t="s">
        <v>25</v>
      </c>
      <c r="H10" s="23"/>
      <c r="I10" s="23"/>
      <c r="J10" s="23"/>
      <c r="K10" s="23"/>
      <c r="L10" s="23"/>
      <c r="M10" s="23"/>
      <c r="N10" s="23"/>
      <c r="O10" s="23"/>
      <c r="P10" s="23"/>
      <c r="Q10" s="23"/>
      <c r="R10" s="23"/>
      <c r="S10" s="23"/>
      <c r="T10" s="23"/>
    </row>
    <row r="11" spans="1:20" x14ac:dyDescent="0.25">
      <c r="A11" s="6" t="s">
        <v>12</v>
      </c>
      <c r="B11">
        <v>136</v>
      </c>
      <c r="C11" s="21">
        <v>102</v>
      </c>
      <c r="D11" s="21">
        <v>34</v>
      </c>
      <c r="E11" s="21"/>
      <c r="F11" s="12"/>
      <c r="G11" s="12" t="s">
        <v>26</v>
      </c>
      <c r="H11" s="12"/>
      <c r="I11" s="12"/>
      <c r="J11" s="12"/>
      <c r="K11" s="12"/>
      <c r="L11" s="12"/>
      <c r="M11" s="12"/>
      <c r="N11" s="12"/>
      <c r="O11" s="12"/>
      <c r="P11" s="12"/>
      <c r="Q11" s="12"/>
      <c r="R11" s="12"/>
      <c r="S11" s="12"/>
      <c r="T11" s="12"/>
    </row>
    <row r="12" spans="1:20" x14ac:dyDescent="0.25">
      <c r="A12" s="23" t="s">
        <v>13</v>
      </c>
      <c r="B12" s="23">
        <v>2741</v>
      </c>
      <c r="C12" s="24">
        <v>2055.75</v>
      </c>
      <c r="D12" s="24">
        <v>685.25</v>
      </c>
      <c r="E12" s="24"/>
      <c r="F12" s="23"/>
      <c r="G12" s="23" t="s">
        <v>27</v>
      </c>
      <c r="H12" s="23"/>
      <c r="I12" s="23"/>
      <c r="J12" s="23"/>
      <c r="K12" s="23"/>
      <c r="L12" s="23"/>
      <c r="M12" s="23"/>
      <c r="N12" s="23"/>
      <c r="O12" s="23"/>
      <c r="P12" s="23"/>
      <c r="Q12" s="23"/>
      <c r="R12" s="23"/>
      <c r="S12" s="23"/>
      <c r="T12" s="23"/>
    </row>
    <row r="13" spans="1:20" x14ac:dyDescent="0.25">
      <c r="A13" t="s">
        <v>14</v>
      </c>
      <c r="B13">
        <v>148</v>
      </c>
      <c r="C13" s="21">
        <v>111</v>
      </c>
      <c r="D13" s="21">
        <v>37</v>
      </c>
      <c r="E13" s="21"/>
      <c r="F13" s="12"/>
      <c r="G13" s="12" t="s">
        <v>28</v>
      </c>
      <c r="H13" s="12"/>
      <c r="I13" s="12"/>
      <c r="J13" s="12"/>
      <c r="K13" s="12"/>
      <c r="L13" s="12"/>
      <c r="M13" s="12"/>
      <c r="N13" s="12"/>
      <c r="O13" s="12"/>
      <c r="P13" s="12"/>
      <c r="Q13" s="12"/>
      <c r="R13" s="12"/>
      <c r="S13" s="12"/>
      <c r="T13" s="12"/>
    </row>
    <row r="14" spans="1:20" x14ac:dyDescent="0.25">
      <c r="A14" s="23"/>
      <c r="B14" s="23"/>
      <c r="C14" s="23"/>
      <c r="D14" s="23"/>
      <c r="E14" s="23"/>
      <c r="F14" s="23"/>
      <c r="G14" s="23"/>
      <c r="H14" s="23"/>
      <c r="I14" s="23"/>
      <c r="J14" s="23"/>
      <c r="K14" s="23"/>
      <c r="L14" s="23"/>
      <c r="M14" s="23"/>
      <c r="N14" s="23"/>
      <c r="O14" s="23"/>
      <c r="P14" s="23"/>
      <c r="Q14" s="23"/>
      <c r="R14" s="23"/>
      <c r="S14" s="23"/>
      <c r="T14" s="23"/>
    </row>
    <row r="15" spans="1:20" x14ac:dyDescent="0.25">
      <c r="A15" s="4" t="s">
        <v>15</v>
      </c>
      <c r="B15" s="4">
        <v>3955</v>
      </c>
      <c r="C15" s="5">
        <v>2966.25</v>
      </c>
      <c r="D15" s="5">
        <v>988.75</v>
      </c>
      <c r="E15" s="24"/>
      <c r="F15" s="23"/>
      <c r="G15" s="23"/>
      <c r="H15" s="23"/>
      <c r="I15" s="23"/>
      <c r="J15" s="23"/>
      <c r="K15" s="23"/>
      <c r="L15" s="23"/>
      <c r="M15" s="23"/>
      <c r="N15" s="23"/>
      <c r="O15" s="23"/>
      <c r="P15" s="23"/>
      <c r="Q15" s="23"/>
      <c r="R15" s="23"/>
      <c r="S15" s="23"/>
      <c r="T15" s="23"/>
    </row>
    <row r="16" spans="1:20" x14ac:dyDescent="0.25">
      <c r="A16" s="23"/>
      <c r="B16" s="23"/>
      <c r="C16" s="23"/>
      <c r="D16" s="23"/>
      <c r="E16" s="23"/>
      <c r="F16" s="23"/>
      <c r="G16" s="23"/>
      <c r="H16" s="23"/>
      <c r="I16" s="23"/>
      <c r="J16" s="23"/>
      <c r="K16" s="23"/>
      <c r="L16" s="23"/>
      <c r="M16" s="23"/>
      <c r="N16" s="23"/>
      <c r="O16" s="23"/>
      <c r="P16" s="23"/>
      <c r="Q16" s="23"/>
      <c r="R16" s="23"/>
      <c r="S16" s="23"/>
      <c r="T16" s="23"/>
    </row>
    <row r="17" spans="1:20" x14ac:dyDescent="0.25">
      <c r="A17" s="23"/>
      <c r="B17" s="23"/>
      <c r="C17" s="23"/>
      <c r="D17" s="23"/>
      <c r="E17" s="23"/>
      <c r="F17" s="23"/>
      <c r="G17" s="23"/>
      <c r="H17" s="23"/>
      <c r="I17" s="23"/>
      <c r="J17" s="23"/>
      <c r="K17" s="23"/>
      <c r="L17" s="23"/>
      <c r="M17" s="23"/>
      <c r="N17" s="23"/>
      <c r="O17" s="23"/>
      <c r="P17" s="23"/>
      <c r="Q17" s="23"/>
      <c r="R17" s="23"/>
      <c r="S17" s="23"/>
      <c r="T17" s="23"/>
    </row>
    <row r="18" spans="1:20" ht="54.75" x14ac:dyDescent="0.25">
      <c r="A18" s="3" t="s">
        <v>35</v>
      </c>
      <c r="B18" s="3" t="s">
        <v>37</v>
      </c>
      <c r="C18" s="3" t="s">
        <v>38</v>
      </c>
      <c r="D18" s="3" t="s">
        <v>39</v>
      </c>
      <c r="E18" s="23"/>
      <c r="F18" s="11" t="s">
        <v>40</v>
      </c>
      <c r="G18" s="8" t="s">
        <v>5</v>
      </c>
      <c r="H18" s="8" t="s">
        <v>4</v>
      </c>
      <c r="I18" s="8" t="s">
        <v>6</v>
      </c>
      <c r="J18" s="8" t="s">
        <v>7</v>
      </c>
      <c r="K18" s="8" t="s">
        <v>8</v>
      </c>
      <c r="L18" s="8" t="s">
        <v>9</v>
      </c>
      <c r="M18" s="8" t="s">
        <v>10</v>
      </c>
      <c r="N18" s="8" t="s">
        <v>11</v>
      </c>
      <c r="O18" s="8" t="s">
        <v>12</v>
      </c>
      <c r="P18" s="8" t="s">
        <v>13</v>
      </c>
      <c r="Q18" s="8" t="s">
        <v>14</v>
      </c>
      <c r="R18" s="10"/>
      <c r="S18" s="23"/>
      <c r="T18" s="23"/>
    </row>
    <row r="19" spans="1:20" x14ac:dyDescent="0.25">
      <c r="A19" s="6" t="s">
        <v>4</v>
      </c>
      <c r="B19" s="7">
        <v>0.81</v>
      </c>
      <c r="C19" s="7">
        <v>0.95</v>
      </c>
      <c r="D19" s="7">
        <v>0.88</v>
      </c>
      <c r="E19" s="23"/>
      <c r="F19" s="9" t="s">
        <v>5</v>
      </c>
      <c r="G19" s="17">
        <v>29</v>
      </c>
      <c r="H19" s="12">
        <v>0</v>
      </c>
      <c r="I19" s="12">
        <v>0</v>
      </c>
      <c r="J19" s="12">
        <v>0</v>
      </c>
      <c r="K19" s="12">
        <v>0</v>
      </c>
      <c r="L19" s="12">
        <v>0</v>
      </c>
      <c r="M19" s="12">
        <v>0</v>
      </c>
      <c r="N19" s="12">
        <v>0</v>
      </c>
      <c r="O19" s="12">
        <v>0</v>
      </c>
      <c r="P19" s="12">
        <v>0</v>
      </c>
      <c r="Q19" s="12">
        <v>0</v>
      </c>
      <c r="R19" s="10"/>
      <c r="S19" s="23"/>
      <c r="T19" s="23"/>
    </row>
    <row r="20" spans="1:20" x14ac:dyDescent="0.25">
      <c r="A20" s="6" t="s">
        <v>5</v>
      </c>
      <c r="B20" s="7">
        <v>1</v>
      </c>
      <c r="C20" s="7">
        <v>1</v>
      </c>
      <c r="D20" s="7">
        <v>1</v>
      </c>
      <c r="E20" s="23"/>
      <c r="F20" s="9" t="s">
        <v>4</v>
      </c>
      <c r="G20" s="15">
        <v>0</v>
      </c>
      <c r="H20" s="18">
        <v>21</v>
      </c>
      <c r="I20" s="16">
        <v>1</v>
      </c>
      <c r="J20" s="16">
        <v>0</v>
      </c>
      <c r="K20" s="16">
        <v>0</v>
      </c>
      <c r="L20" s="16">
        <v>0</v>
      </c>
      <c r="M20" s="16">
        <v>0</v>
      </c>
      <c r="N20" s="16">
        <v>0</v>
      </c>
      <c r="O20" s="16">
        <v>0</v>
      </c>
      <c r="P20" s="16">
        <v>0</v>
      </c>
      <c r="Q20" s="16">
        <v>0</v>
      </c>
      <c r="R20" s="10"/>
      <c r="S20" s="23"/>
      <c r="T20" s="23"/>
    </row>
    <row r="21" spans="1:20" x14ac:dyDescent="0.25">
      <c r="A21" s="6" t="s">
        <v>6</v>
      </c>
      <c r="B21" s="7">
        <v>0.83</v>
      </c>
      <c r="C21" s="7">
        <v>0.5</v>
      </c>
      <c r="D21" s="7">
        <v>0.62</v>
      </c>
      <c r="E21" s="23"/>
      <c r="F21" s="9" t="s">
        <v>6</v>
      </c>
      <c r="G21" s="13">
        <v>0</v>
      </c>
      <c r="H21" s="12">
        <v>5</v>
      </c>
      <c r="I21" s="19">
        <v>5</v>
      </c>
      <c r="J21" s="12">
        <v>0</v>
      </c>
      <c r="K21" s="12">
        <v>0</v>
      </c>
      <c r="L21" s="12">
        <v>0</v>
      </c>
      <c r="M21" s="12">
        <v>0</v>
      </c>
      <c r="N21" s="12">
        <v>0</v>
      </c>
      <c r="O21" s="12">
        <v>0</v>
      </c>
      <c r="P21" s="12">
        <v>0</v>
      </c>
      <c r="Q21" s="12">
        <v>0</v>
      </c>
      <c r="R21" s="10"/>
      <c r="S21" s="23"/>
      <c r="T21" s="23"/>
    </row>
    <row r="22" spans="1:20" x14ac:dyDescent="0.25">
      <c r="A22" s="6" t="s">
        <v>7</v>
      </c>
      <c r="B22" s="7">
        <v>1</v>
      </c>
      <c r="C22" s="7">
        <v>0.77</v>
      </c>
      <c r="D22" s="7">
        <v>0.87</v>
      </c>
      <c r="E22" s="23"/>
      <c r="F22" s="9" t="s">
        <v>7</v>
      </c>
      <c r="G22" s="15">
        <v>0</v>
      </c>
      <c r="H22" s="16">
        <v>0</v>
      </c>
      <c r="I22" s="16">
        <v>0</v>
      </c>
      <c r="J22" s="18">
        <v>10</v>
      </c>
      <c r="K22" s="16">
        <v>0</v>
      </c>
      <c r="L22" s="16">
        <v>0</v>
      </c>
      <c r="M22" s="16">
        <v>0</v>
      </c>
      <c r="N22" s="16">
        <v>0</v>
      </c>
      <c r="O22" s="16">
        <v>0</v>
      </c>
      <c r="P22" s="16">
        <v>3</v>
      </c>
      <c r="Q22" s="16">
        <v>0</v>
      </c>
      <c r="R22" s="10"/>
      <c r="S22" s="23"/>
      <c r="T22" s="23"/>
    </row>
    <row r="23" spans="1:20" x14ac:dyDescent="0.25">
      <c r="A23" s="6" t="s">
        <v>8</v>
      </c>
      <c r="B23" s="7">
        <v>1</v>
      </c>
      <c r="C23" s="7">
        <v>0.96</v>
      </c>
      <c r="D23" s="7">
        <v>0.98</v>
      </c>
      <c r="E23" s="23"/>
      <c r="F23" s="9" t="s">
        <v>8</v>
      </c>
      <c r="G23" s="13">
        <v>0</v>
      </c>
      <c r="H23" s="12">
        <v>0</v>
      </c>
      <c r="I23" s="12">
        <v>0</v>
      </c>
      <c r="J23" s="12">
        <v>0</v>
      </c>
      <c r="K23" s="19">
        <v>27</v>
      </c>
      <c r="L23" s="12">
        <v>0</v>
      </c>
      <c r="M23" s="12">
        <v>0</v>
      </c>
      <c r="N23" s="12">
        <v>0</v>
      </c>
      <c r="O23" s="12">
        <v>0</v>
      </c>
      <c r="P23" s="12">
        <v>1</v>
      </c>
      <c r="Q23" s="12">
        <v>0</v>
      </c>
      <c r="R23" s="10"/>
      <c r="S23" s="23"/>
      <c r="T23" s="23"/>
    </row>
    <row r="24" spans="1:20" x14ac:dyDescent="0.25">
      <c r="A24" s="6" t="s">
        <v>9</v>
      </c>
      <c r="B24" s="7">
        <v>0</v>
      </c>
      <c r="C24" s="7">
        <v>0</v>
      </c>
      <c r="D24" s="7">
        <v>0</v>
      </c>
      <c r="E24" s="23"/>
      <c r="F24" s="9" t="s">
        <v>9</v>
      </c>
      <c r="G24" s="15">
        <v>0</v>
      </c>
      <c r="H24" s="16">
        <v>0</v>
      </c>
      <c r="I24" s="16">
        <v>0</v>
      </c>
      <c r="J24" s="16">
        <v>0</v>
      </c>
      <c r="K24" s="16">
        <v>0</v>
      </c>
      <c r="L24" s="18">
        <v>0</v>
      </c>
      <c r="M24" s="16">
        <v>1</v>
      </c>
      <c r="N24" s="16">
        <v>0</v>
      </c>
      <c r="O24" s="16">
        <v>0</v>
      </c>
      <c r="P24" s="16">
        <v>7</v>
      </c>
      <c r="Q24" s="16">
        <v>0</v>
      </c>
      <c r="R24" s="10"/>
      <c r="S24" s="23"/>
      <c r="T24" s="23"/>
    </row>
    <row r="25" spans="1:20" x14ac:dyDescent="0.25">
      <c r="A25" s="6" t="s">
        <v>10</v>
      </c>
      <c r="B25" s="7">
        <v>0.99</v>
      </c>
      <c r="C25" s="7">
        <v>1</v>
      </c>
      <c r="D25" s="7">
        <v>1</v>
      </c>
      <c r="E25" s="23"/>
      <c r="F25" s="9" t="s">
        <v>10</v>
      </c>
      <c r="G25" s="13">
        <v>0</v>
      </c>
      <c r="H25" s="12">
        <v>0</v>
      </c>
      <c r="I25" s="12">
        <v>0</v>
      </c>
      <c r="J25" s="12">
        <v>0</v>
      </c>
      <c r="K25" s="12">
        <v>0</v>
      </c>
      <c r="L25" s="12">
        <v>0</v>
      </c>
      <c r="M25" s="19">
        <v>106</v>
      </c>
      <c r="N25" s="12">
        <v>0</v>
      </c>
      <c r="O25" s="12">
        <v>0</v>
      </c>
      <c r="P25" s="12">
        <v>0</v>
      </c>
      <c r="Q25" s="12">
        <v>0</v>
      </c>
      <c r="R25" s="10"/>
      <c r="S25" s="23"/>
      <c r="T25" s="23"/>
    </row>
    <row r="26" spans="1:20" x14ac:dyDescent="0.25">
      <c r="A26" s="6" t="s">
        <v>11</v>
      </c>
      <c r="B26" s="7">
        <v>1</v>
      </c>
      <c r="C26" s="7">
        <v>0.62</v>
      </c>
      <c r="D26" s="7">
        <v>0.77</v>
      </c>
      <c r="E26" s="23"/>
      <c r="F26" s="9" t="s">
        <v>11</v>
      </c>
      <c r="G26" s="15">
        <v>0</v>
      </c>
      <c r="H26" s="16">
        <v>0</v>
      </c>
      <c r="I26" s="16">
        <v>0</v>
      </c>
      <c r="J26" s="16">
        <v>0</v>
      </c>
      <c r="K26" s="16">
        <v>0</v>
      </c>
      <c r="L26" s="16">
        <v>0</v>
      </c>
      <c r="M26" s="16">
        <v>0</v>
      </c>
      <c r="N26" s="18">
        <v>10</v>
      </c>
      <c r="O26" s="16">
        <v>0</v>
      </c>
      <c r="P26" s="16">
        <v>5</v>
      </c>
      <c r="Q26" s="16">
        <v>1</v>
      </c>
      <c r="R26" s="10"/>
      <c r="S26" s="23"/>
      <c r="T26" s="23"/>
    </row>
    <row r="27" spans="1:20" x14ac:dyDescent="0.25">
      <c r="A27" s="6" t="s">
        <v>12</v>
      </c>
      <c r="B27" s="7">
        <v>0.82</v>
      </c>
      <c r="C27" s="7">
        <v>0.26</v>
      </c>
      <c r="D27" s="7">
        <v>0.4</v>
      </c>
      <c r="E27" s="23"/>
      <c r="F27" s="9" t="s">
        <v>12</v>
      </c>
      <c r="G27" s="13">
        <v>0</v>
      </c>
      <c r="H27" s="12">
        <v>0</v>
      </c>
      <c r="I27" s="12">
        <v>0</v>
      </c>
      <c r="J27" s="12">
        <v>0</v>
      </c>
      <c r="K27" s="12">
        <v>0</v>
      </c>
      <c r="L27" s="12">
        <v>0</v>
      </c>
      <c r="M27" s="12">
        <v>0</v>
      </c>
      <c r="N27" s="12">
        <v>0</v>
      </c>
      <c r="O27" s="19">
        <v>9</v>
      </c>
      <c r="P27" s="12">
        <v>23</v>
      </c>
      <c r="Q27" s="12">
        <v>2</v>
      </c>
      <c r="R27" s="10"/>
      <c r="S27" s="23"/>
      <c r="T27" s="23"/>
    </row>
    <row r="28" spans="1:20" x14ac:dyDescent="0.25">
      <c r="A28" s="6" t="s">
        <v>13</v>
      </c>
      <c r="B28" s="7">
        <v>0.94</v>
      </c>
      <c r="C28" s="7">
        <v>1</v>
      </c>
      <c r="D28" s="7">
        <v>0.97</v>
      </c>
      <c r="E28" s="23"/>
      <c r="F28" s="9" t="s">
        <v>13</v>
      </c>
      <c r="G28" s="15">
        <v>0</v>
      </c>
      <c r="H28" s="16">
        <v>0</v>
      </c>
      <c r="I28" s="16">
        <v>0</v>
      </c>
      <c r="J28" s="16">
        <v>0</v>
      </c>
      <c r="K28" s="16">
        <v>0</v>
      </c>
      <c r="L28" s="16">
        <v>0</v>
      </c>
      <c r="M28" s="16">
        <v>0</v>
      </c>
      <c r="N28" s="16">
        <v>0</v>
      </c>
      <c r="O28" s="16">
        <v>0</v>
      </c>
      <c r="P28" s="18">
        <v>685</v>
      </c>
      <c r="Q28" s="16">
        <v>0</v>
      </c>
      <c r="R28" s="10"/>
      <c r="S28" s="23"/>
      <c r="T28" s="23"/>
    </row>
    <row r="29" spans="1:20" x14ac:dyDescent="0.25">
      <c r="A29" s="6" t="s">
        <v>14</v>
      </c>
      <c r="B29" s="7">
        <v>0.91</v>
      </c>
      <c r="C29" s="7">
        <v>0.81</v>
      </c>
      <c r="D29" s="7">
        <v>0.86</v>
      </c>
      <c r="E29" s="23"/>
      <c r="F29" s="9" t="s">
        <v>14</v>
      </c>
      <c r="G29" s="14">
        <v>0</v>
      </c>
      <c r="H29" s="12">
        <v>0</v>
      </c>
      <c r="I29" s="12">
        <v>0</v>
      </c>
      <c r="J29" s="12">
        <v>0</v>
      </c>
      <c r="K29" s="12">
        <v>0</v>
      </c>
      <c r="L29" s="12">
        <v>0</v>
      </c>
      <c r="M29" s="12">
        <v>0</v>
      </c>
      <c r="N29" s="12">
        <v>0</v>
      </c>
      <c r="O29" s="12">
        <v>2</v>
      </c>
      <c r="P29" s="12">
        <v>5</v>
      </c>
      <c r="Q29" s="19">
        <v>30</v>
      </c>
      <c r="R29" s="10"/>
      <c r="S29" s="23"/>
      <c r="T29" s="23"/>
    </row>
    <row r="30" spans="1:20" x14ac:dyDescent="0.25">
      <c r="B30" s="7"/>
      <c r="C30" s="7"/>
      <c r="D30" s="7"/>
      <c r="E30" s="23"/>
      <c r="F30" s="10"/>
      <c r="G30" s="10"/>
      <c r="H30" s="10"/>
      <c r="I30" s="10"/>
      <c r="J30" s="10"/>
      <c r="K30" s="10"/>
      <c r="L30" s="10"/>
      <c r="M30" s="10"/>
      <c r="N30" s="10"/>
      <c r="O30" s="10"/>
      <c r="P30" s="10"/>
      <c r="Q30" s="10"/>
      <c r="R30" s="10"/>
      <c r="S30" s="23"/>
      <c r="T30" s="23"/>
    </row>
    <row r="31" spans="1:20" x14ac:dyDescent="0.25">
      <c r="A31" s="4" t="s">
        <v>36</v>
      </c>
      <c r="B31" s="20">
        <f>AVERAGE(B19:B29)</f>
        <v>0.84545454545454557</v>
      </c>
      <c r="C31" s="20">
        <f>AVERAGE(C19:C29)</f>
        <v>0.71545454545454534</v>
      </c>
      <c r="D31" s="20">
        <f>AVERAGE(D19:D29)</f>
        <v>0.75909090909090904</v>
      </c>
      <c r="E31" s="23"/>
      <c r="F31" s="10"/>
      <c r="G31" s="10"/>
      <c r="H31" s="10"/>
      <c r="I31" s="10"/>
      <c r="J31" s="10"/>
      <c r="K31" s="10"/>
      <c r="L31" s="10"/>
      <c r="M31" s="10"/>
      <c r="N31" s="10"/>
      <c r="O31" s="10"/>
      <c r="P31" s="10"/>
      <c r="Q31" s="10"/>
      <c r="R31" s="10"/>
      <c r="S31" s="23"/>
      <c r="T31" s="23"/>
    </row>
    <row r="32" spans="1:20" x14ac:dyDescent="0.25">
      <c r="A32" s="23"/>
      <c r="B32" s="23"/>
      <c r="C32" s="23"/>
      <c r="D32" s="23"/>
      <c r="E32" s="23"/>
      <c r="F32" s="23"/>
      <c r="G32" s="23"/>
      <c r="H32" s="23"/>
      <c r="I32" s="23"/>
      <c r="J32" s="23"/>
      <c r="K32" s="23"/>
      <c r="L32" s="23"/>
      <c r="M32" s="23"/>
      <c r="N32" s="23"/>
      <c r="O32" s="23"/>
      <c r="P32" s="23"/>
      <c r="Q32" s="23"/>
      <c r="R32" s="23"/>
      <c r="S32" s="23"/>
      <c r="T32" s="23"/>
    </row>
    <row r="33" spans="1:20" x14ac:dyDescent="0.25">
      <c r="A33" s="23"/>
      <c r="B33" s="23"/>
      <c r="C33" s="23"/>
      <c r="D33" s="23"/>
      <c r="E33" s="23"/>
      <c r="F33" s="23"/>
      <c r="G33" s="23"/>
      <c r="H33" s="23"/>
      <c r="I33" s="23"/>
      <c r="J33" s="23"/>
      <c r="K33" s="23"/>
      <c r="L33" s="23"/>
      <c r="M33" s="23"/>
      <c r="N33" s="23"/>
      <c r="O33" s="23"/>
      <c r="P33" s="23"/>
      <c r="Q33" s="23"/>
      <c r="R33" s="23"/>
      <c r="S33" s="23"/>
      <c r="T33" s="23"/>
    </row>
    <row r="34" spans="1:20" x14ac:dyDescent="0.25">
      <c r="A34" s="23"/>
      <c r="B34" s="23"/>
      <c r="C34" s="23"/>
      <c r="D34" s="23"/>
      <c r="E34" s="23"/>
      <c r="F34" s="23"/>
      <c r="G34" s="23"/>
      <c r="H34" s="23"/>
      <c r="I34" s="23"/>
      <c r="J34" s="23"/>
      <c r="K34" s="23"/>
      <c r="L34" s="23"/>
      <c r="M34" s="23"/>
      <c r="N34" s="23"/>
      <c r="O34" s="23"/>
      <c r="P34" s="23"/>
      <c r="Q34" s="23"/>
      <c r="R34" s="23"/>
      <c r="S34" s="23"/>
      <c r="T34" s="23"/>
    </row>
  </sheetData>
  <pageMargins left="0.7" right="0.7" top="0.75" bottom="0.75" header="0.3" footer="0.3"/>
  <pageSetup orientation="portrait" horizontalDpi="4294967293" verticalDpi="4294967293"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Stats</vt:lpstr>
    </vt:vector>
  </TitlesOfParts>
  <Company>Alberta Health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Bannan</dc:creator>
  <cp:lastModifiedBy>Mark Bannan</cp:lastModifiedBy>
  <dcterms:created xsi:type="dcterms:W3CDTF">2016-04-20T14:25:58Z</dcterms:created>
  <dcterms:modified xsi:type="dcterms:W3CDTF">2016-04-22T18:02:09Z</dcterms:modified>
</cp:coreProperties>
</file>