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Basicos" sheetId="1" r:id="rId1"/>
    <sheet name="Semimanufaturados" sheetId="2" r:id="rId2"/>
    <sheet name="manufaturados" sheetId="3" r:id="rId3"/>
    <sheet name="Plan4" sheetId="4" r:id="rId4"/>
    <sheet name="Plan1" sheetId="5" r:id="rId5"/>
  </sheets>
  <calcPr calcId="145621"/>
</workbook>
</file>

<file path=xl/calcChain.xml><?xml version="1.0" encoding="utf-8"?>
<calcChain xmlns="http://schemas.openxmlformats.org/spreadsheetml/2006/main">
  <c r="J14" i="4" l="1"/>
  <c r="J13" i="4"/>
  <c r="J12" i="4"/>
  <c r="J11" i="4"/>
  <c r="J10" i="4"/>
  <c r="J9" i="4"/>
  <c r="J8" i="4"/>
  <c r="J7" i="4"/>
  <c r="J6" i="4"/>
  <c r="J5" i="4"/>
  <c r="J4" i="4"/>
  <c r="I15" i="3"/>
  <c r="I14" i="3"/>
  <c r="I13" i="3"/>
  <c r="I12" i="3"/>
  <c r="I11" i="3"/>
  <c r="I10" i="3"/>
  <c r="I9" i="3"/>
  <c r="I8" i="3"/>
  <c r="I7" i="3"/>
  <c r="I6" i="3"/>
  <c r="I5" i="3"/>
  <c r="J15" i="2"/>
  <c r="J14" i="2"/>
  <c r="J13" i="2"/>
  <c r="J12" i="2"/>
  <c r="J11" i="2"/>
  <c r="J10" i="2"/>
  <c r="J9" i="2"/>
  <c r="J8" i="2"/>
  <c r="J7" i="2"/>
  <c r="J6" i="2"/>
  <c r="J5" i="2"/>
  <c r="K14" i="1"/>
  <c r="K10" i="1"/>
  <c r="K15" i="1"/>
  <c r="K13" i="1"/>
  <c r="K12" i="1"/>
  <c r="K11" i="1"/>
  <c r="K9" i="1"/>
  <c r="K8" i="1"/>
  <c r="K7" i="1"/>
  <c r="K6" i="1"/>
  <c r="K5" i="1"/>
  <c r="AD16" i="5"/>
  <c r="AD15" i="5"/>
  <c r="AD14" i="5"/>
  <c r="AD13" i="5"/>
  <c r="AD12" i="5"/>
  <c r="AD11" i="5"/>
  <c r="AD10" i="5"/>
  <c r="AD9" i="5"/>
  <c r="AD8" i="5"/>
  <c r="AD7" i="5"/>
  <c r="AD6" i="5"/>
  <c r="AD5" i="5"/>
  <c r="AE16" i="5"/>
  <c r="AE15" i="5"/>
  <c r="AE14" i="5"/>
  <c r="AE13" i="5"/>
  <c r="AE12" i="5"/>
  <c r="AE11" i="5"/>
  <c r="AE10" i="5"/>
  <c r="AE9" i="5"/>
  <c r="AE8" i="5"/>
  <c r="AE7" i="5"/>
  <c r="AE6" i="5"/>
  <c r="AE5" i="5"/>
  <c r="AG5" i="5"/>
  <c r="AH5" i="5"/>
  <c r="AI5" i="5"/>
  <c r="AG6" i="5"/>
  <c r="AH6" i="5"/>
  <c r="AI6" i="5"/>
  <c r="AG7" i="5"/>
  <c r="AH7" i="5"/>
  <c r="AI7" i="5"/>
  <c r="AG8" i="5"/>
  <c r="AH8" i="5"/>
  <c r="AI8" i="5"/>
  <c r="AG9" i="5"/>
  <c r="AH9" i="5"/>
  <c r="AI9" i="5"/>
  <c r="AG10" i="5"/>
  <c r="AH10" i="5"/>
  <c r="AI10" i="5"/>
  <c r="AG11" i="5"/>
  <c r="AH11" i="5"/>
  <c r="AI11" i="5"/>
  <c r="AG12" i="5"/>
  <c r="AH12" i="5"/>
  <c r="AI12" i="5"/>
  <c r="AG13" i="5"/>
  <c r="AH13" i="5"/>
  <c r="AI13" i="5"/>
  <c r="AG14" i="5"/>
  <c r="AH14" i="5"/>
  <c r="AI14" i="5"/>
  <c r="AG15" i="5"/>
  <c r="AH15" i="5"/>
  <c r="AI15" i="5"/>
  <c r="AG16" i="5"/>
  <c r="AH16" i="5"/>
  <c r="AI16" i="5"/>
  <c r="AF6" i="5"/>
  <c r="AF7" i="5"/>
  <c r="AF8" i="5"/>
  <c r="AF9" i="5"/>
  <c r="AF10" i="5"/>
  <c r="AF11" i="5"/>
  <c r="AF12" i="5"/>
  <c r="AF13" i="5"/>
  <c r="AF14" i="5"/>
  <c r="AF15" i="5"/>
  <c r="AF16" i="5"/>
  <c r="AF5" i="5"/>
  <c r="L17" i="5"/>
  <c r="L16" i="5"/>
  <c r="L15" i="5"/>
  <c r="L14" i="5"/>
  <c r="L13" i="5"/>
  <c r="L12" i="5"/>
  <c r="L11" i="5"/>
  <c r="L10" i="5"/>
  <c r="L9" i="5"/>
  <c r="L8" i="5"/>
  <c r="L7" i="5"/>
  <c r="L6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M7" i="5"/>
  <c r="M8" i="5"/>
  <c r="M9" i="5"/>
  <c r="M10" i="5"/>
  <c r="M11" i="5"/>
  <c r="M12" i="5"/>
  <c r="M13" i="5"/>
  <c r="M14" i="5"/>
  <c r="M15" i="5"/>
  <c r="M16" i="5"/>
  <c r="M17" i="5"/>
  <c r="M6" i="5"/>
  <c r="K4" i="1"/>
  <c r="J3" i="4" l="1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K4" i="4"/>
  <c r="K5" i="4"/>
  <c r="K6" i="4"/>
  <c r="K7" i="4"/>
  <c r="K8" i="4"/>
  <c r="K9" i="4"/>
  <c r="K10" i="4"/>
  <c r="K11" i="4"/>
  <c r="K12" i="4"/>
  <c r="K13" i="4"/>
  <c r="K14" i="4"/>
  <c r="K3" i="4"/>
  <c r="M8" i="3"/>
  <c r="L6" i="3"/>
  <c r="I4" i="3"/>
  <c r="J4" i="2"/>
  <c r="AA4" i="3"/>
  <c r="AB4" i="3"/>
  <c r="AC4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Z5" i="3"/>
  <c r="Z6" i="3"/>
  <c r="Z7" i="3"/>
  <c r="Z8" i="3"/>
  <c r="Z9" i="3"/>
  <c r="Z10" i="3"/>
  <c r="Z11" i="3"/>
  <c r="Z12" i="3"/>
  <c r="Z13" i="3"/>
  <c r="Z14" i="3"/>
  <c r="Z15" i="3"/>
  <c r="Z4" i="3"/>
  <c r="K4" i="3"/>
  <c r="L4" i="3"/>
  <c r="M4" i="3"/>
  <c r="K5" i="3"/>
  <c r="L5" i="3"/>
  <c r="M5" i="3"/>
  <c r="K6" i="3"/>
  <c r="M6" i="3"/>
  <c r="K7" i="3"/>
  <c r="L7" i="3"/>
  <c r="M7" i="3"/>
  <c r="K8" i="3"/>
  <c r="L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J5" i="3"/>
  <c r="J6" i="3"/>
  <c r="J7" i="3"/>
  <c r="J8" i="3"/>
  <c r="J9" i="3"/>
  <c r="J10" i="3"/>
  <c r="J11" i="3"/>
  <c r="J12" i="3"/>
  <c r="J13" i="3"/>
  <c r="J14" i="3"/>
  <c r="J15" i="3"/>
  <c r="J4" i="3"/>
  <c r="AB4" i="2"/>
  <c r="AC4" i="2"/>
  <c r="AD4" i="2"/>
  <c r="AB5" i="2"/>
  <c r="AC5" i="2"/>
  <c r="AD5" i="2"/>
  <c r="AB6" i="2"/>
  <c r="AC6" i="2"/>
  <c r="AD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A5" i="2"/>
  <c r="AA6" i="2"/>
  <c r="AA7" i="2"/>
  <c r="AA8" i="2"/>
  <c r="AA9" i="2"/>
  <c r="AA10" i="2"/>
  <c r="AA11" i="2"/>
  <c r="AA12" i="2"/>
  <c r="AA13" i="2"/>
  <c r="AA14" i="2"/>
  <c r="AA15" i="2"/>
  <c r="AA4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L5" i="2"/>
  <c r="L6" i="2"/>
  <c r="L7" i="2"/>
  <c r="L8" i="2"/>
  <c r="L9" i="2"/>
  <c r="L10" i="2"/>
  <c r="L11" i="2"/>
  <c r="L12" i="2"/>
  <c r="L13" i="2"/>
  <c r="L14" i="2"/>
  <c r="L15" i="2"/>
  <c r="L4" i="2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A5" i="1"/>
  <c r="AA6" i="1"/>
  <c r="AA7" i="1"/>
  <c r="AA8" i="1"/>
  <c r="AA9" i="1"/>
  <c r="AA10" i="1"/>
  <c r="AA11" i="1"/>
  <c r="AA12" i="1"/>
  <c r="AA13" i="1"/>
  <c r="AA14" i="1"/>
  <c r="AA15" i="1"/>
  <c r="AA4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L5" i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<sst xmlns="http://schemas.openxmlformats.org/spreadsheetml/2006/main" count="93" uniqueCount="17">
  <si>
    <t>Entry</t>
  </si>
  <si>
    <t>DBCB</t>
  </si>
  <si>
    <t>DTT</t>
  </si>
  <si>
    <t>DPIB</t>
  </si>
  <si>
    <t>DMUNDO</t>
  </si>
  <si>
    <t>TERMOS DE TROCA</t>
  </si>
  <si>
    <t>DBCS</t>
  </si>
  <si>
    <t>PIB brasileiro</t>
  </si>
  <si>
    <t>Termos de troca</t>
  </si>
  <si>
    <t>DBCM</t>
  </si>
  <si>
    <t>acumulado</t>
  </si>
  <si>
    <t>Acumulado</t>
  </si>
  <si>
    <t>DCAMR</t>
  </si>
  <si>
    <t>acumulada</t>
  </si>
  <si>
    <t>B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</si>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</sst>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Basicos!$L$3</c:f>
              <c:strCache>
                <c:ptCount val="1"/>
                <c:pt idx="0">
                  <c:v>DBCB</c:v>
                </c:pt>
              </c:strCache>
            </c:strRef>
          </c:tx>
          <c:marker>
            <c:symbol val="none"/>
          </c:marker>
          <c:val>
            <c:numRef>
              <c:f>Basicos!$L$4:$L$15</c:f>
              <c:numCache>
                <c:formatCode>General</c:formatCode>
                <c:ptCount val="12"/>
                <c:pt idx="0">
                  <c:v>1.0855934290655562</c:v>
                </c:pt>
                <c:pt idx="1">
                  <c:v>-1.3200277312579247</c:v>
                </c:pt>
                <c:pt idx="2">
                  <c:v>0.69256133689561228</c:v>
                </c:pt>
                <c:pt idx="3">
                  <c:v>-0.22462372578679662</c:v>
                </c:pt>
                <c:pt idx="4">
                  <c:v>6.7826213873033975E-2</c:v>
                </c:pt>
                <c:pt idx="5">
                  <c:v>-1.8524888106413336E-2</c:v>
                </c:pt>
                <c:pt idx="6">
                  <c:v>4.2498367408044958E-3</c:v>
                </c:pt>
                <c:pt idx="7">
                  <c:v>-1.1450948996056557E-3</c:v>
                </c:pt>
                <c:pt idx="8">
                  <c:v>1.4219782024156458E-4</c:v>
                </c:pt>
                <c:pt idx="9">
                  <c:v>-6.7074443510171976E-5</c:v>
                </c:pt>
                <c:pt idx="10">
                  <c:v>-1.0731910961627515E-5</c:v>
                </c:pt>
                <c:pt idx="11">
                  <c:v>-6.9757421250578847E-6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Basicos!$M$3</c:f>
              <c:strCache>
                <c:ptCount val="1"/>
                <c:pt idx="0">
                  <c:v>DTT</c:v>
                </c:pt>
              </c:strCache>
            </c:strRef>
          </c:tx>
          <c:marker>
            <c:symbol val="none"/>
          </c:marker>
          <c:val>
            <c:numRef>
              <c:f>Basicos!$M$4:$M$15</c:f>
              <c:numCache>
                <c:formatCode>General</c:formatCode>
                <c:ptCount val="12"/>
                <c:pt idx="0">
                  <c:v>1</c:v>
                </c:pt>
                <c:pt idx="1">
                  <c:v>-0.20604625131667131</c:v>
                </c:pt>
                <c:pt idx="2">
                  <c:v>7.93184807262928E-2</c:v>
                </c:pt>
                <c:pt idx="3">
                  <c:v>9.1757838721915242E-4</c:v>
                </c:pt>
                <c:pt idx="4">
                  <c:v>8.1616182863177254E-3</c:v>
                </c:pt>
                <c:pt idx="5">
                  <c:v>2.6829777404068791E-3</c:v>
                </c:pt>
                <c:pt idx="6">
                  <c:v>1.3989045938481465E-3</c:v>
                </c:pt>
                <c:pt idx="7">
                  <c:v>6.7932996387102173E-4</c:v>
                </c:pt>
                <c:pt idx="8">
                  <c:v>3.0478627131022139E-4</c:v>
                </c:pt>
                <c:pt idx="9">
                  <c:v>1.502467534627852E-4</c:v>
                </c:pt>
                <c:pt idx="10">
                  <c:v>6.8684230154416096E-5</c:v>
                </c:pt>
                <c:pt idx="11">
                  <c:v>3.3268923981045295E-5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Basicos!$N$3</c:f>
              <c:strCache>
                <c:ptCount val="1"/>
                <c:pt idx="0">
                  <c:v>DPIB</c:v>
                </c:pt>
              </c:strCache>
            </c:strRef>
          </c:tx>
          <c:marker>
            <c:symbol val="none"/>
          </c:marker>
          <c:val>
            <c:numRef>
              <c:f>Basicos!$N$4:$N$15</c:f>
              <c:numCache>
                <c:formatCode>General</c:formatCode>
                <c:ptCount val="12"/>
                <c:pt idx="0">
                  <c:v>0</c:v>
                </c:pt>
                <c:pt idx="1">
                  <c:v>-0.61281196994421006</c:v>
                </c:pt>
                <c:pt idx="2">
                  <c:v>-7.9341554334860301E-2</c:v>
                </c:pt>
                <c:pt idx="3">
                  <c:v>-7.1235205389994963E-2</c:v>
                </c:pt>
                <c:pt idx="4">
                  <c:v>-2.4331925127749982E-2</c:v>
                </c:pt>
                <c:pt idx="5">
                  <c:v>-1.2481749043920881E-2</c:v>
                </c:pt>
                <c:pt idx="6">
                  <c:v>-5.6911323829510708E-3</c:v>
                </c:pt>
                <c:pt idx="7">
                  <c:v>-2.6507820075219964E-3</c:v>
                </c:pt>
                <c:pt idx="8">
                  <c:v>-1.2631459201835585E-3</c:v>
                </c:pt>
                <c:pt idx="9">
                  <c:v>-5.8810872069718786E-4</c:v>
                </c:pt>
                <c:pt idx="10">
                  <c:v>-2.7902968500231542E-4</c:v>
                </c:pt>
                <c:pt idx="11">
                  <c:v>-1.3092931373185569E-4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Basicos!$O$3</c:f>
              <c:strCache>
                <c:ptCount val="1"/>
                <c:pt idx="0">
                  <c:v>DMUNDO</c:v>
                </c:pt>
              </c:strCache>
            </c:strRef>
          </c:tx>
          <c:marker>
            <c:symbol val="none"/>
          </c:marker>
          <c:val>
            <c:numRef>
              <c:f>Basicos!$O$4:$O$15</c:f>
              <c:numCache>
                <c:formatCode>General</c:formatCode>
                <c:ptCount val="12"/>
                <c:pt idx="0">
                  <c:v>0</c:v>
                </c:pt>
                <c:pt idx="1">
                  <c:v>0.11255767731397438</c:v>
                </c:pt>
                <c:pt idx="2">
                  <c:v>9.5656044400062021E-2</c:v>
                </c:pt>
                <c:pt idx="3">
                  <c:v>4.5184189104856672E-2</c:v>
                </c:pt>
                <c:pt idx="4">
                  <c:v>2.4494030642825369E-2</c:v>
                </c:pt>
                <c:pt idx="5">
                  <c:v>1.1274409060737785E-2</c:v>
                </c:pt>
                <c:pt idx="6">
                  <c:v>5.5154510005092292E-3</c:v>
                </c:pt>
                <c:pt idx="7">
                  <c:v>2.5779123320925452E-3</c:v>
                </c:pt>
                <c:pt idx="8">
                  <c:v>1.2252086149342053E-3</c:v>
                </c:pt>
                <c:pt idx="9">
                  <c:v>5.7651825685863011E-4</c:v>
                </c:pt>
                <c:pt idx="10">
                  <c:v>2.7205394287725746E-4</c:v>
                </c:pt>
                <c:pt idx="11">
                  <c:v>1.2824633599144879E-4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1968"/>
        <c:axId val="116941952"/>
      </c:lineChart>
      <c:catAx>
        <c:axId val="1169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41952"/>
        <c:crosses val="autoZero"/>
        <c:auto val="1"/>
        <c:lblAlgn val="ctr"/>
        <c:lblOffset val="100"/>
        <c:noMultiLvlLbl val="0"/>
      </c:catAx>
      <c:valAx>
        <c:axId val="1169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3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manufaturados!$I$3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val>
            <c:numRef>
              <c:f>manufaturados!$I$4:$I$15</c:f>
              <c:numCache>
                <c:formatCode>General</c:formatCode>
                <c:ptCount val="12"/>
                <c:pt idx="0">
                  <c:v>-0.1345610495250168</c:v>
                </c:pt>
                <c:pt idx="1">
                  <c:v>0.61874104995847767</c:v>
                </c:pt>
                <c:pt idx="2">
                  <c:v>0.14567350565692838</c:v>
                </c:pt>
                <c:pt idx="3">
                  <c:v>0.41869199487670411</c:v>
                </c:pt>
                <c:pt idx="4">
                  <c:v>0.26553547480614514</c:v>
                </c:pt>
                <c:pt idx="5">
                  <c:v>0.34758168490462005</c:v>
                </c:pt>
                <c:pt idx="6">
                  <c:v>0.30216978873012351</c:v>
                </c:pt>
                <c:pt idx="7">
                  <c:v>0.32639126396655793</c:v>
                </c:pt>
                <c:pt idx="8">
                  <c:v>0.3130475416690674</c:v>
                </c:pt>
                <c:pt idx="9">
                  <c:v>0.32018220156881105</c:v>
                </c:pt>
                <c:pt idx="10">
                  <c:v>0.31626413835647499</c:v>
                </c:pt>
                <c:pt idx="11">
                  <c:v>0.31836483765569568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7824"/>
        <c:axId val="120788096"/>
      </c:lineChart>
      <c:catAx>
        <c:axId val="1187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88096"/>
        <c:crosses val="autoZero"/>
        <c:auto val="1"/>
        <c:lblAlgn val="ctr"/>
        <c:lblOffset val="100"/>
        <c:noMultiLvlLbl val="0"/>
      </c:catAx>
      <c:valAx>
        <c:axId val="120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Plan4!$J$2</c:f>
              <c:strCache>
                <c:ptCount val="1"/>
                <c:pt idx="0">
                  <c:v>acumulada</c:v>
                </c:pt>
              </c:strCache>
            </c:strRef>
          </c:tx>
          <c:marker>
            <c:symbol val="none"/>
          </c:marker>
          <c:val>
            <c:numRef>
              <c:f>Plan4!$J$3:$J$14</c:f>
              <c:numCache>
                <c:formatCode>General</c:formatCode>
                <c:ptCount val="12"/>
                <c:pt idx="0">
                  <c:v>-4.8191837828342396E-2</c:v>
                </c:pt>
                <c:pt idx="1">
                  <c:v>0.90224336615156864</c:v>
                </c:pt>
                <c:pt idx="2">
                  <c:v>0.70004451785121669</c:v>
                </c:pt>
                <c:pt idx="3">
                  <c:v>0.83606105169166955</c:v>
                </c:pt>
                <c:pt idx="4">
                  <c:v>0.83259190181875842</c:v>
                </c:pt>
                <c:pt idx="5">
                  <c:v>0.85055564798228256</c:v>
                </c:pt>
                <c:pt idx="6">
                  <c:v>0.85347130283778205</c:v>
                </c:pt>
                <c:pt idx="7">
                  <c:v>0.85635180131684752</c:v>
                </c:pt>
                <c:pt idx="8">
                  <c:v>0.8572536640643782</c:v>
                </c:pt>
                <c:pt idx="9">
                  <c:v>0.8577874017793311</c:v>
                </c:pt>
                <c:pt idx="10">
                  <c:v>0.85799892113506637</c:v>
                </c:pt>
                <c:pt idx="11">
                  <c:v>0.8581052619100652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5824"/>
        <c:axId val="120847360"/>
      </c:lineChart>
      <c:catAx>
        <c:axId val="1208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47360"/>
        <c:crosses val="autoZero"/>
        <c:auto val="1"/>
        <c:lblAlgn val="ctr"/>
        <c:lblOffset val="100"/>
        <c:noMultiLvlLbl val="0"/>
      </c:catAx>
      <c:valAx>
        <c:axId val="1208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Plan4!$E$28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Plan4!$D$29:$D$40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Plan4!$E$29:$E$40</c:f>
              <c:numCache>
                <c:formatCode>General</c:formatCode>
                <c:ptCount val="12"/>
                <c:pt idx="0">
                  <c:v>1.0855934290655562</c:v>
                </c:pt>
                <c:pt idx="1">
                  <c:v>-0.23443430219236849</c:v>
                </c:pt>
                <c:pt idx="2">
                  <c:v>0.45812703470324379</c:v>
                </c:pt>
                <c:pt idx="3">
                  <c:v>0.23350330891644716</c:v>
                </c:pt>
                <c:pt idx="4">
                  <c:v>0.30132952278948111</c:v>
                </c:pt>
                <c:pt idx="5">
                  <c:v>0.28280463468306777</c:v>
                </c:pt>
                <c:pt idx="6">
                  <c:v>0.28705447142387225</c:v>
                </c:pt>
                <c:pt idx="7">
                  <c:v>0.28590937652426657</c:v>
                </c:pt>
                <c:pt idx="8">
                  <c:v>0.28605157434450812</c:v>
                </c:pt>
                <c:pt idx="9">
                  <c:v>0.28598449990099795</c:v>
                </c:pt>
                <c:pt idx="10">
                  <c:v>0.28597376799003632</c:v>
                </c:pt>
                <c:pt idx="11">
                  <c:v>0.28596679224791127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Plan4!$F$28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Plan4!$D$29:$D$40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Plan4!$F$29:$F$40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1.0027666838426819</c:v>
                </c:pt>
                <c:pt idx="2">
                  <c:v>1.3188925506591975</c:v>
                </c:pt>
                <c:pt idx="3">
                  <c:v>1.2937874371166522</c:v>
                </c:pt>
                <c:pt idx="4">
                  <c:v>1.3238676541739554</c:v>
                </c:pt>
                <c:pt idx="5">
                  <c:v>1.3236191873036576</c:v>
                </c:pt>
                <c:pt idx="6">
                  <c:v>1.3269782077780616</c:v>
                </c:pt>
                <c:pt idx="7">
                  <c:v>1.3273530048503461</c:v>
                </c:pt>
                <c:pt idx="8">
                  <c:v>1.3278059064873444</c:v>
                </c:pt>
                <c:pt idx="9">
                  <c:v>1.3279138899794991</c:v>
                </c:pt>
                <c:pt idx="10">
                  <c:v>1.3279846558602801</c:v>
                </c:pt>
                <c:pt idx="11">
                  <c:v>1.3280082444872072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Plan4!$G$28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Plan4!$D$29:$D$40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Plan4!$G$29:$G$40</c:f>
              <c:numCache>
                <c:formatCode>General</c:formatCode>
                <c:ptCount val="12"/>
                <c:pt idx="0">
                  <c:v>-0.1345610495250168</c:v>
                </c:pt>
                <c:pt idx="1">
                  <c:v>0.61874104995847767</c:v>
                </c:pt>
                <c:pt idx="2">
                  <c:v>0.14567350565692838</c:v>
                </c:pt>
                <c:pt idx="3">
                  <c:v>0.41869199487670411</c:v>
                </c:pt>
                <c:pt idx="4">
                  <c:v>0.26553547480614514</c:v>
                </c:pt>
                <c:pt idx="5">
                  <c:v>0.34758168490462005</c:v>
                </c:pt>
                <c:pt idx="6">
                  <c:v>0.30216978873012351</c:v>
                </c:pt>
                <c:pt idx="7">
                  <c:v>0.32639126396655793</c:v>
                </c:pt>
                <c:pt idx="8">
                  <c:v>0.3130475416690674</c:v>
                </c:pt>
                <c:pt idx="9">
                  <c:v>0.32018220156881105</c:v>
                </c:pt>
                <c:pt idx="10">
                  <c:v>0.31626413835647499</c:v>
                </c:pt>
                <c:pt idx="11">
                  <c:v>0.31836483765569568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1984"/>
        <c:axId val="94603520"/>
      </c:lineChart>
      <c:catAx>
        <c:axId val="946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03520"/>
        <c:crosses val="autoZero"/>
        <c:auto val="1"/>
        <c:lblAlgn val="ctr"/>
        <c:lblOffset val="100"/>
        <c:noMultiLvlLbl val="0"/>
      </c:catAx>
      <c:valAx>
        <c:axId val="9460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Elasticidades acumuladas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Plan1!$L$5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val>
            <c:numRef>
              <c:f>Plan1!$L$6:$L$17</c:f>
              <c:numCache>
                <c:formatCode>General</c:formatCode>
                <c:ptCount val="12"/>
                <c:pt idx="0">
                  <c:v>1</c:v>
                </c:pt>
                <c:pt idx="1">
                  <c:v>-0.2260842831192631</c:v>
                </c:pt>
                <c:pt idx="2">
                  <c:v>4.8017405597440797E-2</c:v>
                </c:pt>
                <c:pt idx="3">
                  <c:v>-8.458603935248445E-3</c:v>
                </c:pt>
                <c:pt idx="4">
                  <c:v>1.1778216277910846E-3</c:v>
                </c:pt>
                <c:pt idx="5">
                  <c:v>-7.5855611104859576E-6</c:v>
                </c:pt>
                <c:pt idx="6">
                  <c:v>-5.9579307794942691E-5</c:v>
                </c:pt>
                <c:pt idx="7">
                  <c:v>3.2452135611747872E-5</c:v>
                </c:pt>
                <c:pt idx="8">
                  <c:v>-1.0348513832848394E-5</c:v>
                </c:pt>
                <c:pt idx="9">
                  <c:v>3.5667207870496889E-6</c:v>
                </c:pt>
                <c:pt idx="10">
                  <c:v>-7.535325606443004E-7</c:v>
                </c:pt>
                <c:pt idx="11">
                  <c:v>3.0141302425772016E-7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0512"/>
        <c:axId val="137362048"/>
      </c:lineChart>
      <c:catAx>
        <c:axId val="137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62048"/>
        <c:crosses val="autoZero"/>
        <c:auto val="1"/>
        <c:lblAlgn val="ctr"/>
        <c:lblOffset val="100"/>
        <c:noMultiLvlLbl val="0"/>
      </c:catAx>
      <c:valAx>
        <c:axId val="1373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Plan1!$AD$5:$AD$16</c:f>
              <c:numCache>
                <c:formatCode>General</c:formatCode>
                <c:ptCount val="12"/>
                <c:pt idx="0">
                  <c:v>1.0855934290655562</c:v>
                </c:pt>
                <c:pt idx="1">
                  <c:v>-0.23443430219236849</c:v>
                </c:pt>
                <c:pt idx="2">
                  <c:v>0.45812703470324379</c:v>
                </c:pt>
                <c:pt idx="3">
                  <c:v>0.23350330891644716</c:v>
                </c:pt>
                <c:pt idx="4">
                  <c:v>0.30132952278948111</c:v>
                </c:pt>
                <c:pt idx="5">
                  <c:v>0.28280463468306777</c:v>
                </c:pt>
                <c:pt idx="6">
                  <c:v>0.28705447142387225</c:v>
                </c:pt>
                <c:pt idx="7">
                  <c:v>0.28590937652426657</c:v>
                </c:pt>
                <c:pt idx="8">
                  <c:v>0.28605157434450812</c:v>
                </c:pt>
                <c:pt idx="9">
                  <c:v>0.28598449990099795</c:v>
                </c:pt>
                <c:pt idx="10">
                  <c:v>0.28597376799003632</c:v>
                </c:pt>
                <c:pt idx="11">
                  <c:v>0.28596679224791127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7808"/>
        <c:axId val="138453760"/>
      </c:lineChart>
      <c:catAx>
        <c:axId val="1288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53760"/>
        <c:crosses val="autoZero"/>
        <c:auto val="1"/>
        <c:lblAlgn val="ctr"/>
        <c:lblOffset val="100"/>
        <c:noMultiLvlLbl val="0"/>
      </c:catAx>
      <c:valAx>
        <c:axId val="1384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Basicos!$AA$3</c:f>
              <c:strCache>
                <c:ptCount val="1"/>
                <c:pt idx="0">
                  <c:v>DBCB</c:v>
                </c:pt>
              </c:strCache>
            </c:strRef>
          </c:tx>
          <c:marker>
            <c:symbol val="none"/>
          </c:marker>
          <c:cat>
            <c:numRef>
              <c:f>Basicos!$Z$4:$Z$15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Basicos!$AA$4:$AA$15</c:f>
              <c:numCache>
                <c:formatCode>General</c:formatCode>
                <c:ptCount val="12"/>
                <c:pt idx="0">
                  <c:v>0.24076323327931054</c:v>
                </c:pt>
                <c:pt idx="1">
                  <c:v>-0.3479784658112966</c:v>
                </c:pt>
                <c:pt idx="2">
                  <c:v>3.1170735290193714E-2</c:v>
                </c:pt>
                <c:pt idx="3">
                  <c:v>-1.564148712784047E-2</c:v>
                </c:pt>
                <c:pt idx="4">
                  <c:v>2.3791023309409028E-3</c:v>
                </c:pt>
                <c:pt idx="5">
                  <c:v>-7.5085789411589039E-5</c:v>
                </c:pt>
                <c:pt idx="6">
                  <c:v>2.7124416659411407E-4</c:v>
                </c:pt>
                <c:pt idx="7">
                  <c:v>1.2834733553399648E-4</c:v>
                </c:pt>
                <c:pt idx="8">
                  <c:v>5.689892000393772E-5</c:v>
                </c:pt>
                <c:pt idx="9">
                  <c:v>3.1956927673444474E-5</c:v>
                </c:pt>
                <c:pt idx="10">
                  <c:v>1.3510245845683842E-5</c:v>
                </c:pt>
                <c:pt idx="11">
                  <c:v>7.0149353429512257E-6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Basicos!$AB$3</c:f>
              <c:strCache>
                <c:ptCount val="1"/>
                <c:pt idx="0">
                  <c:v>DTT</c:v>
                </c:pt>
              </c:strCache>
            </c:strRef>
          </c:tx>
          <c:marker>
            <c:symbol val="none"/>
          </c:marker>
          <c:cat>
            <c:numRef>
              <c:f>Basicos!$Z$4:$Z$15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Basicos!$AB$4:$AB$15</c:f>
              <c:numCache>
                <c:formatCode>General</c:formatCode>
                <c:ptCount val="12"/>
                <c:pt idx="0">
                  <c:v>0</c:v>
                </c:pt>
                <c:pt idx="1">
                  <c:v>-3.9086180481243786E-2</c:v>
                </c:pt>
                <c:pt idx="2">
                  <c:v>-2.2842967788430171E-2</c:v>
                </c:pt>
                <c:pt idx="3">
                  <c:v>-1.162764504957182E-2</c:v>
                </c:pt>
                <c:pt idx="4">
                  <c:v>-5.9528221695443881E-3</c:v>
                </c:pt>
                <c:pt idx="5">
                  <c:v>-2.7750564591874829E-3</c:v>
                </c:pt>
                <c:pt idx="6">
                  <c:v>-1.3466077734265258E-3</c:v>
                </c:pt>
                <c:pt idx="7">
                  <c:v>-6.2952549392484517E-4</c:v>
                </c:pt>
                <c:pt idx="8">
                  <c:v>-2.9930390796591893E-4</c:v>
                </c:pt>
                <c:pt idx="9">
                  <c:v>-1.4055851927913382E-4</c:v>
                </c:pt>
                <c:pt idx="10">
                  <c:v>-6.6511979547981994E-5</c:v>
                </c:pt>
                <c:pt idx="11">
                  <c:v>-3.1177490413116553E-5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Basicos!$AC$3</c:f>
              <c:strCache>
                <c:ptCount val="1"/>
                <c:pt idx="0">
                  <c:v>DPIB</c:v>
                </c:pt>
              </c:strCache>
            </c:strRef>
          </c:tx>
          <c:marker>
            <c:symbol val="none"/>
          </c:marker>
          <c:cat>
            <c:numRef>
              <c:f>Basicos!$Z$4:$Z$15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Basicos!$AC$4:$AC$15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0.33264360930166914</c:v>
                </c:pt>
                <c:pt idx="2">
                  <c:v>0.13123135732217783</c:v>
                </c:pt>
                <c:pt idx="3">
                  <c:v>5.6448483211194216E-2</c:v>
                </c:pt>
                <c:pt idx="4">
                  <c:v>2.5140774813118875E-2</c:v>
                </c:pt>
                <c:pt idx="5">
                  <c:v>1.1673787735383233E-2</c:v>
                </c:pt>
                <c:pt idx="6">
                  <c:v>5.4164134469867177E-3</c:v>
                </c:pt>
                <c:pt idx="7">
                  <c:v>2.5485260100941804E-3</c:v>
                </c:pt>
                <c:pt idx="8">
                  <c:v>1.1963842321193259E-3</c:v>
                </c:pt>
                <c:pt idx="9">
                  <c:v>5.6376697039518017E-4</c:v>
                </c:pt>
                <c:pt idx="10">
                  <c:v>2.6547633086768747E-4</c:v>
                </c:pt>
                <c:pt idx="11">
                  <c:v>1.2509968028263018E-4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Basicos!$AD$3</c:f>
              <c:strCache>
                <c:ptCount val="1"/>
                <c:pt idx="0">
                  <c:v>DMUNDO</c:v>
                </c:pt>
              </c:strCache>
            </c:strRef>
          </c:tx>
          <c:marker>
            <c:symbol val="none"/>
          </c:marker>
          <c:cat>
            <c:numRef>
              <c:f>Basicos!$Z$4:$Z$15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Basicos!$AD$4:$AD$15</c:f>
              <c:numCache>
                <c:formatCode>General</c:formatCode>
                <c:ptCount val="12"/>
                <c:pt idx="0">
                  <c:v>0</c:v>
                </c:pt>
                <c:pt idx="1">
                  <c:v>-0.1276411653761394</c:v>
                </c:pt>
                <c:pt idx="2">
                  <c:v>-8.4358494685290122E-2</c:v>
                </c:pt>
                <c:pt idx="3">
                  <c:v>-4.5743354121704501E-2</c:v>
                </c:pt>
                <c:pt idx="4">
                  <c:v>-2.2666035530335735E-2</c:v>
                </c:pt>
                <c:pt idx="5">
                  <c:v>-1.0956289756009378E-2</c:v>
                </c:pt>
                <c:pt idx="6">
                  <c:v>-5.2162539585345093E-3</c:v>
                </c:pt>
                <c:pt idx="7">
                  <c:v>-2.4702964903992688E-3</c:v>
                </c:pt>
                <c:pt idx="8">
                  <c:v>-1.1668175787108873E-3</c:v>
                </c:pt>
                <c:pt idx="9">
                  <c:v>-5.5054251821161652E-4</c:v>
                </c:pt>
                <c:pt idx="10">
                  <c:v>-2.5955260768919532E-4</c:v>
                </c:pt>
                <c:pt idx="11">
                  <c:v>-1.2237164987148247E-4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0736"/>
        <c:axId val="116986624"/>
      </c:lineChart>
      <c:catAx>
        <c:axId val="1169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986624"/>
        <c:crosses val="autoZero"/>
        <c:auto val="1"/>
        <c:lblAlgn val="ctr"/>
        <c:lblOffset val="100"/>
        <c:noMultiLvlLbl val="0"/>
      </c:catAx>
      <c:valAx>
        <c:axId val="1169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Basicos!$K$3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val>
            <c:numRef>
              <c:f>Basicos!$K$4:$K$15</c:f>
              <c:numCache>
                <c:formatCode>General</c:formatCode>
                <c:ptCount val="12"/>
                <c:pt idx="0">
                  <c:v>1.0855934290655562</c:v>
                </c:pt>
                <c:pt idx="1">
                  <c:v>-0.23443430219236849</c:v>
                </c:pt>
                <c:pt idx="2">
                  <c:v>0.45812703470324379</c:v>
                </c:pt>
                <c:pt idx="3">
                  <c:v>0.23350330891644716</c:v>
                </c:pt>
                <c:pt idx="4">
                  <c:v>0.30132952278948111</c:v>
                </c:pt>
                <c:pt idx="5">
                  <c:v>0.28280463468306777</c:v>
                </c:pt>
                <c:pt idx="6">
                  <c:v>0.28705447142387225</c:v>
                </c:pt>
                <c:pt idx="7">
                  <c:v>0.28590937652426657</c:v>
                </c:pt>
                <c:pt idx="8">
                  <c:v>0.28605157434450812</c:v>
                </c:pt>
                <c:pt idx="9">
                  <c:v>0.28598449990099795</c:v>
                </c:pt>
                <c:pt idx="10">
                  <c:v>0.28597376799003632</c:v>
                </c:pt>
                <c:pt idx="11">
                  <c:v>0.28596679224791127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1200"/>
        <c:axId val="117012736"/>
      </c:lineChart>
      <c:catAx>
        <c:axId val="1170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12736"/>
        <c:crosses val="autoZero"/>
        <c:auto val="1"/>
        <c:lblAlgn val="ctr"/>
        <c:lblOffset val="100"/>
        <c:noMultiLvlLbl val="0"/>
      </c:catAx>
      <c:valAx>
        <c:axId val="1170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Semimanufaturados!$L$3</c:f>
              <c:strCache>
                <c:ptCount val="1"/>
                <c:pt idx="0">
                  <c:v>DBCS</c:v>
                </c:pt>
              </c:strCache>
            </c:strRef>
          </c:tx>
          <c:marker>
            <c:symbol val="none"/>
          </c:marker>
          <c:cat>
            <c:numRef>
              <c:f>Semimanufaturados!$J$4:$J$15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1.0027666838426819</c:v>
                </c:pt>
                <c:pt idx="2">
                  <c:v>1.3188925506591975</c:v>
                </c:pt>
                <c:pt idx="3">
                  <c:v>1.2937874371166522</c:v>
                </c:pt>
                <c:pt idx="4">
                  <c:v>1.3238676541739554</c:v>
                </c:pt>
                <c:pt idx="5">
                  <c:v>1.3236191873036576</c:v>
                </c:pt>
                <c:pt idx="6">
                  <c:v>1.3269782077780616</c:v>
                </c:pt>
                <c:pt idx="7">
                  <c:v>1.3273530048503461</c:v>
                </c:pt>
                <c:pt idx="8">
                  <c:v>1.3278059064873444</c:v>
                </c:pt>
                <c:pt idx="9">
                  <c:v>1.3279138899794991</c:v>
                </c:pt>
                <c:pt idx="10">
                  <c:v>1.3279846558602801</c:v>
                </c:pt>
                <c:pt idx="11">
                  <c:v>1.3280082444872072</c:v>
                </c:pt>
              </c:numCache>
            </c:numRef>
          </c:cat>
          <c:val>
            <c:numRef>
              <c:f>Semimanufaturados!$L$4:$L$15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-0.24825929038071523</c:v>
                </c:pt>
                <c:pt idx="2">
                  <c:v>0.31612586681651561</c:v>
                </c:pt>
                <c:pt idx="3">
                  <c:v>-2.5105113542545236E-2</c:v>
                </c:pt>
                <c:pt idx="4">
                  <c:v>3.0080217057303071E-2</c:v>
                </c:pt>
                <c:pt idx="5">
                  <c:v>-2.4846687029767277E-4</c:v>
                </c:pt>
                <c:pt idx="6">
                  <c:v>3.3590204744039808E-3</c:v>
                </c:pt>
                <c:pt idx="7">
                  <c:v>3.7479707228446418E-4</c:v>
                </c:pt>
                <c:pt idx="8">
                  <c:v>4.5290163699828964E-4</c:v>
                </c:pt>
                <c:pt idx="9">
                  <c:v>1.079834921546848E-4</c:v>
                </c:pt>
                <c:pt idx="10">
                  <c:v>7.0765880780982753E-5</c:v>
                </c:pt>
                <c:pt idx="11">
                  <c:v>2.3588626926994248E-5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Semimanufaturados!$M$3</c:f>
              <c:strCache>
                <c:ptCount val="1"/>
                <c:pt idx="0">
                  <c:v>DTT</c:v>
                </c:pt>
              </c:strCache>
            </c:strRef>
          </c:tx>
          <c:marker>
            <c:symbol val="none"/>
          </c:marker>
          <c:cat>
            <c:numRef>
              <c:f>Semimanufaturados!$J$4:$J$15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1.0027666838426819</c:v>
                </c:pt>
                <c:pt idx="2">
                  <c:v>1.3188925506591975</c:v>
                </c:pt>
                <c:pt idx="3">
                  <c:v>1.2937874371166522</c:v>
                </c:pt>
                <c:pt idx="4">
                  <c:v>1.3238676541739554</c:v>
                </c:pt>
                <c:pt idx="5">
                  <c:v>1.3236191873036576</c:v>
                </c:pt>
                <c:pt idx="6">
                  <c:v>1.3269782077780616</c:v>
                </c:pt>
                <c:pt idx="7">
                  <c:v>1.3273530048503461</c:v>
                </c:pt>
                <c:pt idx="8">
                  <c:v>1.3278059064873444</c:v>
                </c:pt>
                <c:pt idx="9">
                  <c:v>1.3279138899794991</c:v>
                </c:pt>
                <c:pt idx="10">
                  <c:v>1.3279846558602801</c:v>
                </c:pt>
                <c:pt idx="11">
                  <c:v>1.3280082444872072</c:v>
                </c:pt>
              </c:numCache>
            </c:numRef>
          </c:cat>
          <c:val>
            <c:numRef>
              <c:f>Semimanufaturados!$M$4:$M$15</c:f>
              <c:numCache>
                <c:formatCode>General</c:formatCode>
                <c:ptCount val="12"/>
                <c:pt idx="0">
                  <c:v>1</c:v>
                </c:pt>
                <c:pt idx="1">
                  <c:v>-0.25805433666422223</c:v>
                </c:pt>
                <c:pt idx="2">
                  <c:v>8.9730612638576637E-2</c:v>
                </c:pt>
                <c:pt idx="3">
                  <c:v>-1.634062815989315E-2</c:v>
                </c:pt>
                <c:pt idx="4">
                  <c:v>9.3348059625758574E-3</c:v>
                </c:pt>
                <c:pt idx="5">
                  <c:v>-5.425384193208677E-4</c:v>
                </c:pt>
                <c:pt idx="6">
                  <c:v>1.1133831909541285E-3</c:v>
                </c:pt>
                <c:pt idx="7">
                  <c:v>1.0169319164081966E-4</c:v>
                </c:pt>
                <c:pt idx="8">
                  <c:v>1.5516074600867329E-4</c:v>
                </c:pt>
                <c:pt idx="9">
                  <c:v>3.5645036245235751E-5</c:v>
                </c:pt>
                <c:pt idx="10">
                  <c:v>2.4637010345971772E-5</c:v>
                </c:pt>
                <c:pt idx="11">
                  <c:v>7.862875642331417E-6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Semimanufaturados!$N$3</c:f>
              <c:strCache>
                <c:ptCount val="1"/>
                <c:pt idx="0">
                  <c:v>DPIB</c:v>
                </c:pt>
              </c:strCache>
            </c:strRef>
          </c:tx>
          <c:marker>
            <c:symbol val="none"/>
          </c:marker>
          <c:cat>
            <c:numRef>
              <c:f>Semimanufaturados!$J$4:$J$15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1.0027666838426819</c:v>
                </c:pt>
                <c:pt idx="2">
                  <c:v>1.3188925506591975</c:v>
                </c:pt>
                <c:pt idx="3">
                  <c:v>1.2937874371166522</c:v>
                </c:pt>
                <c:pt idx="4">
                  <c:v>1.3238676541739554</c:v>
                </c:pt>
                <c:pt idx="5">
                  <c:v>1.3236191873036576</c:v>
                </c:pt>
                <c:pt idx="6">
                  <c:v>1.3269782077780616</c:v>
                </c:pt>
                <c:pt idx="7">
                  <c:v>1.3273530048503461</c:v>
                </c:pt>
                <c:pt idx="8">
                  <c:v>1.3278059064873444</c:v>
                </c:pt>
                <c:pt idx="9">
                  <c:v>1.3279138899794991</c:v>
                </c:pt>
                <c:pt idx="10">
                  <c:v>1.3279846558602801</c:v>
                </c:pt>
                <c:pt idx="11">
                  <c:v>1.3280082444872072</c:v>
                </c:pt>
              </c:numCache>
            </c:numRef>
          </c:cat>
          <c:val>
            <c:numRef>
              <c:f>Semimanufaturados!$N$4:$N$15</c:f>
              <c:numCache>
                <c:formatCode>General</c:formatCode>
                <c:ptCount val="12"/>
                <c:pt idx="0">
                  <c:v>0</c:v>
                </c:pt>
                <c:pt idx="1">
                  <c:v>-0.63768393231846332</c:v>
                </c:pt>
                <c:pt idx="2">
                  <c:v>-5.1582560980532051E-2</c:v>
                </c:pt>
                <c:pt idx="3">
                  <c:v>-7.2923978048947971E-2</c:v>
                </c:pt>
                <c:pt idx="4">
                  <c:v>-1.3915193120088654E-2</c:v>
                </c:pt>
                <c:pt idx="5">
                  <c:v>-1.0350165303855588E-2</c:v>
                </c:pt>
                <c:pt idx="6">
                  <c:v>-3.0586586248669214E-3</c:v>
                </c:pt>
                <c:pt idx="7">
                  <c:v>-1.689994071391766E-3</c:v>
                </c:pt>
                <c:pt idx="8">
                  <c:v>-6.1592525864929428E-4</c:v>
                </c:pt>
                <c:pt idx="9">
                  <c:v>-2.9721669928012756E-4</c:v>
                </c:pt>
                <c:pt idx="10">
                  <c:v>-1.1899151805394877E-4</c:v>
                </c:pt>
                <c:pt idx="11">
                  <c:v>-5.3991746077342401E-5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Semimanufaturados!$O$3</c:f>
              <c:strCache>
                <c:ptCount val="1"/>
                <c:pt idx="0">
                  <c:v>DMUNDO</c:v>
                </c:pt>
              </c:strCache>
            </c:strRef>
          </c:tx>
          <c:marker>
            <c:symbol val="none"/>
          </c:marker>
          <c:cat>
            <c:numRef>
              <c:f>Semimanufaturados!$J$4:$J$15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1.0027666838426819</c:v>
                </c:pt>
                <c:pt idx="2">
                  <c:v>1.3188925506591975</c:v>
                </c:pt>
                <c:pt idx="3">
                  <c:v>1.2937874371166522</c:v>
                </c:pt>
                <c:pt idx="4">
                  <c:v>1.3238676541739554</c:v>
                </c:pt>
                <c:pt idx="5">
                  <c:v>1.3236191873036576</c:v>
                </c:pt>
                <c:pt idx="6">
                  <c:v>1.3269782077780616</c:v>
                </c:pt>
                <c:pt idx="7">
                  <c:v>1.3273530048503461</c:v>
                </c:pt>
                <c:pt idx="8">
                  <c:v>1.3278059064873444</c:v>
                </c:pt>
                <c:pt idx="9">
                  <c:v>1.3279138899794991</c:v>
                </c:pt>
                <c:pt idx="10">
                  <c:v>1.3279846558602801</c:v>
                </c:pt>
                <c:pt idx="11">
                  <c:v>1.3280082444872072</c:v>
                </c:pt>
              </c:numCache>
            </c:numRef>
          </c:cat>
          <c:val>
            <c:numRef>
              <c:f>Semimanufaturados!$O$4:$O$15</c:f>
              <c:numCache>
                <c:formatCode>General</c:formatCode>
                <c:ptCount val="12"/>
                <c:pt idx="0">
                  <c:v>0</c:v>
                </c:pt>
                <c:pt idx="1">
                  <c:v>5.9197651201788132E-2</c:v>
                </c:pt>
                <c:pt idx="2">
                  <c:v>7.1602805264352504E-2</c:v>
                </c:pt>
                <c:pt idx="3">
                  <c:v>2.510946433373399E-2</c:v>
                </c:pt>
                <c:pt idx="4">
                  <c:v>1.4622432574530889E-2</c:v>
                </c:pt>
                <c:pt idx="5">
                  <c:v>5.7190363888642813E-3</c:v>
                </c:pt>
                <c:pt idx="6">
                  <c:v>2.760865314706356E-3</c:v>
                </c:pt>
                <c:pt idx="7">
                  <c:v>1.1383871354967423E-3</c:v>
                </c:pt>
                <c:pt idx="8">
                  <c:v>5.147562587179634E-4</c:v>
                </c:pt>
                <c:pt idx="9">
                  <c:v>2.1774923612163138E-4</c:v>
                </c:pt>
                <c:pt idx="10">
                  <c:v>9.592708283644329E-5</c:v>
                </c:pt>
                <c:pt idx="11">
                  <c:v>4.1096630023918873E-5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01824"/>
        <c:axId val="116707712"/>
      </c:lineChart>
      <c:catAx>
        <c:axId val="116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07712"/>
        <c:crosses val="autoZero"/>
        <c:auto val="1"/>
        <c:lblAlgn val="ctr"/>
        <c:lblOffset val="100"/>
        <c:noMultiLvlLbl val="0"/>
      </c:catAx>
      <c:valAx>
        <c:axId val="1167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0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Semimanufaturados!$AA$3</c:f>
              <c:strCache>
                <c:ptCount val="1"/>
                <c:pt idx="0">
                  <c:v>DBCS</c:v>
                </c:pt>
              </c:strCache>
            </c:strRef>
          </c:tx>
          <c:marker>
            <c:symbol val="none"/>
          </c:marker>
          <c:val>
            <c:numRef>
              <c:f>Semimanufaturados!$AA$4:$AA$15</c:f>
              <c:numCache>
                <c:formatCode>General</c:formatCode>
                <c:ptCount val="12"/>
                <c:pt idx="0">
                  <c:v>-0.7503050080315935</c:v>
                </c:pt>
                <c:pt idx="1">
                  <c:v>-0.37947713855215609</c:v>
                </c:pt>
                <c:pt idx="2">
                  <c:v>-0.10271605421302339</c:v>
                </c:pt>
                <c:pt idx="3">
                  <c:v>-3.3867613627718486E-2</c:v>
                </c:pt>
                <c:pt idx="4">
                  <c:v>-1.1806996237846128E-2</c:v>
                </c:pt>
                <c:pt idx="5">
                  <c:v>-4.500725115386555E-3</c:v>
                </c:pt>
                <c:pt idx="6">
                  <c:v>-1.7865236702483054E-3</c:v>
                </c:pt>
                <c:pt idx="7">
                  <c:v>-7.3981332173231524E-4</c:v>
                </c:pt>
                <c:pt idx="8">
                  <c:v>-3.1077852374974138E-4</c:v>
                </c:pt>
                <c:pt idx="9">
                  <c:v>-1.3274719623948154E-4</c:v>
                </c:pt>
                <c:pt idx="10">
                  <c:v>-5.6928622168978441E-5</c:v>
                </c:pt>
                <c:pt idx="11">
                  <c:v>-2.4582814118422507E-5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Semimanufaturados!$AB$3</c:f>
              <c:strCache>
                <c:ptCount val="1"/>
                <c:pt idx="0">
                  <c:v>DTT</c:v>
                </c:pt>
              </c:strCache>
            </c:strRef>
          </c:tx>
          <c:marker>
            <c:symbol val="none"/>
          </c:marker>
          <c:val>
            <c:numRef>
              <c:f>Semimanufaturados!$AB$4:$AB$15</c:f>
              <c:numCache>
                <c:formatCode>General</c:formatCode>
                <c:ptCount val="12"/>
                <c:pt idx="0">
                  <c:v>0</c:v>
                </c:pt>
                <c:pt idx="1">
                  <c:v>-1.4410445636219274E-2</c:v>
                </c:pt>
                <c:pt idx="2">
                  <c:v>-1.0432946311858511E-2</c:v>
                </c:pt>
                <c:pt idx="3">
                  <c:v>-5.6879456540741592E-3</c:v>
                </c:pt>
                <c:pt idx="4">
                  <c:v>-2.6665884156878311E-3</c:v>
                </c:pt>
                <c:pt idx="5">
                  <c:v>-1.2234478437042275E-3</c:v>
                </c:pt>
                <c:pt idx="6">
                  <c:v>-5.3952807828327293E-4</c:v>
                </c:pt>
                <c:pt idx="7">
                  <c:v>-2.3754761432328276E-4</c:v>
                </c:pt>
                <c:pt idx="8">
                  <c:v>-1.0324781929737453E-4</c:v>
                </c:pt>
                <c:pt idx="9">
                  <c:v>-4.5025364806373861E-5</c:v>
                </c:pt>
                <c:pt idx="10">
                  <c:v>-1.940748483033356E-5</c:v>
                </c:pt>
                <c:pt idx="11">
                  <c:v>-8.5392933253467668E-6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Semimanufaturados!$AC$3</c:f>
              <c:strCache>
                <c:ptCount val="1"/>
                <c:pt idx="0">
                  <c:v>DPIB</c:v>
                </c:pt>
              </c:strCache>
            </c:strRef>
          </c:tx>
          <c:marker>
            <c:symbol val="none"/>
          </c:marker>
          <c:val>
            <c:numRef>
              <c:f>Semimanufaturados!$AC$4:$AC$15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0.33998047451766189</c:v>
                </c:pt>
                <c:pt idx="2">
                  <c:v>0.12264164125838753</c:v>
                </c:pt>
                <c:pt idx="3">
                  <c:v>4.7178457050097503E-2</c:v>
                </c:pt>
                <c:pt idx="4">
                  <c:v>1.9089176202469648E-2</c:v>
                </c:pt>
                <c:pt idx="5">
                  <c:v>7.9246970957397612E-3</c:v>
                </c:pt>
                <c:pt idx="6">
                  <c:v>3.3555800038111128E-3</c:v>
                </c:pt>
                <c:pt idx="7">
                  <c:v>1.4326346535287829E-3</c:v>
                </c:pt>
                <c:pt idx="8">
                  <c:v>6.1576067869682316E-4</c:v>
                </c:pt>
                <c:pt idx="9">
                  <c:v>2.6528737930743953E-4</c:v>
                </c:pt>
                <c:pt idx="10">
                  <c:v>1.1453003714540843E-4</c:v>
                </c:pt>
                <c:pt idx="11">
                  <c:v>4.9476147994130357E-5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Semimanufaturados!$AD$3</c:f>
              <c:strCache>
                <c:ptCount val="1"/>
                <c:pt idx="0">
                  <c:v>DMUNDO</c:v>
                </c:pt>
              </c:strCache>
            </c:strRef>
          </c:tx>
          <c:marker>
            <c:symbol val="none"/>
          </c:marker>
          <c:val>
            <c:numRef>
              <c:f>Semimanufaturados!$AD$4:$AD$15</c:f>
              <c:numCache>
                <c:formatCode>General</c:formatCode>
                <c:ptCount val="12"/>
                <c:pt idx="0">
                  <c:v>0</c:v>
                </c:pt>
                <c:pt idx="1">
                  <c:v>-8.9577704515816384E-2</c:v>
                </c:pt>
                <c:pt idx="2">
                  <c:v>-5.3487545725328101E-2</c:v>
                </c:pt>
                <c:pt idx="3">
                  <c:v>-2.6944575639041898E-2</c:v>
                </c:pt>
                <c:pt idx="4">
                  <c:v>-1.2528437140605728E-2</c:v>
                </c:pt>
                <c:pt idx="5">
                  <c:v>-5.6299819660475632E-3</c:v>
                </c:pt>
                <c:pt idx="6">
                  <c:v>-2.4838992918182908E-3</c:v>
                </c:pt>
                <c:pt idx="7">
                  <c:v>-1.0863016175698705E-3</c:v>
                </c:pt>
                <c:pt idx="8">
                  <c:v>-4.7250756400252106E-4</c:v>
                </c:pt>
                <c:pt idx="9">
                  <c:v>-2.0520180627272682E-4</c:v>
                </c:pt>
                <c:pt idx="10">
                  <c:v>-8.8756897290725474E-5</c:v>
                </c:pt>
                <c:pt idx="11">
                  <c:v>-3.8556203196262667E-5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9376"/>
        <c:axId val="116875264"/>
      </c:lineChart>
      <c:catAx>
        <c:axId val="1168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75264"/>
        <c:crosses val="autoZero"/>
        <c:auto val="1"/>
        <c:lblAlgn val="ctr"/>
        <c:lblOffset val="100"/>
        <c:noMultiLvlLbl val="0"/>
      </c:catAx>
      <c:valAx>
        <c:axId val="1168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6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Semimanufaturados!$J$3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val>
            <c:numRef>
              <c:f>Semimanufaturados!$J$4:$J$15</c:f>
              <c:numCache>
                <c:formatCode>General</c:formatCode>
                <c:ptCount val="12"/>
                <c:pt idx="0">
                  <c:v>1.2510259742233971</c:v>
                </c:pt>
                <c:pt idx="1">
                  <c:v>1.0027666838426819</c:v>
                </c:pt>
                <c:pt idx="2">
                  <c:v>1.3188925506591975</c:v>
                </c:pt>
                <c:pt idx="3">
                  <c:v>1.2937874371166522</c:v>
                </c:pt>
                <c:pt idx="4">
                  <c:v>1.3238676541739554</c:v>
                </c:pt>
                <c:pt idx="5">
                  <c:v>1.3236191873036576</c:v>
                </c:pt>
                <c:pt idx="6">
                  <c:v>1.3269782077780616</c:v>
                </c:pt>
                <c:pt idx="7">
                  <c:v>1.3273530048503461</c:v>
                </c:pt>
                <c:pt idx="8">
                  <c:v>1.3278059064873444</c:v>
                </c:pt>
                <c:pt idx="9">
                  <c:v>1.3279138899794991</c:v>
                </c:pt>
                <c:pt idx="10">
                  <c:v>1.3279846558602801</c:v>
                </c:pt>
                <c:pt idx="11">
                  <c:v>1.3280082444872072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4336"/>
        <c:axId val="116904320"/>
      </c:lineChart>
      <c:catAx>
        <c:axId val="1168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04320"/>
        <c:crosses val="autoZero"/>
        <c:auto val="1"/>
        <c:lblAlgn val="ctr"/>
        <c:lblOffset val="100"/>
        <c:noMultiLvlLbl val="0"/>
      </c:catAx>
      <c:valAx>
        <c:axId val="1169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9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manufaturados!$J$3</c:f>
              <c:strCache>
                <c:ptCount val="1"/>
                <c:pt idx="0">
                  <c:v>DBCM</c:v>
                </c:pt>
              </c:strCache>
            </c:strRef>
          </c:tx>
          <c:marker>
            <c:symbol val="none"/>
          </c:marker>
          <c:cat>
            <c:numRef>
              <c:f>manufaturados!$I$4:$I$15</c:f>
              <c:numCache>
                <c:formatCode>General</c:formatCode>
                <c:ptCount val="12"/>
                <c:pt idx="0">
                  <c:v>-0.1345610495250168</c:v>
                </c:pt>
                <c:pt idx="1">
                  <c:v>0.61874104995847767</c:v>
                </c:pt>
                <c:pt idx="2">
                  <c:v>0.14567350565692838</c:v>
                </c:pt>
                <c:pt idx="3">
                  <c:v>0.41869199487670411</c:v>
                </c:pt>
                <c:pt idx="4">
                  <c:v>0.26553547480614514</c:v>
                </c:pt>
                <c:pt idx="5">
                  <c:v>0.34758168490462005</c:v>
                </c:pt>
                <c:pt idx="6">
                  <c:v>0.30216978873012351</c:v>
                </c:pt>
                <c:pt idx="7">
                  <c:v>0.32639126396655793</c:v>
                </c:pt>
                <c:pt idx="8">
                  <c:v>0.3130475416690674</c:v>
                </c:pt>
                <c:pt idx="9">
                  <c:v>0.32018220156881105</c:v>
                </c:pt>
                <c:pt idx="10">
                  <c:v>0.31626413835647499</c:v>
                </c:pt>
                <c:pt idx="11">
                  <c:v>0.31836483765569568</c:v>
                </c:pt>
              </c:numCache>
            </c:numRef>
          </c:cat>
          <c:val>
            <c:numRef>
              <c:f>manufaturados!$J$4:$J$15</c:f>
              <c:numCache>
                <c:formatCode>General</c:formatCode>
                <c:ptCount val="12"/>
                <c:pt idx="0">
                  <c:v>-0.1345610495250168</c:v>
                </c:pt>
                <c:pt idx="1">
                  <c:v>0.75330209948349447</c:v>
                </c:pt>
                <c:pt idx="2">
                  <c:v>-0.47306754430154929</c:v>
                </c:pt>
                <c:pt idx="3">
                  <c:v>0.27301848921977573</c:v>
                </c:pt>
                <c:pt idx="4">
                  <c:v>-0.15315652007055899</c:v>
                </c:pt>
                <c:pt idx="5">
                  <c:v>8.2046210098474917E-2</c:v>
                </c:pt>
                <c:pt idx="6">
                  <c:v>-4.5411896174496542E-2</c:v>
                </c:pt>
                <c:pt idx="7">
                  <c:v>2.4221475236434396E-2</c:v>
                </c:pt>
                <c:pt idx="8">
                  <c:v>-1.3343722297490528E-2</c:v>
                </c:pt>
                <c:pt idx="9">
                  <c:v>7.1346598997436769E-3</c:v>
                </c:pt>
                <c:pt idx="10">
                  <c:v>-3.9180632123360848E-3</c:v>
                </c:pt>
                <c:pt idx="11">
                  <c:v>2.1006992992206692E-3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manufaturados!$K$3</c:f>
              <c:strCache>
                <c:ptCount val="1"/>
                <c:pt idx="0">
                  <c:v>DTT</c:v>
                </c:pt>
              </c:strCache>
            </c:strRef>
          </c:tx>
          <c:marker>
            <c:symbol val="none"/>
          </c:marker>
          <c:cat>
            <c:numRef>
              <c:f>manufaturados!$I$4:$I$15</c:f>
              <c:numCache>
                <c:formatCode>General</c:formatCode>
                <c:ptCount val="12"/>
                <c:pt idx="0">
                  <c:v>-0.1345610495250168</c:v>
                </c:pt>
                <c:pt idx="1">
                  <c:v>0.61874104995847767</c:v>
                </c:pt>
                <c:pt idx="2">
                  <c:v>0.14567350565692838</c:v>
                </c:pt>
                <c:pt idx="3">
                  <c:v>0.41869199487670411</c:v>
                </c:pt>
                <c:pt idx="4">
                  <c:v>0.26553547480614514</c:v>
                </c:pt>
                <c:pt idx="5">
                  <c:v>0.34758168490462005</c:v>
                </c:pt>
                <c:pt idx="6">
                  <c:v>0.30216978873012351</c:v>
                </c:pt>
                <c:pt idx="7">
                  <c:v>0.32639126396655793</c:v>
                </c:pt>
                <c:pt idx="8">
                  <c:v>0.3130475416690674</c:v>
                </c:pt>
                <c:pt idx="9">
                  <c:v>0.32018220156881105</c:v>
                </c:pt>
                <c:pt idx="10">
                  <c:v>0.31626413835647499</c:v>
                </c:pt>
                <c:pt idx="11">
                  <c:v>0.31836483765569568</c:v>
                </c:pt>
              </c:numCache>
            </c:numRef>
          </c:cat>
          <c:val>
            <c:numRef>
              <c:f>manufaturados!$K$4:$K$15</c:f>
              <c:numCache>
                <c:formatCode>General</c:formatCode>
                <c:ptCount val="12"/>
                <c:pt idx="0">
                  <c:v>1</c:v>
                </c:pt>
                <c:pt idx="1">
                  <c:v>-0.16864904524961266</c:v>
                </c:pt>
                <c:pt idx="2">
                  <c:v>9.0094838062726015E-2</c:v>
                </c:pt>
                <c:pt idx="3">
                  <c:v>-2.9015446536039893E-3</c:v>
                </c:pt>
                <c:pt idx="4">
                  <c:v>1.8159366639689898E-2</c:v>
                </c:pt>
                <c:pt idx="5">
                  <c:v>-2.5161873840690453E-4</c:v>
                </c:pt>
                <c:pt idx="6">
                  <c:v>4.6142436293148516E-3</c:v>
                </c:pt>
                <c:pt idx="7">
                  <c:v>-2.7804927815552893E-4</c:v>
                </c:pt>
                <c:pt idx="8">
                  <c:v>1.2242626011562832E-3</c:v>
                </c:pt>
                <c:pt idx="9">
                  <c:v>-1.4113908225765441E-4</c:v>
                </c:pt>
                <c:pt idx="10">
                  <c:v>3.2985313606283284E-4</c:v>
                </c:pt>
                <c:pt idx="11">
                  <c:v>-5.6032744267083783E-5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2688"/>
        <c:axId val="116804224"/>
      </c:lineChart>
      <c:catAx>
        <c:axId val="1168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04224"/>
        <c:crosses val="autoZero"/>
        <c:auto val="1"/>
        <c:lblAlgn val="ctr"/>
        <c:lblOffset val="100"/>
        <c:noMultiLvlLbl val="0"/>
      </c:catAx>
      <c:valAx>
        <c:axId val="1168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manufaturados!$Z$3</c:f>
              <c:strCache>
                <c:ptCount val="1"/>
                <c:pt idx="0">
                  <c:v>DBCM</c:v>
                </c:pt>
              </c:strCache>
            </c:strRef>
          </c:tx>
          <c:marker>
            <c:symbol val="none"/>
          </c:marker>
          <c:cat>
            <c:numRef>
              <c:f>manufaturados!$Y$4:$Y$15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manufaturados!$Z$4:$Z$15</c:f>
              <c:numCache>
                <c:formatCode>General</c:formatCode>
                <c:ptCount val="12"/>
                <c:pt idx="0">
                  <c:v>0.3581444199127008</c:v>
                </c:pt>
                <c:pt idx="1">
                  <c:v>-0.30436478727930488</c:v>
                </c:pt>
                <c:pt idx="2">
                  <c:v>0.14238856075334475</c:v>
                </c:pt>
                <c:pt idx="3">
                  <c:v>-7.5097301649248119E-2</c:v>
                </c:pt>
                <c:pt idx="4">
                  <c:v>4.3020071646121712E-2</c:v>
                </c:pt>
                <c:pt idx="5">
                  <c:v>-2.1733035940999103E-2</c:v>
                </c:pt>
                <c:pt idx="6">
                  <c:v>1.2609501430147264E-2</c:v>
                </c:pt>
                <c:pt idx="7">
                  <c:v>-6.4194958281454662E-3</c:v>
                </c:pt>
                <c:pt idx="8">
                  <c:v>3.6856026476941592E-3</c:v>
                </c:pt>
                <c:pt idx="9">
                  <c:v>-1.8984864522495872E-3</c:v>
                </c:pt>
                <c:pt idx="10">
                  <c:v>1.0781367750844434E-3</c:v>
                </c:pt>
                <c:pt idx="11">
                  <c:v>-5.6100495327654292E-4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manufaturados!$AA$3</c:f>
              <c:strCache>
                <c:ptCount val="1"/>
                <c:pt idx="0">
                  <c:v>DTT</c:v>
                </c:pt>
              </c:strCache>
            </c:strRef>
          </c:tx>
          <c:marker>
            <c:symbol val="none"/>
          </c:marker>
          <c:cat>
            <c:numRef>
              <c:f>manufaturados!$Y$4:$Y$15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manufaturados!$AA$4:$AA$15</c:f>
              <c:numCache>
                <c:formatCode>General</c:formatCode>
                <c:ptCount val="12"/>
                <c:pt idx="0">
                  <c:v>0</c:v>
                </c:pt>
                <c:pt idx="1">
                  <c:v>-4.7858317511098543E-2</c:v>
                </c:pt>
                <c:pt idx="2">
                  <c:v>-3.9268789103388699E-2</c:v>
                </c:pt>
                <c:pt idx="3">
                  <c:v>-1.3855861809916204E-2</c:v>
                </c:pt>
                <c:pt idx="4">
                  <c:v>-1.1063038446959682E-2</c:v>
                </c:pt>
                <c:pt idx="5">
                  <c:v>-3.1586058614140201E-3</c:v>
                </c:pt>
                <c:pt idx="6">
                  <c:v>-2.7852948374382362E-3</c:v>
                </c:pt>
                <c:pt idx="7">
                  <c:v>-6.7756729664589395E-4</c:v>
                </c:pt>
                <c:pt idx="8">
                  <c:v>-6.95999203949288E-4</c:v>
                </c:pt>
                <c:pt idx="9">
                  <c:v>-1.3862871126778058E-4</c:v>
                </c:pt>
                <c:pt idx="10">
                  <c:v>-1.7523292154635186E-4</c:v>
                </c:pt>
                <c:pt idx="11">
                  <c:v>-2.6479641478115396E-5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manufaturados!$AB$3</c:f>
              <c:strCache>
                <c:ptCount val="1"/>
                <c:pt idx="0">
                  <c:v>DPIB</c:v>
                </c:pt>
              </c:strCache>
            </c:strRef>
          </c:tx>
          <c:marker>
            <c:symbol val="none"/>
          </c:marker>
          <c:cat>
            <c:numRef>
              <c:f>manufaturados!$Y$4:$Y$15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manufaturados!$AB$4:$AB$15</c:f>
              <c:numCache>
                <c:formatCode>General</c:formatCode>
                <c:ptCount val="12"/>
                <c:pt idx="0">
                  <c:v>1</c:v>
                </c:pt>
                <c:pt idx="1">
                  <c:v>0.3255168287337547</c:v>
                </c:pt>
                <c:pt idx="2">
                  <c:v>0.12398936359530605</c:v>
                </c:pt>
                <c:pt idx="3">
                  <c:v>6.0244714981576276E-2</c:v>
                </c:pt>
                <c:pt idx="4">
                  <c:v>2.467474238618797E-2</c:v>
                </c:pt>
                <c:pt idx="5">
                  <c:v>1.3728266282597639E-2</c:v>
                </c:pt>
                <c:pt idx="6">
                  <c:v>5.5378276086555092E-3</c:v>
                </c:pt>
                <c:pt idx="7">
                  <c:v>3.2673281540712227E-3</c:v>
                </c:pt>
                <c:pt idx="8">
                  <c:v>1.2637019488938247E-3</c:v>
                </c:pt>
                <c:pt idx="9">
                  <c:v>7.8618574757181045E-4</c:v>
                </c:pt>
                <c:pt idx="10">
                  <c:v>2.8725218917190865E-4</c:v>
                </c:pt>
                <c:pt idx="11">
                  <c:v>1.9034189344857067E-4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manufaturados!$AC$3</c:f>
              <c:strCache>
                <c:ptCount val="1"/>
                <c:pt idx="0">
                  <c:v>DMUNDO</c:v>
                </c:pt>
              </c:strCache>
            </c:strRef>
          </c:tx>
          <c:marker>
            <c:symbol val="none"/>
          </c:marker>
          <c:cat>
            <c:numRef>
              <c:f>manufaturados!$Y$4:$Y$15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manufaturados!$AC$4:$AC$15</c:f>
              <c:numCache>
                <c:formatCode>General</c:formatCode>
                <c:ptCount val="12"/>
                <c:pt idx="0">
                  <c:v>0</c:v>
                </c:pt>
                <c:pt idx="1">
                  <c:v>-0.13184940384072663</c:v>
                </c:pt>
                <c:pt idx="2">
                  <c:v>-9.9178458738968342E-2</c:v>
                </c:pt>
                <c:pt idx="3">
                  <c:v>-4.9439048265610748E-2</c:v>
                </c:pt>
                <c:pt idx="4">
                  <c:v>-2.7311154141393863E-2</c:v>
                </c:pt>
                <c:pt idx="5">
                  <c:v>-1.2220873750806688E-2</c:v>
                </c:pt>
                <c:pt idx="6">
                  <c:v>-6.6393806941451106E-3</c:v>
                </c:pt>
                <c:pt idx="7">
                  <c:v>-2.8647337618725823E-3</c:v>
                </c:pt>
                <c:pt idx="8">
                  <c:v>-1.5885188843587068E-3</c:v>
                </c:pt>
                <c:pt idx="9">
                  <c:v>-6.6380826725040258E-4</c:v>
                </c:pt>
                <c:pt idx="10">
                  <c:v>-3.8006073650942099E-4</c:v>
                </c:pt>
                <c:pt idx="11">
                  <c:v>-1.5290694931970557E-4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30976"/>
        <c:axId val="116832512"/>
      </c:lineChart>
      <c:catAx>
        <c:axId val="1168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32512"/>
        <c:crosses val="autoZero"/>
        <c:auto val="1"/>
        <c:lblAlgn val="ctr"/>
        <c:lblOffset val="100"/>
        <c:noMultiLvlLbl val="0"/>
      </c:catAx>
      <c:valAx>
        <c:axId val="116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3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manufaturados!$I$3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val>
            <c:numRef>
              <c:f>manufaturados!$I$4:$I$15</c:f>
              <c:numCache>
                <c:formatCode>General</c:formatCode>
                <c:ptCount val="12"/>
                <c:pt idx="0">
                  <c:v>-0.1345610495250168</c:v>
                </c:pt>
                <c:pt idx="1">
                  <c:v>0.61874104995847767</c:v>
                </c:pt>
                <c:pt idx="2">
                  <c:v>0.14567350565692838</c:v>
                </c:pt>
                <c:pt idx="3">
                  <c:v>0.41869199487670411</c:v>
                </c:pt>
                <c:pt idx="4">
                  <c:v>0.26553547480614514</c:v>
                </c:pt>
                <c:pt idx="5">
                  <c:v>0.34758168490462005</c:v>
                </c:pt>
                <c:pt idx="6">
                  <c:v>0.30216978873012351</c:v>
                </c:pt>
                <c:pt idx="7">
                  <c:v>0.32639126396655793</c:v>
                </c:pt>
                <c:pt idx="8">
                  <c:v>0.3130475416690674</c:v>
                </c:pt>
                <c:pt idx="9">
                  <c:v>0.32018220156881105</c:v>
                </c:pt>
                <c:pt idx="10">
                  <c:v>0.31626413835647499</c:v>
                </c:pt>
                <c:pt idx="11">
                  <c:v>0.31836483765569568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8000"/>
        <c:axId val="118710272"/>
      </c:lineChart>
      <c:catAx>
        <c:axId val="1186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710272"/>
        <c:crosses val="autoZero"/>
        <c:auto val="1"/>
        <c:lblAlgn val="ctr"/>
        <c:lblOffset val="100"/>
        <c:noMultiLvlLbl val="0"/>
      </c:catAx>
      <c:valAx>
        <c:axId val="1187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314326</xdr:colOff>
      <xdr:row>18</xdr:row>
      <xdr:rowOff>47626</xdr:rowOff>
    </xdr:from>
    <xdr:to>
      <xdr:col>8</xdr:col>
      <xdr:colOff>514350</xdr:colOff>
      <xdr:row>34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15</xdr:row>
      <xdr:rowOff>119062</xdr:rowOff>
    </xdr:from>
    <xdr:to>
      <xdr:col>29</xdr:col>
      <xdr:colOff>104775</xdr:colOff>
      <xdr:row>30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200024</xdr:colOff>
      <xdr:row>18</xdr:row>
      <xdr:rowOff>128587</xdr:rowOff>
    </xdr:from>
    <xdr:to>
      <xdr:col>18</xdr:col>
      <xdr:colOff>238124</xdr:colOff>
      <xdr:row>37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</xdr:row>
      <xdr:rowOff>138112</xdr:rowOff>
    </xdr:from>
    <xdr:to>
      <xdr:col>12</xdr:col>
      <xdr:colOff>523875</xdr:colOff>
      <xdr:row>30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228600</xdr:colOff>
      <xdr:row>16</xdr:row>
      <xdr:rowOff>90487</xdr:rowOff>
    </xdr:from>
    <xdr:to>
      <xdr:col>28</xdr:col>
      <xdr:colOff>533400</xdr:colOff>
      <xdr:row>30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18</xdr:row>
      <xdr:rowOff>104775</xdr:rowOff>
    </xdr:from>
    <xdr:to>
      <xdr:col>20</xdr:col>
      <xdr:colOff>152400</xdr:colOff>
      <xdr:row>36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22</xdr:row>
      <xdr:rowOff>38099</xdr:rowOff>
    </xdr:from>
    <xdr:to>
      <xdr:col>11</xdr:col>
      <xdr:colOff>9525</xdr:colOff>
      <xdr:row>35</xdr:row>
      <xdr:rowOff>171448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16</xdr:row>
      <xdr:rowOff>14287</xdr:rowOff>
    </xdr:from>
    <xdr:to>
      <xdr:col>27</xdr:col>
      <xdr:colOff>57150</xdr:colOff>
      <xdr:row>30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295274</xdr:colOff>
      <xdr:row>22</xdr:row>
      <xdr:rowOff>47624</xdr:rowOff>
    </xdr:from>
    <xdr:to>
      <xdr:col>18</xdr:col>
      <xdr:colOff>76199</xdr:colOff>
      <xdr:row>36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161925</xdr:rowOff>
    </xdr:from>
    <xdr:to>
      <xdr:col>10</xdr:col>
      <xdr:colOff>228600</xdr:colOff>
      <xdr:row>38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22</xdr:row>
      <xdr:rowOff>23812</xdr:rowOff>
    </xdr:from>
    <xdr:to>
      <xdr:col>18</xdr:col>
      <xdr:colOff>314325</xdr:colOff>
      <xdr:row>36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40</xdr:row>
      <xdr:rowOff>114300</xdr:rowOff>
    </xdr:from>
    <xdr:to>
      <xdr:col>13</xdr:col>
      <xdr:colOff>47625</xdr:colOff>
      <xdr:row>57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8</xdr:row>
      <xdr:rowOff>71437</xdr:rowOff>
    </xdr:from>
    <xdr:to>
      <xdr:col>11</xdr:col>
      <xdr:colOff>19050</xdr:colOff>
      <xdr:row>22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0</xdr:row>
      <xdr:rowOff>9525</xdr:rowOff>
    </xdr:from>
    <xdr:to>
      <xdr:col>25</xdr:col>
      <xdr:colOff>0</xdr:colOff>
      <xdr:row>14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5"/>
  <sheetViews>
    <sheetView topLeftCell="B1" workbookViewId="0">
      <selection activeCell="K4" sqref="K4:K15"/>
    </sheetView>
  </sheetViews>
  <sheetFormatPr defaultRowHeight="15" x14ac:dyDescent="0.25"/>
  <cols>
    <col min="11" max="11" width="12.7109375" bestFit="1" customWidth="1"/>
  </cols>
  <sheetData>
    <row r="1" spans="2:30" x14ac:dyDescent="0.25">
      <c r="I1" t="s">
        <v>5</v>
      </c>
      <c r="Y1" t="s">
        <v>7</v>
      </c>
    </row>
    <row r="3" spans="2:30" x14ac:dyDescent="0.25">
      <c r="B3" t="s">
        <v>0</v>
      </c>
      <c r="D3" t="s">
        <v>1</v>
      </c>
      <c r="E3" t="s">
        <v>2</v>
      </c>
      <c r="F3" t="s">
        <v>3</v>
      </c>
      <c r="G3" t="s">
        <v>4</v>
      </c>
      <c r="K3" t="s">
        <v>10</v>
      </c>
      <c r="L3" t="s">
        <v>1</v>
      </c>
      <c r="M3" t="s">
        <v>2</v>
      </c>
      <c r="N3" t="s">
        <v>3</v>
      </c>
      <c r="O3" t="s">
        <v>4</v>
      </c>
      <c r="S3" t="s">
        <v>0</v>
      </c>
      <c r="U3" t="s">
        <v>1</v>
      </c>
      <c r="V3" t="s">
        <v>2</v>
      </c>
      <c r="W3" t="s">
        <v>3</v>
      </c>
      <c r="X3" t="s">
        <v>4</v>
      </c>
      <c r="AA3" t="s">
        <v>1</v>
      </c>
      <c r="AB3" t="s">
        <v>2</v>
      </c>
      <c r="AC3" t="s">
        <v>3</v>
      </c>
      <c r="AD3" t="s">
        <v>4</v>
      </c>
    </row>
    <row r="4" spans="2:30" x14ac:dyDescent="0.25">
      <c r="C4">
        <v>1</v>
      </c>
      <c r="D4">
        <v>2.023113E-2</v>
      </c>
      <c r="E4">
        <v>1.8636010000000001E-2</v>
      </c>
      <c r="F4">
        <v>0</v>
      </c>
      <c r="G4">
        <v>0</v>
      </c>
      <c r="K4">
        <f>L4</f>
        <v>1.0855934290655562</v>
      </c>
      <c r="L4">
        <f>D4/$E$4</f>
        <v>1.0855934290655562</v>
      </c>
      <c r="M4">
        <f t="shared" ref="M4:O15" si="0">E4/$E$4</f>
        <v>1</v>
      </c>
      <c r="N4">
        <f t="shared" si="0"/>
        <v>0</v>
      </c>
      <c r="O4">
        <f t="shared" si="0"/>
        <v>0</v>
      </c>
      <c r="T4">
        <v>1</v>
      </c>
      <c r="U4">
        <v>9.2668100000000003E-3</v>
      </c>
      <c r="V4">
        <v>0</v>
      </c>
      <c r="W4">
        <v>3.8489307E-2</v>
      </c>
      <c r="X4">
        <v>0</v>
      </c>
      <c r="Z4">
        <v>1</v>
      </c>
      <c r="AA4">
        <f>U4/$W$4</f>
        <v>0.24076323327931054</v>
      </c>
      <c r="AB4">
        <f t="shared" ref="AB4:AD15" si="1">V4/$W$4</f>
        <v>0</v>
      </c>
      <c r="AC4">
        <f t="shared" si="1"/>
        <v>1</v>
      </c>
      <c r="AD4">
        <f t="shared" si="1"/>
        <v>0</v>
      </c>
    </row>
    <row r="5" spans="2:30" x14ac:dyDescent="0.25">
      <c r="C5">
        <v>2</v>
      </c>
      <c r="D5">
        <v>-2.4600049999999998E-2</v>
      </c>
      <c r="E5">
        <v>-3.8398799999999999E-3</v>
      </c>
      <c r="F5">
        <v>-1.1420369999999999E-2</v>
      </c>
      <c r="G5">
        <v>2.097626E-3</v>
      </c>
      <c r="K5">
        <f>SUM(L4:L5)</f>
        <v>-0.23443430219236849</v>
      </c>
      <c r="L5">
        <f t="shared" ref="L5:L15" si="2">D5/$E$4</f>
        <v>-1.3200277312579247</v>
      </c>
      <c r="M5">
        <f t="shared" si="0"/>
        <v>-0.20604625131667131</v>
      </c>
      <c r="N5">
        <f t="shared" si="0"/>
        <v>-0.61281196994421006</v>
      </c>
      <c r="O5">
        <f t="shared" si="0"/>
        <v>0.11255767731397438</v>
      </c>
      <c r="T5">
        <v>2</v>
      </c>
      <c r="U5">
        <v>-1.3393449999999999E-2</v>
      </c>
      <c r="V5">
        <v>-1.5043999999999999E-3</v>
      </c>
      <c r="W5">
        <v>1.2803222E-2</v>
      </c>
      <c r="X5">
        <v>-4.91282E-3</v>
      </c>
      <c r="Z5">
        <v>2</v>
      </c>
      <c r="AA5">
        <f t="shared" ref="AA5:AA15" si="3">U5/$W$4</f>
        <v>-0.3479784658112966</v>
      </c>
      <c r="AB5">
        <f t="shared" si="1"/>
        <v>-3.9086180481243786E-2</v>
      </c>
      <c r="AC5">
        <f t="shared" si="1"/>
        <v>0.33264360930166914</v>
      </c>
      <c r="AD5">
        <f t="shared" si="1"/>
        <v>-0.1276411653761394</v>
      </c>
    </row>
    <row r="6" spans="2:30" x14ac:dyDescent="0.25">
      <c r="C6">
        <v>3</v>
      </c>
      <c r="D6">
        <v>1.2906580000000001E-2</v>
      </c>
      <c r="E6">
        <v>1.4781799999999999E-3</v>
      </c>
      <c r="F6">
        <v>-1.47861E-3</v>
      </c>
      <c r="G6">
        <v>1.7826470000000001E-3</v>
      </c>
      <c r="K6">
        <f>SUM(L4:L6)</f>
        <v>0.45812703470324379</v>
      </c>
      <c r="L6">
        <f t="shared" si="2"/>
        <v>0.69256133689561228</v>
      </c>
      <c r="M6">
        <f t="shared" si="0"/>
        <v>7.93184807262928E-2</v>
      </c>
      <c r="N6">
        <f t="shared" si="0"/>
        <v>-7.9341554334860301E-2</v>
      </c>
      <c r="O6">
        <f t="shared" si="0"/>
        <v>9.5656044400062021E-2</v>
      </c>
      <c r="T6">
        <v>3</v>
      </c>
      <c r="U6">
        <v>1.1997399999999999E-3</v>
      </c>
      <c r="V6">
        <v>-8.7920999999999995E-4</v>
      </c>
      <c r="W6">
        <v>5.0510040000000004E-3</v>
      </c>
      <c r="X6">
        <v>-3.2469E-3</v>
      </c>
      <c r="Z6">
        <v>3</v>
      </c>
      <c r="AA6">
        <f t="shared" si="3"/>
        <v>3.1170735290193714E-2</v>
      </c>
      <c r="AB6">
        <f t="shared" si="1"/>
        <v>-2.2842967788430171E-2</v>
      </c>
      <c r="AC6">
        <f t="shared" si="1"/>
        <v>0.13123135732217783</v>
      </c>
      <c r="AD6">
        <f t="shared" si="1"/>
        <v>-8.4358494685290122E-2</v>
      </c>
    </row>
    <row r="7" spans="2:30" x14ac:dyDescent="0.25">
      <c r="C7">
        <v>4</v>
      </c>
      <c r="D7">
        <v>-4.1860899999999999E-3</v>
      </c>
      <c r="E7">
        <v>1.7099999999999999E-5</v>
      </c>
      <c r="F7">
        <v>-1.3275400000000001E-3</v>
      </c>
      <c r="G7">
        <v>8.4205300000000005E-4</v>
      </c>
      <c r="K7">
        <f>SUM(L4:L7)</f>
        <v>0.23350330891644716</v>
      </c>
      <c r="L7">
        <f t="shared" si="2"/>
        <v>-0.22462372578679662</v>
      </c>
      <c r="M7">
        <f t="shared" si="0"/>
        <v>9.1757838721915242E-4</v>
      </c>
      <c r="N7">
        <f t="shared" si="0"/>
        <v>-7.1235205389994963E-2</v>
      </c>
      <c r="O7">
        <f t="shared" si="0"/>
        <v>4.5184189104856672E-2</v>
      </c>
      <c r="T7">
        <v>4</v>
      </c>
      <c r="U7">
        <v>-6.0203000000000003E-4</v>
      </c>
      <c r="V7">
        <v>-4.4754000000000001E-4</v>
      </c>
      <c r="W7">
        <v>2.172663E-3</v>
      </c>
      <c r="X7">
        <v>-1.76063E-3</v>
      </c>
      <c r="Z7">
        <v>4</v>
      </c>
      <c r="AA7">
        <f t="shared" si="3"/>
        <v>-1.564148712784047E-2</v>
      </c>
      <c r="AB7">
        <f t="shared" si="1"/>
        <v>-1.162764504957182E-2</v>
      </c>
      <c r="AC7">
        <f t="shared" si="1"/>
        <v>5.6448483211194216E-2</v>
      </c>
      <c r="AD7">
        <f t="shared" si="1"/>
        <v>-4.5743354121704501E-2</v>
      </c>
    </row>
    <row r="8" spans="2:30" x14ac:dyDescent="0.25">
      <c r="C8">
        <v>5</v>
      </c>
      <c r="D8">
        <v>1.2640100000000001E-3</v>
      </c>
      <c r="E8">
        <v>1.5210000000000001E-4</v>
      </c>
      <c r="F8">
        <v>-4.5344999999999999E-4</v>
      </c>
      <c r="G8">
        <v>4.5647100000000001E-4</v>
      </c>
      <c r="K8">
        <f>SUM(L4:L8)</f>
        <v>0.30132952278948111</v>
      </c>
      <c r="L8">
        <f t="shared" si="2"/>
        <v>6.7826213873033975E-2</v>
      </c>
      <c r="M8">
        <f t="shared" si="0"/>
        <v>8.1616182863177254E-3</v>
      </c>
      <c r="N8">
        <f t="shared" si="0"/>
        <v>-2.4331925127749982E-2</v>
      </c>
      <c r="O8">
        <f t="shared" si="0"/>
        <v>2.4494030642825369E-2</v>
      </c>
      <c r="T8">
        <v>5</v>
      </c>
      <c r="U8">
        <v>9.1570000000000006E-5</v>
      </c>
      <c r="V8">
        <v>-2.2912E-4</v>
      </c>
      <c r="W8">
        <v>9.6765100000000004E-4</v>
      </c>
      <c r="X8">
        <v>-8.7239999999999996E-4</v>
      </c>
      <c r="Z8">
        <v>5</v>
      </c>
      <c r="AA8">
        <f t="shared" si="3"/>
        <v>2.3791023309409028E-3</v>
      </c>
      <c r="AB8">
        <f t="shared" si="1"/>
        <v>-5.9528221695443881E-3</v>
      </c>
      <c r="AC8">
        <f t="shared" si="1"/>
        <v>2.5140774813118875E-2</v>
      </c>
      <c r="AD8">
        <f t="shared" si="1"/>
        <v>-2.2666035530335735E-2</v>
      </c>
    </row>
    <row r="9" spans="2:30" x14ac:dyDescent="0.25">
      <c r="C9">
        <v>6</v>
      </c>
      <c r="D9">
        <v>-3.4523000000000003E-4</v>
      </c>
      <c r="E9">
        <v>5.0000000000000002E-5</v>
      </c>
      <c r="F9">
        <v>-2.3261000000000001E-4</v>
      </c>
      <c r="G9">
        <v>2.1011000000000001E-4</v>
      </c>
      <c r="K9">
        <f>SUM(L4:L9)</f>
        <v>0.28280463468306777</v>
      </c>
      <c r="L9">
        <f t="shared" si="2"/>
        <v>-1.8524888106413336E-2</v>
      </c>
      <c r="M9">
        <f t="shared" si="0"/>
        <v>2.6829777404068791E-3</v>
      </c>
      <c r="N9">
        <f t="shared" si="0"/>
        <v>-1.2481749043920881E-2</v>
      </c>
      <c r="O9">
        <f t="shared" si="0"/>
        <v>1.1274409060737785E-2</v>
      </c>
      <c r="T9">
        <v>6</v>
      </c>
      <c r="U9">
        <v>-2.8899999999999999E-6</v>
      </c>
      <c r="V9">
        <v>-1.0681E-4</v>
      </c>
      <c r="W9">
        <v>4.4931600000000001E-4</v>
      </c>
      <c r="X9">
        <v>-4.217E-4</v>
      </c>
      <c r="Z9">
        <v>6</v>
      </c>
      <c r="AA9">
        <f t="shared" si="3"/>
        <v>-7.5085789411589039E-5</v>
      </c>
      <c r="AB9">
        <f t="shared" si="1"/>
        <v>-2.7750564591874829E-3</v>
      </c>
      <c r="AC9">
        <f t="shared" si="1"/>
        <v>1.1673787735383233E-2</v>
      </c>
      <c r="AD9">
        <f t="shared" si="1"/>
        <v>-1.0956289756009378E-2</v>
      </c>
    </row>
    <row r="10" spans="2:30" x14ac:dyDescent="0.25">
      <c r="C10">
        <v>7</v>
      </c>
      <c r="D10">
        <v>7.9200000000000001E-5</v>
      </c>
      <c r="E10">
        <v>2.6069999999999999E-5</v>
      </c>
      <c r="F10">
        <v>-1.0606E-4</v>
      </c>
      <c r="G10">
        <v>1.02786E-4</v>
      </c>
      <c r="K10">
        <f>SUM(L4:L10)</f>
        <v>0.28705447142387225</v>
      </c>
      <c r="L10">
        <f t="shared" si="2"/>
        <v>4.2498367408044958E-3</v>
      </c>
      <c r="M10">
        <f t="shared" si="0"/>
        <v>1.3989045938481465E-3</v>
      </c>
      <c r="N10">
        <f t="shared" si="0"/>
        <v>-5.6911323829510708E-3</v>
      </c>
      <c r="O10">
        <f t="shared" si="0"/>
        <v>5.5154510005092292E-3</v>
      </c>
      <c r="T10">
        <v>7</v>
      </c>
      <c r="U10">
        <v>1.044E-5</v>
      </c>
      <c r="V10">
        <v>-5.1829999999999997E-5</v>
      </c>
      <c r="W10">
        <v>2.08474E-4</v>
      </c>
      <c r="X10">
        <v>-2.0076999999999999E-4</v>
      </c>
      <c r="Z10">
        <v>7</v>
      </c>
      <c r="AA10">
        <f t="shared" si="3"/>
        <v>2.7124416659411407E-4</v>
      </c>
      <c r="AB10">
        <f t="shared" si="1"/>
        <v>-1.3466077734265258E-3</v>
      </c>
      <c r="AC10">
        <f t="shared" si="1"/>
        <v>5.4164134469867177E-3</v>
      </c>
      <c r="AD10">
        <f t="shared" si="1"/>
        <v>-5.2162539585345093E-3</v>
      </c>
    </row>
    <row r="11" spans="2:30" x14ac:dyDescent="0.25">
      <c r="C11">
        <v>8</v>
      </c>
      <c r="D11">
        <v>-2.1339999999999999E-5</v>
      </c>
      <c r="E11">
        <v>1.2660000000000001E-5</v>
      </c>
      <c r="F11">
        <v>-4.9400000000000001E-5</v>
      </c>
      <c r="G11">
        <v>4.8041999999999998E-5</v>
      </c>
      <c r="K11">
        <f>SUM(L4:L11)</f>
        <v>0.28590937652426657</v>
      </c>
      <c r="L11">
        <f t="shared" si="2"/>
        <v>-1.1450948996056557E-3</v>
      </c>
      <c r="M11">
        <f t="shared" si="0"/>
        <v>6.7932996387102173E-4</v>
      </c>
      <c r="N11">
        <f t="shared" si="0"/>
        <v>-2.6507820075219964E-3</v>
      </c>
      <c r="O11">
        <f t="shared" si="0"/>
        <v>2.5779123320925452E-3</v>
      </c>
      <c r="T11">
        <v>8</v>
      </c>
      <c r="U11">
        <v>4.9400000000000001E-6</v>
      </c>
      <c r="V11">
        <v>-2.423E-5</v>
      </c>
      <c r="W11">
        <v>9.8091000000000007E-5</v>
      </c>
      <c r="X11">
        <v>-9.5080000000000004E-5</v>
      </c>
      <c r="Z11">
        <v>8</v>
      </c>
      <c r="AA11">
        <f t="shared" si="3"/>
        <v>1.2834733553399648E-4</v>
      </c>
      <c r="AB11">
        <f t="shared" si="1"/>
        <v>-6.2952549392484517E-4</v>
      </c>
      <c r="AC11">
        <f t="shared" si="1"/>
        <v>2.5485260100941804E-3</v>
      </c>
      <c r="AD11">
        <f t="shared" si="1"/>
        <v>-2.4702964903992688E-3</v>
      </c>
    </row>
    <row r="12" spans="2:30" x14ac:dyDescent="0.25">
      <c r="C12">
        <v>9</v>
      </c>
      <c r="D12">
        <v>2.65E-6</v>
      </c>
      <c r="E12">
        <v>5.6799999999999998E-6</v>
      </c>
      <c r="F12">
        <v>-2.3540000000000002E-5</v>
      </c>
      <c r="G12">
        <v>2.2833E-5</v>
      </c>
      <c r="K12">
        <f>SUM(L4:L12)</f>
        <v>0.28605157434450812</v>
      </c>
      <c r="L12">
        <f t="shared" si="2"/>
        <v>1.4219782024156458E-4</v>
      </c>
      <c r="M12">
        <f t="shared" si="0"/>
        <v>3.0478627131022139E-4</v>
      </c>
      <c r="N12">
        <f t="shared" si="0"/>
        <v>-1.2631459201835585E-3</v>
      </c>
      <c r="O12">
        <f t="shared" si="0"/>
        <v>1.2252086149342053E-3</v>
      </c>
      <c r="T12">
        <v>9</v>
      </c>
      <c r="U12">
        <v>2.1900000000000002E-6</v>
      </c>
      <c r="V12">
        <v>-1.152E-5</v>
      </c>
      <c r="W12">
        <v>4.6047999999999997E-5</v>
      </c>
      <c r="X12">
        <v>-4.4910000000000002E-5</v>
      </c>
      <c r="Z12">
        <v>9</v>
      </c>
      <c r="AA12">
        <f t="shared" si="3"/>
        <v>5.689892000393772E-5</v>
      </c>
      <c r="AB12">
        <f t="shared" si="1"/>
        <v>-2.9930390796591893E-4</v>
      </c>
      <c r="AC12">
        <f t="shared" si="1"/>
        <v>1.1963842321193259E-3</v>
      </c>
      <c r="AD12">
        <f t="shared" si="1"/>
        <v>-1.1668175787108873E-3</v>
      </c>
    </row>
    <row r="13" spans="2:30" x14ac:dyDescent="0.25">
      <c r="C13">
        <v>10</v>
      </c>
      <c r="D13">
        <v>-1.2500000000000001E-6</v>
      </c>
      <c r="E13">
        <v>2.7999999999999999E-6</v>
      </c>
      <c r="F13">
        <v>-1.096E-5</v>
      </c>
      <c r="G13">
        <v>1.0744000000000001E-5</v>
      </c>
      <c r="K13">
        <f>SUM(L4:L13)</f>
        <v>0.28598449990099795</v>
      </c>
      <c r="L13">
        <f t="shared" si="2"/>
        <v>-6.7074443510171976E-5</v>
      </c>
      <c r="M13">
        <f t="shared" si="0"/>
        <v>1.502467534627852E-4</v>
      </c>
      <c r="N13">
        <f t="shared" si="0"/>
        <v>-5.8810872069718786E-4</v>
      </c>
      <c r="O13">
        <f t="shared" si="0"/>
        <v>5.7651825685863011E-4</v>
      </c>
      <c r="T13">
        <v>10</v>
      </c>
      <c r="U13">
        <v>1.2300000000000001E-6</v>
      </c>
      <c r="V13">
        <v>-5.4099999999999999E-6</v>
      </c>
      <c r="W13">
        <v>2.1699E-5</v>
      </c>
      <c r="X13">
        <v>-2.1189999999999999E-5</v>
      </c>
      <c r="Z13">
        <v>10</v>
      </c>
      <c r="AA13">
        <f t="shared" si="3"/>
        <v>3.1956927673444474E-5</v>
      </c>
      <c r="AB13">
        <f t="shared" si="1"/>
        <v>-1.4055851927913382E-4</v>
      </c>
      <c r="AC13">
        <f t="shared" si="1"/>
        <v>5.6376697039518017E-4</v>
      </c>
      <c r="AD13">
        <f t="shared" si="1"/>
        <v>-5.5054251821161652E-4</v>
      </c>
    </row>
    <row r="14" spans="2:30" x14ac:dyDescent="0.25">
      <c r="C14">
        <v>11</v>
      </c>
      <c r="D14">
        <v>-1.9999999999999999E-7</v>
      </c>
      <c r="E14">
        <v>1.28E-6</v>
      </c>
      <c r="F14">
        <v>-5.2000000000000002E-6</v>
      </c>
      <c r="G14">
        <v>5.0699999999999997E-6</v>
      </c>
      <c r="K14">
        <f>SUM(L4:L14)</f>
        <v>0.28597376799003632</v>
      </c>
      <c r="L14">
        <f t="shared" si="2"/>
        <v>-1.0731910961627515E-5</v>
      </c>
      <c r="M14">
        <f t="shared" si="0"/>
        <v>6.8684230154416096E-5</v>
      </c>
      <c r="N14">
        <f t="shared" si="0"/>
        <v>-2.7902968500231542E-4</v>
      </c>
      <c r="O14">
        <f t="shared" si="0"/>
        <v>2.7205394287725746E-4</v>
      </c>
      <c r="T14">
        <v>11</v>
      </c>
      <c r="U14">
        <v>5.2E-7</v>
      </c>
      <c r="V14">
        <v>-2.5600000000000001E-6</v>
      </c>
      <c r="W14">
        <v>1.0217999999999999E-5</v>
      </c>
      <c r="X14">
        <v>-9.9899999999999992E-6</v>
      </c>
      <c r="Z14">
        <v>11</v>
      </c>
      <c r="AA14">
        <f t="shared" si="3"/>
        <v>1.3510245845683842E-5</v>
      </c>
      <c r="AB14">
        <f t="shared" si="1"/>
        <v>-6.6511979547981994E-5</v>
      </c>
      <c r="AC14">
        <f t="shared" si="1"/>
        <v>2.6547633086768747E-4</v>
      </c>
      <c r="AD14">
        <f t="shared" si="1"/>
        <v>-2.5955260768919532E-4</v>
      </c>
    </row>
    <row r="15" spans="2:30" x14ac:dyDescent="0.25">
      <c r="C15">
        <v>12</v>
      </c>
      <c r="D15">
        <v>-1.3E-7</v>
      </c>
      <c r="E15">
        <v>6.1999999999999999E-7</v>
      </c>
      <c r="F15">
        <v>-2.4399999999999999E-6</v>
      </c>
      <c r="G15">
        <v>2.39E-6</v>
      </c>
      <c r="K15">
        <f>SUM(L4:L15)</f>
        <v>0.28596679224791127</v>
      </c>
      <c r="L15">
        <f t="shared" si="2"/>
        <v>-6.9757421250578847E-6</v>
      </c>
      <c r="M15">
        <f t="shared" si="0"/>
        <v>3.3268923981045295E-5</v>
      </c>
      <c r="N15">
        <f t="shared" si="0"/>
        <v>-1.3092931373185569E-4</v>
      </c>
      <c r="O15">
        <f t="shared" si="0"/>
        <v>1.2824633599144879E-4</v>
      </c>
      <c r="T15">
        <v>12</v>
      </c>
      <c r="U15">
        <v>2.7000000000000001E-7</v>
      </c>
      <c r="V15">
        <v>-1.1999999999999999E-6</v>
      </c>
      <c r="W15">
        <v>4.8149999999999996E-6</v>
      </c>
      <c r="X15">
        <v>-4.7099999999999998E-6</v>
      </c>
      <c r="Z15">
        <v>12</v>
      </c>
      <c r="AA15">
        <f t="shared" si="3"/>
        <v>7.0149353429512257E-6</v>
      </c>
      <c r="AB15">
        <f t="shared" si="1"/>
        <v>-3.1177490413116553E-5</v>
      </c>
      <c r="AC15">
        <f t="shared" si="1"/>
        <v>1.2509968028263018E-4</v>
      </c>
      <c r="AD15">
        <f t="shared" si="1"/>
        <v>-1.2237164987148247E-4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5"/>
  <sheetViews>
    <sheetView topLeftCell="E1" workbookViewId="0">
      <selection activeCell="J4" sqref="J4:J15"/>
    </sheetView>
  </sheetViews>
  <sheetFormatPr defaultRowHeight="15" x14ac:dyDescent="0.25"/>
  <cols>
    <col min="10" max="10" width="12" bestFit="1" customWidth="1"/>
    <col min="11" max="11" width="12" customWidth="1"/>
  </cols>
  <sheetData>
    <row r="1" spans="2:30" x14ac:dyDescent="0.25">
      <c r="J1" t="s">
        <v>8</v>
      </c>
    </row>
    <row r="3" spans="2:30" x14ac:dyDescent="0.25">
      <c r="B3" t="s">
        <v>0</v>
      </c>
      <c r="D3" t="s">
        <v>6</v>
      </c>
      <c r="E3" t="s">
        <v>2</v>
      </c>
      <c r="F3" t="s">
        <v>3</v>
      </c>
      <c r="G3" t="s">
        <v>4</v>
      </c>
      <c r="J3" t="s">
        <v>11</v>
      </c>
      <c r="L3" t="s">
        <v>6</v>
      </c>
      <c r="M3" t="s">
        <v>2</v>
      </c>
      <c r="N3" t="s">
        <v>3</v>
      </c>
      <c r="O3" t="s">
        <v>4</v>
      </c>
      <c r="S3" t="s">
        <v>0</v>
      </c>
      <c r="U3" t="s">
        <v>6</v>
      </c>
      <c r="V3" t="s">
        <v>2</v>
      </c>
      <c r="W3" t="s">
        <v>3</v>
      </c>
      <c r="X3" t="s">
        <v>4</v>
      </c>
      <c r="AA3" t="s">
        <v>6</v>
      </c>
      <c r="AB3" t="s">
        <v>2</v>
      </c>
      <c r="AC3" t="s">
        <v>3</v>
      </c>
      <c r="AD3" t="s">
        <v>4</v>
      </c>
    </row>
    <row r="4" spans="2:30" x14ac:dyDescent="0.25">
      <c r="C4">
        <v>1</v>
      </c>
      <c r="D4">
        <v>2.3865810000000001E-2</v>
      </c>
      <c r="E4">
        <v>1.9076989999999999E-2</v>
      </c>
      <c r="F4">
        <v>0</v>
      </c>
      <c r="G4">
        <v>0</v>
      </c>
      <c r="J4">
        <f>L4</f>
        <v>1.2510259742233971</v>
      </c>
      <c r="L4">
        <f>D4/$E$4</f>
        <v>1.2510259742233971</v>
      </c>
      <c r="M4">
        <f>E4/$E$4</f>
        <v>1</v>
      </c>
      <c r="N4">
        <f>F4/$E$4</f>
        <v>0</v>
      </c>
      <c r="O4">
        <f>G4/$E$4</f>
        <v>0</v>
      </c>
      <c r="T4">
        <v>1</v>
      </c>
      <c r="U4">
        <v>-2.8995449999999999E-2</v>
      </c>
      <c r="V4">
        <v>0</v>
      </c>
      <c r="W4">
        <v>3.8644883999999997E-2</v>
      </c>
      <c r="X4">
        <v>0</v>
      </c>
      <c r="AA4">
        <f>U4/$W$4</f>
        <v>-0.7503050080315935</v>
      </c>
      <c r="AB4">
        <f t="shared" ref="AB4:AD15" si="0">V4/$W$4</f>
        <v>0</v>
      </c>
      <c r="AC4">
        <f t="shared" si="0"/>
        <v>1</v>
      </c>
      <c r="AD4">
        <f t="shared" si="0"/>
        <v>0</v>
      </c>
    </row>
    <row r="5" spans="2:30" x14ac:dyDescent="0.25">
      <c r="C5">
        <v>2</v>
      </c>
      <c r="D5">
        <v>-4.7360400000000004E-3</v>
      </c>
      <c r="E5">
        <v>-4.9229E-3</v>
      </c>
      <c r="F5">
        <v>-1.216509E-2</v>
      </c>
      <c r="G5">
        <v>1.1293130000000001E-3</v>
      </c>
      <c r="J5">
        <f>SUM(L4:L5)</f>
        <v>1.0027666838426819</v>
      </c>
      <c r="L5">
        <f t="shared" ref="L5:L15" si="1">D5/$E$4</f>
        <v>-0.24825929038071523</v>
      </c>
      <c r="M5">
        <f t="shared" ref="M5:M15" si="2">E5/$E$4</f>
        <v>-0.25805433666422223</v>
      </c>
      <c r="N5">
        <f t="shared" ref="N5:N15" si="3">F5/$E$4</f>
        <v>-0.63768393231846332</v>
      </c>
      <c r="O5">
        <f t="shared" ref="O5:O15" si="4">G5/$E$4</f>
        <v>5.9197651201788132E-2</v>
      </c>
      <c r="T5">
        <v>2</v>
      </c>
      <c r="U5">
        <v>-1.466485E-2</v>
      </c>
      <c r="V5">
        <v>-5.5688999999999999E-4</v>
      </c>
      <c r="W5">
        <v>1.3138505999999999E-2</v>
      </c>
      <c r="X5">
        <v>-3.4617200000000002E-3</v>
      </c>
      <c r="AA5">
        <f t="shared" ref="AA5:AA15" si="5">U5/$W$4</f>
        <v>-0.37947713855215609</v>
      </c>
      <c r="AB5">
        <f t="shared" si="0"/>
        <v>-1.4410445636219274E-2</v>
      </c>
      <c r="AC5">
        <f t="shared" si="0"/>
        <v>0.33998047451766189</v>
      </c>
      <c r="AD5">
        <f t="shared" si="0"/>
        <v>-8.9577704515816384E-2</v>
      </c>
    </row>
    <row r="6" spans="2:30" x14ac:dyDescent="0.25">
      <c r="C6">
        <v>3</v>
      </c>
      <c r="D6">
        <v>6.0307299999999998E-3</v>
      </c>
      <c r="E6">
        <v>1.7117899999999999E-3</v>
      </c>
      <c r="F6">
        <v>-9.8404000000000004E-4</v>
      </c>
      <c r="G6">
        <v>1.3659659999999999E-3</v>
      </c>
      <c r="J6">
        <f>SUM(L4:L6)</f>
        <v>1.3188925506591975</v>
      </c>
      <c r="L6">
        <f t="shared" si="1"/>
        <v>0.31612586681651561</v>
      </c>
      <c r="M6">
        <f t="shared" si="2"/>
        <v>8.9730612638576637E-2</v>
      </c>
      <c r="N6">
        <f t="shared" si="3"/>
        <v>-5.1582560980532051E-2</v>
      </c>
      <c r="O6">
        <f t="shared" si="4"/>
        <v>7.1602805264352504E-2</v>
      </c>
      <c r="T6">
        <v>3</v>
      </c>
      <c r="U6">
        <v>-3.9694500000000002E-3</v>
      </c>
      <c r="V6">
        <v>-4.0318E-4</v>
      </c>
      <c r="W6">
        <v>4.7394719999999998E-3</v>
      </c>
      <c r="X6">
        <v>-2.0670200000000001E-3</v>
      </c>
      <c r="AA6">
        <f t="shared" si="5"/>
        <v>-0.10271605421302339</v>
      </c>
      <c r="AB6">
        <f t="shared" si="0"/>
        <v>-1.0432946311858511E-2</v>
      </c>
      <c r="AC6">
        <f t="shared" si="0"/>
        <v>0.12264164125838753</v>
      </c>
      <c r="AD6">
        <f t="shared" si="0"/>
        <v>-5.3487545725328101E-2</v>
      </c>
    </row>
    <row r="7" spans="2:30" x14ac:dyDescent="0.25">
      <c r="C7">
        <v>4</v>
      </c>
      <c r="D7">
        <v>-4.7893000000000002E-4</v>
      </c>
      <c r="E7">
        <v>-3.1173000000000003E-4</v>
      </c>
      <c r="F7">
        <v>-1.39117E-3</v>
      </c>
      <c r="G7">
        <v>4.7901299999999998E-4</v>
      </c>
      <c r="J7">
        <f>SUM(L4:L7)</f>
        <v>1.2937874371166522</v>
      </c>
      <c r="L7">
        <f t="shared" si="1"/>
        <v>-2.5105113542545236E-2</v>
      </c>
      <c r="M7">
        <f t="shared" si="2"/>
        <v>-1.634062815989315E-2</v>
      </c>
      <c r="N7">
        <f t="shared" si="3"/>
        <v>-7.2923978048947971E-2</v>
      </c>
      <c r="O7">
        <f t="shared" si="4"/>
        <v>2.510946433373399E-2</v>
      </c>
      <c r="T7">
        <v>4</v>
      </c>
      <c r="U7">
        <v>-1.3088100000000001E-3</v>
      </c>
      <c r="V7">
        <v>-2.1981E-4</v>
      </c>
      <c r="W7">
        <v>1.823206E-3</v>
      </c>
      <c r="X7">
        <v>-1.04127E-3</v>
      </c>
      <c r="AA7">
        <f t="shared" si="5"/>
        <v>-3.3867613627718486E-2</v>
      </c>
      <c r="AB7">
        <f t="shared" si="0"/>
        <v>-5.6879456540741592E-3</v>
      </c>
      <c r="AC7">
        <f t="shared" si="0"/>
        <v>4.7178457050097503E-2</v>
      </c>
      <c r="AD7">
        <f t="shared" si="0"/>
        <v>-2.6944575639041898E-2</v>
      </c>
    </row>
    <row r="8" spans="2:30" x14ac:dyDescent="0.25">
      <c r="C8">
        <v>5</v>
      </c>
      <c r="D8">
        <v>5.7384000000000005E-4</v>
      </c>
      <c r="E8">
        <v>1.7808E-4</v>
      </c>
      <c r="F8">
        <v>-2.6546000000000002E-4</v>
      </c>
      <c r="G8">
        <v>2.7895200000000001E-4</v>
      </c>
      <c r="J8">
        <f>SUM(L4:L8)</f>
        <v>1.3238676541739554</v>
      </c>
      <c r="L8">
        <f t="shared" si="1"/>
        <v>3.0080217057303071E-2</v>
      </c>
      <c r="M8">
        <f t="shared" si="2"/>
        <v>9.3348059625758574E-3</v>
      </c>
      <c r="N8">
        <f t="shared" si="3"/>
        <v>-1.3915193120088654E-2</v>
      </c>
      <c r="O8">
        <f t="shared" si="4"/>
        <v>1.4622432574530889E-2</v>
      </c>
      <c r="T8">
        <v>5</v>
      </c>
      <c r="U8">
        <v>-4.5627999999999999E-4</v>
      </c>
      <c r="V8">
        <v>-1.0305E-4</v>
      </c>
      <c r="W8">
        <v>7.3769899999999997E-4</v>
      </c>
      <c r="X8">
        <v>-4.8416000000000003E-4</v>
      </c>
      <c r="AA8">
        <f t="shared" si="5"/>
        <v>-1.1806996237846128E-2</v>
      </c>
      <c r="AB8">
        <f t="shared" si="0"/>
        <v>-2.6665884156878311E-3</v>
      </c>
      <c r="AC8">
        <f t="shared" si="0"/>
        <v>1.9089176202469648E-2</v>
      </c>
      <c r="AD8">
        <f t="shared" si="0"/>
        <v>-1.2528437140605728E-2</v>
      </c>
    </row>
    <row r="9" spans="2:30" x14ac:dyDescent="0.25">
      <c r="C9">
        <v>6</v>
      </c>
      <c r="D9">
        <v>-4.7400000000000004E-6</v>
      </c>
      <c r="E9">
        <v>-1.0349999999999999E-5</v>
      </c>
      <c r="F9">
        <v>-1.9745E-4</v>
      </c>
      <c r="G9">
        <v>1.09102E-4</v>
      </c>
      <c r="J9">
        <f>SUM(L4:L9)</f>
        <v>1.3236191873036576</v>
      </c>
      <c r="L9">
        <f t="shared" si="1"/>
        <v>-2.4846687029767277E-4</v>
      </c>
      <c r="M9">
        <f t="shared" si="2"/>
        <v>-5.425384193208677E-4</v>
      </c>
      <c r="N9">
        <f t="shared" si="3"/>
        <v>-1.0350165303855588E-2</v>
      </c>
      <c r="O9">
        <f t="shared" si="4"/>
        <v>5.7190363888642813E-3</v>
      </c>
      <c r="T9">
        <v>6</v>
      </c>
      <c r="U9">
        <v>-1.7393000000000001E-4</v>
      </c>
      <c r="V9">
        <v>-4.7280000000000001E-5</v>
      </c>
      <c r="W9">
        <v>3.0624899999999997E-4</v>
      </c>
      <c r="X9">
        <v>-2.1756999999999999E-4</v>
      </c>
      <c r="AA9">
        <f t="shared" si="5"/>
        <v>-4.500725115386555E-3</v>
      </c>
      <c r="AB9">
        <f t="shared" si="0"/>
        <v>-1.2234478437042275E-3</v>
      </c>
      <c r="AC9">
        <f t="shared" si="0"/>
        <v>7.9246970957397612E-3</v>
      </c>
      <c r="AD9">
        <f t="shared" si="0"/>
        <v>-5.6299819660475632E-3</v>
      </c>
    </row>
    <row r="10" spans="2:30" x14ac:dyDescent="0.25">
      <c r="C10">
        <v>7</v>
      </c>
      <c r="D10">
        <v>6.4079999999999996E-5</v>
      </c>
      <c r="E10">
        <v>2.124E-5</v>
      </c>
      <c r="F10">
        <v>-5.8350000000000002E-5</v>
      </c>
      <c r="G10">
        <v>5.2669E-5</v>
      </c>
      <c r="J10">
        <f>SUM(L4:L10)</f>
        <v>1.3269782077780616</v>
      </c>
      <c r="L10">
        <f t="shared" si="1"/>
        <v>3.3590204744039808E-3</v>
      </c>
      <c r="M10">
        <f t="shared" si="2"/>
        <v>1.1133831909541285E-3</v>
      </c>
      <c r="N10">
        <f t="shared" si="3"/>
        <v>-3.0586586248669214E-3</v>
      </c>
      <c r="O10">
        <f t="shared" si="4"/>
        <v>2.760865314706356E-3</v>
      </c>
      <c r="T10">
        <v>7</v>
      </c>
      <c r="U10">
        <v>-6.9040000000000003E-5</v>
      </c>
      <c r="V10">
        <v>-2.0849999999999999E-5</v>
      </c>
      <c r="W10">
        <v>1.2967600000000001E-4</v>
      </c>
      <c r="X10">
        <v>-9.5989999999999994E-5</v>
      </c>
      <c r="AA10">
        <f t="shared" si="5"/>
        <v>-1.7865236702483054E-3</v>
      </c>
      <c r="AB10">
        <f t="shared" si="0"/>
        <v>-5.3952807828327293E-4</v>
      </c>
      <c r="AC10">
        <f t="shared" si="0"/>
        <v>3.3555800038111128E-3</v>
      </c>
      <c r="AD10">
        <f t="shared" si="0"/>
        <v>-2.4838992918182908E-3</v>
      </c>
    </row>
    <row r="11" spans="2:30" x14ac:dyDescent="0.25">
      <c r="C11">
        <v>8</v>
      </c>
      <c r="D11">
        <v>7.1500000000000002E-6</v>
      </c>
      <c r="E11">
        <v>1.9400000000000001E-6</v>
      </c>
      <c r="F11">
        <v>-3.2240000000000003E-5</v>
      </c>
      <c r="G11">
        <v>2.1716999999999999E-5</v>
      </c>
      <c r="J11">
        <f>SUM(L4:L11)</f>
        <v>1.3273530048503461</v>
      </c>
      <c r="L11">
        <f t="shared" si="1"/>
        <v>3.7479707228446418E-4</v>
      </c>
      <c r="M11">
        <f t="shared" si="2"/>
        <v>1.0169319164081966E-4</v>
      </c>
      <c r="N11">
        <f t="shared" si="3"/>
        <v>-1.689994071391766E-3</v>
      </c>
      <c r="O11">
        <f t="shared" si="4"/>
        <v>1.1383871354967423E-3</v>
      </c>
      <c r="T11">
        <v>8</v>
      </c>
      <c r="U11">
        <v>-2.8589999999999999E-5</v>
      </c>
      <c r="V11">
        <v>-9.1800000000000002E-6</v>
      </c>
      <c r="W11">
        <v>5.5364000000000001E-5</v>
      </c>
      <c r="X11">
        <v>-4.1980000000000001E-5</v>
      </c>
      <c r="AA11">
        <f t="shared" si="5"/>
        <v>-7.3981332173231524E-4</v>
      </c>
      <c r="AB11">
        <f t="shared" si="0"/>
        <v>-2.3754761432328276E-4</v>
      </c>
      <c r="AC11">
        <f t="shared" si="0"/>
        <v>1.4326346535287829E-3</v>
      </c>
      <c r="AD11">
        <f t="shared" si="0"/>
        <v>-1.0863016175698705E-3</v>
      </c>
    </row>
    <row r="12" spans="2:30" x14ac:dyDescent="0.25">
      <c r="C12">
        <v>9</v>
      </c>
      <c r="D12">
        <v>8.6400000000000003E-6</v>
      </c>
      <c r="E12">
        <v>2.96E-6</v>
      </c>
      <c r="F12">
        <v>-1.1749999999999999E-5</v>
      </c>
      <c r="G12">
        <v>9.8199999999999992E-6</v>
      </c>
      <c r="J12">
        <f>SUM(L4:L12)</f>
        <v>1.3278059064873444</v>
      </c>
      <c r="L12">
        <f t="shared" si="1"/>
        <v>4.5290163699828964E-4</v>
      </c>
      <c r="M12">
        <f t="shared" si="2"/>
        <v>1.5516074600867329E-4</v>
      </c>
      <c r="N12">
        <f t="shared" si="3"/>
        <v>-6.1592525864929428E-4</v>
      </c>
      <c r="O12">
        <f t="shared" si="4"/>
        <v>5.147562587179634E-4</v>
      </c>
      <c r="T12">
        <v>9</v>
      </c>
      <c r="U12">
        <v>-1.201E-5</v>
      </c>
      <c r="V12">
        <v>-3.9899999999999999E-6</v>
      </c>
      <c r="W12">
        <v>2.3796000000000001E-5</v>
      </c>
      <c r="X12">
        <v>-1.8260000000000001E-5</v>
      </c>
      <c r="AA12">
        <f t="shared" si="5"/>
        <v>-3.1077852374974138E-4</v>
      </c>
      <c r="AB12">
        <f t="shared" si="0"/>
        <v>-1.0324781929737453E-4</v>
      </c>
      <c r="AC12">
        <f t="shared" si="0"/>
        <v>6.1576067869682316E-4</v>
      </c>
      <c r="AD12">
        <f t="shared" si="0"/>
        <v>-4.7250756400252106E-4</v>
      </c>
    </row>
    <row r="13" spans="2:30" x14ac:dyDescent="0.25">
      <c r="C13">
        <v>10</v>
      </c>
      <c r="D13">
        <v>2.0600000000000002E-6</v>
      </c>
      <c r="E13">
        <v>6.7999999999999995E-7</v>
      </c>
      <c r="F13">
        <v>-5.6699999999999999E-6</v>
      </c>
      <c r="G13">
        <v>4.1540000000000004E-6</v>
      </c>
      <c r="J13">
        <f>SUM(L4:L13)</f>
        <v>1.3279138899794991</v>
      </c>
      <c r="L13">
        <f t="shared" si="1"/>
        <v>1.079834921546848E-4</v>
      </c>
      <c r="M13">
        <f t="shared" si="2"/>
        <v>3.5645036245235751E-5</v>
      </c>
      <c r="N13">
        <f t="shared" si="3"/>
        <v>-2.9721669928012756E-4</v>
      </c>
      <c r="O13">
        <f t="shared" si="4"/>
        <v>2.1774923612163138E-4</v>
      </c>
      <c r="T13">
        <v>10</v>
      </c>
      <c r="U13">
        <v>-5.13E-6</v>
      </c>
      <c r="V13">
        <v>-1.7400000000000001E-6</v>
      </c>
      <c r="W13">
        <v>1.0251999999999999E-5</v>
      </c>
      <c r="X13">
        <v>-7.9300000000000003E-6</v>
      </c>
      <c r="AA13">
        <f t="shared" si="5"/>
        <v>-1.3274719623948154E-4</v>
      </c>
      <c r="AB13">
        <f t="shared" si="0"/>
        <v>-4.5025364806373861E-5</v>
      </c>
      <c r="AC13">
        <f t="shared" si="0"/>
        <v>2.6528737930743953E-4</v>
      </c>
      <c r="AD13">
        <f t="shared" si="0"/>
        <v>-2.0520180627272682E-4</v>
      </c>
    </row>
    <row r="14" spans="2:30" x14ac:dyDescent="0.25">
      <c r="C14">
        <v>11</v>
      </c>
      <c r="D14">
        <v>1.35E-6</v>
      </c>
      <c r="E14">
        <v>4.7E-7</v>
      </c>
      <c r="F14">
        <v>-2.2699999999999999E-6</v>
      </c>
      <c r="G14">
        <v>1.8300000000000001E-6</v>
      </c>
      <c r="J14">
        <f>SUM(L4:L14)</f>
        <v>1.3279846558602801</v>
      </c>
      <c r="L14">
        <f t="shared" si="1"/>
        <v>7.0765880780982753E-5</v>
      </c>
      <c r="M14">
        <f t="shared" si="2"/>
        <v>2.4637010345971772E-5</v>
      </c>
      <c r="N14">
        <f t="shared" si="3"/>
        <v>-1.1899151805394877E-4</v>
      </c>
      <c r="O14">
        <f t="shared" si="4"/>
        <v>9.592708283644329E-5</v>
      </c>
      <c r="T14">
        <v>11</v>
      </c>
      <c r="U14">
        <v>-2.2000000000000001E-6</v>
      </c>
      <c r="V14">
        <v>-7.5000000000000002E-7</v>
      </c>
      <c r="W14">
        <v>4.4259999999999996E-6</v>
      </c>
      <c r="X14">
        <v>-3.4300000000000002E-6</v>
      </c>
      <c r="AA14">
        <f t="shared" si="5"/>
        <v>-5.6928622168978441E-5</v>
      </c>
      <c r="AB14">
        <f t="shared" si="0"/>
        <v>-1.940748483033356E-5</v>
      </c>
      <c r="AC14">
        <f t="shared" si="0"/>
        <v>1.1453003714540843E-4</v>
      </c>
      <c r="AD14">
        <f t="shared" si="0"/>
        <v>-8.8756897290725474E-5</v>
      </c>
    </row>
    <row r="15" spans="2:30" x14ac:dyDescent="0.25">
      <c r="C15">
        <v>12</v>
      </c>
      <c r="D15">
        <v>4.4999999999999998E-7</v>
      </c>
      <c r="E15">
        <v>1.4999999999999999E-7</v>
      </c>
      <c r="F15">
        <v>-1.0300000000000001E-6</v>
      </c>
      <c r="G15">
        <v>7.8400000000000003E-7</v>
      </c>
      <c r="J15">
        <f>SUM(L4:L15)</f>
        <v>1.3280082444872072</v>
      </c>
      <c r="L15">
        <f t="shared" si="1"/>
        <v>2.3588626926994248E-5</v>
      </c>
      <c r="M15">
        <f t="shared" si="2"/>
        <v>7.862875642331417E-6</v>
      </c>
      <c r="N15">
        <f t="shared" si="3"/>
        <v>-5.3991746077342401E-5</v>
      </c>
      <c r="O15">
        <f t="shared" si="4"/>
        <v>4.1096630023918873E-5</v>
      </c>
      <c r="T15">
        <v>12</v>
      </c>
      <c r="U15">
        <v>-9.5000000000000001E-7</v>
      </c>
      <c r="V15">
        <v>-3.3000000000000002E-7</v>
      </c>
      <c r="W15">
        <v>1.9120000000000001E-6</v>
      </c>
      <c r="X15">
        <v>-1.4899999999999999E-6</v>
      </c>
      <c r="AA15">
        <f t="shared" si="5"/>
        <v>-2.4582814118422507E-5</v>
      </c>
      <c r="AB15">
        <f t="shared" si="0"/>
        <v>-8.5392933253467668E-6</v>
      </c>
      <c r="AC15">
        <f t="shared" si="0"/>
        <v>4.9476147994130357E-5</v>
      </c>
      <c r="AD15">
        <f t="shared" si="0"/>
        <v>-3.8556203196262667E-5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5"/>
  <sheetViews>
    <sheetView workbookViewId="0">
      <selection activeCell="I4" sqref="I4:I15"/>
    </sheetView>
  </sheetViews>
  <sheetFormatPr defaultRowHeight="15" x14ac:dyDescent="0.25"/>
  <sheetData>
    <row r="1" spans="2:29" x14ac:dyDescent="0.25">
      <c r="H1" t="s">
        <v>8</v>
      </c>
      <c r="X1" t="s">
        <v>7</v>
      </c>
    </row>
    <row r="3" spans="2:29" x14ac:dyDescent="0.25">
      <c r="B3" t="s">
        <v>0</v>
      </c>
      <c r="D3" t="s">
        <v>9</v>
      </c>
      <c r="E3" t="s">
        <v>2</v>
      </c>
      <c r="F3" t="s">
        <v>3</v>
      </c>
      <c r="G3" t="s">
        <v>4</v>
      </c>
      <c r="I3" t="s">
        <v>11</v>
      </c>
      <c r="J3" t="s">
        <v>9</v>
      </c>
      <c r="K3" t="s">
        <v>2</v>
      </c>
      <c r="L3" t="s">
        <v>3</v>
      </c>
      <c r="M3" t="s">
        <v>4</v>
      </c>
      <c r="R3" t="s">
        <v>0</v>
      </c>
      <c r="T3" t="s">
        <v>9</v>
      </c>
      <c r="U3" t="s">
        <v>2</v>
      </c>
      <c r="V3" t="s">
        <v>3</v>
      </c>
      <c r="W3" t="s">
        <v>4</v>
      </c>
      <c r="Z3" t="s">
        <v>9</v>
      </c>
      <c r="AA3" t="s">
        <v>2</v>
      </c>
      <c r="AB3" t="s">
        <v>3</v>
      </c>
      <c r="AC3" t="s">
        <v>4</v>
      </c>
    </row>
    <row r="4" spans="2:29" x14ac:dyDescent="0.25">
      <c r="C4">
        <v>1</v>
      </c>
      <c r="D4">
        <v>-2.5455600000000001E-3</v>
      </c>
      <c r="E4">
        <v>1.8917509999999998E-2</v>
      </c>
      <c r="F4">
        <v>0</v>
      </c>
      <c r="G4">
        <v>0</v>
      </c>
      <c r="I4">
        <f>J4</f>
        <v>-0.1345610495250168</v>
      </c>
      <c r="J4">
        <f>D4/$E$4</f>
        <v>-0.1345610495250168</v>
      </c>
      <c r="K4">
        <f t="shared" ref="K4:M15" si="0">E4/$E$4</f>
        <v>1</v>
      </c>
      <c r="L4">
        <f t="shared" si="0"/>
        <v>0</v>
      </c>
      <c r="M4">
        <f t="shared" si="0"/>
        <v>0</v>
      </c>
      <c r="S4">
        <v>1</v>
      </c>
      <c r="T4">
        <v>1.3795780000000001E-2</v>
      </c>
      <c r="U4">
        <v>0</v>
      </c>
      <c r="V4">
        <v>3.8520158999999998E-2</v>
      </c>
      <c r="W4">
        <v>0</v>
      </c>
      <c r="Y4">
        <v>1</v>
      </c>
      <c r="Z4">
        <f>T4/$V$4</f>
        <v>0.3581444199127008</v>
      </c>
      <c r="AA4">
        <f t="shared" ref="AA4:AC15" si="1">U4/$V$4</f>
        <v>0</v>
      </c>
      <c r="AB4">
        <f t="shared" si="1"/>
        <v>1</v>
      </c>
      <c r="AC4">
        <f t="shared" si="1"/>
        <v>0</v>
      </c>
    </row>
    <row r="5" spans="2:29" x14ac:dyDescent="0.25">
      <c r="C5">
        <v>2</v>
      </c>
      <c r="D5">
        <v>1.42506E-2</v>
      </c>
      <c r="E5">
        <v>-3.1904199999999998E-3</v>
      </c>
      <c r="F5">
        <v>-1.0904809999999999E-2</v>
      </c>
      <c r="G5">
        <v>1.456976E-3</v>
      </c>
      <c r="I5">
        <f>SUM(J4:J5)</f>
        <v>0.61874104995847767</v>
      </c>
      <c r="J5">
        <f t="shared" ref="J5:J15" si="2">D5/$E$4</f>
        <v>0.75330209948349447</v>
      </c>
      <c r="K5">
        <f t="shared" si="0"/>
        <v>-0.16864904524961266</v>
      </c>
      <c r="L5">
        <f t="shared" si="0"/>
        <v>-0.57644002831239416</v>
      </c>
      <c r="M5">
        <f t="shared" si="0"/>
        <v>7.7017324161583647E-2</v>
      </c>
      <c r="S5">
        <v>2</v>
      </c>
      <c r="T5">
        <v>-1.1724180000000001E-2</v>
      </c>
      <c r="U5">
        <v>-1.84351E-3</v>
      </c>
      <c r="V5">
        <v>1.253896E-2</v>
      </c>
      <c r="W5">
        <v>-5.0788600000000001E-3</v>
      </c>
      <c r="Y5">
        <v>2</v>
      </c>
      <c r="Z5">
        <f t="shared" ref="Z5:Z15" si="3">T5/$V$4</f>
        <v>-0.30436478727930488</v>
      </c>
      <c r="AA5">
        <f t="shared" si="1"/>
        <v>-4.7858317511098543E-2</v>
      </c>
      <c r="AB5">
        <f t="shared" si="1"/>
        <v>0.3255168287337547</v>
      </c>
      <c r="AC5">
        <f t="shared" si="1"/>
        <v>-0.13184940384072663</v>
      </c>
    </row>
    <row r="6" spans="2:29" x14ac:dyDescent="0.25">
      <c r="C6">
        <v>3</v>
      </c>
      <c r="D6">
        <v>-8.9492600000000005E-3</v>
      </c>
      <c r="E6">
        <v>1.70437E-3</v>
      </c>
      <c r="F6">
        <v>-1.4656199999999999E-3</v>
      </c>
      <c r="G6">
        <v>2.0706549999999998E-3</v>
      </c>
      <c r="I6">
        <f>SUM(J4:J6)</f>
        <v>0.14567350565692838</v>
      </c>
      <c r="J6">
        <f t="shared" si="2"/>
        <v>-0.47306754430154929</v>
      </c>
      <c r="K6">
        <f t="shared" si="0"/>
        <v>9.0094838062726015E-2</v>
      </c>
      <c r="L6">
        <f>F6/$E$4</f>
        <v>-7.7474255332757855E-2</v>
      </c>
      <c r="M6">
        <f t="shared" si="0"/>
        <v>0.1094570585663758</v>
      </c>
      <c r="S6">
        <v>3</v>
      </c>
      <c r="T6">
        <v>5.4848299999999996E-3</v>
      </c>
      <c r="U6">
        <v>-1.51264E-3</v>
      </c>
      <c r="V6">
        <v>4.7760900000000002E-3</v>
      </c>
      <c r="W6">
        <v>-3.82037E-3</v>
      </c>
      <c r="Y6">
        <v>3</v>
      </c>
      <c r="Z6">
        <f t="shared" si="3"/>
        <v>0.14238856075334475</v>
      </c>
      <c r="AA6">
        <f t="shared" si="1"/>
        <v>-3.9268789103388699E-2</v>
      </c>
      <c r="AB6">
        <f t="shared" si="1"/>
        <v>0.12398936359530605</v>
      </c>
      <c r="AC6">
        <f t="shared" si="1"/>
        <v>-9.9178458738968342E-2</v>
      </c>
    </row>
    <row r="7" spans="2:29" x14ac:dyDescent="0.25">
      <c r="C7">
        <v>4</v>
      </c>
      <c r="D7">
        <v>5.1648299999999996E-3</v>
      </c>
      <c r="E7">
        <v>-5.4889999999999998E-5</v>
      </c>
      <c r="F7">
        <v>-1.4691800000000001E-3</v>
      </c>
      <c r="G7">
        <v>8.0897499999999997E-4</v>
      </c>
      <c r="I7">
        <f>SUM(J4:J7)</f>
        <v>0.41869199487670411</v>
      </c>
      <c r="J7">
        <f t="shared" si="2"/>
        <v>0.27301848921977573</v>
      </c>
      <c r="K7">
        <f t="shared" si="0"/>
        <v>-2.9015446536039893E-3</v>
      </c>
      <c r="L7">
        <f t="shared" si="0"/>
        <v>-7.7662440775768074E-2</v>
      </c>
      <c r="M7">
        <f t="shared" si="0"/>
        <v>4.2763291786286885E-2</v>
      </c>
      <c r="S7">
        <v>4</v>
      </c>
      <c r="T7">
        <v>-2.8927599999999999E-3</v>
      </c>
      <c r="U7">
        <v>-5.3372999999999995E-4</v>
      </c>
      <c r="V7">
        <v>2.3206360000000001E-3</v>
      </c>
      <c r="W7">
        <v>-1.9044000000000001E-3</v>
      </c>
      <c r="Y7">
        <v>4</v>
      </c>
      <c r="Z7">
        <f t="shared" si="3"/>
        <v>-7.5097301649248119E-2</v>
      </c>
      <c r="AA7">
        <f t="shared" si="1"/>
        <v>-1.3855861809916204E-2</v>
      </c>
      <c r="AB7">
        <f t="shared" si="1"/>
        <v>6.0244714981576276E-2</v>
      </c>
      <c r="AC7">
        <f t="shared" si="1"/>
        <v>-4.9439048265610748E-2</v>
      </c>
    </row>
    <row r="8" spans="2:29" x14ac:dyDescent="0.25">
      <c r="C8">
        <v>5</v>
      </c>
      <c r="D8">
        <v>-2.89734E-3</v>
      </c>
      <c r="E8">
        <v>3.4352999999999999E-4</v>
      </c>
      <c r="F8">
        <v>-3.5513999999999999E-4</v>
      </c>
      <c r="G8">
        <v>5.8211899999999997E-4</v>
      </c>
      <c r="I8">
        <f>SUM(J4:J8)</f>
        <v>0.26553547480614514</v>
      </c>
      <c r="J8">
        <f t="shared" si="2"/>
        <v>-0.15315652007055899</v>
      </c>
      <c r="K8">
        <f t="shared" si="0"/>
        <v>1.8159366639689898E-2</v>
      </c>
      <c r="L8">
        <f t="shared" si="0"/>
        <v>-1.8773083772652955E-2</v>
      </c>
      <c r="M8">
        <f>G8/$E$4</f>
        <v>3.0771438735859E-2</v>
      </c>
      <c r="S8">
        <v>5</v>
      </c>
      <c r="T8">
        <v>1.6571400000000001E-3</v>
      </c>
      <c r="U8">
        <v>-4.2614999999999998E-4</v>
      </c>
      <c r="V8">
        <v>9.50475E-4</v>
      </c>
      <c r="W8">
        <v>-1.05203E-3</v>
      </c>
      <c r="Y8">
        <v>5</v>
      </c>
      <c r="Z8">
        <f t="shared" si="3"/>
        <v>4.3020071646121712E-2</v>
      </c>
      <c r="AA8">
        <f t="shared" si="1"/>
        <v>-1.1063038446959682E-2</v>
      </c>
      <c r="AB8">
        <f t="shared" si="1"/>
        <v>2.467474238618797E-2</v>
      </c>
      <c r="AC8">
        <f t="shared" si="1"/>
        <v>-2.7311154141393863E-2</v>
      </c>
    </row>
    <row r="9" spans="2:29" x14ac:dyDescent="0.25">
      <c r="C9">
        <v>6</v>
      </c>
      <c r="D9">
        <v>1.55211E-3</v>
      </c>
      <c r="E9">
        <v>-4.7600000000000002E-6</v>
      </c>
      <c r="F9">
        <v>-3.2084000000000002E-4</v>
      </c>
      <c r="G9">
        <v>1.9986599999999999E-4</v>
      </c>
      <c r="I9">
        <f>SUM(J4:J9)</f>
        <v>0.34758168490462005</v>
      </c>
      <c r="J9">
        <f t="shared" si="2"/>
        <v>8.2046210098474917E-2</v>
      </c>
      <c r="K9">
        <f t="shared" si="0"/>
        <v>-2.5161873840690453E-4</v>
      </c>
      <c r="L9">
        <f t="shared" si="0"/>
        <v>-1.6959948745897322E-2</v>
      </c>
      <c r="M9">
        <f t="shared" si="0"/>
        <v>1.0565132514797139E-2</v>
      </c>
      <c r="S9">
        <v>6</v>
      </c>
      <c r="T9">
        <v>-8.3715999999999999E-4</v>
      </c>
      <c r="U9">
        <v>-1.2167000000000001E-4</v>
      </c>
      <c r="V9">
        <v>5.2881499999999997E-4</v>
      </c>
      <c r="W9">
        <v>-4.7074999999999998E-4</v>
      </c>
      <c r="Y9">
        <v>6</v>
      </c>
      <c r="Z9">
        <f t="shared" si="3"/>
        <v>-2.1733035940999103E-2</v>
      </c>
      <c r="AA9">
        <f t="shared" si="1"/>
        <v>-3.1586058614140201E-3</v>
      </c>
      <c r="AB9">
        <f t="shared" si="1"/>
        <v>1.3728266282597639E-2</v>
      </c>
      <c r="AC9">
        <f t="shared" si="1"/>
        <v>-1.2220873750806688E-2</v>
      </c>
    </row>
    <row r="10" spans="2:29" x14ac:dyDescent="0.25">
      <c r="C10">
        <v>7</v>
      </c>
      <c r="D10">
        <v>-8.5908000000000002E-4</v>
      </c>
      <c r="E10">
        <v>8.7289999999999999E-5</v>
      </c>
      <c r="F10">
        <v>-7.6290000000000003E-5</v>
      </c>
      <c r="G10">
        <v>1.4494099999999999E-4</v>
      </c>
      <c r="I10">
        <f>SUM(J4:J10)</f>
        <v>0.30216978873012351</v>
      </c>
      <c r="J10">
        <f t="shared" si="2"/>
        <v>-4.5411896174496542E-2</v>
      </c>
      <c r="K10">
        <f t="shared" si="0"/>
        <v>4.6142436293148516E-3</v>
      </c>
      <c r="L10">
        <f t="shared" si="0"/>
        <v>-4.0327717548451145E-3</v>
      </c>
      <c r="M10">
        <f t="shared" si="0"/>
        <v>7.6617377234107454E-3</v>
      </c>
      <c r="S10">
        <v>7</v>
      </c>
      <c r="T10">
        <v>4.8571999999999998E-4</v>
      </c>
      <c r="U10">
        <v>-1.0729E-4</v>
      </c>
      <c r="V10">
        <v>2.1331799999999999E-4</v>
      </c>
      <c r="W10">
        <v>-2.5575000000000001E-4</v>
      </c>
      <c r="Y10">
        <v>7</v>
      </c>
      <c r="Z10">
        <f t="shared" si="3"/>
        <v>1.2609501430147264E-2</v>
      </c>
      <c r="AA10">
        <f t="shared" si="1"/>
        <v>-2.7852948374382362E-3</v>
      </c>
      <c r="AB10">
        <f t="shared" si="1"/>
        <v>5.5378276086555092E-3</v>
      </c>
      <c r="AC10">
        <f t="shared" si="1"/>
        <v>-6.6393806941451106E-3</v>
      </c>
    </row>
    <row r="11" spans="2:29" x14ac:dyDescent="0.25">
      <c r="C11">
        <v>8</v>
      </c>
      <c r="D11">
        <v>4.5821000000000002E-4</v>
      </c>
      <c r="E11">
        <v>-5.2599999999999996E-6</v>
      </c>
      <c r="F11">
        <v>-7.8460000000000004E-5</v>
      </c>
      <c r="G11">
        <v>4.5053999999999999E-5</v>
      </c>
      <c r="I11">
        <f>SUM(J4:J11)</f>
        <v>0.32639126396655793</v>
      </c>
      <c r="J11">
        <f t="shared" si="2"/>
        <v>2.4221475236434396E-2</v>
      </c>
      <c r="K11">
        <f t="shared" si="0"/>
        <v>-2.7804927815552893E-4</v>
      </c>
      <c r="L11">
        <f t="shared" si="0"/>
        <v>-4.147480297354145E-3</v>
      </c>
      <c r="M11">
        <f t="shared" si="0"/>
        <v>2.3816030756690495E-3</v>
      </c>
      <c r="S11">
        <v>8</v>
      </c>
      <c r="T11">
        <v>-2.4728E-4</v>
      </c>
      <c r="U11">
        <v>-2.6100000000000001E-5</v>
      </c>
      <c r="V11">
        <v>1.2585799999999999E-4</v>
      </c>
      <c r="W11">
        <v>-1.1035E-4</v>
      </c>
      <c r="Y11">
        <v>8</v>
      </c>
      <c r="Z11">
        <f t="shared" si="3"/>
        <v>-6.4194958281454662E-3</v>
      </c>
      <c r="AA11">
        <f t="shared" si="1"/>
        <v>-6.7756729664589395E-4</v>
      </c>
      <c r="AB11">
        <f t="shared" si="1"/>
        <v>3.2673281540712227E-3</v>
      </c>
      <c r="AC11">
        <f t="shared" si="1"/>
        <v>-2.8647337618725823E-3</v>
      </c>
    </row>
    <row r="12" spans="2:29" x14ac:dyDescent="0.25">
      <c r="C12">
        <v>9</v>
      </c>
      <c r="D12">
        <v>-2.5242999999999999E-4</v>
      </c>
      <c r="E12">
        <v>2.3159999999999998E-5</v>
      </c>
      <c r="F12">
        <v>-1.56E-5</v>
      </c>
      <c r="G12">
        <v>3.5676000000000002E-5</v>
      </c>
      <c r="I12">
        <f>SUM(J4:J12)</f>
        <v>0.3130475416690674</v>
      </c>
      <c r="J12">
        <f t="shared" si="2"/>
        <v>-1.3343722297490528E-2</v>
      </c>
      <c r="K12">
        <f t="shared" si="0"/>
        <v>1.2242626011562832E-3</v>
      </c>
      <c r="L12">
        <f t="shared" si="0"/>
        <v>-8.2463284015708198E-4</v>
      </c>
      <c r="M12">
        <f t="shared" si="0"/>
        <v>1.8858718721438501E-3</v>
      </c>
      <c r="S12">
        <v>9</v>
      </c>
      <c r="T12">
        <v>1.4197E-4</v>
      </c>
      <c r="U12">
        <v>-2.6809999999999999E-5</v>
      </c>
      <c r="V12">
        <v>4.8677999999999997E-5</v>
      </c>
      <c r="W12">
        <v>-6.1190000000000002E-5</v>
      </c>
      <c r="Y12">
        <v>9</v>
      </c>
      <c r="Z12">
        <f t="shared" si="3"/>
        <v>3.6856026476941592E-3</v>
      </c>
      <c r="AA12">
        <f t="shared" si="1"/>
        <v>-6.95999203949288E-4</v>
      </c>
      <c r="AB12">
        <f t="shared" si="1"/>
        <v>1.2637019488938247E-3</v>
      </c>
      <c r="AC12">
        <f t="shared" si="1"/>
        <v>-1.5885188843587068E-3</v>
      </c>
    </row>
    <row r="13" spans="2:29" x14ac:dyDescent="0.25">
      <c r="C13">
        <v>10</v>
      </c>
      <c r="D13">
        <v>1.3496999999999999E-4</v>
      </c>
      <c r="E13">
        <v>-2.6699999999999998E-6</v>
      </c>
      <c r="F13">
        <v>-1.969E-5</v>
      </c>
      <c r="G13">
        <v>9.8409999999999995E-6</v>
      </c>
      <c r="I13">
        <f>SUM(J4:J13)</f>
        <v>0.32018220156881105</v>
      </c>
      <c r="J13">
        <f t="shared" si="2"/>
        <v>7.1346598997436769E-3</v>
      </c>
      <c r="K13">
        <f t="shared" si="0"/>
        <v>-1.4113908225765441E-4</v>
      </c>
      <c r="L13">
        <f t="shared" si="0"/>
        <v>-1.0408346553008299E-3</v>
      </c>
      <c r="M13">
        <f t="shared" si="0"/>
        <v>5.2020588333242591E-4</v>
      </c>
      <c r="S13">
        <v>10</v>
      </c>
      <c r="T13">
        <v>-7.3129999999999999E-5</v>
      </c>
      <c r="U13">
        <v>-5.3399999999999997E-6</v>
      </c>
      <c r="V13">
        <v>3.0284E-5</v>
      </c>
      <c r="W13">
        <v>-2.5570000000000001E-5</v>
      </c>
      <c r="Y13">
        <v>10</v>
      </c>
      <c r="Z13">
        <f t="shared" si="3"/>
        <v>-1.8984864522495872E-3</v>
      </c>
      <c r="AA13">
        <f t="shared" si="1"/>
        <v>-1.3862871126778058E-4</v>
      </c>
      <c r="AB13">
        <f t="shared" si="1"/>
        <v>7.8618574757181045E-4</v>
      </c>
      <c r="AC13">
        <f t="shared" si="1"/>
        <v>-6.6380826725040258E-4</v>
      </c>
    </row>
    <row r="14" spans="2:29" x14ac:dyDescent="0.25">
      <c r="C14">
        <v>11</v>
      </c>
      <c r="D14">
        <v>-7.4120000000000002E-5</v>
      </c>
      <c r="E14">
        <v>6.2400000000000004E-6</v>
      </c>
      <c r="F14">
        <v>-2.9799999999999998E-6</v>
      </c>
      <c r="G14">
        <v>8.8270000000000004E-6</v>
      </c>
      <c r="I14">
        <f>SUM(J4:J14)</f>
        <v>0.31626413835647499</v>
      </c>
      <c r="J14">
        <f t="shared" si="2"/>
        <v>-3.9180632123360848E-3</v>
      </c>
      <c r="K14">
        <f t="shared" si="0"/>
        <v>3.2985313606283284E-4</v>
      </c>
      <c r="L14">
        <f t="shared" si="0"/>
        <v>-1.5752601690180156E-4</v>
      </c>
      <c r="M14">
        <f t="shared" si="0"/>
        <v>4.6660474872221559E-4</v>
      </c>
      <c r="S14">
        <v>11</v>
      </c>
      <c r="T14">
        <v>4.1529999999999997E-5</v>
      </c>
      <c r="U14">
        <v>-6.7499999999999997E-6</v>
      </c>
      <c r="V14">
        <v>1.1065E-5</v>
      </c>
      <c r="W14">
        <v>-1.464E-5</v>
      </c>
      <c r="Y14">
        <v>11</v>
      </c>
      <c r="Z14">
        <f t="shared" si="3"/>
        <v>1.0781367750844434E-3</v>
      </c>
      <c r="AA14">
        <f t="shared" si="1"/>
        <v>-1.7523292154635186E-4</v>
      </c>
      <c r="AB14">
        <f t="shared" si="1"/>
        <v>2.8725218917190865E-4</v>
      </c>
      <c r="AC14">
        <f t="shared" si="1"/>
        <v>-3.8006073650942099E-4</v>
      </c>
    </row>
    <row r="15" spans="2:29" x14ac:dyDescent="0.25">
      <c r="C15">
        <v>12</v>
      </c>
      <c r="D15">
        <v>3.9740000000000002E-5</v>
      </c>
      <c r="E15">
        <v>-1.06E-6</v>
      </c>
      <c r="F15">
        <v>-5.0100000000000003E-6</v>
      </c>
      <c r="G15">
        <v>2.0849999999999999E-6</v>
      </c>
      <c r="I15">
        <f>SUM(J4:J15)</f>
        <v>0.31836483765569568</v>
      </c>
      <c r="J15">
        <f t="shared" si="2"/>
        <v>2.1006992992206692E-3</v>
      </c>
      <c r="K15">
        <f t="shared" si="0"/>
        <v>-5.6032744267083783E-5</v>
      </c>
      <c r="L15">
        <f t="shared" si="0"/>
        <v>-2.6483400828121673E-4</v>
      </c>
      <c r="M15">
        <f t="shared" si="0"/>
        <v>1.1021535075176384E-4</v>
      </c>
      <c r="S15">
        <v>12</v>
      </c>
      <c r="T15">
        <v>-2.1610000000000001E-5</v>
      </c>
      <c r="U15">
        <v>-1.02E-6</v>
      </c>
      <c r="V15">
        <v>7.3320000000000003E-6</v>
      </c>
      <c r="W15">
        <v>-5.8900000000000004E-6</v>
      </c>
      <c r="Y15">
        <v>12</v>
      </c>
      <c r="Z15">
        <f t="shared" si="3"/>
        <v>-5.6100495327654292E-4</v>
      </c>
      <c r="AA15">
        <f t="shared" si="1"/>
        <v>-2.6479641478115396E-5</v>
      </c>
      <c r="AB15">
        <f t="shared" si="1"/>
        <v>1.9034189344857067E-4</v>
      </c>
      <c r="AC15">
        <f t="shared" si="1"/>
        <v>-1.5290694931970557E-4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abSelected="1" topLeftCell="A32" workbookViewId="0">
      <selection activeCell="P59" sqref="P59"/>
    </sheetView>
  </sheetViews>
  <sheetFormatPr defaultRowHeight="15" x14ac:dyDescent="0.25"/>
  <sheetData>
    <row r="2" spans="2:14" x14ac:dyDescent="0.25">
      <c r="B2" t="s">
        <v>0</v>
      </c>
      <c r="D2" t="s">
        <v>1</v>
      </c>
      <c r="E2" t="s">
        <v>12</v>
      </c>
      <c r="F2" t="s">
        <v>3</v>
      </c>
      <c r="G2" t="s">
        <v>4</v>
      </c>
      <c r="J2" t="s">
        <v>13</v>
      </c>
      <c r="K2" t="s">
        <v>1</v>
      </c>
      <c r="L2" t="s">
        <v>12</v>
      </c>
      <c r="M2" t="s">
        <v>3</v>
      </c>
      <c r="N2" t="s">
        <v>4</v>
      </c>
    </row>
    <row r="3" spans="2:14" x14ac:dyDescent="0.25">
      <c r="C3">
        <v>1</v>
      </c>
      <c r="D3">
        <v>-1.65865E-3</v>
      </c>
      <c r="E3">
        <v>3.4417653999999999E-2</v>
      </c>
      <c r="F3">
        <v>0</v>
      </c>
      <c r="G3">
        <v>0</v>
      </c>
      <c r="J3">
        <f>K3</f>
        <v>-4.8191837828342396E-2</v>
      </c>
      <c r="K3">
        <f>D3/$E$3</f>
        <v>-4.8191837828342396E-2</v>
      </c>
      <c r="L3">
        <f t="shared" ref="L3:N14" si="0">E3/$E$3</f>
        <v>1</v>
      </c>
      <c r="M3">
        <f t="shared" si="0"/>
        <v>0</v>
      </c>
      <c r="N3">
        <f t="shared" si="0"/>
        <v>0</v>
      </c>
    </row>
    <row r="4" spans="2:14" x14ac:dyDescent="0.25">
      <c r="C4">
        <v>2</v>
      </c>
      <c r="D4">
        <v>3.2711749999999998E-2</v>
      </c>
      <c r="E4">
        <v>1.5426207000000001E-2</v>
      </c>
      <c r="F4">
        <v>1.479633E-2</v>
      </c>
      <c r="G4">
        <v>-2.6355699999999998E-3</v>
      </c>
      <c r="J4">
        <f>SUM(K3:K4)</f>
        <v>0.90224336615156864</v>
      </c>
      <c r="K4">
        <f t="shared" ref="K4:K14" si="1">D4/$E$3</f>
        <v>0.95043520397991099</v>
      </c>
      <c r="L4">
        <f t="shared" si="0"/>
        <v>0.4482062316042808</v>
      </c>
      <c r="M4">
        <f t="shared" si="0"/>
        <v>0.42990524572069905</v>
      </c>
      <c r="N4">
        <f t="shared" si="0"/>
        <v>-7.6576108296050618E-2</v>
      </c>
    </row>
    <row r="5" spans="2:14" x14ac:dyDescent="0.25">
      <c r="C5">
        <v>3</v>
      </c>
      <c r="D5">
        <v>-6.9592100000000004E-3</v>
      </c>
      <c r="E5">
        <v>5.6408580000000003E-3</v>
      </c>
      <c r="F5">
        <v>5.149247E-3</v>
      </c>
      <c r="G5">
        <v>-3.1027799999999999E-3</v>
      </c>
      <c r="J5">
        <f>SUM(K3:K5)</f>
        <v>0.70004451785121669</v>
      </c>
      <c r="K5">
        <f t="shared" si="1"/>
        <v>-0.20219884830035192</v>
      </c>
      <c r="L5">
        <f t="shared" si="0"/>
        <v>0.16389432004865875</v>
      </c>
      <c r="M5">
        <f t="shared" si="0"/>
        <v>0.14961063296179339</v>
      </c>
      <c r="N5">
        <f t="shared" si="0"/>
        <v>-9.0150827828067534E-2</v>
      </c>
    </row>
    <row r="6" spans="2:14" x14ac:dyDescent="0.25">
      <c r="C6">
        <v>4</v>
      </c>
      <c r="D6">
        <v>4.6813699999999998E-3</v>
      </c>
      <c r="E6">
        <v>2.4563279999999998E-3</v>
      </c>
      <c r="F6">
        <v>2.2312009999999999E-3</v>
      </c>
      <c r="G6">
        <v>-1.7773299999999999E-3</v>
      </c>
      <c r="J6">
        <f>SUM(K3:K6)</f>
        <v>0.83606105169166955</v>
      </c>
      <c r="K6">
        <f t="shared" si="1"/>
        <v>0.13601653384045292</v>
      </c>
      <c r="L6">
        <f t="shared" si="0"/>
        <v>7.1368257697052795E-2</v>
      </c>
      <c r="M6">
        <f t="shared" si="0"/>
        <v>6.4827225004934971E-2</v>
      </c>
      <c r="N6">
        <f t="shared" si="0"/>
        <v>-5.1640068204532479E-2</v>
      </c>
    </row>
    <row r="7" spans="2:14" x14ac:dyDescent="0.25">
      <c r="C7">
        <v>5</v>
      </c>
      <c r="D7">
        <v>-1.194E-4</v>
      </c>
      <c r="E7">
        <v>1.0172409999999999E-3</v>
      </c>
      <c r="F7">
        <v>1.025775E-3</v>
      </c>
      <c r="G7">
        <v>-9.5524E-4</v>
      </c>
      <c r="J7">
        <f>SUM(K3:K7)</f>
        <v>0.83259190181875842</v>
      </c>
      <c r="K7">
        <f t="shared" si="1"/>
        <v>-3.4691498729111521E-3</v>
      </c>
      <c r="L7">
        <f t="shared" si="0"/>
        <v>2.9555791338944832E-2</v>
      </c>
      <c r="M7">
        <f t="shared" si="0"/>
        <v>2.9803745484802656E-2</v>
      </c>
      <c r="N7">
        <f t="shared" si="0"/>
        <v>-2.77543611775515E-2</v>
      </c>
    </row>
    <row r="8" spans="2:14" x14ac:dyDescent="0.25">
      <c r="C8">
        <v>6</v>
      </c>
      <c r="D8">
        <v>6.1826999999999997E-4</v>
      </c>
      <c r="E8">
        <v>4.5335599999999997E-4</v>
      </c>
      <c r="F8">
        <v>4.4477299999999998E-4</v>
      </c>
      <c r="G8">
        <v>-4.6839000000000001E-4</v>
      </c>
      <c r="J8">
        <f>SUM(K3:K8)</f>
        <v>0.85055564798228256</v>
      </c>
      <c r="K8">
        <f t="shared" si="1"/>
        <v>1.7963746163524103E-2</v>
      </c>
      <c r="L8">
        <f t="shared" si="0"/>
        <v>1.3172193549275613E-2</v>
      </c>
      <c r="M8">
        <f t="shared" si="0"/>
        <v>1.2922815715446498E-2</v>
      </c>
      <c r="N8">
        <f t="shared" si="0"/>
        <v>-1.3609004262754226E-2</v>
      </c>
    </row>
    <row r="9" spans="2:14" x14ac:dyDescent="0.25">
      <c r="C9">
        <v>7</v>
      </c>
      <c r="D9">
        <v>1.0035E-4</v>
      </c>
      <c r="E9">
        <v>1.98765E-4</v>
      </c>
      <c r="F9">
        <v>2.05126E-4</v>
      </c>
      <c r="G9">
        <v>-2.2580000000000001E-4</v>
      </c>
      <c r="J9">
        <f>SUM(K3:K9)</f>
        <v>0.85347130283778205</v>
      </c>
      <c r="K9">
        <f t="shared" si="1"/>
        <v>2.9156548554994479E-3</v>
      </c>
      <c r="L9">
        <f t="shared" si="0"/>
        <v>5.7750885635610141E-3</v>
      </c>
      <c r="M9">
        <f t="shared" si="0"/>
        <v>5.9599065061203766E-3</v>
      </c>
      <c r="N9">
        <f t="shared" si="0"/>
        <v>-6.5605866105807216E-3</v>
      </c>
    </row>
    <row r="10" spans="2:14" x14ac:dyDescent="0.25">
      <c r="C10">
        <v>8</v>
      </c>
      <c r="D10">
        <v>9.9140000000000003E-5</v>
      </c>
      <c r="E10">
        <v>8.9852999999999995E-5</v>
      </c>
      <c r="F10">
        <v>9.1699000000000004E-5</v>
      </c>
      <c r="G10">
        <v>-1.0592E-4</v>
      </c>
      <c r="J10">
        <f>SUM(K3:K10)</f>
        <v>0.85635180131684752</v>
      </c>
      <c r="K10">
        <f t="shared" si="1"/>
        <v>2.880498479065424E-3</v>
      </c>
      <c r="L10">
        <f t="shared" si="0"/>
        <v>2.6106660262201486E-3</v>
      </c>
      <c r="M10">
        <f t="shared" si="0"/>
        <v>2.6643012914244536E-3</v>
      </c>
      <c r="N10">
        <f t="shared" si="0"/>
        <v>-3.0774904065221879E-3</v>
      </c>
    </row>
    <row r="11" spans="2:14" x14ac:dyDescent="0.25">
      <c r="C11">
        <v>9</v>
      </c>
      <c r="D11">
        <v>3.1040000000000001E-5</v>
      </c>
      <c r="E11">
        <v>4.0391E-5</v>
      </c>
      <c r="F11">
        <v>4.2070000000000002E-5</v>
      </c>
      <c r="G11">
        <v>-4.939E-5</v>
      </c>
      <c r="J11">
        <f>SUM(K3:K11)</f>
        <v>0.8572536640643782</v>
      </c>
      <c r="K11">
        <f t="shared" si="1"/>
        <v>9.0186274753067139E-4</v>
      </c>
      <c r="L11">
        <f t="shared" si="0"/>
        <v>1.1735547111955975E-3</v>
      </c>
      <c r="M11">
        <f t="shared" si="0"/>
        <v>1.2223378153548758E-3</v>
      </c>
      <c r="N11">
        <f t="shared" si="0"/>
        <v>-1.4350193653524439E-3</v>
      </c>
    </row>
    <row r="12" spans="2:14" x14ac:dyDescent="0.25">
      <c r="C12">
        <v>10</v>
      </c>
      <c r="D12">
        <v>1.8369999999999999E-5</v>
      </c>
      <c r="E12">
        <v>1.838E-5</v>
      </c>
      <c r="F12">
        <v>1.9068000000000001E-5</v>
      </c>
      <c r="G12">
        <v>-2.281E-5</v>
      </c>
      <c r="J12">
        <f>SUM(K3:K12)</f>
        <v>0.8577874017793311</v>
      </c>
      <c r="K12">
        <f t="shared" si="1"/>
        <v>5.3373771495291334E-4</v>
      </c>
      <c r="L12">
        <f t="shared" si="0"/>
        <v>5.3402826351848392E-4</v>
      </c>
      <c r="M12">
        <f t="shared" si="0"/>
        <v>5.5401800482973078E-4</v>
      </c>
      <c r="N12">
        <f t="shared" si="0"/>
        <v>-6.6274127806619247E-4</v>
      </c>
    </row>
    <row r="13" spans="2:14" x14ac:dyDescent="0.25">
      <c r="C13">
        <v>11</v>
      </c>
      <c r="D13">
        <v>7.2799999999999998E-6</v>
      </c>
      <c r="E13">
        <v>8.3480000000000004E-6</v>
      </c>
      <c r="F13">
        <v>8.7290000000000006E-6</v>
      </c>
      <c r="G13">
        <v>-1.0509999999999999E-5</v>
      </c>
      <c r="J13">
        <f>SUM(K3:K13)</f>
        <v>0.85799892113506637</v>
      </c>
      <c r="K13">
        <f t="shared" si="1"/>
        <v>2.1151935573528633E-4</v>
      </c>
      <c r="L13">
        <f t="shared" si="0"/>
        <v>2.4254994253821021E-4</v>
      </c>
      <c r="M13">
        <f t="shared" si="0"/>
        <v>2.536198428864443E-4</v>
      </c>
      <c r="N13">
        <f t="shared" si="0"/>
        <v>-3.0536654241454107E-4</v>
      </c>
    </row>
    <row r="14" spans="2:14" x14ac:dyDescent="0.25">
      <c r="C14">
        <v>12</v>
      </c>
      <c r="D14">
        <v>3.6600000000000001E-6</v>
      </c>
      <c r="E14">
        <v>3.8099999999999999E-6</v>
      </c>
      <c r="F14">
        <v>3.9779999999999999E-6</v>
      </c>
      <c r="G14">
        <v>-4.8199999999999996E-6</v>
      </c>
      <c r="J14">
        <f>SUM(K3:K14)</f>
        <v>0.8581052619100652</v>
      </c>
      <c r="K14">
        <f t="shared" si="1"/>
        <v>1.0634077499878406E-4</v>
      </c>
      <c r="L14">
        <f t="shared" si="0"/>
        <v>1.1069900348234078E-4</v>
      </c>
      <c r="M14">
        <f t="shared" si="0"/>
        <v>1.155802193839243E-4</v>
      </c>
      <c r="N14">
        <f t="shared" si="0"/>
        <v>-1.4004440860495605E-4</v>
      </c>
    </row>
    <row r="28" spans="4:7" x14ac:dyDescent="0.25">
      <c r="E28" t="s">
        <v>14</v>
      </c>
      <c r="F28" t="s">
        <v>15</v>
      </c>
      <c r="G28" t="s">
        <v>16</v>
      </c>
    </row>
    <row r="29" spans="4:7" x14ac:dyDescent="0.25">
      <c r="D29">
        <v>1</v>
      </c>
      <c r="E29">
        <v>1.0855934290655562</v>
      </c>
      <c r="F29">
        <v>1.2510259742233971</v>
      </c>
      <c r="G29">
        <v>-0.1345610495250168</v>
      </c>
    </row>
    <row r="30" spans="4:7" x14ac:dyDescent="0.25">
      <c r="D30">
        <v>2</v>
      </c>
      <c r="E30">
        <v>-0.23443430219236849</v>
      </c>
      <c r="F30">
        <v>1.0027666838426819</v>
      </c>
      <c r="G30">
        <v>0.61874104995847767</v>
      </c>
    </row>
    <row r="31" spans="4:7" x14ac:dyDescent="0.25">
      <c r="D31">
        <v>3</v>
      </c>
      <c r="E31">
        <v>0.45812703470324379</v>
      </c>
      <c r="F31">
        <v>1.3188925506591975</v>
      </c>
      <c r="G31">
        <v>0.14567350565692838</v>
      </c>
    </row>
    <row r="32" spans="4:7" x14ac:dyDescent="0.25">
      <c r="D32">
        <v>4</v>
      </c>
      <c r="E32">
        <v>0.23350330891644716</v>
      </c>
      <c r="F32">
        <v>1.2937874371166522</v>
      </c>
      <c r="G32">
        <v>0.41869199487670411</v>
      </c>
    </row>
    <row r="33" spans="4:7" x14ac:dyDescent="0.25">
      <c r="D33">
        <v>5</v>
      </c>
      <c r="E33">
        <v>0.30132952278948111</v>
      </c>
      <c r="F33">
        <v>1.3238676541739554</v>
      </c>
      <c r="G33">
        <v>0.26553547480614514</v>
      </c>
    </row>
    <row r="34" spans="4:7" x14ac:dyDescent="0.25">
      <c r="D34">
        <v>6</v>
      </c>
      <c r="E34">
        <v>0.28280463468306777</v>
      </c>
      <c r="F34">
        <v>1.3236191873036576</v>
      </c>
      <c r="G34">
        <v>0.34758168490462005</v>
      </c>
    </row>
    <row r="35" spans="4:7" x14ac:dyDescent="0.25">
      <c r="D35">
        <v>7</v>
      </c>
      <c r="E35">
        <v>0.28705447142387225</v>
      </c>
      <c r="F35">
        <v>1.3269782077780616</v>
      </c>
      <c r="G35">
        <v>0.30216978873012351</v>
      </c>
    </row>
    <row r="36" spans="4:7" x14ac:dyDescent="0.25">
      <c r="D36">
        <v>8</v>
      </c>
      <c r="E36">
        <v>0.28590937652426657</v>
      </c>
      <c r="F36">
        <v>1.3273530048503461</v>
      </c>
      <c r="G36">
        <v>0.32639126396655793</v>
      </c>
    </row>
    <row r="37" spans="4:7" x14ac:dyDescent="0.25">
      <c r="D37">
        <v>9</v>
      </c>
      <c r="E37">
        <v>0.28605157434450812</v>
      </c>
      <c r="F37">
        <v>1.3278059064873444</v>
      </c>
      <c r="G37">
        <v>0.3130475416690674</v>
      </c>
    </row>
    <row r="38" spans="4:7" x14ac:dyDescent="0.25">
      <c r="D38">
        <v>10</v>
      </c>
      <c r="E38">
        <v>0.28598449990099795</v>
      </c>
      <c r="F38">
        <v>1.3279138899794991</v>
      </c>
      <c r="G38">
        <v>0.32018220156881105</v>
      </c>
    </row>
    <row r="39" spans="4:7" x14ac:dyDescent="0.25">
      <c r="D39">
        <v>11</v>
      </c>
      <c r="E39">
        <v>0.28597376799003632</v>
      </c>
      <c r="F39">
        <v>1.3279846558602801</v>
      </c>
      <c r="G39">
        <v>0.31626413835647499</v>
      </c>
    </row>
    <row r="40" spans="4:7" x14ac:dyDescent="0.25">
      <c r="D40">
        <v>12</v>
      </c>
      <c r="E40">
        <v>0.28596679224791127</v>
      </c>
      <c r="F40">
        <v>1.3280082444872072</v>
      </c>
      <c r="G40">
        <v>0.31836483765569568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17"/>
  <sheetViews>
    <sheetView topLeftCell="P1" workbookViewId="0">
      <selection activeCell="AD16" sqref="AD16"/>
    </sheetView>
  </sheetViews>
  <sheetFormatPr defaultRowHeight="15" x14ac:dyDescent="0.25"/>
  <cols>
    <col min="12" max="12" width="12.7109375" bestFit="1" customWidth="1"/>
    <col min="31" max="31" width="12.7109375" bestFit="1" customWidth="1"/>
  </cols>
  <sheetData>
    <row r="4" spans="5:35" x14ac:dyDescent="0.25">
      <c r="X4" t="s">
        <v>1</v>
      </c>
      <c r="Y4" t="s">
        <v>2</v>
      </c>
      <c r="Z4" t="s">
        <v>3</v>
      </c>
      <c r="AA4" t="s">
        <v>4</v>
      </c>
      <c r="AE4" t="s">
        <v>11</v>
      </c>
      <c r="AF4" t="s">
        <v>1</v>
      </c>
      <c r="AG4" t="s">
        <v>2</v>
      </c>
      <c r="AH4" t="s">
        <v>3</v>
      </c>
      <c r="AI4" t="s">
        <v>4</v>
      </c>
    </row>
    <row r="5" spans="5:35" x14ac:dyDescent="0.25">
      <c r="F5" t="s">
        <v>1</v>
      </c>
      <c r="G5" t="s">
        <v>2</v>
      </c>
      <c r="H5" t="s">
        <v>3</v>
      </c>
      <c r="I5" t="s">
        <v>4</v>
      </c>
      <c r="L5" t="s">
        <v>11</v>
      </c>
      <c r="M5" t="s">
        <v>1</v>
      </c>
      <c r="N5" t="s">
        <v>2</v>
      </c>
      <c r="O5" t="s">
        <v>3</v>
      </c>
      <c r="P5" t="s">
        <v>4</v>
      </c>
      <c r="W5">
        <v>1</v>
      </c>
      <c r="X5">
        <v>2.023113E-2</v>
      </c>
      <c r="Y5">
        <v>1.8636010000000001E-2</v>
      </c>
      <c r="Z5">
        <v>0</v>
      </c>
      <c r="AA5">
        <v>0</v>
      </c>
      <c r="AD5">
        <f>AF5</f>
        <v>1.0855934290655562</v>
      </c>
      <c r="AE5">
        <f>AF5</f>
        <v>1.0855934290655562</v>
      </c>
      <c r="AF5">
        <f>X5/$Y$5</f>
        <v>1.0855934290655562</v>
      </c>
      <c r="AG5">
        <f t="shared" ref="AG5:AI16" si="0">Y5/$Y$5</f>
        <v>1</v>
      </c>
      <c r="AH5">
        <f t="shared" si="0"/>
        <v>0</v>
      </c>
      <c r="AI5">
        <f t="shared" si="0"/>
        <v>0</v>
      </c>
    </row>
    <row r="6" spans="5:35" x14ac:dyDescent="0.25">
      <c r="E6">
        <v>1</v>
      </c>
      <c r="F6">
        <v>0.1990624</v>
      </c>
      <c r="G6">
        <v>0</v>
      </c>
      <c r="H6">
        <v>0</v>
      </c>
      <c r="I6">
        <v>0</v>
      </c>
      <c r="L6">
        <f>M6</f>
        <v>1</v>
      </c>
      <c r="M6">
        <f>F6/$F$6</f>
        <v>1</v>
      </c>
      <c r="N6">
        <f t="shared" ref="N6:P17" si="1">G6/$F$6</f>
        <v>0</v>
      </c>
      <c r="O6">
        <f t="shared" si="1"/>
        <v>0</v>
      </c>
      <c r="P6">
        <f t="shared" si="1"/>
        <v>0</v>
      </c>
      <c r="W6">
        <v>2</v>
      </c>
      <c r="X6">
        <v>-2.4600049999999998E-2</v>
      </c>
      <c r="Y6">
        <v>-3.8398799999999999E-3</v>
      </c>
      <c r="Z6">
        <v>-1.1420369999999999E-2</v>
      </c>
      <c r="AA6">
        <v>2.097626E-3</v>
      </c>
      <c r="AD6">
        <f>SUM(AF5:AF6)</f>
        <v>-0.23443430219236849</v>
      </c>
      <c r="AE6">
        <f>AF5:AF6</f>
        <v>-1.3200277312579247</v>
      </c>
      <c r="AF6">
        <f t="shared" ref="AF6:AF16" si="2">X6/$Y$5</f>
        <v>-1.3200277312579247</v>
      </c>
      <c r="AG6">
        <f t="shared" si="0"/>
        <v>-0.20604625131667131</v>
      </c>
      <c r="AH6">
        <f t="shared" si="0"/>
        <v>-0.61281196994421006</v>
      </c>
      <c r="AI6">
        <f t="shared" si="0"/>
        <v>0.11255767731397438</v>
      </c>
    </row>
    <row r="7" spans="5:35" x14ac:dyDescent="0.25">
      <c r="E7">
        <v>2</v>
      </c>
      <c r="F7">
        <v>-4.5004879999999997E-2</v>
      </c>
      <c r="G7">
        <v>4.4315000000000001E-4</v>
      </c>
      <c r="H7">
        <v>7.3141999999999999E-4</v>
      </c>
      <c r="I7">
        <v>-1.1675500000000001E-3</v>
      </c>
      <c r="L7">
        <f>M6:M7</f>
        <v>-0.2260842831192631</v>
      </c>
      <c r="M7">
        <f t="shared" ref="M7:M17" si="3">F7/$F$6</f>
        <v>-0.2260842831192631</v>
      </c>
      <c r="N7">
        <f t="shared" si="1"/>
        <v>2.2261863616634785E-3</v>
      </c>
      <c r="O7">
        <f t="shared" si="1"/>
        <v>3.6743252367096948E-3</v>
      </c>
      <c r="P7">
        <f t="shared" si="1"/>
        <v>-5.8652462745350208E-3</v>
      </c>
      <c r="W7">
        <v>3</v>
      </c>
      <c r="X7">
        <v>1.2906580000000001E-2</v>
      </c>
      <c r="Y7">
        <v>1.4781799999999999E-3</v>
      </c>
      <c r="Z7">
        <v>-1.47861E-3</v>
      </c>
      <c r="AA7">
        <v>1.7826470000000001E-3</v>
      </c>
      <c r="AD7">
        <f>SUM(AF5:AF7)</f>
        <v>0.45812703470324379</v>
      </c>
      <c r="AE7">
        <f>AF5:AF7</f>
        <v>0.69256133689561228</v>
      </c>
      <c r="AF7">
        <f t="shared" si="2"/>
        <v>0.69256133689561228</v>
      </c>
      <c r="AG7">
        <f t="shared" si="0"/>
        <v>7.93184807262928E-2</v>
      </c>
      <c r="AH7">
        <f t="shared" si="0"/>
        <v>-7.9341554334860301E-2</v>
      </c>
      <c r="AI7">
        <f t="shared" si="0"/>
        <v>9.5656044400062021E-2</v>
      </c>
    </row>
    <row r="8" spans="5:35" x14ac:dyDescent="0.25">
      <c r="E8">
        <v>3</v>
      </c>
      <c r="F8">
        <v>9.5584599999999995E-3</v>
      </c>
      <c r="G8">
        <v>-3.7738000000000002E-4</v>
      </c>
      <c r="H8">
        <v>-2.1394E-4</v>
      </c>
      <c r="I8">
        <v>-1.3936999999999999E-4</v>
      </c>
      <c r="L8">
        <f>M6:M8</f>
        <v>4.8017405597440797E-2</v>
      </c>
      <c r="M8">
        <f t="shared" si="3"/>
        <v>4.8017405597440797E-2</v>
      </c>
      <c r="N8">
        <f t="shared" si="1"/>
        <v>-1.8957874515729742E-3</v>
      </c>
      <c r="O8">
        <f t="shared" si="1"/>
        <v>-1.0747383734949444E-3</v>
      </c>
      <c r="P8">
        <f t="shared" si="1"/>
        <v>-7.0013221984664101E-4</v>
      </c>
      <c r="W8">
        <v>4</v>
      </c>
      <c r="X8">
        <v>-4.1860899999999999E-3</v>
      </c>
      <c r="Y8">
        <v>1.7099999999999999E-5</v>
      </c>
      <c r="Z8">
        <v>-1.3275400000000001E-3</v>
      </c>
      <c r="AA8">
        <v>8.4205300000000005E-4</v>
      </c>
      <c r="AD8">
        <f>SUM(AF5:AF8)</f>
        <v>0.23350330891644716</v>
      </c>
      <c r="AE8">
        <f>AF5:AF8</f>
        <v>-0.22462372578679662</v>
      </c>
      <c r="AF8">
        <f t="shared" si="2"/>
        <v>-0.22462372578679662</v>
      </c>
      <c r="AG8">
        <f t="shared" si="0"/>
        <v>9.1757838721915242E-4</v>
      </c>
      <c r="AH8">
        <f t="shared" si="0"/>
        <v>-7.1235205389994963E-2</v>
      </c>
      <c r="AI8">
        <f t="shared" si="0"/>
        <v>4.5184189104856672E-2</v>
      </c>
    </row>
    <row r="9" spans="5:35" x14ac:dyDescent="0.25">
      <c r="E9">
        <v>4</v>
      </c>
      <c r="F9">
        <v>-1.6837899999999999E-3</v>
      </c>
      <c r="G9">
        <v>8.9829999999999999E-5</v>
      </c>
      <c r="H9">
        <v>1.9478E-4</v>
      </c>
      <c r="I9">
        <v>-1.1735000000000001E-4</v>
      </c>
      <c r="L9">
        <f>M6:M9</f>
        <v>-8.458603935248445E-3</v>
      </c>
      <c r="M9">
        <f t="shared" si="3"/>
        <v>-8.458603935248445E-3</v>
      </c>
      <c r="N9">
        <f t="shared" si="1"/>
        <v>4.5126553281785007E-4</v>
      </c>
      <c r="O9">
        <f t="shared" si="1"/>
        <v>9.7848714774864567E-4</v>
      </c>
      <c r="P9">
        <f t="shared" si="1"/>
        <v>-5.8951363994405777E-4</v>
      </c>
      <c r="W9">
        <v>5</v>
      </c>
      <c r="X9">
        <v>1.2640100000000001E-3</v>
      </c>
      <c r="Y9">
        <v>1.5210000000000001E-4</v>
      </c>
      <c r="Z9">
        <v>-4.5344999999999999E-4</v>
      </c>
      <c r="AA9">
        <v>4.5647100000000001E-4</v>
      </c>
      <c r="AD9">
        <f>SUM(AF5:AF9)</f>
        <v>0.30132952278948111</v>
      </c>
      <c r="AE9">
        <f>AF5:AF9</f>
        <v>6.7826213873033975E-2</v>
      </c>
      <c r="AF9">
        <f t="shared" si="2"/>
        <v>6.7826213873033975E-2</v>
      </c>
      <c r="AG9">
        <f t="shared" si="0"/>
        <v>8.1616182863177254E-3</v>
      </c>
      <c r="AH9">
        <f t="shared" si="0"/>
        <v>-2.4331925127749982E-2</v>
      </c>
      <c r="AI9">
        <f t="shared" si="0"/>
        <v>2.4494030642825369E-2</v>
      </c>
    </row>
    <row r="10" spans="5:35" x14ac:dyDescent="0.25">
      <c r="E10">
        <v>5</v>
      </c>
      <c r="F10">
        <v>2.3446E-4</v>
      </c>
      <c r="G10">
        <v>-4.5850000000000003E-5</v>
      </c>
      <c r="H10">
        <v>1.2300000000000001E-6</v>
      </c>
      <c r="I10">
        <v>-4.0590000000000003E-5</v>
      </c>
      <c r="L10">
        <f>M6:M10</f>
        <v>1.1778216277910846E-3</v>
      </c>
      <c r="M10">
        <f t="shared" si="3"/>
        <v>1.1778216277910846E-3</v>
      </c>
      <c r="N10">
        <f t="shared" si="1"/>
        <v>-2.3032978603694119E-4</v>
      </c>
      <c r="O10">
        <f t="shared" si="1"/>
        <v>6.178966997283264E-6</v>
      </c>
      <c r="P10">
        <f t="shared" si="1"/>
        <v>-2.0390591091034771E-4</v>
      </c>
      <c r="W10">
        <v>6</v>
      </c>
      <c r="X10">
        <v>-3.4523000000000003E-4</v>
      </c>
      <c r="Y10">
        <v>5.0000000000000002E-5</v>
      </c>
      <c r="Z10">
        <v>-2.3261000000000001E-4</v>
      </c>
      <c r="AA10">
        <v>2.1011000000000001E-4</v>
      </c>
      <c r="AD10">
        <f>SUM(AF5:AF10)</f>
        <v>0.28280463468306777</v>
      </c>
      <c r="AE10">
        <f>AF5:AF10</f>
        <v>-1.8524888106413336E-2</v>
      </c>
      <c r="AF10">
        <f t="shared" si="2"/>
        <v>-1.8524888106413336E-2</v>
      </c>
      <c r="AG10">
        <f t="shared" si="0"/>
        <v>2.6829777404068791E-3</v>
      </c>
      <c r="AH10">
        <f t="shared" si="0"/>
        <v>-1.2481749043920881E-2</v>
      </c>
      <c r="AI10">
        <f t="shared" si="0"/>
        <v>1.1274409060737785E-2</v>
      </c>
    </row>
    <row r="11" spans="5:35" x14ac:dyDescent="0.25">
      <c r="E11">
        <v>6</v>
      </c>
      <c r="F11">
        <v>-1.5099999999999999E-6</v>
      </c>
      <c r="G11">
        <v>4.6199999999999998E-6</v>
      </c>
      <c r="H11">
        <v>2.8929999999999999E-5</v>
      </c>
      <c r="I11">
        <v>-1.963E-5</v>
      </c>
      <c r="L11">
        <f>M6:M11</f>
        <v>-7.5855611104859576E-6</v>
      </c>
      <c r="M11">
        <f t="shared" si="3"/>
        <v>-7.5855611104859576E-6</v>
      </c>
      <c r="N11">
        <f t="shared" si="1"/>
        <v>2.3208802867844455E-5</v>
      </c>
      <c r="O11">
        <f t="shared" si="1"/>
        <v>1.4533131319626407E-4</v>
      </c>
      <c r="P11">
        <f t="shared" si="1"/>
        <v>-9.861229443631746E-5</v>
      </c>
      <c r="W11">
        <v>7</v>
      </c>
      <c r="X11">
        <v>7.9200000000000001E-5</v>
      </c>
      <c r="Y11">
        <v>2.6069999999999999E-5</v>
      </c>
      <c r="Z11">
        <v>-1.0606E-4</v>
      </c>
      <c r="AA11">
        <v>1.02786E-4</v>
      </c>
      <c r="AD11">
        <f>SUM(AF5:AF11)</f>
        <v>0.28705447142387225</v>
      </c>
      <c r="AE11">
        <f>AF5:AF11</f>
        <v>4.2498367408044958E-3</v>
      </c>
      <c r="AF11">
        <f t="shared" si="2"/>
        <v>4.2498367408044958E-3</v>
      </c>
      <c r="AG11">
        <f t="shared" si="0"/>
        <v>1.3989045938481465E-3</v>
      </c>
      <c r="AH11">
        <f t="shared" si="0"/>
        <v>-5.6911323829510708E-3</v>
      </c>
      <c r="AI11">
        <f t="shared" si="0"/>
        <v>5.5154510005092292E-3</v>
      </c>
    </row>
    <row r="12" spans="5:35" x14ac:dyDescent="0.25">
      <c r="E12">
        <v>7</v>
      </c>
      <c r="F12">
        <v>-1.186E-5</v>
      </c>
      <c r="G12">
        <v>-4.7299999999999996E-6</v>
      </c>
      <c r="H12">
        <v>6.4500000000000001E-6</v>
      </c>
      <c r="I12">
        <v>-9.2099999999999999E-6</v>
      </c>
      <c r="L12">
        <f>M6:M12</f>
        <v>-5.9579307794942691E-5</v>
      </c>
      <c r="M12">
        <f t="shared" si="3"/>
        <v>-5.9579307794942691E-5</v>
      </c>
      <c r="N12">
        <f t="shared" si="1"/>
        <v>-2.376139341231694E-5</v>
      </c>
      <c r="O12">
        <f t="shared" si="1"/>
        <v>3.2401900107704921E-5</v>
      </c>
      <c r="P12">
        <f t="shared" si="1"/>
        <v>-4.6266899223560048E-5</v>
      </c>
      <c r="W12">
        <v>8</v>
      </c>
      <c r="X12">
        <v>-2.1339999999999999E-5</v>
      </c>
      <c r="Y12">
        <v>1.2660000000000001E-5</v>
      </c>
      <c r="Z12">
        <v>-4.9400000000000001E-5</v>
      </c>
      <c r="AA12">
        <v>4.8041999999999998E-5</v>
      </c>
      <c r="AD12">
        <f>SUM(AF5:AF12)</f>
        <v>0.28590937652426657</v>
      </c>
      <c r="AE12">
        <f>AF5:AF12</f>
        <v>-1.1450948996056557E-3</v>
      </c>
      <c r="AF12">
        <f t="shared" si="2"/>
        <v>-1.1450948996056557E-3</v>
      </c>
      <c r="AG12">
        <f t="shared" si="0"/>
        <v>6.7932996387102173E-4</v>
      </c>
      <c r="AH12">
        <f t="shared" si="0"/>
        <v>-2.6507820075219964E-3</v>
      </c>
      <c r="AI12">
        <f t="shared" si="0"/>
        <v>2.5779123320925452E-3</v>
      </c>
    </row>
    <row r="13" spans="5:35" x14ac:dyDescent="0.25">
      <c r="E13">
        <v>8</v>
      </c>
      <c r="F13">
        <v>6.46E-6</v>
      </c>
      <c r="G13">
        <v>-5.2E-7</v>
      </c>
      <c r="H13">
        <v>4.87E-6</v>
      </c>
      <c r="I13">
        <v>-4.1799999999999998E-6</v>
      </c>
      <c r="L13">
        <f>M6:M13</f>
        <v>3.2452135611747872E-5</v>
      </c>
      <c r="M13">
        <f t="shared" si="3"/>
        <v>3.2452135611747872E-5</v>
      </c>
      <c r="N13">
        <f t="shared" si="1"/>
        <v>-2.6122462102335751E-6</v>
      </c>
      <c r="O13">
        <f t="shared" si="1"/>
        <v>2.4464690468918289E-5</v>
      </c>
      <c r="P13">
        <f t="shared" si="1"/>
        <v>-2.0998440689954507E-5</v>
      </c>
      <c r="W13">
        <v>9</v>
      </c>
      <c r="X13">
        <v>2.65E-6</v>
      </c>
      <c r="Y13">
        <v>5.6799999999999998E-6</v>
      </c>
      <c r="Z13">
        <v>-2.3540000000000002E-5</v>
      </c>
      <c r="AA13">
        <v>2.2833E-5</v>
      </c>
      <c r="AD13">
        <f>SUM(AF5:AF13)</f>
        <v>0.28605157434450812</v>
      </c>
      <c r="AE13">
        <f>AF5:AF13</f>
        <v>1.4219782024156458E-4</v>
      </c>
      <c r="AF13">
        <f t="shared" si="2"/>
        <v>1.4219782024156458E-4</v>
      </c>
      <c r="AG13">
        <f t="shared" si="0"/>
        <v>3.0478627131022139E-4</v>
      </c>
      <c r="AH13">
        <f t="shared" si="0"/>
        <v>-1.2631459201835585E-3</v>
      </c>
      <c r="AI13">
        <f t="shared" si="0"/>
        <v>1.2252086149342053E-3</v>
      </c>
    </row>
    <row r="14" spans="5:35" x14ac:dyDescent="0.25">
      <c r="E14">
        <v>9</v>
      </c>
      <c r="F14">
        <v>-2.0600000000000002E-6</v>
      </c>
      <c r="G14">
        <v>-6.3E-7</v>
      </c>
      <c r="H14">
        <v>1.9E-6</v>
      </c>
      <c r="I14">
        <v>-2.0200000000000001E-6</v>
      </c>
      <c r="L14">
        <f>M6:M14</f>
        <v>-1.0348513832848394E-5</v>
      </c>
      <c r="M14">
        <f t="shared" si="3"/>
        <v>-1.0348513832848394E-5</v>
      </c>
      <c r="N14">
        <f t="shared" si="1"/>
        <v>-3.164836754706062E-6</v>
      </c>
      <c r="O14">
        <f t="shared" si="1"/>
        <v>9.544745768161139E-6</v>
      </c>
      <c r="P14">
        <f t="shared" si="1"/>
        <v>-1.0147571816676581E-5</v>
      </c>
      <c r="W14">
        <v>10</v>
      </c>
      <c r="X14">
        <v>-1.2500000000000001E-6</v>
      </c>
      <c r="Y14">
        <v>2.7999999999999999E-6</v>
      </c>
      <c r="Z14">
        <v>-1.096E-5</v>
      </c>
      <c r="AA14">
        <v>1.0744000000000001E-5</v>
      </c>
      <c r="AD14">
        <f>SUM(AE5:AE14)</f>
        <v>0.28598449990099795</v>
      </c>
      <c r="AE14">
        <f>AF5:AF14</f>
        <v>-6.7074443510171976E-5</v>
      </c>
      <c r="AF14">
        <f t="shared" si="2"/>
        <v>-6.7074443510171976E-5</v>
      </c>
      <c r="AG14">
        <f t="shared" si="0"/>
        <v>1.502467534627852E-4</v>
      </c>
      <c r="AH14">
        <f t="shared" si="0"/>
        <v>-5.8810872069718786E-4</v>
      </c>
      <c r="AI14">
        <f t="shared" si="0"/>
        <v>5.7651825685863011E-4</v>
      </c>
    </row>
    <row r="15" spans="5:35" x14ac:dyDescent="0.25">
      <c r="E15">
        <v>10</v>
      </c>
      <c r="F15">
        <v>7.0999999999999998E-7</v>
      </c>
      <c r="G15">
        <v>-2.2000000000000001E-7</v>
      </c>
      <c r="H15">
        <v>9.7999999999999993E-7</v>
      </c>
      <c r="I15">
        <v>-9.2999999999999999E-7</v>
      </c>
      <c r="L15">
        <f>M6:M15</f>
        <v>3.5667207870496889E-6</v>
      </c>
      <c r="M15">
        <f t="shared" si="3"/>
        <v>3.5667207870496889E-6</v>
      </c>
      <c r="N15">
        <f t="shared" si="1"/>
        <v>-1.1051810889449741E-6</v>
      </c>
      <c r="O15">
        <f t="shared" si="1"/>
        <v>4.9230793962094295E-6</v>
      </c>
      <c r="P15">
        <f t="shared" si="1"/>
        <v>-4.6719018759946626E-6</v>
      </c>
      <c r="W15">
        <v>11</v>
      </c>
      <c r="X15">
        <v>-1.9999999999999999E-7</v>
      </c>
      <c r="Y15">
        <v>1.28E-6</v>
      </c>
      <c r="Z15">
        <v>-5.2000000000000002E-6</v>
      </c>
      <c r="AA15">
        <v>5.0699999999999997E-6</v>
      </c>
      <c r="AD15">
        <f>SUM(AE5:AE15)</f>
        <v>0.28597376799003632</v>
      </c>
      <c r="AE15">
        <f>AF5:AF15</f>
        <v>-1.0731910961627515E-5</v>
      </c>
      <c r="AF15">
        <f t="shared" si="2"/>
        <v>-1.0731910961627515E-5</v>
      </c>
      <c r="AG15">
        <f t="shared" si="0"/>
        <v>6.8684230154416096E-5</v>
      </c>
      <c r="AH15">
        <f t="shared" si="0"/>
        <v>-2.7902968500231542E-4</v>
      </c>
      <c r="AI15">
        <f t="shared" si="0"/>
        <v>2.7205394287725746E-4</v>
      </c>
    </row>
    <row r="16" spans="5:35" x14ac:dyDescent="0.25">
      <c r="E16">
        <v>11</v>
      </c>
      <c r="F16">
        <v>-1.4999999999999999E-7</v>
      </c>
      <c r="G16">
        <v>-1.1999999999999999E-7</v>
      </c>
      <c r="H16">
        <v>4.4999999999999998E-7</v>
      </c>
      <c r="I16">
        <v>-4.4000000000000002E-7</v>
      </c>
      <c r="L16">
        <f>M6:M16</f>
        <v>-7.535325606443004E-7</v>
      </c>
      <c r="M16">
        <f t="shared" si="3"/>
        <v>-7.535325606443004E-7</v>
      </c>
      <c r="N16">
        <f t="shared" si="1"/>
        <v>-6.0282604851544032E-7</v>
      </c>
      <c r="O16">
        <f t="shared" si="1"/>
        <v>2.2605976819329013E-6</v>
      </c>
      <c r="P16">
        <f t="shared" si="1"/>
        <v>-2.2103621778899483E-6</v>
      </c>
      <c r="W16">
        <v>12</v>
      </c>
      <c r="X16">
        <v>-1.3E-7</v>
      </c>
      <c r="Y16">
        <v>6.1999999999999999E-7</v>
      </c>
      <c r="Z16">
        <v>-2.4399999999999999E-6</v>
      </c>
      <c r="AA16">
        <v>2.39E-6</v>
      </c>
      <c r="AD16">
        <f>SUM(AE5:AE16)</f>
        <v>0.28596679224791127</v>
      </c>
      <c r="AE16">
        <f>AF5:AF16</f>
        <v>-6.9757421250578847E-6</v>
      </c>
      <c r="AF16">
        <f t="shared" si="2"/>
        <v>-6.9757421250578847E-6</v>
      </c>
      <c r="AG16">
        <f t="shared" si="0"/>
        <v>3.3268923981045295E-5</v>
      </c>
      <c r="AH16">
        <f t="shared" si="0"/>
        <v>-1.3092931373185569E-4</v>
      </c>
      <c r="AI16">
        <f t="shared" si="0"/>
        <v>1.2824633599144879E-4</v>
      </c>
    </row>
    <row r="17" spans="5:16" x14ac:dyDescent="0.25">
      <c r="E17">
        <v>12</v>
      </c>
      <c r="F17">
        <v>5.9999999999999995E-8</v>
      </c>
      <c r="G17">
        <v>-4.9999999999999998E-8</v>
      </c>
      <c r="H17">
        <v>2.1E-7</v>
      </c>
      <c r="I17">
        <v>-2.1E-7</v>
      </c>
      <c r="L17">
        <f>M6:M17</f>
        <v>3.0141302425772016E-7</v>
      </c>
      <c r="M17">
        <f t="shared" si="3"/>
        <v>3.0141302425772016E-7</v>
      </c>
      <c r="N17">
        <f t="shared" si="1"/>
        <v>-2.511775202147668E-7</v>
      </c>
      <c r="O17">
        <f t="shared" si="1"/>
        <v>1.0549455849020207E-6</v>
      </c>
      <c r="P17">
        <f t="shared" si="1"/>
        <v>-1.0549455849020207E-6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Basicos</vt:lpstr>
      <vt:lpstr>Semimanufaturados</vt:lpstr>
      <vt:lpstr>manufaturados</vt:lpstr>
      <vt:lpstr>Plan4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2014-10-07T18:32:20Z</dcterms:created>
  <dcterms:modified xsi:type="dcterms:W3CDTF">2014-10-21T18:31:23Z</dcterms:modified>
</cp:coreProperties>
</file>