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4120" windowHeight="16000" tabRatio="996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156" i="1" l="1"/>
  <c r="E156" i="1"/>
  <c r="B156" i="1"/>
  <c r="D156" i="1"/>
  <c r="A155" i="1"/>
  <c r="E155" i="1"/>
  <c r="B155" i="1"/>
  <c r="D155" i="1"/>
  <c r="A154" i="1"/>
  <c r="E154" i="1"/>
  <c r="B154" i="1"/>
  <c r="D154" i="1"/>
  <c r="A153" i="1"/>
  <c r="E153" i="1"/>
  <c r="B153" i="1"/>
  <c r="D153" i="1"/>
  <c r="A152" i="1"/>
  <c r="E152" i="1"/>
  <c r="B152" i="1"/>
  <c r="D152" i="1"/>
  <c r="A151" i="1"/>
  <c r="E151" i="1"/>
  <c r="B151" i="1"/>
  <c r="D151" i="1"/>
  <c r="A150" i="1"/>
  <c r="E150" i="1"/>
  <c r="B150" i="1"/>
  <c r="D150" i="1"/>
  <c r="A149" i="1"/>
  <c r="E149" i="1"/>
  <c r="B149" i="1"/>
  <c r="D149" i="1"/>
  <c r="A148" i="1"/>
  <c r="E148" i="1"/>
  <c r="B148" i="1"/>
  <c r="D148" i="1"/>
  <c r="A147" i="1"/>
  <c r="E147" i="1"/>
  <c r="B147" i="1"/>
  <c r="D147" i="1"/>
  <c r="A146" i="1"/>
  <c r="E146" i="1"/>
  <c r="B146" i="1"/>
  <c r="D146" i="1"/>
  <c r="A145" i="1"/>
  <c r="E145" i="1"/>
  <c r="B145" i="1"/>
  <c r="D145" i="1"/>
  <c r="A144" i="1"/>
  <c r="E144" i="1"/>
  <c r="B144" i="1"/>
  <c r="D144" i="1"/>
  <c r="A143" i="1"/>
  <c r="E143" i="1"/>
  <c r="B143" i="1"/>
  <c r="D143" i="1"/>
  <c r="A142" i="1"/>
  <c r="E142" i="1"/>
  <c r="B142" i="1"/>
  <c r="D142" i="1"/>
  <c r="A141" i="1"/>
  <c r="E141" i="1"/>
  <c r="B141" i="1"/>
  <c r="D141" i="1"/>
  <c r="A140" i="1"/>
  <c r="E140" i="1"/>
  <c r="B140" i="1"/>
  <c r="D140" i="1"/>
  <c r="A139" i="1"/>
  <c r="E139" i="1"/>
  <c r="B139" i="1"/>
  <c r="D139" i="1"/>
  <c r="A138" i="1"/>
  <c r="E138" i="1"/>
  <c r="B138" i="1"/>
  <c r="D138" i="1"/>
  <c r="A137" i="1"/>
  <c r="E137" i="1"/>
  <c r="B137" i="1"/>
  <c r="D137" i="1"/>
  <c r="A136" i="1"/>
  <c r="E136" i="1"/>
  <c r="B136" i="1"/>
  <c r="D136" i="1"/>
  <c r="A135" i="1"/>
  <c r="E135" i="1"/>
  <c r="B135" i="1"/>
  <c r="D135" i="1"/>
  <c r="A134" i="1"/>
  <c r="E134" i="1"/>
  <c r="B134" i="1"/>
  <c r="D134" i="1"/>
  <c r="A133" i="1"/>
  <c r="E133" i="1"/>
  <c r="B133" i="1"/>
  <c r="D133" i="1"/>
  <c r="A132" i="1"/>
  <c r="E132" i="1"/>
  <c r="B132" i="1"/>
  <c r="D132" i="1"/>
  <c r="A131" i="1"/>
  <c r="E131" i="1"/>
  <c r="B131" i="1"/>
  <c r="D131" i="1"/>
  <c r="A130" i="1"/>
  <c r="E130" i="1"/>
  <c r="B130" i="1"/>
  <c r="D130" i="1"/>
  <c r="A129" i="1"/>
  <c r="E129" i="1"/>
  <c r="B129" i="1"/>
  <c r="D129" i="1"/>
  <c r="A128" i="1"/>
  <c r="E128" i="1"/>
  <c r="B128" i="1"/>
  <c r="D128" i="1"/>
  <c r="A127" i="1"/>
  <c r="E127" i="1"/>
  <c r="B127" i="1"/>
  <c r="D127" i="1"/>
  <c r="A126" i="1"/>
  <c r="E126" i="1"/>
  <c r="B126" i="1"/>
  <c r="D126" i="1"/>
  <c r="A125" i="1"/>
  <c r="E125" i="1"/>
  <c r="B125" i="1"/>
  <c r="D125" i="1"/>
  <c r="A124" i="1"/>
  <c r="E124" i="1"/>
  <c r="B124" i="1"/>
  <c r="D124" i="1"/>
  <c r="A123" i="1"/>
  <c r="E123" i="1"/>
  <c r="B123" i="1"/>
  <c r="D123" i="1"/>
  <c r="A122" i="1"/>
  <c r="E122" i="1"/>
  <c r="B122" i="1"/>
  <c r="D122" i="1"/>
  <c r="A121" i="1"/>
  <c r="E121" i="1"/>
  <c r="B121" i="1"/>
  <c r="D121" i="1"/>
  <c r="A120" i="1"/>
  <c r="E120" i="1"/>
  <c r="B120" i="1"/>
  <c r="D120" i="1"/>
  <c r="A119" i="1"/>
  <c r="E119" i="1"/>
  <c r="B119" i="1"/>
  <c r="D119" i="1"/>
  <c r="A118" i="1"/>
  <c r="E118" i="1"/>
  <c r="B118" i="1"/>
  <c r="D118" i="1"/>
  <c r="A117" i="1"/>
  <c r="E117" i="1"/>
  <c r="B117" i="1"/>
  <c r="D117" i="1"/>
  <c r="A116" i="1"/>
  <c r="E116" i="1"/>
  <c r="B116" i="1"/>
  <c r="D116" i="1"/>
  <c r="A115" i="1"/>
  <c r="E115" i="1"/>
  <c r="B115" i="1"/>
  <c r="D115" i="1"/>
  <c r="A114" i="1"/>
  <c r="E114" i="1"/>
  <c r="B114" i="1"/>
  <c r="D114" i="1"/>
  <c r="A113" i="1"/>
  <c r="E113" i="1"/>
  <c r="B113" i="1"/>
  <c r="D113" i="1"/>
  <c r="A112" i="1"/>
  <c r="E112" i="1"/>
  <c r="B112" i="1"/>
  <c r="D112" i="1"/>
  <c r="A111" i="1"/>
  <c r="E111" i="1"/>
  <c r="B111" i="1"/>
  <c r="D111" i="1"/>
  <c r="A110" i="1"/>
  <c r="E110" i="1"/>
  <c r="B110" i="1"/>
  <c r="D110" i="1"/>
  <c r="A109" i="1"/>
  <c r="E109" i="1"/>
  <c r="B109" i="1"/>
  <c r="D109" i="1"/>
  <c r="A108" i="1"/>
  <c r="E108" i="1"/>
  <c r="B108" i="1"/>
  <c r="D108" i="1"/>
  <c r="A107" i="1"/>
  <c r="E107" i="1"/>
  <c r="B107" i="1"/>
  <c r="D107" i="1"/>
  <c r="A106" i="1"/>
  <c r="E106" i="1"/>
  <c r="B106" i="1"/>
  <c r="D106" i="1"/>
  <c r="A105" i="1"/>
  <c r="E105" i="1"/>
  <c r="B105" i="1"/>
  <c r="D105" i="1"/>
  <c r="A104" i="1"/>
  <c r="E104" i="1"/>
  <c r="B104" i="1"/>
  <c r="D104" i="1"/>
  <c r="A103" i="1"/>
  <c r="E103" i="1"/>
  <c r="B103" i="1"/>
  <c r="D103" i="1"/>
  <c r="A102" i="1"/>
  <c r="E102" i="1"/>
  <c r="B102" i="1"/>
  <c r="D102" i="1"/>
  <c r="A101" i="1"/>
  <c r="E101" i="1"/>
  <c r="B101" i="1"/>
  <c r="D101" i="1"/>
  <c r="A100" i="1"/>
  <c r="E100" i="1"/>
  <c r="B100" i="1"/>
  <c r="D100" i="1"/>
  <c r="A99" i="1"/>
  <c r="E99" i="1"/>
  <c r="B99" i="1"/>
  <c r="D99" i="1"/>
  <c r="A98" i="1"/>
  <c r="E98" i="1"/>
  <c r="B98" i="1"/>
  <c r="D98" i="1"/>
  <c r="A97" i="1"/>
  <c r="E97" i="1"/>
  <c r="B97" i="1"/>
  <c r="D97" i="1"/>
  <c r="A96" i="1"/>
  <c r="E96" i="1"/>
  <c r="B96" i="1"/>
  <c r="D96" i="1"/>
  <c r="A95" i="1"/>
  <c r="E95" i="1"/>
  <c r="B95" i="1"/>
  <c r="D95" i="1"/>
  <c r="A94" i="1"/>
  <c r="E94" i="1"/>
  <c r="B94" i="1"/>
  <c r="D94" i="1"/>
  <c r="A93" i="1"/>
  <c r="E93" i="1"/>
  <c r="B93" i="1"/>
  <c r="D93" i="1"/>
  <c r="D92" i="1"/>
  <c r="B63" i="1"/>
  <c r="K66" i="1"/>
  <c r="L66" i="1"/>
  <c r="O66" i="1"/>
  <c r="P66" i="1"/>
  <c r="N66" i="1"/>
  <c r="M66" i="1"/>
  <c r="F18" i="1"/>
  <c r="F26" i="1"/>
  <c r="F34" i="1"/>
  <c r="F42" i="1"/>
  <c r="F50" i="1"/>
  <c r="F58" i="1"/>
  <c r="F66" i="1"/>
  <c r="B66" i="1"/>
  <c r="C66" i="1"/>
  <c r="B62" i="1"/>
  <c r="K65" i="1"/>
  <c r="L65" i="1"/>
  <c r="O65" i="1"/>
  <c r="P65" i="1"/>
  <c r="N65" i="1"/>
  <c r="M65" i="1"/>
  <c r="F17" i="1"/>
  <c r="F25" i="1"/>
  <c r="F33" i="1"/>
  <c r="F41" i="1"/>
  <c r="F49" i="1"/>
  <c r="F57" i="1"/>
  <c r="F65" i="1"/>
  <c r="B65" i="1"/>
  <c r="C65" i="1"/>
  <c r="B64" i="1"/>
  <c r="K64" i="1"/>
  <c r="L64" i="1"/>
  <c r="O64" i="1"/>
  <c r="P64" i="1"/>
  <c r="N64" i="1"/>
  <c r="M64" i="1"/>
  <c r="F16" i="1"/>
  <c r="F24" i="1"/>
  <c r="F32" i="1"/>
  <c r="F40" i="1"/>
  <c r="F48" i="1"/>
  <c r="F56" i="1"/>
  <c r="F64" i="1"/>
  <c r="C64" i="1"/>
  <c r="B61" i="1"/>
  <c r="K63" i="1"/>
  <c r="L63" i="1"/>
  <c r="O63" i="1"/>
  <c r="P63" i="1"/>
  <c r="N63" i="1"/>
  <c r="M63" i="1"/>
  <c r="F15" i="1"/>
  <c r="F23" i="1"/>
  <c r="F31" i="1"/>
  <c r="F39" i="1"/>
  <c r="F47" i="1"/>
  <c r="F55" i="1"/>
  <c r="F63" i="1"/>
  <c r="C63" i="1"/>
  <c r="K62" i="1"/>
  <c r="L62" i="1"/>
  <c r="O62" i="1"/>
  <c r="P62" i="1"/>
  <c r="N62" i="1"/>
  <c r="M62" i="1"/>
  <c r="F14" i="1"/>
  <c r="F22" i="1"/>
  <c r="F30" i="1"/>
  <c r="F38" i="1"/>
  <c r="F46" i="1"/>
  <c r="F54" i="1"/>
  <c r="F62" i="1"/>
  <c r="C62" i="1"/>
  <c r="B60" i="1"/>
  <c r="K61" i="1"/>
  <c r="L61" i="1"/>
  <c r="O61" i="1"/>
  <c r="P61" i="1"/>
  <c r="N61" i="1"/>
  <c r="M61" i="1"/>
  <c r="F13" i="1"/>
  <c r="F21" i="1"/>
  <c r="F29" i="1"/>
  <c r="F37" i="1"/>
  <c r="F45" i="1"/>
  <c r="F53" i="1"/>
  <c r="F61" i="1"/>
  <c r="C61" i="1"/>
  <c r="K60" i="1"/>
  <c r="L60" i="1"/>
  <c r="O60" i="1"/>
  <c r="P60" i="1"/>
  <c r="N60" i="1"/>
  <c r="M60" i="1"/>
  <c r="F12" i="1"/>
  <c r="F20" i="1"/>
  <c r="F28" i="1"/>
  <c r="F36" i="1"/>
  <c r="F44" i="1"/>
  <c r="F52" i="1"/>
  <c r="F60" i="1"/>
  <c r="C60" i="1"/>
  <c r="B59" i="1"/>
  <c r="K59" i="1"/>
  <c r="L59" i="1"/>
  <c r="O59" i="1"/>
  <c r="P59" i="1"/>
  <c r="N59" i="1"/>
  <c r="M59" i="1"/>
  <c r="F11" i="1"/>
  <c r="F19" i="1"/>
  <c r="F27" i="1"/>
  <c r="F35" i="1"/>
  <c r="F43" i="1"/>
  <c r="F51" i="1"/>
  <c r="F59" i="1"/>
  <c r="C59" i="1"/>
  <c r="B55" i="1"/>
  <c r="K58" i="1"/>
  <c r="L58" i="1"/>
  <c r="O58" i="1"/>
  <c r="P58" i="1"/>
  <c r="N58" i="1"/>
  <c r="M58" i="1"/>
  <c r="B58" i="1"/>
  <c r="C58" i="1"/>
  <c r="B54" i="1"/>
  <c r="K57" i="1"/>
  <c r="L57" i="1"/>
  <c r="O57" i="1"/>
  <c r="P57" i="1"/>
  <c r="N57" i="1"/>
  <c r="M57" i="1"/>
  <c r="B57" i="1"/>
  <c r="C57" i="1"/>
  <c r="B56" i="1"/>
  <c r="K56" i="1"/>
  <c r="L56" i="1"/>
  <c r="O56" i="1"/>
  <c r="P56" i="1"/>
  <c r="N56" i="1"/>
  <c r="M56" i="1"/>
  <c r="C56" i="1"/>
  <c r="B53" i="1"/>
  <c r="K55" i="1"/>
  <c r="L55" i="1"/>
  <c r="O55" i="1"/>
  <c r="P55" i="1"/>
  <c r="N55" i="1"/>
  <c r="M55" i="1"/>
  <c r="C55" i="1"/>
  <c r="K54" i="1"/>
  <c r="L54" i="1"/>
  <c r="O54" i="1"/>
  <c r="P54" i="1"/>
  <c r="N54" i="1"/>
  <c r="M54" i="1"/>
  <c r="C54" i="1"/>
  <c r="B52" i="1"/>
  <c r="K53" i="1"/>
  <c r="L53" i="1"/>
  <c r="O53" i="1"/>
  <c r="P53" i="1"/>
  <c r="N53" i="1"/>
  <c r="M53" i="1"/>
  <c r="C53" i="1"/>
  <c r="K52" i="1"/>
  <c r="L52" i="1"/>
  <c r="O52" i="1"/>
  <c r="P52" i="1"/>
  <c r="N52" i="1"/>
  <c r="M52" i="1"/>
  <c r="C52" i="1"/>
  <c r="B51" i="1"/>
  <c r="K51" i="1"/>
  <c r="L51" i="1"/>
  <c r="O51" i="1"/>
  <c r="P51" i="1"/>
  <c r="N51" i="1"/>
  <c r="M51" i="1"/>
  <c r="C51" i="1"/>
  <c r="B47" i="1"/>
  <c r="K50" i="1"/>
  <c r="L50" i="1"/>
  <c r="O50" i="1"/>
  <c r="P50" i="1"/>
  <c r="N50" i="1"/>
  <c r="M50" i="1"/>
  <c r="B50" i="1"/>
  <c r="C50" i="1"/>
  <c r="B46" i="1"/>
  <c r="K49" i="1"/>
  <c r="L49" i="1"/>
  <c r="O49" i="1"/>
  <c r="P49" i="1"/>
  <c r="N49" i="1"/>
  <c r="M49" i="1"/>
  <c r="B49" i="1"/>
  <c r="C49" i="1"/>
  <c r="B48" i="1"/>
  <c r="K48" i="1"/>
  <c r="L48" i="1"/>
  <c r="O48" i="1"/>
  <c r="P48" i="1"/>
  <c r="N48" i="1"/>
  <c r="M48" i="1"/>
  <c r="C48" i="1"/>
  <c r="B45" i="1"/>
  <c r="K47" i="1"/>
  <c r="L47" i="1"/>
  <c r="O47" i="1"/>
  <c r="P47" i="1"/>
  <c r="N47" i="1"/>
  <c r="M47" i="1"/>
  <c r="C47" i="1"/>
  <c r="K46" i="1"/>
  <c r="L46" i="1"/>
  <c r="O46" i="1"/>
  <c r="P46" i="1"/>
  <c r="N46" i="1"/>
  <c r="M46" i="1"/>
  <c r="C46" i="1"/>
  <c r="B44" i="1"/>
  <c r="K45" i="1"/>
  <c r="L45" i="1"/>
  <c r="O45" i="1"/>
  <c r="P45" i="1"/>
  <c r="N45" i="1"/>
  <c r="M45" i="1"/>
  <c r="C45" i="1"/>
  <c r="K44" i="1"/>
  <c r="L44" i="1"/>
  <c r="O44" i="1"/>
  <c r="P44" i="1"/>
  <c r="N44" i="1"/>
  <c r="M44" i="1"/>
  <c r="C44" i="1"/>
  <c r="B43" i="1"/>
  <c r="K43" i="1"/>
  <c r="L43" i="1"/>
  <c r="O43" i="1"/>
  <c r="P43" i="1"/>
  <c r="N43" i="1"/>
  <c r="M43" i="1"/>
  <c r="C43" i="1"/>
  <c r="B39" i="1"/>
  <c r="K42" i="1"/>
  <c r="L42" i="1"/>
  <c r="O42" i="1"/>
  <c r="P42" i="1"/>
  <c r="N42" i="1"/>
  <c r="M42" i="1"/>
  <c r="B42" i="1"/>
  <c r="C42" i="1"/>
  <c r="B38" i="1"/>
  <c r="K41" i="1"/>
  <c r="L41" i="1"/>
  <c r="O41" i="1"/>
  <c r="P41" i="1"/>
  <c r="N41" i="1"/>
  <c r="M41" i="1"/>
  <c r="B41" i="1"/>
  <c r="C41" i="1"/>
  <c r="B40" i="1"/>
  <c r="K40" i="1"/>
  <c r="L40" i="1"/>
  <c r="O40" i="1"/>
  <c r="P40" i="1"/>
  <c r="N40" i="1"/>
  <c r="M40" i="1"/>
  <c r="C40" i="1"/>
  <c r="B37" i="1"/>
  <c r="K39" i="1"/>
  <c r="L39" i="1"/>
  <c r="O39" i="1"/>
  <c r="P39" i="1"/>
  <c r="N39" i="1"/>
  <c r="M39" i="1"/>
  <c r="C39" i="1"/>
  <c r="K38" i="1"/>
  <c r="L38" i="1"/>
  <c r="O38" i="1"/>
  <c r="P38" i="1"/>
  <c r="N38" i="1"/>
  <c r="M38" i="1"/>
  <c r="C38" i="1"/>
  <c r="B36" i="1"/>
  <c r="K37" i="1"/>
  <c r="L37" i="1"/>
  <c r="O37" i="1"/>
  <c r="P37" i="1"/>
  <c r="N37" i="1"/>
  <c r="M37" i="1"/>
  <c r="C37" i="1"/>
  <c r="K36" i="1"/>
  <c r="L36" i="1"/>
  <c r="O36" i="1"/>
  <c r="P36" i="1"/>
  <c r="N36" i="1"/>
  <c r="M36" i="1"/>
  <c r="C36" i="1"/>
  <c r="B35" i="1"/>
  <c r="K35" i="1"/>
  <c r="L35" i="1"/>
  <c r="O35" i="1"/>
  <c r="P35" i="1"/>
  <c r="N35" i="1"/>
  <c r="M35" i="1"/>
  <c r="C35" i="1"/>
  <c r="B31" i="1"/>
  <c r="K34" i="1"/>
  <c r="L34" i="1"/>
  <c r="O34" i="1"/>
  <c r="P34" i="1"/>
  <c r="N34" i="1"/>
  <c r="M34" i="1"/>
  <c r="B34" i="1"/>
  <c r="C34" i="1"/>
  <c r="B30" i="1"/>
  <c r="K33" i="1"/>
  <c r="L33" i="1"/>
  <c r="O33" i="1"/>
  <c r="P33" i="1"/>
  <c r="N33" i="1"/>
  <c r="M33" i="1"/>
  <c r="B33" i="1"/>
  <c r="C33" i="1"/>
  <c r="B32" i="1"/>
  <c r="K32" i="1"/>
  <c r="L32" i="1"/>
  <c r="O32" i="1"/>
  <c r="P32" i="1"/>
  <c r="N32" i="1"/>
  <c r="M32" i="1"/>
  <c r="C32" i="1"/>
  <c r="B29" i="1"/>
  <c r="K31" i="1"/>
  <c r="L31" i="1"/>
  <c r="O31" i="1"/>
  <c r="P31" i="1"/>
  <c r="N31" i="1"/>
  <c r="M31" i="1"/>
  <c r="C31" i="1"/>
  <c r="K30" i="1"/>
  <c r="L30" i="1"/>
  <c r="O30" i="1"/>
  <c r="P30" i="1"/>
  <c r="N30" i="1"/>
  <c r="M30" i="1"/>
  <c r="C30" i="1"/>
  <c r="B28" i="1"/>
  <c r="K29" i="1"/>
  <c r="L29" i="1"/>
  <c r="O29" i="1"/>
  <c r="P29" i="1"/>
  <c r="N29" i="1"/>
  <c r="M29" i="1"/>
  <c r="C29" i="1"/>
  <c r="K28" i="1"/>
  <c r="L28" i="1"/>
  <c r="O28" i="1"/>
  <c r="P28" i="1"/>
  <c r="N28" i="1"/>
  <c r="M28" i="1"/>
  <c r="C28" i="1"/>
  <c r="B27" i="1"/>
  <c r="K27" i="1"/>
  <c r="L27" i="1"/>
  <c r="O27" i="1"/>
  <c r="P27" i="1"/>
  <c r="N27" i="1"/>
  <c r="M27" i="1"/>
  <c r="C27" i="1"/>
  <c r="B23" i="1"/>
  <c r="K26" i="1"/>
  <c r="L26" i="1"/>
  <c r="O26" i="1"/>
  <c r="P26" i="1"/>
  <c r="N26" i="1"/>
  <c r="M26" i="1"/>
  <c r="B26" i="1"/>
  <c r="C26" i="1"/>
  <c r="B22" i="1"/>
  <c r="K25" i="1"/>
  <c r="L25" i="1"/>
  <c r="O25" i="1"/>
  <c r="P25" i="1"/>
  <c r="N25" i="1"/>
  <c r="M25" i="1"/>
  <c r="B25" i="1"/>
  <c r="C25" i="1"/>
  <c r="B24" i="1"/>
  <c r="K24" i="1"/>
  <c r="L24" i="1"/>
  <c r="O24" i="1"/>
  <c r="P24" i="1"/>
  <c r="N24" i="1"/>
  <c r="M24" i="1"/>
  <c r="C24" i="1"/>
  <c r="B21" i="1"/>
  <c r="K23" i="1"/>
  <c r="L23" i="1"/>
  <c r="O23" i="1"/>
  <c r="P23" i="1"/>
  <c r="N23" i="1"/>
  <c r="M23" i="1"/>
  <c r="C23" i="1"/>
  <c r="K22" i="1"/>
  <c r="L22" i="1"/>
  <c r="O22" i="1"/>
  <c r="P22" i="1"/>
  <c r="N22" i="1"/>
  <c r="M22" i="1"/>
  <c r="C22" i="1"/>
  <c r="B20" i="1"/>
  <c r="K21" i="1"/>
  <c r="L21" i="1"/>
  <c r="O21" i="1"/>
  <c r="P21" i="1"/>
  <c r="N21" i="1"/>
  <c r="M21" i="1"/>
  <c r="C21" i="1"/>
  <c r="K20" i="1"/>
  <c r="L20" i="1"/>
  <c r="O20" i="1"/>
  <c r="P20" i="1"/>
  <c r="N20" i="1"/>
  <c r="M20" i="1"/>
  <c r="C20" i="1"/>
  <c r="B19" i="1"/>
  <c r="K19" i="1"/>
  <c r="L19" i="1"/>
  <c r="O19" i="1"/>
  <c r="P19" i="1"/>
  <c r="N19" i="1"/>
  <c r="M19" i="1"/>
  <c r="C19" i="1"/>
  <c r="B15" i="1"/>
  <c r="K18" i="1"/>
  <c r="L18" i="1"/>
  <c r="O18" i="1"/>
  <c r="P18" i="1"/>
  <c r="N18" i="1"/>
  <c r="M18" i="1"/>
  <c r="B18" i="1"/>
  <c r="C18" i="1"/>
  <c r="B14" i="1"/>
  <c r="K17" i="1"/>
  <c r="L17" i="1"/>
  <c r="O17" i="1"/>
  <c r="P17" i="1"/>
  <c r="N17" i="1"/>
  <c r="M17" i="1"/>
  <c r="B17" i="1"/>
  <c r="C17" i="1"/>
  <c r="B16" i="1"/>
  <c r="K16" i="1"/>
  <c r="L16" i="1"/>
  <c r="O16" i="1"/>
  <c r="P16" i="1"/>
  <c r="N16" i="1"/>
  <c r="M16" i="1"/>
  <c r="C16" i="1"/>
  <c r="B13" i="1"/>
  <c r="K15" i="1"/>
  <c r="L15" i="1"/>
  <c r="O15" i="1"/>
  <c r="P15" i="1"/>
  <c r="N15" i="1"/>
  <c r="M15" i="1"/>
  <c r="C15" i="1"/>
  <c r="K14" i="1"/>
  <c r="L14" i="1"/>
  <c r="O14" i="1"/>
  <c r="P14" i="1"/>
  <c r="N14" i="1"/>
  <c r="M14" i="1"/>
  <c r="C14" i="1"/>
  <c r="B12" i="1"/>
  <c r="K13" i="1"/>
  <c r="L13" i="1"/>
  <c r="O13" i="1"/>
  <c r="P13" i="1"/>
  <c r="N13" i="1"/>
  <c r="M13" i="1"/>
  <c r="C13" i="1"/>
  <c r="K12" i="1"/>
  <c r="L12" i="1"/>
  <c r="O12" i="1"/>
  <c r="P12" i="1"/>
  <c r="N12" i="1"/>
  <c r="M12" i="1"/>
  <c r="C12" i="1"/>
  <c r="B11" i="1"/>
  <c r="K11" i="1"/>
  <c r="L11" i="1"/>
  <c r="O11" i="1"/>
  <c r="P11" i="1"/>
  <c r="N11" i="1"/>
  <c r="M11" i="1"/>
  <c r="C11" i="1"/>
  <c r="B7" i="1"/>
  <c r="K10" i="1"/>
  <c r="L10" i="1"/>
  <c r="O10" i="1"/>
  <c r="P10" i="1"/>
  <c r="N10" i="1"/>
  <c r="M10" i="1"/>
  <c r="B10" i="1"/>
  <c r="C10" i="1"/>
  <c r="B6" i="1"/>
  <c r="K9" i="1"/>
  <c r="L9" i="1"/>
  <c r="O9" i="1"/>
  <c r="P9" i="1"/>
  <c r="N9" i="1"/>
  <c r="M9" i="1"/>
  <c r="B9" i="1"/>
  <c r="C9" i="1"/>
  <c r="B8" i="1"/>
  <c r="K8" i="1"/>
  <c r="L8" i="1"/>
  <c r="O8" i="1"/>
  <c r="P8" i="1"/>
  <c r="N8" i="1"/>
  <c r="M8" i="1"/>
  <c r="C8" i="1"/>
  <c r="B5" i="1"/>
  <c r="K7" i="1"/>
  <c r="L7" i="1"/>
  <c r="O7" i="1"/>
  <c r="P7" i="1"/>
  <c r="N7" i="1"/>
  <c r="M7" i="1"/>
  <c r="C7" i="1"/>
  <c r="K6" i="1"/>
  <c r="L6" i="1"/>
  <c r="O6" i="1"/>
  <c r="P6" i="1"/>
  <c r="N6" i="1"/>
  <c r="M6" i="1"/>
  <c r="C6" i="1"/>
  <c r="B4" i="1"/>
  <c r="K5" i="1"/>
  <c r="L5" i="1"/>
  <c r="O5" i="1"/>
  <c r="P5" i="1"/>
  <c r="N5" i="1"/>
  <c r="M5" i="1"/>
  <c r="C5" i="1"/>
  <c r="K4" i="1"/>
  <c r="L4" i="1"/>
  <c r="O4" i="1"/>
  <c r="P4" i="1"/>
  <c r="N4" i="1"/>
  <c r="M4" i="1"/>
  <c r="C4" i="1"/>
  <c r="B3" i="1"/>
  <c r="K3" i="1"/>
  <c r="L3" i="1"/>
  <c r="O3" i="1"/>
  <c r="P3" i="1"/>
  <c r="N3" i="1"/>
  <c r="M3" i="1"/>
  <c r="C3" i="1"/>
</calcChain>
</file>

<file path=xl/sharedStrings.xml><?xml version="1.0" encoding="utf-8"?>
<sst xmlns="http://schemas.openxmlformats.org/spreadsheetml/2006/main" count="176" uniqueCount="43">
  <si>
    <t>SEE DERIVATION BELOW</t>
  </si>
  <si>
    <t>BY VERTICAL POSITION/SHANK (IE FOR DISPLAY)</t>
  </si>
  <si>
    <t>Neuroscope channel</t>
  </si>
  <si>
    <t xml:space="preserve">Neronexus/ Omnetics site </t>
  </si>
  <si>
    <t>Intan pin</t>
  </si>
  <si>
    <t>Intan Channel (starts at 0)</t>
  </si>
  <si>
    <t>X Coordinates (um)</t>
  </si>
  <si>
    <t>Y Coordinates (um)</t>
  </si>
  <si>
    <t>Neuronexus/ Omnetics Site</t>
  </si>
  <si>
    <t>Intan Pin</t>
  </si>
  <si>
    <t>Intan Channel</t>
  </si>
  <si>
    <t>Intan Channel +32</t>
  </si>
  <si>
    <t>Intan Channel +64</t>
  </si>
  <si>
    <t>Intan Channel -32</t>
  </si>
  <si>
    <t>SHANK 1</t>
  </si>
  <si>
    <t>SHANK 2</t>
  </si>
  <si>
    <t>SHANK 3</t>
  </si>
  <si>
    <t>SHANK 4</t>
  </si>
  <si>
    <t>SHANK 5</t>
  </si>
  <si>
    <t>SHANK 6</t>
  </si>
  <si>
    <t>SHANK 7</t>
  </si>
  <si>
    <t>SHANK 8</t>
  </si>
  <si>
    <t>CHANGE THE BLUE ONLY</t>
  </si>
  <si>
    <t>DERIVATION/PIN PATTERNs</t>
  </si>
  <si>
    <t>Connector A (FRONT W/ ELECTRONICS)</t>
  </si>
  <si>
    <t>Connector B</t>
  </si>
  <si>
    <t>Intan Preamp Pin - gnd circle at upper right, pins down</t>
  </si>
  <si>
    <t>Neuronexus/ Omnetics (Recording site)</t>
  </si>
  <si>
    <t>Other Side (Recording Site)</t>
  </si>
  <si>
    <t>Intan Channel Pin</t>
  </si>
  <si>
    <t>inside</t>
  </si>
  <si>
    <t>outside (omnetics printed)</t>
  </si>
  <si>
    <t>G</t>
  </si>
  <si>
    <t>Gnd 2</t>
  </si>
  <si>
    <t>Ref</t>
  </si>
  <si>
    <t>R</t>
  </si>
  <si>
    <t>Gnd 1</t>
  </si>
  <si>
    <t>http://www.intantech.com/files/Intan_RHD2000_eval_system.pdf</t>
  </si>
  <si>
    <t>FOR ALGORITHMIC USE (VLOOKUP)</t>
  </si>
  <si>
    <t>Amplirec</t>
  </si>
  <si>
    <t>Omnetics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</si>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</sst>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b/>
      <sz val="11"/>
      <name val="Cambria"/>
      <family val="1"/>
      <charset val="1"/>
    </font>
    <font>
      <u/>
      <sz val="11"/>
      <color rgb="FF1155CC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FFCC99"/>
      </patternFill>
    </fill>
    <fill>
      <patternFill patternType="solid">
        <fgColor rgb="FFD5A6BD"/>
        <bgColor rgb="FFCC99FF"/>
      </patternFill>
    </fill>
    <fill>
      <patternFill patternType="solid">
        <fgColor rgb="FFC27BA0"/>
        <bgColor rgb="FFFF8080"/>
      </patternFill>
    </fill>
    <fill>
      <patternFill patternType="solid">
        <fgColor rgb="FF6FA8DC"/>
        <bgColor rgb="FF6D9EEB"/>
      </patternFill>
    </fill>
    <fill>
      <patternFill patternType="solid">
        <fgColor rgb="FF3D85C6"/>
        <bgColor rgb="FF3C78D8"/>
      </patternFill>
    </fill>
    <fill>
      <patternFill patternType="solid">
        <fgColor rgb="FF3C78D8"/>
        <bgColor rgb="FF3D85C6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/>
    <xf numFmtId="0" fontId="4" fillId="0" borderId="0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4" borderId="0" xfId="0" applyFont="1" applyFill="1" applyAlignment="1"/>
    <xf numFmtId="0" fontId="1" fillId="5" borderId="0" xfId="0" applyFont="1" applyFill="1" applyAlignment="1"/>
    <xf numFmtId="0" fontId="2" fillId="6" borderId="0" xfId="0" applyFont="1" applyFill="1" applyAlignment="1"/>
    <xf numFmtId="0" fontId="2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1" fillId="0" borderId="2" xfId="0" applyFont="1" applyBorder="1" applyAlignment="1"/>
    <xf numFmtId="0" fontId="2" fillId="4" borderId="2" xfId="0" applyFont="1" applyFill="1" applyBorder="1" applyAlignment="1">
      <alignment horizontal="right"/>
    </xf>
    <xf numFmtId="0" fontId="1" fillId="5" borderId="2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3" fillId="0" borderId="2" xfId="0" applyFont="1" applyBorder="1"/>
    <xf numFmtId="0" fontId="1" fillId="0" borderId="1" xfId="0" applyFont="1" applyBorder="1" applyAlignment="1"/>
    <xf numFmtId="0" fontId="1" fillId="7" borderId="0" xfId="0" applyFont="1" applyFill="1" applyAlignment="1"/>
    <xf numFmtId="0" fontId="1" fillId="2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3" borderId="1" xfId="0" applyFont="1" applyFill="1" applyBorder="1" applyAlignment="1"/>
    <xf numFmtId="0" fontId="1" fillId="8" borderId="0" xfId="0" applyFont="1" applyFill="1" applyAlignment="1"/>
    <xf numFmtId="0" fontId="1" fillId="9" borderId="1" xfId="0" applyFont="1" applyFill="1" applyBorder="1" applyAlignment="1"/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6D9EEB"/>
      <rgbColor rgb="FF993366"/>
      <rgbColor rgb="FFFFFFCC"/>
      <rgbColor rgb="FFCCFFFF"/>
      <rgbColor rgb="FF660066"/>
      <rgbColor rgb="FFFF8080"/>
      <rgbColor rgb="FF1155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FA8DC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3D85C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tantech.com/files/Intan_RHD2000_eval_syste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abSelected="1" zoomScale="65" zoomScaleNormal="65" zoomScalePageLayoutView="65" workbookViewId="0">
      <selection activeCell="G1" sqref="G1"/>
    </sheetView>
  </sheetViews>
  <sheetFormatPr baseColWidth="10" defaultColWidth="8.83203125" defaultRowHeight="12" x14ac:dyDescent="0"/>
  <sheetData>
    <row r="1" spans="1:26" ht="13">
      <c r="A1" s="3" t="s">
        <v>0</v>
      </c>
      <c r="B1" s="3"/>
      <c r="C1" s="3"/>
      <c r="D1" s="3"/>
      <c r="E1" s="3"/>
      <c r="F1" s="3" t="s">
        <v>41</v>
      </c>
      <c r="G1" s="3" t="s">
        <v>42</v>
      </c>
      <c r="H1" s="3"/>
      <c r="I1" s="3" t="s">
        <v>1</v>
      </c>
      <c r="J1" s="3"/>
      <c r="K1" s="3"/>
      <c r="L1" s="4" t="s">
        <v>2</v>
      </c>
      <c r="M1" s="3"/>
      <c r="N1" s="3"/>
      <c r="O1" s="3"/>
      <c r="P1" s="3"/>
      <c r="Q1" s="3"/>
      <c r="R1" s="3"/>
      <c r="S1" s="3"/>
      <c r="T1" s="3"/>
      <c r="U1" s="3"/>
      <c r="V1" s="5"/>
      <c r="W1" s="5"/>
      <c r="X1" s="5"/>
      <c r="Y1" s="5"/>
      <c r="Z1" s="5"/>
    </row>
    <row r="2" spans="1:26" ht="13">
      <c r="A2" s="6" t="s">
        <v>3</v>
      </c>
      <c r="B2" s="7" t="s">
        <v>4</v>
      </c>
      <c r="C2" s="8" t="s">
        <v>5</v>
      </c>
      <c r="D2" s="3"/>
      <c r="E2" s="3"/>
      <c r="F2" s="3" t="s">
        <v>6</v>
      </c>
      <c r="G2" s="3" t="s">
        <v>7</v>
      </c>
      <c r="H2" s="3"/>
      <c r="I2" s="3"/>
      <c r="J2" s="6" t="s">
        <v>8</v>
      </c>
      <c r="K2" s="7" t="s">
        <v>9</v>
      </c>
      <c r="L2" s="9" t="s">
        <v>10</v>
      </c>
      <c r="M2" s="10" t="s">
        <v>11</v>
      </c>
      <c r="N2" s="11" t="s">
        <v>12</v>
      </c>
      <c r="O2" s="11" t="s">
        <v>13</v>
      </c>
      <c r="P2" s="3"/>
      <c r="Q2" s="3"/>
      <c r="R2" s="3"/>
      <c r="S2" s="3"/>
      <c r="T2" s="3"/>
      <c r="U2" s="3"/>
      <c r="V2" s="5"/>
      <c r="W2" s="5"/>
      <c r="X2" s="5"/>
      <c r="Y2" s="5"/>
      <c r="Z2" s="5"/>
    </row>
    <row r="3" spans="1:26" ht="13">
      <c r="A3" s="12">
        <v>1</v>
      </c>
      <c r="B3" s="13">
        <f t="shared" ref="B3:B34" si="0">VLOOKUP(A3,D$92:E$156,2,0)</f>
        <v>15</v>
      </c>
      <c r="C3" s="14">
        <f t="shared" ref="C3:C34" si="1">B3</f>
        <v>15</v>
      </c>
      <c r="D3" s="3" t="s">
        <v>14</v>
      </c>
      <c r="E3" s="3"/>
      <c r="F3" s="15">
        <v>0</v>
      </c>
      <c r="G3" s="15">
        <v>140</v>
      </c>
      <c r="H3" s="3"/>
      <c r="I3" s="3" t="s">
        <v>14</v>
      </c>
      <c r="J3" s="12">
        <v>1</v>
      </c>
      <c r="K3" s="13">
        <f t="shared" ref="K3:K34" si="2">VLOOKUP(J3,A$3:B$66,2)</f>
        <v>15</v>
      </c>
      <c r="L3" s="16">
        <f t="shared" ref="L3:L34" si="3">K3</f>
        <v>15</v>
      </c>
      <c r="M3" s="17">
        <f t="shared" ref="M3:M34" si="4">L3+32</f>
        <v>47</v>
      </c>
      <c r="N3" s="18">
        <f t="shared" ref="N3:N34" si="5">L3+64</f>
        <v>79</v>
      </c>
      <c r="O3" s="18">
        <f t="shared" ref="O3:O34" si="6">L3-32</f>
        <v>-17</v>
      </c>
      <c r="P3" s="15">
        <f t="shared" ref="P3:P34" si="7">O3+64</f>
        <v>47</v>
      </c>
      <c r="Q3" s="3"/>
      <c r="R3" s="3"/>
      <c r="S3" s="3"/>
      <c r="T3" s="3"/>
      <c r="U3" s="3"/>
      <c r="V3" s="5"/>
      <c r="W3" s="5"/>
      <c r="X3" s="5"/>
      <c r="Y3" s="5"/>
      <c r="Z3" s="5"/>
    </row>
    <row r="4" spans="1:26" ht="13">
      <c r="A4" s="12">
        <v>2</v>
      </c>
      <c r="B4" s="13">
        <f t="shared" si="0"/>
        <v>14</v>
      </c>
      <c r="C4" s="14">
        <f t="shared" si="1"/>
        <v>14</v>
      </c>
      <c r="D4" s="3" t="s">
        <v>14</v>
      </c>
      <c r="E4" s="3"/>
      <c r="F4" s="15">
        <v>37</v>
      </c>
      <c r="G4" s="15">
        <v>120</v>
      </c>
      <c r="H4" s="3"/>
      <c r="I4" s="3" t="s">
        <v>14</v>
      </c>
      <c r="J4" s="12">
        <v>8</v>
      </c>
      <c r="K4" s="13">
        <f t="shared" si="2"/>
        <v>8</v>
      </c>
      <c r="L4" s="16">
        <f t="shared" si="3"/>
        <v>8</v>
      </c>
      <c r="M4" s="17">
        <f t="shared" si="4"/>
        <v>40</v>
      </c>
      <c r="N4" s="18">
        <f t="shared" si="5"/>
        <v>72</v>
      </c>
      <c r="O4" s="18">
        <f t="shared" si="6"/>
        <v>-24</v>
      </c>
      <c r="P4" s="15">
        <f t="shared" si="7"/>
        <v>40</v>
      </c>
      <c r="Q4" s="3"/>
      <c r="R4" s="3"/>
      <c r="S4" s="3"/>
      <c r="T4" s="3"/>
      <c r="U4" s="3"/>
      <c r="V4" s="5"/>
      <c r="W4" s="5"/>
      <c r="X4" s="5"/>
      <c r="Y4" s="5"/>
      <c r="Z4" s="5"/>
    </row>
    <row r="5" spans="1:26" ht="13">
      <c r="A5" s="12">
        <v>3</v>
      </c>
      <c r="B5" s="13">
        <f t="shared" si="0"/>
        <v>13</v>
      </c>
      <c r="C5" s="14">
        <f t="shared" si="1"/>
        <v>13</v>
      </c>
      <c r="D5" s="3" t="s">
        <v>14</v>
      </c>
      <c r="E5" s="3"/>
      <c r="F5" s="15">
        <v>4</v>
      </c>
      <c r="G5" s="15">
        <v>100</v>
      </c>
      <c r="H5" s="3"/>
      <c r="I5" s="3" t="s">
        <v>14</v>
      </c>
      <c r="J5" s="12">
        <v>2</v>
      </c>
      <c r="K5" s="13">
        <f t="shared" si="2"/>
        <v>14</v>
      </c>
      <c r="L5" s="16">
        <f t="shared" si="3"/>
        <v>14</v>
      </c>
      <c r="M5" s="17">
        <f t="shared" si="4"/>
        <v>46</v>
      </c>
      <c r="N5" s="18">
        <f t="shared" si="5"/>
        <v>78</v>
      </c>
      <c r="O5" s="18">
        <f t="shared" si="6"/>
        <v>-18</v>
      </c>
      <c r="P5" s="15">
        <f t="shared" si="7"/>
        <v>46</v>
      </c>
      <c r="Q5" s="3"/>
      <c r="R5" s="3"/>
      <c r="S5" s="3"/>
      <c r="T5" s="3"/>
      <c r="U5" s="3"/>
      <c r="V5" s="5"/>
      <c r="W5" s="5"/>
      <c r="X5" s="5"/>
      <c r="Y5" s="5"/>
      <c r="Z5" s="5"/>
    </row>
    <row r="6" spans="1:26" ht="13">
      <c r="A6" s="12">
        <v>4</v>
      </c>
      <c r="B6" s="13">
        <f t="shared" si="0"/>
        <v>12</v>
      </c>
      <c r="C6" s="14">
        <f t="shared" si="1"/>
        <v>12</v>
      </c>
      <c r="D6" s="3" t="s">
        <v>14</v>
      </c>
      <c r="E6" s="3"/>
      <c r="F6" s="15">
        <v>33</v>
      </c>
      <c r="G6" s="15">
        <v>80</v>
      </c>
      <c r="H6" s="3"/>
      <c r="I6" s="3" t="s">
        <v>14</v>
      </c>
      <c r="J6" s="12">
        <v>7</v>
      </c>
      <c r="K6" s="13">
        <f t="shared" si="2"/>
        <v>9</v>
      </c>
      <c r="L6" s="16">
        <f t="shared" si="3"/>
        <v>9</v>
      </c>
      <c r="M6" s="17">
        <f t="shared" si="4"/>
        <v>41</v>
      </c>
      <c r="N6" s="18">
        <f t="shared" si="5"/>
        <v>73</v>
      </c>
      <c r="O6" s="18">
        <f t="shared" si="6"/>
        <v>-23</v>
      </c>
      <c r="P6" s="15">
        <f t="shared" si="7"/>
        <v>41</v>
      </c>
      <c r="Q6" s="3"/>
      <c r="R6" s="3"/>
      <c r="S6" s="3"/>
      <c r="T6" s="3"/>
      <c r="U6" s="3"/>
      <c r="V6" s="5"/>
      <c r="W6" s="5"/>
      <c r="X6" s="5"/>
      <c r="Y6" s="5"/>
      <c r="Z6" s="5"/>
    </row>
    <row r="7" spans="1:26" ht="13">
      <c r="A7" s="12">
        <v>5</v>
      </c>
      <c r="B7" s="13">
        <f t="shared" si="0"/>
        <v>11</v>
      </c>
      <c r="C7" s="14">
        <f t="shared" si="1"/>
        <v>11</v>
      </c>
      <c r="D7" s="3" t="s">
        <v>14</v>
      </c>
      <c r="E7" s="3"/>
      <c r="F7" s="15">
        <v>8</v>
      </c>
      <c r="G7" s="15">
        <v>60</v>
      </c>
      <c r="H7" s="3"/>
      <c r="I7" s="3" t="s">
        <v>14</v>
      </c>
      <c r="J7" s="12">
        <v>3</v>
      </c>
      <c r="K7" s="13">
        <f t="shared" si="2"/>
        <v>13</v>
      </c>
      <c r="L7" s="16">
        <f t="shared" si="3"/>
        <v>13</v>
      </c>
      <c r="M7" s="17">
        <f t="shared" si="4"/>
        <v>45</v>
      </c>
      <c r="N7" s="18">
        <f t="shared" si="5"/>
        <v>77</v>
      </c>
      <c r="O7" s="18">
        <f t="shared" si="6"/>
        <v>-19</v>
      </c>
      <c r="P7" s="15">
        <f t="shared" si="7"/>
        <v>45</v>
      </c>
      <c r="Q7" s="3"/>
      <c r="R7" s="3"/>
      <c r="S7" s="3"/>
      <c r="T7" s="3"/>
      <c r="U7" s="3"/>
      <c r="V7" s="5"/>
      <c r="W7" s="5"/>
      <c r="X7" s="5"/>
      <c r="Y7" s="5"/>
      <c r="Z7" s="5"/>
    </row>
    <row r="8" spans="1:26" ht="13">
      <c r="A8" s="12">
        <v>6</v>
      </c>
      <c r="B8" s="13">
        <f t="shared" si="0"/>
        <v>10</v>
      </c>
      <c r="C8" s="14">
        <f t="shared" si="1"/>
        <v>10</v>
      </c>
      <c r="D8" s="3" t="s">
        <v>14</v>
      </c>
      <c r="E8" s="3"/>
      <c r="F8" s="15">
        <v>29</v>
      </c>
      <c r="G8" s="15">
        <v>40</v>
      </c>
      <c r="H8" s="3"/>
      <c r="I8" s="3" t="s">
        <v>14</v>
      </c>
      <c r="J8" s="12">
        <v>6</v>
      </c>
      <c r="K8" s="13">
        <f t="shared" si="2"/>
        <v>10</v>
      </c>
      <c r="L8" s="16">
        <f t="shared" si="3"/>
        <v>10</v>
      </c>
      <c r="M8" s="17">
        <f t="shared" si="4"/>
        <v>42</v>
      </c>
      <c r="N8" s="18">
        <f t="shared" si="5"/>
        <v>74</v>
      </c>
      <c r="O8" s="18">
        <f t="shared" si="6"/>
        <v>-22</v>
      </c>
      <c r="P8" s="15">
        <f t="shared" si="7"/>
        <v>42</v>
      </c>
      <c r="Q8" s="3"/>
      <c r="R8" s="3"/>
      <c r="S8" s="3"/>
      <c r="T8" s="3"/>
      <c r="U8" s="3"/>
      <c r="V8" s="5"/>
      <c r="W8" s="5"/>
      <c r="X8" s="5"/>
      <c r="Y8" s="5"/>
      <c r="Z8" s="5"/>
    </row>
    <row r="9" spans="1:26" ht="13">
      <c r="A9" s="12">
        <v>7</v>
      </c>
      <c r="B9" s="13">
        <f t="shared" si="0"/>
        <v>9</v>
      </c>
      <c r="C9" s="14">
        <f t="shared" si="1"/>
        <v>9</v>
      </c>
      <c r="D9" s="3" t="s">
        <v>14</v>
      </c>
      <c r="E9" s="3"/>
      <c r="F9" s="15">
        <v>10</v>
      </c>
      <c r="G9" s="15">
        <v>20</v>
      </c>
      <c r="H9" s="3"/>
      <c r="I9" s="3" t="s">
        <v>14</v>
      </c>
      <c r="J9" s="12">
        <v>4</v>
      </c>
      <c r="K9" s="13">
        <f t="shared" si="2"/>
        <v>12</v>
      </c>
      <c r="L9" s="16">
        <f t="shared" si="3"/>
        <v>12</v>
      </c>
      <c r="M9" s="17">
        <f t="shared" si="4"/>
        <v>44</v>
      </c>
      <c r="N9" s="18">
        <f t="shared" si="5"/>
        <v>76</v>
      </c>
      <c r="O9" s="18">
        <f t="shared" si="6"/>
        <v>-20</v>
      </c>
      <c r="P9" s="15">
        <f t="shared" si="7"/>
        <v>44</v>
      </c>
      <c r="Q9" s="3"/>
      <c r="R9" s="3"/>
      <c r="S9" s="3"/>
      <c r="T9" s="3"/>
      <c r="U9" s="3"/>
      <c r="V9" s="5"/>
      <c r="W9" s="5"/>
      <c r="X9" s="5"/>
      <c r="Y9" s="5"/>
      <c r="Z9" s="5"/>
    </row>
    <row r="10" spans="1:26" ht="13">
      <c r="A10" s="12">
        <v>8</v>
      </c>
      <c r="B10" s="13">
        <f t="shared" si="0"/>
        <v>8</v>
      </c>
      <c r="C10" s="14">
        <f t="shared" si="1"/>
        <v>8</v>
      </c>
      <c r="D10" s="3" t="s">
        <v>14</v>
      </c>
      <c r="E10" s="3"/>
      <c r="F10" s="15">
        <v>18.5</v>
      </c>
      <c r="G10" s="15">
        <v>0</v>
      </c>
      <c r="H10" s="3"/>
      <c r="I10" s="3" t="s">
        <v>14</v>
      </c>
      <c r="J10" s="19">
        <v>5</v>
      </c>
      <c r="K10" s="13">
        <f t="shared" si="2"/>
        <v>11</v>
      </c>
      <c r="L10" s="16">
        <f t="shared" si="3"/>
        <v>11</v>
      </c>
      <c r="M10" s="17">
        <f t="shared" si="4"/>
        <v>43</v>
      </c>
      <c r="N10" s="18">
        <f t="shared" si="5"/>
        <v>75</v>
      </c>
      <c r="O10" s="18">
        <f t="shared" si="6"/>
        <v>-21</v>
      </c>
      <c r="P10" s="15">
        <f t="shared" si="7"/>
        <v>43</v>
      </c>
      <c r="Q10" s="3"/>
      <c r="R10" s="3"/>
      <c r="S10" s="3"/>
      <c r="T10" s="3"/>
      <c r="U10" s="3"/>
      <c r="V10" s="5"/>
      <c r="W10" s="5"/>
      <c r="X10" s="5"/>
      <c r="Y10" s="5"/>
      <c r="Z10" s="5"/>
    </row>
    <row r="11" spans="1:26" ht="13">
      <c r="A11" s="20">
        <v>9</v>
      </c>
      <c r="B11" s="21">
        <f t="shared" si="0"/>
        <v>7</v>
      </c>
      <c r="C11" s="22">
        <f t="shared" si="1"/>
        <v>7</v>
      </c>
      <c r="D11" s="23" t="s">
        <v>15</v>
      </c>
      <c r="E11" s="23"/>
      <c r="F11" s="15">
        <f t="shared" ref="F11:F42" si="8">F3+200</f>
        <v>200</v>
      </c>
      <c r="G11" s="15">
        <v>140</v>
      </c>
      <c r="H11" s="23"/>
      <c r="I11" s="23" t="s">
        <v>15</v>
      </c>
      <c r="J11" s="12">
        <v>9</v>
      </c>
      <c r="K11" s="21">
        <f t="shared" si="2"/>
        <v>7</v>
      </c>
      <c r="L11" s="24">
        <f t="shared" si="3"/>
        <v>7</v>
      </c>
      <c r="M11" s="25">
        <f t="shared" si="4"/>
        <v>39</v>
      </c>
      <c r="N11" s="26">
        <f t="shared" si="5"/>
        <v>71</v>
      </c>
      <c r="O11" s="26">
        <f t="shared" si="6"/>
        <v>-25</v>
      </c>
      <c r="P11" s="27">
        <f t="shared" si="7"/>
        <v>39</v>
      </c>
      <c r="Q11" s="23"/>
      <c r="R11" s="23"/>
      <c r="S11" s="23"/>
      <c r="T11" s="23"/>
      <c r="U11" s="23"/>
      <c r="V11" s="28"/>
      <c r="W11" s="28"/>
      <c r="X11" s="28"/>
      <c r="Y11" s="28"/>
      <c r="Z11" s="28"/>
    </row>
    <row r="12" spans="1:26" ht="13">
      <c r="A12" s="12">
        <v>10</v>
      </c>
      <c r="B12" s="13">
        <f t="shared" si="0"/>
        <v>6</v>
      </c>
      <c r="C12" s="14">
        <f t="shared" si="1"/>
        <v>6</v>
      </c>
      <c r="D12" s="3" t="s">
        <v>15</v>
      </c>
      <c r="E12" s="3"/>
      <c r="F12" s="15">
        <f t="shared" si="8"/>
        <v>237</v>
      </c>
      <c r="G12" s="15">
        <v>120</v>
      </c>
      <c r="H12" s="3"/>
      <c r="I12" s="3" t="s">
        <v>15</v>
      </c>
      <c r="J12" s="12">
        <v>16</v>
      </c>
      <c r="K12" s="13">
        <f t="shared" si="2"/>
        <v>0</v>
      </c>
      <c r="L12" s="16">
        <f t="shared" si="3"/>
        <v>0</v>
      </c>
      <c r="M12" s="17">
        <f t="shared" si="4"/>
        <v>32</v>
      </c>
      <c r="N12" s="18">
        <f t="shared" si="5"/>
        <v>64</v>
      </c>
      <c r="O12" s="18">
        <f t="shared" si="6"/>
        <v>-32</v>
      </c>
      <c r="P12" s="15">
        <f t="shared" si="7"/>
        <v>32</v>
      </c>
      <c r="Q12" s="3"/>
      <c r="R12" s="3"/>
      <c r="S12" s="3"/>
      <c r="T12" s="3"/>
      <c r="U12" s="3"/>
      <c r="V12" s="5"/>
      <c r="W12" s="5"/>
      <c r="X12" s="5"/>
      <c r="Y12" s="5"/>
      <c r="Z12" s="5"/>
    </row>
    <row r="13" spans="1:26" ht="13">
      <c r="A13" s="12">
        <v>11</v>
      </c>
      <c r="B13" s="13">
        <f t="shared" si="0"/>
        <v>5</v>
      </c>
      <c r="C13" s="14">
        <f t="shared" si="1"/>
        <v>5</v>
      </c>
      <c r="D13" s="3" t="s">
        <v>15</v>
      </c>
      <c r="E13" s="3"/>
      <c r="F13" s="15">
        <f t="shared" si="8"/>
        <v>204</v>
      </c>
      <c r="G13" s="15">
        <v>100</v>
      </c>
      <c r="H13" s="3"/>
      <c r="I13" s="3" t="s">
        <v>15</v>
      </c>
      <c r="J13" s="12">
        <v>10</v>
      </c>
      <c r="K13" s="13">
        <f t="shared" si="2"/>
        <v>6</v>
      </c>
      <c r="L13" s="16">
        <f t="shared" si="3"/>
        <v>6</v>
      </c>
      <c r="M13" s="17">
        <f t="shared" si="4"/>
        <v>38</v>
      </c>
      <c r="N13" s="18">
        <f t="shared" si="5"/>
        <v>70</v>
      </c>
      <c r="O13" s="18">
        <f t="shared" si="6"/>
        <v>-26</v>
      </c>
      <c r="P13" s="15">
        <f t="shared" si="7"/>
        <v>38</v>
      </c>
      <c r="Q13" s="3"/>
      <c r="R13" s="3"/>
      <c r="S13" s="3"/>
      <c r="T13" s="3"/>
      <c r="U13" s="3"/>
      <c r="V13" s="5"/>
      <c r="W13" s="5"/>
      <c r="X13" s="5"/>
      <c r="Y13" s="5"/>
      <c r="Z13" s="5"/>
    </row>
    <row r="14" spans="1:26" ht="13">
      <c r="A14" s="12">
        <v>12</v>
      </c>
      <c r="B14" s="13">
        <f t="shared" si="0"/>
        <v>4</v>
      </c>
      <c r="C14" s="14">
        <f t="shared" si="1"/>
        <v>4</v>
      </c>
      <c r="D14" s="3" t="s">
        <v>15</v>
      </c>
      <c r="E14" s="3"/>
      <c r="F14" s="15">
        <f t="shared" si="8"/>
        <v>233</v>
      </c>
      <c r="G14" s="15">
        <v>80</v>
      </c>
      <c r="H14" s="3"/>
      <c r="I14" s="3" t="s">
        <v>15</v>
      </c>
      <c r="J14" s="12">
        <v>15</v>
      </c>
      <c r="K14" s="13">
        <f t="shared" si="2"/>
        <v>1</v>
      </c>
      <c r="L14" s="16">
        <f t="shared" si="3"/>
        <v>1</v>
      </c>
      <c r="M14" s="17">
        <f t="shared" si="4"/>
        <v>33</v>
      </c>
      <c r="N14" s="18">
        <f t="shared" si="5"/>
        <v>65</v>
      </c>
      <c r="O14" s="18">
        <f t="shared" si="6"/>
        <v>-31</v>
      </c>
      <c r="P14" s="15">
        <f t="shared" si="7"/>
        <v>33</v>
      </c>
      <c r="Q14" s="3"/>
      <c r="R14" s="3"/>
      <c r="S14" s="3"/>
      <c r="T14" s="3"/>
      <c r="U14" s="3"/>
      <c r="V14" s="5"/>
      <c r="W14" s="5"/>
      <c r="X14" s="5"/>
      <c r="Y14" s="5"/>
      <c r="Z14" s="5"/>
    </row>
    <row r="15" spans="1:26" ht="13">
      <c r="A15" s="12">
        <v>13</v>
      </c>
      <c r="B15" s="13">
        <f t="shared" si="0"/>
        <v>3</v>
      </c>
      <c r="C15" s="14">
        <f t="shared" si="1"/>
        <v>3</v>
      </c>
      <c r="D15" s="3" t="s">
        <v>15</v>
      </c>
      <c r="E15" s="3"/>
      <c r="F15" s="15">
        <f t="shared" si="8"/>
        <v>208</v>
      </c>
      <c r="G15" s="15">
        <v>60</v>
      </c>
      <c r="H15" s="3"/>
      <c r="I15" s="3" t="s">
        <v>15</v>
      </c>
      <c r="J15" s="12">
        <v>11</v>
      </c>
      <c r="K15" s="13">
        <f t="shared" si="2"/>
        <v>5</v>
      </c>
      <c r="L15" s="16">
        <f t="shared" si="3"/>
        <v>5</v>
      </c>
      <c r="M15" s="17">
        <f t="shared" si="4"/>
        <v>37</v>
      </c>
      <c r="N15" s="18">
        <f t="shared" si="5"/>
        <v>69</v>
      </c>
      <c r="O15" s="18">
        <f t="shared" si="6"/>
        <v>-27</v>
      </c>
      <c r="P15" s="15">
        <f t="shared" si="7"/>
        <v>37</v>
      </c>
      <c r="Q15" s="3"/>
      <c r="R15" s="3"/>
      <c r="S15" s="3"/>
      <c r="T15" s="3"/>
      <c r="U15" s="3"/>
      <c r="V15" s="5"/>
      <c r="W15" s="5"/>
      <c r="X15" s="5"/>
      <c r="Y15" s="5"/>
      <c r="Z15" s="5"/>
    </row>
    <row r="16" spans="1:26" ht="13">
      <c r="A16" s="12">
        <v>14</v>
      </c>
      <c r="B16" s="13">
        <f t="shared" si="0"/>
        <v>2</v>
      </c>
      <c r="C16" s="14">
        <f t="shared" si="1"/>
        <v>2</v>
      </c>
      <c r="D16" s="3" t="s">
        <v>15</v>
      </c>
      <c r="E16" s="3"/>
      <c r="F16" s="15">
        <f t="shared" si="8"/>
        <v>229</v>
      </c>
      <c r="G16" s="15">
        <v>40</v>
      </c>
      <c r="H16" s="3"/>
      <c r="I16" s="3" t="s">
        <v>15</v>
      </c>
      <c r="J16" s="12">
        <v>14</v>
      </c>
      <c r="K16" s="13">
        <f t="shared" si="2"/>
        <v>2</v>
      </c>
      <c r="L16" s="16">
        <f t="shared" si="3"/>
        <v>2</v>
      </c>
      <c r="M16" s="17">
        <f t="shared" si="4"/>
        <v>34</v>
      </c>
      <c r="N16" s="18">
        <f t="shared" si="5"/>
        <v>66</v>
      </c>
      <c r="O16" s="18">
        <f t="shared" si="6"/>
        <v>-30</v>
      </c>
      <c r="P16" s="15">
        <f t="shared" si="7"/>
        <v>34</v>
      </c>
      <c r="Q16" s="3"/>
      <c r="R16" s="3"/>
      <c r="S16" s="3"/>
      <c r="T16" s="3"/>
      <c r="U16" s="3"/>
      <c r="V16" s="5"/>
      <c r="W16" s="5"/>
      <c r="X16" s="5"/>
      <c r="Y16" s="5"/>
      <c r="Z16" s="5"/>
    </row>
    <row r="17" spans="1:26" ht="13">
      <c r="A17" s="12">
        <v>15</v>
      </c>
      <c r="B17" s="13">
        <f t="shared" si="0"/>
        <v>1</v>
      </c>
      <c r="C17" s="14">
        <f t="shared" si="1"/>
        <v>1</v>
      </c>
      <c r="D17" s="3" t="s">
        <v>15</v>
      </c>
      <c r="E17" s="3"/>
      <c r="F17" s="15">
        <f t="shared" si="8"/>
        <v>210</v>
      </c>
      <c r="G17" s="15">
        <v>20</v>
      </c>
      <c r="H17" s="3"/>
      <c r="I17" s="3" t="s">
        <v>15</v>
      </c>
      <c r="J17" s="12">
        <v>12</v>
      </c>
      <c r="K17" s="13">
        <f t="shared" si="2"/>
        <v>4</v>
      </c>
      <c r="L17" s="16">
        <f t="shared" si="3"/>
        <v>4</v>
      </c>
      <c r="M17" s="17">
        <f t="shared" si="4"/>
        <v>36</v>
      </c>
      <c r="N17" s="18">
        <f t="shared" si="5"/>
        <v>68</v>
      </c>
      <c r="O17" s="18">
        <f t="shared" si="6"/>
        <v>-28</v>
      </c>
      <c r="P17" s="15">
        <f t="shared" si="7"/>
        <v>36</v>
      </c>
      <c r="Q17" s="3"/>
      <c r="R17" s="3"/>
      <c r="S17" s="3"/>
      <c r="T17" s="3"/>
      <c r="U17" s="3"/>
      <c r="V17" s="5"/>
      <c r="W17" s="5"/>
      <c r="X17" s="5"/>
      <c r="Y17" s="5"/>
      <c r="Z17" s="5"/>
    </row>
    <row r="18" spans="1:26" ht="13">
      <c r="A18" s="12">
        <v>16</v>
      </c>
      <c r="B18" s="13">
        <f t="shared" si="0"/>
        <v>0</v>
      </c>
      <c r="C18" s="14">
        <f t="shared" si="1"/>
        <v>0</v>
      </c>
      <c r="D18" s="3" t="s">
        <v>15</v>
      </c>
      <c r="E18" s="3"/>
      <c r="F18" s="15">
        <f t="shared" si="8"/>
        <v>218.5</v>
      </c>
      <c r="G18" s="15">
        <v>0</v>
      </c>
      <c r="H18" s="3"/>
      <c r="I18" s="3" t="s">
        <v>15</v>
      </c>
      <c r="J18" s="19">
        <v>13</v>
      </c>
      <c r="K18" s="13">
        <f t="shared" si="2"/>
        <v>3</v>
      </c>
      <c r="L18" s="16">
        <f t="shared" si="3"/>
        <v>3</v>
      </c>
      <c r="M18" s="17">
        <f t="shared" si="4"/>
        <v>35</v>
      </c>
      <c r="N18" s="18">
        <f t="shared" si="5"/>
        <v>67</v>
      </c>
      <c r="O18" s="18">
        <f t="shared" si="6"/>
        <v>-29</v>
      </c>
      <c r="P18" s="15">
        <f t="shared" si="7"/>
        <v>35</v>
      </c>
      <c r="Q18" s="3"/>
      <c r="R18" s="3"/>
      <c r="S18" s="3"/>
      <c r="T18" s="3"/>
      <c r="U18" s="3"/>
      <c r="V18" s="5"/>
      <c r="W18" s="5"/>
      <c r="X18" s="5"/>
      <c r="Y18" s="5"/>
      <c r="Z18" s="5"/>
    </row>
    <row r="19" spans="1:26" ht="13">
      <c r="A19" s="20">
        <v>17</v>
      </c>
      <c r="B19" s="21">
        <f t="shared" si="0"/>
        <v>63</v>
      </c>
      <c r="C19" s="22">
        <f t="shared" si="1"/>
        <v>63</v>
      </c>
      <c r="D19" s="23" t="s">
        <v>16</v>
      </c>
      <c r="E19" s="23"/>
      <c r="F19" s="15">
        <f t="shared" si="8"/>
        <v>400</v>
      </c>
      <c r="G19" s="15">
        <v>140</v>
      </c>
      <c r="H19" s="23"/>
      <c r="I19" s="23" t="s">
        <v>16</v>
      </c>
      <c r="J19" s="12">
        <v>17</v>
      </c>
      <c r="K19" s="21">
        <f t="shared" si="2"/>
        <v>63</v>
      </c>
      <c r="L19" s="24">
        <f t="shared" si="3"/>
        <v>63</v>
      </c>
      <c r="M19" s="25">
        <f t="shared" si="4"/>
        <v>95</v>
      </c>
      <c r="N19" s="26">
        <f t="shared" si="5"/>
        <v>127</v>
      </c>
      <c r="O19" s="26">
        <f t="shared" si="6"/>
        <v>31</v>
      </c>
      <c r="P19" s="27">
        <f t="shared" si="7"/>
        <v>95</v>
      </c>
      <c r="Q19" s="23"/>
      <c r="R19" s="23"/>
      <c r="S19" s="23"/>
      <c r="T19" s="23"/>
      <c r="U19" s="23"/>
      <c r="V19" s="28"/>
      <c r="W19" s="28"/>
      <c r="X19" s="28"/>
      <c r="Y19" s="28"/>
      <c r="Z19" s="28"/>
    </row>
    <row r="20" spans="1:26" ht="13">
      <c r="A20" s="12">
        <v>18</v>
      </c>
      <c r="B20" s="13">
        <f t="shared" si="0"/>
        <v>62</v>
      </c>
      <c r="C20" s="14">
        <f t="shared" si="1"/>
        <v>62</v>
      </c>
      <c r="D20" s="3" t="s">
        <v>16</v>
      </c>
      <c r="E20" s="3"/>
      <c r="F20" s="15">
        <f t="shared" si="8"/>
        <v>437</v>
      </c>
      <c r="G20" s="15">
        <v>120</v>
      </c>
      <c r="H20" s="3"/>
      <c r="I20" s="3" t="s">
        <v>16</v>
      </c>
      <c r="J20" s="12">
        <v>24</v>
      </c>
      <c r="K20" s="13">
        <f t="shared" si="2"/>
        <v>56</v>
      </c>
      <c r="L20" s="16">
        <f t="shared" si="3"/>
        <v>56</v>
      </c>
      <c r="M20" s="17">
        <f t="shared" si="4"/>
        <v>88</v>
      </c>
      <c r="N20" s="18">
        <f t="shared" si="5"/>
        <v>120</v>
      </c>
      <c r="O20" s="18">
        <f t="shared" si="6"/>
        <v>24</v>
      </c>
      <c r="P20" s="15">
        <f t="shared" si="7"/>
        <v>88</v>
      </c>
      <c r="Q20" s="3"/>
      <c r="R20" s="3"/>
      <c r="S20" s="3"/>
      <c r="T20" s="3"/>
      <c r="U20" s="3"/>
      <c r="V20" s="5"/>
      <c r="W20" s="5"/>
      <c r="X20" s="5"/>
      <c r="Y20" s="5"/>
      <c r="Z20" s="5"/>
    </row>
    <row r="21" spans="1:26" ht="13">
      <c r="A21" s="12">
        <v>19</v>
      </c>
      <c r="B21" s="13">
        <f t="shared" si="0"/>
        <v>61</v>
      </c>
      <c r="C21" s="14">
        <f t="shared" si="1"/>
        <v>61</v>
      </c>
      <c r="D21" s="3" t="s">
        <v>16</v>
      </c>
      <c r="E21" s="3"/>
      <c r="F21" s="15">
        <f t="shared" si="8"/>
        <v>404</v>
      </c>
      <c r="G21" s="15">
        <v>100</v>
      </c>
      <c r="H21" s="3"/>
      <c r="I21" s="3" t="s">
        <v>16</v>
      </c>
      <c r="J21" s="12">
        <v>18</v>
      </c>
      <c r="K21" s="13">
        <f t="shared" si="2"/>
        <v>62</v>
      </c>
      <c r="L21" s="16">
        <f t="shared" si="3"/>
        <v>62</v>
      </c>
      <c r="M21" s="17">
        <f t="shared" si="4"/>
        <v>94</v>
      </c>
      <c r="N21" s="18">
        <f t="shared" si="5"/>
        <v>126</v>
      </c>
      <c r="O21" s="18">
        <f t="shared" si="6"/>
        <v>30</v>
      </c>
      <c r="P21" s="15">
        <f t="shared" si="7"/>
        <v>94</v>
      </c>
      <c r="Q21" s="3"/>
      <c r="R21" s="3"/>
      <c r="S21" s="3"/>
      <c r="T21" s="3"/>
      <c r="U21" s="3"/>
      <c r="V21" s="5"/>
      <c r="W21" s="5"/>
      <c r="X21" s="5"/>
      <c r="Y21" s="5"/>
      <c r="Z21" s="5"/>
    </row>
    <row r="22" spans="1:26" ht="13">
      <c r="A22" s="12">
        <v>20</v>
      </c>
      <c r="B22" s="13">
        <f t="shared" si="0"/>
        <v>60</v>
      </c>
      <c r="C22" s="14">
        <f t="shared" si="1"/>
        <v>60</v>
      </c>
      <c r="D22" s="3" t="s">
        <v>16</v>
      </c>
      <c r="E22" s="3"/>
      <c r="F22" s="15">
        <f t="shared" si="8"/>
        <v>433</v>
      </c>
      <c r="G22" s="15">
        <v>80</v>
      </c>
      <c r="H22" s="3"/>
      <c r="I22" s="3" t="s">
        <v>16</v>
      </c>
      <c r="J22" s="12">
        <v>23</v>
      </c>
      <c r="K22" s="13">
        <f t="shared" si="2"/>
        <v>57</v>
      </c>
      <c r="L22" s="16">
        <f t="shared" si="3"/>
        <v>57</v>
      </c>
      <c r="M22" s="17">
        <f t="shared" si="4"/>
        <v>89</v>
      </c>
      <c r="N22" s="18">
        <f t="shared" si="5"/>
        <v>121</v>
      </c>
      <c r="O22" s="18">
        <f t="shared" si="6"/>
        <v>25</v>
      </c>
      <c r="P22" s="15">
        <f t="shared" si="7"/>
        <v>89</v>
      </c>
      <c r="Q22" s="3"/>
      <c r="R22" s="3"/>
      <c r="S22" s="3"/>
      <c r="T22" s="3"/>
      <c r="U22" s="3"/>
      <c r="V22" s="5"/>
      <c r="W22" s="5"/>
      <c r="X22" s="5"/>
      <c r="Y22" s="5"/>
      <c r="Z22" s="5"/>
    </row>
    <row r="23" spans="1:26" ht="13">
      <c r="A23" s="12">
        <v>21</v>
      </c>
      <c r="B23" s="13">
        <f t="shared" si="0"/>
        <v>59</v>
      </c>
      <c r="C23" s="14">
        <f t="shared" si="1"/>
        <v>59</v>
      </c>
      <c r="D23" s="3" t="s">
        <v>16</v>
      </c>
      <c r="E23" s="3"/>
      <c r="F23" s="15">
        <f t="shared" si="8"/>
        <v>408</v>
      </c>
      <c r="G23" s="15">
        <v>60</v>
      </c>
      <c r="H23" s="3"/>
      <c r="I23" s="3" t="s">
        <v>16</v>
      </c>
      <c r="J23" s="12">
        <v>19</v>
      </c>
      <c r="K23" s="13">
        <f t="shared" si="2"/>
        <v>61</v>
      </c>
      <c r="L23" s="16">
        <f t="shared" si="3"/>
        <v>61</v>
      </c>
      <c r="M23" s="17">
        <f t="shared" si="4"/>
        <v>93</v>
      </c>
      <c r="N23" s="18">
        <f t="shared" si="5"/>
        <v>125</v>
      </c>
      <c r="O23" s="18">
        <f t="shared" si="6"/>
        <v>29</v>
      </c>
      <c r="P23" s="15">
        <f t="shared" si="7"/>
        <v>93</v>
      </c>
      <c r="Q23" s="3"/>
      <c r="R23" s="3"/>
      <c r="S23" s="3"/>
      <c r="T23" s="3"/>
      <c r="U23" s="3"/>
      <c r="V23" s="5"/>
      <c r="W23" s="5"/>
      <c r="X23" s="5"/>
      <c r="Y23" s="5"/>
      <c r="Z23" s="5"/>
    </row>
    <row r="24" spans="1:26" ht="13">
      <c r="A24" s="12">
        <v>22</v>
      </c>
      <c r="B24" s="13">
        <f t="shared" si="0"/>
        <v>58</v>
      </c>
      <c r="C24" s="14">
        <f t="shared" si="1"/>
        <v>58</v>
      </c>
      <c r="D24" s="3" t="s">
        <v>16</v>
      </c>
      <c r="E24" s="3"/>
      <c r="F24" s="15">
        <f t="shared" si="8"/>
        <v>429</v>
      </c>
      <c r="G24" s="15">
        <v>40</v>
      </c>
      <c r="H24" s="3"/>
      <c r="I24" s="3" t="s">
        <v>16</v>
      </c>
      <c r="J24" s="12">
        <v>22</v>
      </c>
      <c r="K24" s="13">
        <f t="shared" si="2"/>
        <v>58</v>
      </c>
      <c r="L24" s="16">
        <f t="shared" si="3"/>
        <v>58</v>
      </c>
      <c r="M24" s="17">
        <f t="shared" si="4"/>
        <v>90</v>
      </c>
      <c r="N24" s="18">
        <f t="shared" si="5"/>
        <v>122</v>
      </c>
      <c r="O24" s="18">
        <f t="shared" si="6"/>
        <v>26</v>
      </c>
      <c r="P24" s="15">
        <f t="shared" si="7"/>
        <v>90</v>
      </c>
      <c r="Q24" s="3"/>
      <c r="R24" s="3"/>
      <c r="S24" s="3"/>
      <c r="T24" s="3"/>
      <c r="U24" s="3"/>
      <c r="V24" s="5"/>
      <c r="W24" s="5"/>
      <c r="X24" s="5"/>
      <c r="Y24" s="5"/>
      <c r="Z24" s="5"/>
    </row>
    <row r="25" spans="1:26" ht="13">
      <c r="A25" s="12">
        <v>23</v>
      </c>
      <c r="B25" s="13">
        <f t="shared" si="0"/>
        <v>57</v>
      </c>
      <c r="C25" s="14">
        <f t="shared" si="1"/>
        <v>57</v>
      </c>
      <c r="D25" s="3" t="s">
        <v>16</v>
      </c>
      <c r="E25" s="3"/>
      <c r="F25" s="15">
        <f t="shared" si="8"/>
        <v>410</v>
      </c>
      <c r="G25" s="15">
        <v>20</v>
      </c>
      <c r="H25" s="3"/>
      <c r="I25" s="3" t="s">
        <v>16</v>
      </c>
      <c r="J25" s="12">
        <v>20</v>
      </c>
      <c r="K25" s="13">
        <f t="shared" si="2"/>
        <v>60</v>
      </c>
      <c r="L25" s="16">
        <f t="shared" si="3"/>
        <v>60</v>
      </c>
      <c r="M25" s="17">
        <f t="shared" si="4"/>
        <v>92</v>
      </c>
      <c r="N25" s="18">
        <f t="shared" si="5"/>
        <v>124</v>
      </c>
      <c r="O25" s="18">
        <f t="shared" si="6"/>
        <v>28</v>
      </c>
      <c r="P25" s="15">
        <f t="shared" si="7"/>
        <v>92</v>
      </c>
      <c r="Q25" s="3"/>
      <c r="R25" s="3"/>
      <c r="S25" s="3"/>
      <c r="T25" s="3"/>
      <c r="U25" s="3"/>
      <c r="V25" s="5"/>
      <c r="W25" s="5"/>
      <c r="X25" s="5"/>
      <c r="Y25" s="5"/>
      <c r="Z25" s="5"/>
    </row>
    <row r="26" spans="1:26" ht="13">
      <c r="A26" s="12">
        <v>24</v>
      </c>
      <c r="B26" s="13">
        <f t="shared" si="0"/>
        <v>56</v>
      </c>
      <c r="C26" s="14">
        <f t="shared" si="1"/>
        <v>56</v>
      </c>
      <c r="D26" s="3" t="s">
        <v>16</v>
      </c>
      <c r="E26" s="3"/>
      <c r="F26" s="15">
        <f t="shared" si="8"/>
        <v>418.5</v>
      </c>
      <c r="G26" s="15">
        <v>0</v>
      </c>
      <c r="H26" s="3"/>
      <c r="I26" s="3" t="s">
        <v>16</v>
      </c>
      <c r="J26" s="19">
        <v>21</v>
      </c>
      <c r="K26" s="13">
        <f t="shared" si="2"/>
        <v>59</v>
      </c>
      <c r="L26" s="16">
        <f t="shared" si="3"/>
        <v>59</v>
      </c>
      <c r="M26" s="17">
        <f t="shared" si="4"/>
        <v>91</v>
      </c>
      <c r="N26" s="18">
        <f t="shared" si="5"/>
        <v>123</v>
      </c>
      <c r="O26" s="18">
        <f t="shared" si="6"/>
        <v>27</v>
      </c>
      <c r="P26" s="15">
        <f t="shared" si="7"/>
        <v>91</v>
      </c>
      <c r="Q26" s="3"/>
      <c r="R26" s="3"/>
      <c r="S26" s="3"/>
      <c r="T26" s="3"/>
      <c r="U26" s="3"/>
      <c r="V26" s="5"/>
      <c r="W26" s="5"/>
      <c r="X26" s="5"/>
      <c r="Y26" s="5"/>
      <c r="Z26" s="5"/>
    </row>
    <row r="27" spans="1:26" ht="13">
      <c r="A27" s="20">
        <v>25</v>
      </c>
      <c r="B27" s="21">
        <f t="shared" si="0"/>
        <v>55</v>
      </c>
      <c r="C27" s="22">
        <f t="shared" si="1"/>
        <v>55</v>
      </c>
      <c r="D27" s="23" t="s">
        <v>17</v>
      </c>
      <c r="E27" s="23"/>
      <c r="F27" s="15">
        <f t="shared" si="8"/>
        <v>600</v>
      </c>
      <c r="G27" s="15">
        <v>140</v>
      </c>
      <c r="H27" s="23"/>
      <c r="I27" s="23" t="s">
        <v>17</v>
      </c>
      <c r="J27" s="12">
        <v>25</v>
      </c>
      <c r="K27" s="21">
        <f t="shared" si="2"/>
        <v>55</v>
      </c>
      <c r="L27" s="24">
        <f t="shared" si="3"/>
        <v>55</v>
      </c>
      <c r="M27" s="25">
        <f t="shared" si="4"/>
        <v>87</v>
      </c>
      <c r="N27" s="26">
        <f t="shared" si="5"/>
        <v>119</v>
      </c>
      <c r="O27" s="26">
        <f t="shared" si="6"/>
        <v>23</v>
      </c>
      <c r="P27" s="27">
        <f t="shared" si="7"/>
        <v>87</v>
      </c>
      <c r="Q27" s="23"/>
      <c r="R27" s="23"/>
      <c r="S27" s="23"/>
      <c r="T27" s="23"/>
      <c r="U27" s="23"/>
      <c r="V27" s="28"/>
      <c r="W27" s="28"/>
      <c r="X27" s="28"/>
      <c r="Y27" s="28"/>
      <c r="Z27" s="28"/>
    </row>
    <row r="28" spans="1:26" ht="13">
      <c r="A28" s="12">
        <v>26</v>
      </c>
      <c r="B28" s="13">
        <f t="shared" si="0"/>
        <v>54</v>
      </c>
      <c r="C28" s="14">
        <f t="shared" si="1"/>
        <v>54</v>
      </c>
      <c r="D28" s="3" t="s">
        <v>17</v>
      </c>
      <c r="E28" s="3"/>
      <c r="F28" s="15">
        <f t="shared" si="8"/>
        <v>637</v>
      </c>
      <c r="G28" s="15">
        <v>120</v>
      </c>
      <c r="H28" s="3"/>
      <c r="I28" s="3" t="s">
        <v>17</v>
      </c>
      <c r="J28" s="12">
        <v>32</v>
      </c>
      <c r="K28" s="13">
        <f t="shared" si="2"/>
        <v>48</v>
      </c>
      <c r="L28" s="16">
        <f t="shared" si="3"/>
        <v>48</v>
      </c>
      <c r="M28" s="17">
        <f t="shared" si="4"/>
        <v>80</v>
      </c>
      <c r="N28" s="18">
        <f t="shared" si="5"/>
        <v>112</v>
      </c>
      <c r="O28" s="18">
        <f t="shared" si="6"/>
        <v>16</v>
      </c>
      <c r="P28" s="15">
        <f t="shared" si="7"/>
        <v>80</v>
      </c>
      <c r="Q28" s="3"/>
      <c r="R28" s="3"/>
      <c r="S28" s="3"/>
      <c r="T28" s="3"/>
      <c r="U28" s="3"/>
      <c r="V28" s="5"/>
      <c r="W28" s="5"/>
      <c r="X28" s="5"/>
      <c r="Y28" s="5"/>
      <c r="Z28" s="5"/>
    </row>
    <row r="29" spans="1:26" ht="13">
      <c r="A29" s="12">
        <v>27</v>
      </c>
      <c r="B29" s="13">
        <f t="shared" si="0"/>
        <v>53</v>
      </c>
      <c r="C29" s="14">
        <f t="shared" si="1"/>
        <v>53</v>
      </c>
      <c r="D29" s="3" t="s">
        <v>17</v>
      </c>
      <c r="E29" s="3"/>
      <c r="F29" s="15">
        <f t="shared" si="8"/>
        <v>604</v>
      </c>
      <c r="G29" s="15">
        <v>100</v>
      </c>
      <c r="H29" s="3"/>
      <c r="I29" s="3" t="s">
        <v>17</v>
      </c>
      <c r="J29" s="12">
        <v>26</v>
      </c>
      <c r="K29" s="13">
        <f t="shared" si="2"/>
        <v>54</v>
      </c>
      <c r="L29" s="16">
        <f t="shared" si="3"/>
        <v>54</v>
      </c>
      <c r="M29" s="17">
        <f t="shared" si="4"/>
        <v>86</v>
      </c>
      <c r="N29" s="18">
        <f t="shared" si="5"/>
        <v>118</v>
      </c>
      <c r="O29" s="18">
        <f t="shared" si="6"/>
        <v>22</v>
      </c>
      <c r="P29" s="15">
        <f t="shared" si="7"/>
        <v>86</v>
      </c>
      <c r="Q29" s="3"/>
      <c r="R29" s="3"/>
      <c r="S29" s="3"/>
      <c r="T29" s="3"/>
      <c r="U29" s="3"/>
      <c r="V29" s="5"/>
      <c r="W29" s="5"/>
      <c r="X29" s="5"/>
      <c r="Y29" s="5"/>
      <c r="Z29" s="5"/>
    </row>
    <row r="30" spans="1:26" ht="13">
      <c r="A30" s="12">
        <v>28</v>
      </c>
      <c r="B30" s="13">
        <f t="shared" si="0"/>
        <v>52</v>
      </c>
      <c r="C30" s="14">
        <f t="shared" si="1"/>
        <v>52</v>
      </c>
      <c r="D30" s="3" t="s">
        <v>17</v>
      </c>
      <c r="E30" s="3"/>
      <c r="F30" s="15">
        <f t="shared" si="8"/>
        <v>633</v>
      </c>
      <c r="G30" s="15">
        <v>80</v>
      </c>
      <c r="H30" s="3"/>
      <c r="I30" s="3" t="s">
        <v>17</v>
      </c>
      <c r="J30" s="12">
        <v>31</v>
      </c>
      <c r="K30" s="13">
        <f t="shared" si="2"/>
        <v>49</v>
      </c>
      <c r="L30" s="16">
        <f t="shared" si="3"/>
        <v>49</v>
      </c>
      <c r="M30" s="17">
        <f t="shared" si="4"/>
        <v>81</v>
      </c>
      <c r="N30" s="18">
        <f t="shared" si="5"/>
        <v>113</v>
      </c>
      <c r="O30" s="18">
        <f t="shared" si="6"/>
        <v>17</v>
      </c>
      <c r="P30" s="15">
        <f t="shared" si="7"/>
        <v>81</v>
      </c>
      <c r="Q30" s="3"/>
      <c r="R30" s="3"/>
      <c r="S30" s="3"/>
      <c r="T30" s="3"/>
      <c r="U30" s="3"/>
      <c r="V30" s="5"/>
      <c r="W30" s="5"/>
      <c r="X30" s="5"/>
      <c r="Y30" s="5"/>
      <c r="Z30" s="5"/>
    </row>
    <row r="31" spans="1:26" ht="13">
      <c r="A31" s="12">
        <v>29</v>
      </c>
      <c r="B31" s="13">
        <f t="shared" si="0"/>
        <v>51</v>
      </c>
      <c r="C31" s="14">
        <f t="shared" si="1"/>
        <v>51</v>
      </c>
      <c r="D31" s="3" t="s">
        <v>17</v>
      </c>
      <c r="E31" s="3"/>
      <c r="F31" s="15">
        <f t="shared" si="8"/>
        <v>608</v>
      </c>
      <c r="G31" s="15">
        <v>60</v>
      </c>
      <c r="H31" s="3"/>
      <c r="I31" s="3" t="s">
        <v>17</v>
      </c>
      <c r="J31" s="12">
        <v>27</v>
      </c>
      <c r="K31" s="13">
        <f t="shared" si="2"/>
        <v>53</v>
      </c>
      <c r="L31" s="16">
        <f t="shared" si="3"/>
        <v>53</v>
      </c>
      <c r="M31" s="17">
        <f t="shared" si="4"/>
        <v>85</v>
      </c>
      <c r="N31" s="18">
        <f t="shared" si="5"/>
        <v>117</v>
      </c>
      <c r="O31" s="18">
        <f t="shared" si="6"/>
        <v>21</v>
      </c>
      <c r="P31" s="15">
        <f t="shared" si="7"/>
        <v>85</v>
      </c>
      <c r="Q31" s="3"/>
      <c r="R31" s="3"/>
      <c r="S31" s="3"/>
      <c r="T31" s="3"/>
      <c r="U31" s="3"/>
      <c r="V31" s="5"/>
      <c r="W31" s="5"/>
      <c r="X31" s="5"/>
      <c r="Y31" s="5"/>
      <c r="Z31" s="5"/>
    </row>
    <row r="32" spans="1:26" ht="13">
      <c r="A32" s="12">
        <v>30</v>
      </c>
      <c r="B32" s="13">
        <f t="shared" si="0"/>
        <v>50</v>
      </c>
      <c r="C32" s="14">
        <f t="shared" si="1"/>
        <v>50</v>
      </c>
      <c r="D32" s="3" t="s">
        <v>17</v>
      </c>
      <c r="E32" s="3"/>
      <c r="F32" s="15">
        <f t="shared" si="8"/>
        <v>629</v>
      </c>
      <c r="G32" s="15">
        <v>40</v>
      </c>
      <c r="H32" s="3"/>
      <c r="I32" s="3" t="s">
        <v>17</v>
      </c>
      <c r="J32" s="12">
        <v>30</v>
      </c>
      <c r="K32" s="13">
        <f t="shared" si="2"/>
        <v>50</v>
      </c>
      <c r="L32" s="16">
        <f t="shared" si="3"/>
        <v>50</v>
      </c>
      <c r="M32" s="17">
        <f t="shared" si="4"/>
        <v>82</v>
      </c>
      <c r="N32" s="18">
        <f t="shared" si="5"/>
        <v>114</v>
      </c>
      <c r="O32" s="18">
        <f t="shared" si="6"/>
        <v>18</v>
      </c>
      <c r="P32" s="15">
        <f t="shared" si="7"/>
        <v>82</v>
      </c>
      <c r="Q32" s="3"/>
      <c r="R32" s="3"/>
      <c r="S32" s="3"/>
      <c r="T32" s="3"/>
      <c r="U32" s="3"/>
      <c r="V32" s="5"/>
      <c r="W32" s="5"/>
      <c r="X32" s="5"/>
      <c r="Y32" s="5"/>
      <c r="Z32" s="5"/>
    </row>
    <row r="33" spans="1:26" ht="13">
      <c r="A33" s="12">
        <v>31</v>
      </c>
      <c r="B33" s="13">
        <f t="shared" si="0"/>
        <v>49</v>
      </c>
      <c r="C33" s="14">
        <f t="shared" si="1"/>
        <v>49</v>
      </c>
      <c r="D33" s="3" t="s">
        <v>17</v>
      </c>
      <c r="E33" s="3"/>
      <c r="F33" s="15">
        <f t="shared" si="8"/>
        <v>610</v>
      </c>
      <c r="G33" s="15">
        <v>20</v>
      </c>
      <c r="H33" s="3"/>
      <c r="I33" s="3" t="s">
        <v>17</v>
      </c>
      <c r="J33" s="12">
        <v>28</v>
      </c>
      <c r="K33" s="13">
        <f t="shared" si="2"/>
        <v>52</v>
      </c>
      <c r="L33" s="16">
        <f t="shared" si="3"/>
        <v>52</v>
      </c>
      <c r="M33" s="17">
        <f t="shared" si="4"/>
        <v>84</v>
      </c>
      <c r="N33" s="18">
        <f t="shared" si="5"/>
        <v>116</v>
      </c>
      <c r="O33" s="18">
        <f t="shared" si="6"/>
        <v>20</v>
      </c>
      <c r="P33" s="15">
        <f t="shared" si="7"/>
        <v>84</v>
      </c>
      <c r="Q33" s="3"/>
      <c r="R33" s="3"/>
      <c r="S33" s="3"/>
      <c r="T33" s="3"/>
      <c r="U33" s="3"/>
      <c r="V33" s="5"/>
      <c r="W33" s="5"/>
      <c r="X33" s="5"/>
      <c r="Y33" s="5"/>
      <c r="Z33" s="5"/>
    </row>
    <row r="34" spans="1:26" ht="13">
      <c r="A34" s="12">
        <v>32</v>
      </c>
      <c r="B34" s="13">
        <f t="shared" si="0"/>
        <v>48</v>
      </c>
      <c r="C34" s="14">
        <f t="shared" si="1"/>
        <v>48</v>
      </c>
      <c r="D34" s="3" t="s">
        <v>17</v>
      </c>
      <c r="E34" s="3"/>
      <c r="F34" s="15">
        <f t="shared" si="8"/>
        <v>618.5</v>
      </c>
      <c r="G34" s="15">
        <v>0</v>
      </c>
      <c r="H34" s="3"/>
      <c r="I34" s="3" t="s">
        <v>17</v>
      </c>
      <c r="J34" s="19">
        <v>29</v>
      </c>
      <c r="K34" s="13">
        <f t="shared" si="2"/>
        <v>51</v>
      </c>
      <c r="L34" s="16">
        <f t="shared" si="3"/>
        <v>51</v>
      </c>
      <c r="M34" s="17">
        <f t="shared" si="4"/>
        <v>83</v>
      </c>
      <c r="N34" s="18">
        <f t="shared" si="5"/>
        <v>115</v>
      </c>
      <c r="O34" s="18">
        <f t="shared" si="6"/>
        <v>19</v>
      </c>
      <c r="P34" s="15">
        <f t="shared" si="7"/>
        <v>83</v>
      </c>
      <c r="Q34" s="3"/>
      <c r="R34" s="3"/>
      <c r="S34" s="3"/>
      <c r="T34" s="3"/>
      <c r="U34" s="3"/>
      <c r="V34" s="5"/>
      <c r="W34" s="5"/>
      <c r="X34" s="5"/>
      <c r="Y34" s="5"/>
      <c r="Z34" s="5"/>
    </row>
    <row r="35" spans="1:26" ht="13">
      <c r="A35" s="20">
        <v>33</v>
      </c>
      <c r="B35" s="21">
        <f t="shared" ref="B35:B66" si="9">VLOOKUP(A35,D$92:E$156,2,0)</f>
        <v>47</v>
      </c>
      <c r="C35" s="22">
        <f t="shared" ref="C35:C66" si="10">B35</f>
        <v>47</v>
      </c>
      <c r="D35" s="23" t="s">
        <v>18</v>
      </c>
      <c r="E35" s="23"/>
      <c r="F35" s="15">
        <f t="shared" si="8"/>
        <v>800</v>
      </c>
      <c r="G35" s="15">
        <v>140</v>
      </c>
      <c r="H35" s="23"/>
      <c r="I35" s="23" t="s">
        <v>18</v>
      </c>
      <c r="J35" s="12">
        <v>33</v>
      </c>
      <c r="K35" s="21">
        <f t="shared" ref="K35:K66" si="11">VLOOKUP(J35,A$3:B$66,2)</f>
        <v>47</v>
      </c>
      <c r="L35" s="24">
        <f t="shared" ref="L35:L66" si="12">K35</f>
        <v>47</v>
      </c>
      <c r="M35" s="25">
        <f t="shared" ref="M35:M66" si="13">L35+32</f>
        <v>79</v>
      </c>
      <c r="N35" s="26">
        <f t="shared" ref="N35:N66" si="14">L35+64</f>
        <v>111</v>
      </c>
      <c r="O35" s="26">
        <f t="shared" ref="O35:O66" si="15">L35-32</f>
        <v>15</v>
      </c>
      <c r="P35" s="27">
        <f t="shared" ref="P35:P66" si="16">O35+64</f>
        <v>79</v>
      </c>
      <c r="Q35" s="23"/>
      <c r="R35" s="23"/>
      <c r="S35" s="23"/>
      <c r="T35" s="23"/>
      <c r="U35" s="23"/>
      <c r="V35" s="28"/>
      <c r="W35" s="28"/>
      <c r="X35" s="28"/>
      <c r="Y35" s="28"/>
      <c r="Z35" s="28"/>
    </row>
    <row r="36" spans="1:26" ht="13">
      <c r="A36" s="12">
        <v>34</v>
      </c>
      <c r="B36" s="13">
        <f t="shared" si="9"/>
        <v>46</v>
      </c>
      <c r="C36" s="14">
        <f t="shared" si="10"/>
        <v>46</v>
      </c>
      <c r="D36" s="3" t="s">
        <v>18</v>
      </c>
      <c r="E36" s="3"/>
      <c r="F36" s="15">
        <f t="shared" si="8"/>
        <v>837</v>
      </c>
      <c r="G36" s="15">
        <v>120</v>
      </c>
      <c r="H36" s="3"/>
      <c r="I36" s="3" t="s">
        <v>18</v>
      </c>
      <c r="J36" s="12">
        <v>40</v>
      </c>
      <c r="K36" s="13">
        <f t="shared" si="11"/>
        <v>40</v>
      </c>
      <c r="L36" s="16">
        <f t="shared" si="12"/>
        <v>40</v>
      </c>
      <c r="M36" s="17">
        <f t="shared" si="13"/>
        <v>72</v>
      </c>
      <c r="N36" s="18">
        <f t="shared" si="14"/>
        <v>104</v>
      </c>
      <c r="O36" s="18">
        <f t="shared" si="15"/>
        <v>8</v>
      </c>
      <c r="P36" s="15">
        <f t="shared" si="16"/>
        <v>72</v>
      </c>
      <c r="Q36" s="3"/>
      <c r="R36" s="3"/>
      <c r="S36" s="3"/>
      <c r="T36" s="3"/>
      <c r="U36" s="3"/>
      <c r="V36" s="5"/>
      <c r="W36" s="5"/>
      <c r="X36" s="5"/>
      <c r="Y36" s="5"/>
      <c r="Z36" s="5"/>
    </row>
    <row r="37" spans="1:26" ht="13">
      <c r="A37" s="12">
        <v>35</v>
      </c>
      <c r="B37" s="13">
        <f t="shared" si="9"/>
        <v>45</v>
      </c>
      <c r="C37" s="14">
        <f t="shared" si="10"/>
        <v>45</v>
      </c>
      <c r="D37" s="3" t="s">
        <v>18</v>
      </c>
      <c r="E37" s="3"/>
      <c r="F37" s="15">
        <f t="shared" si="8"/>
        <v>804</v>
      </c>
      <c r="G37" s="15">
        <v>100</v>
      </c>
      <c r="H37" s="3"/>
      <c r="I37" s="3" t="s">
        <v>18</v>
      </c>
      <c r="J37" s="12">
        <v>34</v>
      </c>
      <c r="K37" s="13">
        <f t="shared" si="11"/>
        <v>46</v>
      </c>
      <c r="L37" s="16">
        <f t="shared" si="12"/>
        <v>46</v>
      </c>
      <c r="M37" s="17">
        <f t="shared" si="13"/>
        <v>78</v>
      </c>
      <c r="N37" s="18">
        <f t="shared" si="14"/>
        <v>110</v>
      </c>
      <c r="O37" s="18">
        <f t="shared" si="15"/>
        <v>14</v>
      </c>
      <c r="P37" s="15">
        <f t="shared" si="16"/>
        <v>78</v>
      </c>
      <c r="Q37" s="3"/>
      <c r="R37" s="3"/>
      <c r="S37" s="3"/>
      <c r="T37" s="3"/>
      <c r="U37" s="3"/>
      <c r="V37" s="5"/>
      <c r="W37" s="5"/>
      <c r="X37" s="5"/>
      <c r="Y37" s="5"/>
      <c r="Z37" s="5"/>
    </row>
    <row r="38" spans="1:26" ht="13">
      <c r="A38" s="12">
        <v>36</v>
      </c>
      <c r="B38" s="13">
        <f t="shared" si="9"/>
        <v>44</v>
      </c>
      <c r="C38" s="14">
        <f t="shared" si="10"/>
        <v>44</v>
      </c>
      <c r="D38" s="3" t="s">
        <v>18</v>
      </c>
      <c r="E38" s="3"/>
      <c r="F38" s="15">
        <f t="shared" si="8"/>
        <v>833</v>
      </c>
      <c r="G38" s="15">
        <v>80</v>
      </c>
      <c r="H38" s="3"/>
      <c r="I38" s="3" t="s">
        <v>18</v>
      </c>
      <c r="J38" s="12">
        <v>39</v>
      </c>
      <c r="K38" s="13">
        <f t="shared" si="11"/>
        <v>41</v>
      </c>
      <c r="L38" s="16">
        <f t="shared" si="12"/>
        <v>41</v>
      </c>
      <c r="M38" s="17">
        <f t="shared" si="13"/>
        <v>73</v>
      </c>
      <c r="N38" s="18">
        <f t="shared" si="14"/>
        <v>105</v>
      </c>
      <c r="O38" s="18">
        <f t="shared" si="15"/>
        <v>9</v>
      </c>
      <c r="P38" s="15">
        <f t="shared" si="16"/>
        <v>73</v>
      </c>
      <c r="Q38" s="3"/>
      <c r="R38" s="3"/>
      <c r="S38" s="3"/>
      <c r="T38" s="3"/>
      <c r="U38" s="3"/>
      <c r="V38" s="5"/>
      <c r="W38" s="5"/>
      <c r="X38" s="5"/>
      <c r="Y38" s="5"/>
      <c r="Z38" s="5"/>
    </row>
    <row r="39" spans="1:26" ht="13">
      <c r="A39" s="12">
        <v>37</v>
      </c>
      <c r="B39" s="13">
        <f t="shared" si="9"/>
        <v>43</v>
      </c>
      <c r="C39" s="14">
        <f t="shared" si="10"/>
        <v>43</v>
      </c>
      <c r="D39" s="3" t="s">
        <v>18</v>
      </c>
      <c r="E39" s="3"/>
      <c r="F39" s="15">
        <f t="shared" si="8"/>
        <v>808</v>
      </c>
      <c r="G39" s="15">
        <v>60</v>
      </c>
      <c r="H39" s="3"/>
      <c r="I39" s="3" t="s">
        <v>18</v>
      </c>
      <c r="J39" s="12">
        <v>35</v>
      </c>
      <c r="K39" s="13">
        <f t="shared" si="11"/>
        <v>45</v>
      </c>
      <c r="L39" s="16">
        <f t="shared" si="12"/>
        <v>45</v>
      </c>
      <c r="M39" s="17">
        <f t="shared" si="13"/>
        <v>77</v>
      </c>
      <c r="N39" s="18">
        <f t="shared" si="14"/>
        <v>109</v>
      </c>
      <c r="O39" s="18">
        <f t="shared" si="15"/>
        <v>13</v>
      </c>
      <c r="P39" s="15">
        <f t="shared" si="16"/>
        <v>77</v>
      </c>
      <c r="Q39" s="3"/>
      <c r="R39" s="3"/>
      <c r="S39" s="3"/>
      <c r="T39" s="3"/>
      <c r="U39" s="3"/>
      <c r="V39" s="5"/>
      <c r="W39" s="5"/>
      <c r="X39" s="5"/>
      <c r="Y39" s="5"/>
      <c r="Z39" s="5"/>
    </row>
    <row r="40" spans="1:26" ht="13">
      <c r="A40" s="12">
        <v>38</v>
      </c>
      <c r="B40" s="13">
        <f t="shared" si="9"/>
        <v>42</v>
      </c>
      <c r="C40" s="14">
        <f t="shared" si="10"/>
        <v>42</v>
      </c>
      <c r="D40" s="3" t="s">
        <v>18</v>
      </c>
      <c r="E40" s="3"/>
      <c r="F40" s="15">
        <f t="shared" si="8"/>
        <v>829</v>
      </c>
      <c r="G40" s="15">
        <v>40</v>
      </c>
      <c r="H40" s="3"/>
      <c r="I40" s="3" t="s">
        <v>18</v>
      </c>
      <c r="J40" s="12">
        <v>38</v>
      </c>
      <c r="K40" s="13">
        <f t="shared" si="11"/>
        <v>42</v>
      </c>
      <c r="L40" s="16">
        <f t="shared" si="12"/>
        <v>42</v>
      </c>
      <c r="M40" s="17">
        <f t="shared" si="13"/>
        <v>74</v>
      </c>
      <c r="N40" s="18">
        <f t="shared" si="14"/>
        <v>106</v>
      </c>
      <c r="O40" s="18">
        <f t="shared" si="15"/>
        <v>10</v>
      </c>
      <c r="P40" s="15">
        <f t="shared" si="16"/>
        <v>74</v>
      </c>
      <c r="Q40" s="3"/>
      <c r="R40" s="3"/>
      <c r="S40" s="3"/>
      <c r="T40" s="3"/>
      <c r="U40" s="3"/>
      <c r="V40" s="5"/>
      <c r="W40" s="5"/>
      <c r="X40" s="5"/>
      <c r="Y40" s="5"/>
      <c r="Z40" s="5"/>
    </row>
    <row r="41" spans="1:26" ht="13">
      <c r="A41" s="12">
        <v>39</v>
      </c>
      <c r="B41" s="13">
        <f t="shared" si="9"/>
        <v>41</v>
      </c>
      <c r="C41" s="14">
        <f t="shared" si="10"/>
        <v>41</v>
      </c>
      <c r="D41" s="3" t="s">
        <v>18</v>
      </c>
      <c r="E41" s="3"/>
      <c r="F41" s="15">
        <f t="shared" si="8"/>
        <v>810</v>
      </c>
      <c r="G41" s="15">
        <v>20</v>
      </c>
      <c r="H41" s="3"/>
      <c r="I41" s="3" t="s">
        <v>18</v>
      </c>
      <c r="J41" s="12">
        <v>36</v>
      </c>
      <c r="K41" s="13">
        <f t="shared" si="11"/>
        <v>44</v>
      </c>
      <c r="L41" s="16">
        <f t="shared" si="12"/>
        <v>44</v>
      </c>
      <c r="M41" s="17">
        <f t="shared" si="13"/>
        <v>76</v>
      </c>
      <c r="N41" s="18">
        <f t="shared" si="14"/>
        <v>108</v>
      </c>
      <c r="O41" s="18">
        <f t="shared" si="15"/>
        <v>12</v>
      </c>
      <c r="P41" s="15">
        <f t="shared" si="16"/>
        <v>76</v>
      </c>
      <c r="Q41" s="3"/>
      <c r="R41" s="3"/>
      <c r="S41" s="3"/>
      <c r="T41" s="3"/>
      <c r="U41" s="3"/>
      <c r="V41" s="5"/>
      <c r="W41" s="5"/>
      <c r="X41" s="5"/>
      <c r="Y41" s="5"/>
      <c r="Z41" s="5"/>
    </row>
    <row r="42" spans="1:26" ht="13">
      <c r="A42" s="12">
        <v>40</v>
      </c>
      <c r="B42" s="13">
        <f t="shared" si="9"/>
        <v>40</v>
      </c>
      <c r="C42" s="14">
        <f t="shared" si="10"/>
        <v>40</v>
      </c>
      <c r="D42" s="3" t="s">
        <v>18</v>
      </c>
      <c r="E42" s="3"/>
      <c r="F42" s="15">
        <f t="shared" si="8"/>
        <v>818.5</v>
      </c>
      <c r="G42" s="15">
        <v>0</v>
      </c>
      <c r="H42" s="3"/>
      <c r="I42" s="3" t="s">
        <v>18</v>
      </c>
      <c r="J42" s="19">
        <v>37</v>
      </c>
      <c r="K42" s="13">
        <f t="shared" si="11"/>
        <v>43</v>
      </c>
      <c r="L42" s="16">
        <f t="shared" si="12"/>
        <v>43</v>
      </c>
      <c r="M42" s="17">
        <f t="shared" si="13"/>
        <v>75</v>
      </c>
      <c r="N42" s="18">
        <f t="shared" si="14"/>
        <v>107</v>
      </c>
      <c r="O42" s="18">
        <f t="shared" si="15"/>
        <v>11</v>
      </c>
      <c r="P42" s="15">
        <f t="shared" si="16"/>
        <v>75</v>
      </c>
      <c r="Q42" s="3"/>
      <c r="R42" s="3"/>
      <c r="S42" s="3"/>
      <c r="T42" s="3"/>
      <c r="U42" s="3"/>
      <c r="V42" s="5"/>
      <c r="W42" s="5"/>
      <c r="X42" s="5"/>
      <c r="Y42" s="5"/>
      <c r="Z42" s="5"/>
    </row>
    <row r="43" spans="1:26" ht="13">
      <c r="A43" s="20">
        <v>41</v>
      </c>
      <c r="B43" s="21">
        <f t="shared" si="9"/>
        <v>39</v>
      </c>
      <c r="C43" s="22">
        <f t="shared" si="10"/>
        <v>39</v>
      </c>
      <c r="D43" s="23" t="s">
        <v>19</v>
      </c>
      <c r="E43" s="23"/>
      <c r="F43" s="15">
        <f t="shared" ref="F43:F74" si="17">F35+200</f>
        <v>1000</v>
      </c>
      <c r="G43" s="15">
        <v>140</v>
      </c>
      <c r="H43" s="23"/>
      <c r="I43" s="23" t="s">
        <v>19</v>
      </c>
      <c r="J43" s="12">
        <v>41</v>
      </c>
      <c r="K43" s="21">
        <f t="shared" si="11"/>
        <v>39</v>
      </c>
      <c r="L43" s="24">
        <f t="shared" si="12"/>
        <v>39</v>
      </c>
      <c r="M43" s="25">
        <f t="shared" si="13"/>
        <v>71</v>
      </c>
      <c r="N43" s="26">
        <f t="shared" si="14"/>
        <v>103</v>
      </c>
      <c r="O43" s="26">
        <f t="shared" si="15"/>
        <v>7</v>
      </c>
      <c r="P43" s="27">
        <f t="shared" si="16"/>
        <v>71</v>
      </c>
      <c r="Q43" s="23"/>
      <c r="R43" s="23"/>
      <c r="S43" s="23"/>
      <c r="T43" s="23"/>
      <c r="U43" s="23"/>
      <c r="V43" s="28"/>
      <c r="W43" s="28"/>
      <c r="X43" s="28"/>
      <c r="Y43" s="28"/>
      <c r="Z43" s="28"/>
    </row>
    <row r="44" spans="1:26" ht="13">
      <c r="A44" s="12">
        <v>42</v>
      </c>
      <c r="B44" s="13">
        <f t="shared" si="9"/>
        <v>38</v>
      </c>
      <c r="C44" s="14">
        <f t="shared" si="10"/>
        <v>38</v>
      </c>
      <c r="D44" s="3" t="s">
        <v>19</v>
      </c>
      <c r="E44" s="3"/>
      <c r="F44" s="15">
        <f t="shared" si="17"/>
        <v>1037</v>
      </c>
      <c r="G44" s="15">
        <v>120</v>
      </c>
      <c r="H44" s="3"/>
      <c r="I44" s="3" t="s">
        <v>19</v>
      </c>
      <c r="J44" s="12">
        <v>48</v>
      </c>
      <c r="K44" s="13">
        <f t="shared" si="11"/>
        <v>32</v>
      </c>
      <c r="L44" s="16">
        <f t="shared" si="12"/>
        <v>32</v>
      </c>
      <c r="M44" s="17">
        <f t="shared" si="13"/>
        <v>64</v>
      </c>
      <c r="N44" s="18">
        <f t="shared" si="14"/>
        <v>96</v>
      </c>
      <c r="O44" s="18">
        <f t="shared" si="15"/>
        <v>0</v>
      </c>
      <c r="P44" s="15">
        <f t="shared" si="16"/>
        <v>64</v>
      </c>
      <c r="Q44" s="3"/>
      <c r="R44" s="3"/>
      <c r="S44" s="3"/>
      <c r="T44" s="3"/>
      <c r="U44" s="3"/>
      <c r="V44" s="5"/>
      <c r="W44" s="5"/>
      <c r="X44" s="5"/>
      <c r="Y44" s="5"/>
      <c r="Z44" s="5"/>
    </row>
    <row r="45" spans="1:26" ht="13">
      <c r="A45" s="12">
        <v>43</v>
      </c>
      <c r="B45" s="13">
        <f t="shared" si="9"/>
        <v>37</v>
      </c>
      <c r="C45" s="14">
        <f t="shared" si="10"/>
        <v>37</v>
      </c>
      <c r="D45" s="3" t="s">
        <v>19</v>
      </c>
      <c r="E45" s="3"/>
      <c r="F45" s="15">
        <f t="shared" si="17"/>
        <v>1004</v>
      </c>
      <c r="G45" s="15">
        <v>100</v>
      </c>
      <c r="H45" s="3"/>
      <c r="I45" s="3" t="s">
        <v>19</v>
      </c>
      <c r="J45" s="12">
        <v>42</v>
      </c>
      <c r="K45" s="13">
        <f t="shared" si="11"/>
        <v>38</v>
      </c>
      <c r="L45" s="16">
        <f t="shared" si="12"/>
        <v>38</v>
      </c>
      <c r="M45" s="17">
        <f t="shared" si="13"/>
        <v>70</v>
      </c>
      <c r="N45" s="18">
        <f t="shared" si="14"/>
        <v>102</v>
      </c>
      <c r="O45" s="18">
        <f t="shared" si="15"/>
        <v>6</v>
      </c>
      <c r="P45" s="15">
        <f t="shared" si="16"/>
        <v>70</v>
      </c>
      <c r="Q45" s="3"/>
      <c r="R45" s="3"/>
      <c r="S45" s="3"/>
      <c r="T45" s="3"/>
      <c r="U45" s="3"/>
      <c r="V45" s="5"/>
      <c r="W45" s="5"/>
      <c r="X45" s="5"/>
      <c r="Y45" s="5"/>
      <c r="Z45" s="5"/>
    </row>
    <row r="46" spans="1:26" ht="13">
      <c r="A46" s="12">
        <v>44</v>
      </c>
      <c r="B46" s="13">
        <f t="shared" si="9"/>
        <v>36</v>
      </c>
      <c r="C46" s="14">
        <f t="shared" si="10"/>
        <v>36</v>
      </c>
      <c r="D46" s="3" t="s">
        <v>19</v>
      </c>
      <c r="E46" s="3"/>
      <c r="F46" s="15">
        <f t="shared" si="17"/>
        <v>1033</v>
      </c>
      <c r="G46" s="15">
        <v>80</v>
      </c>
      <c r="H46" s="3"/>
      <c r="I46" s="3" t="s">
        <v>19</v>
      </c>
      <c r="J46" s="12">
        <v>47</v>
      </c>
      <c r="K46" s="13">
        <f t="shared" si="11"/>
        <v>33</v>
      </c>
      <c r="L46" s="16">
        <f t="shared" si="12"/>
        <v>33</v>
      </c>
      <c r="M46" s="17">
        <f t="shared" si="13"/>
        <v>65</v>
      </c>
      <c r="N46" s="18">
        <f t="shared" si="14"/>
        <v>97</v>
      </c>
      <c r="O46" s="18">
        <f t="shared" si="15"/>
        <v>1</v>
      </c>
      <c r="P46" s="15">
        <f t="shared" si="16"/>
        <v>65</v>
      </c>
      <c r="Q46" s="3"/>
      <c r="R46" s="3"/>
      <c r="S46" s="3"/>
      <c r="T46" s="3"/>
      <c r="U46" s="3"/>
      <c r="V46" s="5"/>
      <c r="W46" s="5"/>
      <c r="X46" s="5"/>
      <c r="Y46" s="5"/>
      <c r="Z46" s="5"/>
    </row>
    <row r="47" spans="1:26" ht="13">
      <c r="A47" s="12">
        <v>45</v>
      </c>
      <c r="B47" s="13">
        <f t="shared" si="9"/>
        <v>35</v>
      </c>
      <c r="C47" s="14">
        <f t="shared" si="10"/>
        <v>35</v>
      </c>
      <c r="D47" s="3" t="s">
        <v>19</v>
      </c>
      <c r="E47" s="3"/>
      <c r="F47" s="15">
        <f t="shared" si="17"/>
        <v>1008</v>
      </c>
      <c r="G47" s="15">
        <v>60</v>
      </c>
      <c r="H47" s="3"/>
      <c r="I47" s="3" t="s">
        <v>19</v>
      </c>
      <c r="J47" s="12">
        <v>43</v>
      </c>
      <c r="K47" s="13">
        <f t="shared" si="11"/>
        <v>37</v>
      </c>
      <c r="L47" s="16">
        <f t="shared" si="12"/>
        <v>37</v>
      </c>
      <c r="M47" s="17">
        <f t="shared" si="13"/>
        <v>69</v>
      </c>
      <c r="N47" s="18">
        <f t="shared" si="14"/>
        <v>101</v>
      </c>
      <c r="O47" s="18">
        <f t="shared" si="15"/>
        <v>5</v>
      </c>
      <c r="P47" s="15">
        <f t="shared" si="16"/>
        <v>69</v>
      </c>
      <c r="Q47" s="3"/>
      <c r="R47" s="3"/>
      <c r="S47" s="3"/>
      <c r="T47" s="3"/>
      <c r="U47" s="3"/>
      <c r="V47" s="5"/>
      <c r="W47" s="5"/>
      <c r="X47" s="5"/>
      <c r="Y47" s="5"/>
      <c r="Z47" s="5"/>
    </row>
    <row r="48" spans="1:26" ht="13">
      <c r="A48" s="12">
        <v>46</v>
      </c>
      <c r="B48" s="13">
        <f t="shared" si="9"/>
        <v>34</v>
      </c>
      <c r="C48" s="14">
        <f t="shared" si="10"/>
        <v>34</v>
      </c>
      <c r="D48" s="3" t="s">
        <v>19</v>
      </c>
      <c r="E48" s="3"/>
      <c r="F48" s="15">
        <f t="shared" si="17"/>
        <v>1029</v>
      </c>
      <c r="G48" s="15">
        <v>40</v>
      </c>
      <c r="H48" s="3"/>
      <c r="I48" s="3" t="s">
        <v>19</v>
      </c>
      <c r="J48" s="12">
        <v>46</v>
      </c>
      <c r="K48" s="13">
        <f t="shared" si="11"/>
        <v>34</v>
      </c>
      <c r="L48" s="16">
        <f t="shared" si="12"/>
        <v>34</v>
      </c>
      <c r="M48" s="17">
        <f t="shared" si="13"/>
        <v>66</v>
      </c>
      <c r="N48" s="18">
        <f t="shared" si="14"/>
        <v>98</v>
      </c>
      <c r="O48" s="18">
        <f t="shared" si="15"/>
        <v>2</v>
      </c>
      <c r="P48" s="15">
        <f t="shared" si="16"/>
        <v>66</v>
      </c>
      <c r="Q48" s="3"/>
      <c r="R48" s="3"/>
      <c r="S48" s="3"/>
      <c r="T48" s="3"/>
      <c r="U48" s="3"/>
      <c r="V48" s="5"/>
      <c r="W48" s="5"/>
      <c r="X48" s="5"/>
      <c r="Y48" s="5"/>
      <c r="Z48" s="5"/>
    </row>
    <row r="49" spans="1:26" ht="13">
      <c r="A49" s="12">
        <v>47</v>
      </c>
      <c r="B49" s="13">
        <f t="shared" si="9"/>
        <v>33</v>
      </c>
      <c r="C49" s="14">
        <f t="shared" si="10"/>
        <v>33</v>
      </c>
      <c r="D49" s="3" t="s">
        <v>19</v>
      </c>
      <c r="E49" s="3"/>
      <c r="F49" s="15">
        <f t="shared" si="17"/>
        <v>1010</v>
      </c>
      <c r="G49" s="15">
        <v>20</v>
      </c>
      <c r="H49" s="3"/>
      <c r="I49" s="3" t="s">
        <v>19</v>
      </c>
      <c r="J49" s="12">
        <v>44</v>
      </c>
      <c r="K49" s="13">
        <f t="shared" si="11"/>
        <v>36</v>
      </c>
      <c r="L49" s="16">
        <f t="shared" si="12"/>
        <v>36</v>
      </c>
      <c r="M49" s="17">
        <f t="shared" si="13"/>
        <v>68</v>
      </c>
      <c r="N49" s="18">
        <f t="shared" si="14"/>
        <v>100</v>
      </c>
      <c r="O49" s="18">
        <f t="shared" si="15"/>
        <v>4</v>
      </c>
      <c r="P49" s="15">
        <f t="shared" si="16"/>
        <v>68</v>
      </c>
      <c r="Q49" s="3"/>
      <c r="R49" s="3"/>
      <c r="S49" s="3"/>
      <c r="T49" s="3"/>
      <c r="U49" s="3"/>
      <c r="V49" s="5"/>
      <c r="W49" s="5"/>
      <c r="X49" s="5"/>
      <c r="Y49" s="5"/>
      <c r="Z49" s="5"/>
    </row>
    <row r="50" spans="1:26" ht="13">
      <c r="A50" s="12">
        <v>48</v>
      </c>
      <c r="B50" s="13">
        <f t="shared" si="9"/>
        <v>32</v>
      </c>
      <c r="C50" s="14">
        <f t="shared" si="10"/>
        <v>32</v>
      </c>
      <c r="D50" s="3" t="s">
        <v>19</v>
      </c>
      <c r="E50" s="3"/>
      <c r="F50" s="15">
        <f t="shared" si="17"/>
        <v>1018.5</v>
      </c>
      <c r="G50" s="15">
        <v>0</v>
      </c>
      <c r="H50" s="3"/>
      <c r="I50" s="3" t="s">
        <v>19</v>
      </c>
      <c r="J50" s="19">
        <v>45</v>
      </c>
      <c r="K50" s="13">
        <f t="shared" si="11"/>
        <v>35</v>
      </c>
      <c r="L50" s="16">
        <f t="shared" si="12"/>
        <v>35</v>
      </c>
      <c r="M50" s="17">
        <f t="shared" si="13"/>
        <v>67</v>
      </c>
      <c r="N50" s="18">
        <f t="shared" si="14"/>
        <v>99</v>
      </c>
      <c r="O50" s="18">
        <f t="shared" si="15"/>
        <v>3</v>
      </c>
      <c r="P50" s="15">
        <f t="shared" si="16"/>
        <v>67</v>
      </c>
      <c r="Q50" s="3"/>
      <c r="R50" s="3"/>
      <c r="S50" s="3"/>
      <c r="T50" s="3"/>
      <c r="U50" s="3"/>
      <c r="V50" s="5"/>
      <c r="W50" s="5"/>
      <c r="X50" s="5"/>
      <c r="Y50" s="5"/>
      <c r="Z50" s="5"/>
    </row>
    <row r="51" spans="1:26" ht="13">
      <c r="A51" s="20">
        <v>49</v>
      </c>
      <c r="B51" s="21">
        <f t="shared" si="9"/>
        <v>31</v>
      </c>
      <c r="C51" s="22">
        <f t="shared" si="10"/>
        <v>31</v>
      </c>
      <c r="D51" s="23" t="s">
        <v>20</v>
      </c>
      <c r="E51" s="23"/>
      <c r="F51" s="15">
        <f t="shared" si="17"/>
        <v>1200</v>
      </c>
      <c r="G51" s="15">
        <v>140</v>
      </c>
      <c r="H51" s="23"/>
      <c r="I51" s="23" t="s">
        <v>20</v>
      </c>
      <c r="J51" s="12">
        <v>49</v>
      </c>
      <c r="K51" s="21">
        <f t="shared" si="11"/>
        <v>31</v>
      </c>
      <c r="L51" s="24">
        <f t="shared" si="12"/>
        <v>31</v>
      </c>
      <c r="M51" s="25">
        <f t="shared" si="13"/>
        <v>63</v>
      </c>
      <c r="N51" s="26">
        <f t="shared" si="14"/>
        <v>95</v>
      </c>
      <c r="O51" s="26">
        <f t="shared" si="15"/>
        <v>-1</v>
      </c>
      <c r="P51" s="27">
        <f t="shared" si="16"/>
        <v>63</v>
      </c>
      <c r="Q51" s="23"/>
      <c r="R51" s="23"/>
      <c r="S51" s="23"/>
      <c r="T51" s="23"/>
      <c r="U51" s="23"/>
      <c r="V51" s="28"/>
      <c r="W51" s="28"/>
      <c r="X51" s="28"/>
      <c r="Y51" s="28"/>
      <c r="Z51" s="28"/>
    </row>
    <row r="52" spans="1:26" ht="13">
      <c r="A52" s="12">
        <v>50</v>
      </c>
      <c r="B52" s="13">
        <f t="shared" si="9"/>
        <v>30</v>
      </c>
      <c r="C52" s="14">
        <f t="shared" si="10"/>
        <v>30</v>
      </c>
      <c r="D52" s="3" t="s">
        <v>20</v>
      </c>
      <c r="E52" s="3"/>
      <c r="F52" s="15">
        <f t="shared" si="17"/>
        <v>1237</v>
      </c>
      <c r="G52" s="15">
        <v>120</v>
      </c>
      <c r="H52" s="3"/>
      <c r="I52" s="3" t="s">
        <v>20</v>
      </c>
      <c r="J52" s="12">
        <v>56</v>
      </c>
      <c r="K52" s="13">
        <f t="shared" si="11"/>
        <v>24</v>
      </c>
      <c r="L52" s="16">
        <f t="shared" si="12"/>
        <v>24</v>
      </c>
      <c r="M52" s="17">
        <f t="shared" si="13"/>
        <v>56</v>
      </c>
      <c r="N52" s="18">
        <f t="shared" si="14"/>
        <v>88</v>
      </c>
      <c r="O52" s="18">
        <f t="shared" si="15"/>
        <v>-8</v>
      </c>
      <c r="P52" s="15">
        <f t="shared" si="16"/>
        <v>56</v>
      </c>
      <c r="Q52" s="3"/>
      <c r="R52" s="3"/>
      <c r="S52" s="3"/>
      <c r="T52" s="3"/>
      <c r="U52" s="3"/>
      <c r="V52" s="5"/>
      <c r="W52" s="5"/>
      <c r="X52" s="5"/>
      <c r="Y52" s="5"/>
      <c r="Z52" s="5"/>
    </row>
    <row r="53" spans="1:26" ht="13">
      <c r="A53" s="12">
        <v>51</v>
      </c>
      <c r="B53" s="13">
        <f t="shared" si="9"/>
        <v>29</v>
      </c>
      <c r="C53" s="14">
        <f t="shared" si="10"/>
        <v>29</v>
      </c>
      <c r="D53" s="3" t="s">
        <v>20</v>
      </c>
      <c r="E53" s="3"/>
      <c r="F53" s="15">
        <f t="shared" si="17"/>
        <v>1204</v>
      </c>
      <c r="G53" s="15">
        <v>100</v>
      </c>
      <c r="H53" s="3"/>
      <c r="I53" s="3" t="s">
        <v>20</v>
      </c>
      <c r="J53" s="12">
        <v>50</v>
      </c>
      <c r="K53" s="13">
        <f t="shared" si="11"/>
        <v>30</v>
      </c>
      <c r="L53" s="16">
        <f t="shared" si="12"/>
        <v>30</v>
      </c>
      <c r="M53" s="17">
        <f t="shared" si="13"/>
        <v>62</v>
      </c>
      <c r="N53" s="18">
        <f t="shared" si="14"/>
        <v>94</v>
      </c>
      <c r="O53" s="18">
        <f t="shared" si="15"/>
        <v>-2</v>
      </c>
      <c r="P53" s="15">
        <f t="shared" si="16"/>
        <v>62</v>
      </c>
      <c r="Q53" s="3"/>
      <c r="R53" s="3"/>
      <c r="S53" s="3"/>
      <c r="T53" s="3"/>
      <c r="U53" s="3"/>
      <c r="V53" s="5"/>
      <c r="W53" s="5"/>
      <c r="X53" s="5"/>
      <c r="Y53" s="5"/>
      <c r="Z53" s="5"/>
    </row>
    <row r="54" spans="1:26" ht="13">
      <c r="A54" s="12">
        <v>52</v>
      </c>
      <c r="B54" s="13">
        <f t="shared" si="9"/>
        <v>28</v>
      </c>
      <c r="C54" s="14">
        <f t="shared" si="10"/>
        <v>28</v>
      </c>
      <c r="D54" s="3" t="s">
        <v>20</v>
      </c>
      <c r="E54" s="3"/>
      <c r="F54" s="15">
        <f t="shared" si="17"/>
        <v>1233</v>
      </c>
      <c r="G54" s="15">
        <v>80</v>
      </c>
      <c r="H54" s="3"/>
      <c r="I54" s="3" t="s">
        <v>20</v>
      </c>
      <c r="J54" s="12">
        <v>55</v>
      </c>
      <c r="K54" s="13">
        <f t="shared" si="11"/>
        <v>25</v>
      </c>
      <c r="L54" s="16">
        <f t="shared" si="12"/>
        <v>25</v>
      </c>
      <c r="M54" s="17">
        <f t="shared" si="13"/>
        <v>57</v>
      </c>
      <c r="N54" s="18">
        <f t="shared" si="14"/>
        <v>89</v>
      </c>
      <c r="O54" s="18">
        <f t="shared" si="15"/>
        <v>-7</v>
      </c>
      <c r="P54" s="15">
        <f t="shared" si="16"/>
        <v>57</v>
      </c>
      <c r="Q54" s="3"/>
      <c r="R54" s="3"/>
      <c r="S54" s="3"/>
      <c r="T54" s="3"/>
      <c r="U54" s="3"/>
      <c r="V54" s="5"/>
      <c r="W54" s="5"/>
      <c r="X54" s="5"/>
      <c r="Y54" s="5"/>
      <c r="Z54" s="5"/>
    </row>
    <row r="55" spans="1:26" ht="13">
      <c r="A55" s="12">
        <v>53</v>
      </c>
      <c r="B55" s="13">
        <f t="shared" si="9"/>
        <v>27</v>
      </c>
      <c r="C55" s="14">
        <f t="shared" si="10"/>
        <v>27</v>
      </c>
      <c r="D55" s="3" t="s">
        <v>20</v>
      </c>
      <c r="E55" s="3"/>
      <c r="F55" s="15">
        <f t="shared" si="17"/>
        <v>1208</v>
      </c>
      <c r="G55" s="15">
        <v>60</v>
      </c>
      <c r="H55" s="3"/>
      <c r="I55" s="3" t="s">
        <v>20</v>
      </c>
      <c r="J55" s="12">
        <v>51</v>
      </c>
      <c r="K55" s="13">
        <f t="shared" si="11"/>
        <v>29</v>
      </c>
      <c r="L55" s="16">
        <f t="shared" si="12"/>
        <v>29</v>
      </c>
      <c r="M55" s="17">
        <f t="shared" si="13"/>
        <v>61</v>
      </c>
      <c r="N55" s="18">
        <f t="shared" si="14"/>
        <v>93</v>
      </c>
      <c r="O55" s="18">
        <f t="shared" si="15"/>
        <v>-3</v>
      </c>
      <c r="P55" s="15">
        <f t="shared" si="16"/>
        <v>61</v>
      </c>
      <c r="Q55" s="3"/>
      <c r="R55" s="3"/>
      <c r="S55" s="3"/>
      <c r="T55" s="3"/>
      <c r="U55" s="3"/>
      <c r="V55" s="5"/>
      <c r="W55" s="5"/>
      <c r="X55" s="5"/>
      <c r="Y55" s="5"/>
      <c r="Z55" s="5"/>
    </row>
    <row r="56" spans="1:26" ht="13">
      <c r="A56" s="12">
        <v>54</v>
      </c>
      <c r="B56" s="13">
        <f t="shared" si="9"/>
        <v>26</v>
      </c>
      <c r="C56" s="14">
        <f t="shared" si="10"/>
        <v>26</v>
      </c>
      <c r="D56" s="3" t="s">
        <v>20</v>
      </c>
      <c r="E56" s="3"/>
      <c r="F56" s="15">
        <f t="shared" si="17"/>
        <v>1229</v>
      </c>
      <c r="G56" s="15">
        <v>40</v>
      </c>
      <c r="H56" s="3"/>
      <c r="I56" s="3" t="s">
        <v>20</v>
      </c>
      <c r="J56" s="12">
        <v>54</v>
      </c>
      <c r="K56" s="13">
        <f t="shared" si="11"/>
        <v>26</v>
      </c>
      <c r="L56" s="16">
        <f t="shared" si="12"/>
        <v>26</v>
      </c>
      <c r="M56" s="17">
        <f t="shared" si="13"/>
        <v>58</v>
      </c>
      <c r="N56" s="18">
        <f t="shared" si="14"/>
        <v>90</v>
      </c>
      <c r="O56" s="18">
        <f t="shared" si="15"/>
        <v>-6</v>
      </c>
      <c r="P56" s="15">
        <f t="shared" si="16"/>
        <v>58</v>
      </c>
      <c r="Q56" s="3"/>
      <c r="R56" s="3"/>
      <c r="S56" s="3"/>
      <c r="T56" s="3"/>
      <c r="U56" s="3"/>
      <c r="V56" s="5"/>
      <c r="W56" s="5"/>
      <c r="X56" s="5"/>
      <c r="Y56" s="5"/>
      <c r="Z56" s="5"/>
    </row>
    <row r="57" spans="1:26" ht="13">
      <c r="A57" s="12">
        <v>55</v>
      </c>
      <c r="B57" s="13">
        <f t="shared" si="9"/>
        <v>25</v>
      </c>
      <c r="C57" s="14">
        <f t="shared" si="10"/>
        <v>25</v>
      </c>
      <c r="D57" s="3" t="s">
        <v>20</v>
      </c>
      <c r="E57" s="3"/>
      <c r="F57" s="15">
        <f t="shared" si="17"/>
        <v>1210</v>
      </c>
      <c r="G57" s="15">
        <v>20</v>
      </c>
      <c r="H57" s="3"/>
      <c r="I57" s="3" t="s">
        <v>20</v>
      </c>
      <c r="J57" s="12">
        <v>52</v>
      </c>
      <c r="K57" s="13">
        <f t="shared" si="11"/>
        <v>28</v>
      </c>
      <c r="L57" s="16">
        <f t="shared" si="12"/>
        <v>28</v>
      </c>
      <c r="M57" s="17">
        <f t="shared" si="13"/>
        <v>60</v>
      </c>
      <c r="N57" s="18">
        <f t="shared" si="14"/>
        <v>92</v>
      </c>
      <c r="O57" s="18">
        <f t="shared" si="15"/>
        <v>-4</v>
      </c>
      <c r="P57" s="15">
        <f t="shared" si="16"/>
        <v>60</v>
      </c>
      <c r="Q57" s="3"/>
      <c r="R57" s="3"/>
      <c r="S57" s="3"/>
      <c r="T57" s="3"/>
      <c r="U57" s="3"/>
      <c r="V57" s="5"/>
      <c r="W57" s="5"/>
      <c r="X57" s="5"/>
      <c r="Y57" s="5"/>
      <c r="Z57" s="5"/>
    </row>
    <row r="58" spans="1:26" ht="13">
      <c r="A58" s="12">
        <v>56</v>
      </c>
      <c r="B58" s="13">
        <f t="shared" si="9"/>
        <v>24</v>
      </c>
      <c r="C58" s="14">
        <f t="shared" si="10"/>
        <v>24</v>
      </c>
      <c r="D58" s="3" t="s">
        <v>20</v>
      </c>
      <c r="E58" s="3"/>
      <c r="F58" s="15">
        <f t="shared" si="17"/>
        <v>1218.5</v>
      </c>
      <c r="G58" s="15">
        <v>0</v>
      </c>
      <c r="H58" s="3"/>
      <c r="I58" s="3" t="s">
        <v>20</v>
      </c>
      <c r="J58" s="19">
        <v>53</v>
      </c>
      <c r="K58" s="13">
        <f t="shared" si="11"/>
        <v>27</v>
      </c>
      <c r="L58" s="16">
        <f t="shared" si="12"/>
        <v>27</v>
      </c>
      <c r="M58" s="17">
        <f t="shared" si="13"/>
        <v>59</v>
      </c>
      <c r="N58" s="18">
        <f t="shared" si="14"/>
        <v>91</v>
      </c>
      <c r="O58" s="18">
        <f t="shared" si="15"/>
        <v>-5</v>
      </c>
      <c r="P58" s="15">
        <f t="shared" si="16"/>
        <v>59</v>
      </c>
      <c r="Q58" s="3"/>
      <c r="R58" s="3"/>
      <c r="S58" s="3"/>
      <c r="T58" s="3"/>
      <c r="U58" s="3"/>
      <c r="V58" s="5"/>
      <c r="W58" s="5"/>
      <c r="X58" s="5"/>
      <c r="Y58" s="5"/>
      <c r="Z58" s="5"/>
    </row>
    <row r="59" spans="1:26" ht="13">
      <c r="A59" s="20">
        <v>57</v>
      </c>
      <c r="B59" s="21">
        <f t="shared" si="9"/>
        <v>23</v>
      </c>
      <c r="C59" s="22">
        <f t="shared" si="10"/>
        <v>23</v>
      </c>
      <c r="D59" s="23" t="s">
        <v>21</v>
      </c>
      <c r="E59" s="23"/>
      <c r="F59" s="15">
        <f t="shared" si="17"/>
        <v>1400</v>
      </c>
      <c r="G59" s="15">
        <v>140</v>
      </c>
      <c r="H59" s="23"/>
      <c r="I59" s="23" t="s">
        <v>21</v>
      </c>
      <c r="J59" s="12">
        <v>57</v>
      </c>
      <c r="K59" s="21">
        <f t="shared" si="11"/>
        <v>23</v>
      </c>
      <c r="L59" s="24">
        <f t="shared" si="12"/>
        <v>23</v>
      </c>
      <c r="M59" s="25">
        <f t="shared" si="13"/>
        <v>55</v>
      </c>
      <c r="N59" s="26">
        <f t="shared" si="14"/>
        <v>87</v>
      </c>
      <c r="O59" s="26">
        <f t="shared" si="15"/>
        <v>-9</v>
      </c>
      <c r="P59" s="27">
        <f t="shared" si="16"/>
        <v>55</v>
      </c>
      <c r="Q59" s="23"/>
      <c r="R59" s="23"/>
      <c r="S59" s="23"/>
      <c r="T59" s="23"/>
      <c r="U59" s="23"/>
      <c r="V59" s="28"/>
      <c r="W59" s="28"/>
      <c r="X59" s="28"/>
      <c r="Y59" s="28"/>
      <c r="Z59" s="28"/>
    </row>
    <row r="60" spans="1:26" ht="13">
      <c r="A60" s="12">
        <v>58</v>
      </c>
      <c r="B60" s="13">
        <f t="shared" si="9"/>
        <v>22</v>
      </c>
      <c r="C60" s="14">
        <f t="shared" si="10"/>
        <v>22</v>
      </c>
      <c r="D60" s="3" t="s">
        <v>21</v>
      </c>
      <c r="E60" s="3"/>
      <c r="F60" s="15">
        <f t="shared" si="17"/>
        <v>1437</v>
      </c>
      <c r="G60" s="15">
        <v>120</v>
      </c>
      <c r="H60" s="3"/>
      <c r="I60" s="3" t="s">
        <v>21</v>
      </c>
      <c r="J60" s="12">
        <v>64</v>
      </c>
      <c r="K60" s="13">
        <f t="shared" si="11"/>
        <v>16</v>
      </c>
      <c r="L60" s="16">
        <f t="shared" si="12"/>
        <v>16</v>
      </c>
      <c r="M60" s="17">
        <f t="shared" si="13"/>
        <v>48</v>
      </c>
      <c r="N60" s="18">
        <f t="shared" si="14"/>
        <v>80</v>
      </c>
      <c r="O60" s="18">
        <f t="shared" si="15"/>
        <v>-16</v>
      </c>
      <c r="P60" s="15">
        <f t="shared" si="16"/>
        <v>48</v>
      </c>
      <c r="Q60" s="3"/>
      <c r="R60" s="3"/>
      <c r="S60" s="3"/>
      <c r="T60" s="3"/>
      <c r="U60" s="3"/>
      <c r="V60" s="5"/>
      <c r="W60" s="5"/>
      <c r="X60" s="5"/>
      <c r="Y60" s="5"/>
      <c r="Z60" s="5"/>
    </row>
    <row r="61" spans="1:26" ht="13">
      <c r="A61" s="12">
        <v>59</v>
      </c>
      <c r="B61" s="13">
        <f t="shared" si="9"/>
        <v>21</v>
      </c>
      <c r="C61" s="14">
        <f t="shared" si="10"/>
        <v>21</v>
      </c>
      <c r="D61" s="3" t="s">
        <v>21</v>
      </c>
      <c r="E61" s="3"/>
      <c r="F61" s="15">
        <f t="shared" si="17"/>
        <v>1404</v>
      </c>
      <c r="G61" s="15">
        <v>100</v>
      </c>
      <c r="H61" s="3"/>
      <c r="I61" s="3" t="s">
        <v>21</v>
      </c>
      <c r="J61" s="12">
        <v>58</v>
      </c>
      <c r="K61" s="13">
        <f t="shared" si="11"/>
        <v>22</v>
      </c>
      <c r="L61" s="16">
        <f t="shared" si="12"/>
        <v>22</v>
      </c>
      <c r="M61" s="17">
        <f t="shared" si="13"/>
        <v>54</v>
      </c>
      <c r="N61" s="18">
        <f t="shared" si="14"/>
        <v>86</v>
      </c>
      <c r="O61" s="18">
        <f t="shared" si="15"/>
        <v>-10</v>
      </c>
      <c r="P61" s="15">
        <f t="shared" si="16"/>
        <v>54</v>
      </c>
      <c r="Q61" s="3"/>
      <c r="R61" s="3"/>
      <c r="S61" s="3"/>
      <c r="T61" s="3"/>
      <c r="U61" s="3"/>
      <c r="V61" s="5"/>
      <c r="W61" s="5"/>
      <c r="X61" s="5"/>
      <c r="Y61" s="5"/>
      <c r="Z61" s="5"/>
    </row>
    <row r="62" spans="1:26" ht="13">
      <c r="A62" s="12">
        <v>60</v>
      </c>
      <c r="B62" s="13">
        <f t="shared" si="9"/>
        <v>20</v>
      </c>
      <c r="C62" s="14">
        <f t="shared" si="10"/>
        <v>20</v>
      </c>
      <c r="D62" s="3" t="s">
        <v>21</v>
      </c>
      <c r="E62" s="3"/>
      <c r="F62" s="15">
        <f t="shared" si="17"/>
        <v>1433</v>
      </c>
      <c r="G62" s="15">
        <v>80</v>
      </c>
      <c r="H62" s="3"/>
      <c r="I62" s="3" t="s">
        <v>21</v>
      </c>
      <c r="J62" s="12">
        <v>63</v>
      </c>
      <c r="K62" s="13">
        <f t="shared" si="11"/>
        <v>17</v>
      </c>
      <c r="L62" s="16">
        <f t="shared" si="12"/>
        <v>17</v>
      </c>
      <c r="M62" s="17">
        <f t="shared" si="13"/>
        <v>49</v>
      </c>
      <c r="N62" s="18">
        <f t="shared" si="14"/>
        <v>81</v>
      </c>
      <c r="O62" s="18">
        <f t="shared" si="15"/>
        <v>-15</v>
      </c>
      <c r="P62" s="15">
        <f t="shared" si="16"/>
        <v>49</v>
      </c>
      <c r="Q62" s="3"/>
      <c r="R62" s="3"/>
      <c r="S62" s="3"/>
      <c r="T62" s="3"/>
      <c r="U62" s="3"/>
      <c r="V62" s="5"/>
      <c r="W62" s="5"/>
      <c r="X62" s="5"/>
      <c r="Y62" s="5"/>
      <c r="Z62" s="5"/>
    </row>
    <row r="63" spans="1:26" ht="13">
      <c r="A63" s="12">
        <v>61</v>
      </c>
      <c r="B63" s="13">
        <f t="shared" si="9"/>
        <v>19</v>
      </c>
      <c r="C63" s="14">
        <f t="shared" si="10"/>
        <v>19</v>
      </c>
      <c r="D63" s="3" t="s">
        <v>21</v>
      </c>
      <c r="E63" s="3"/>
      <c r="F63" s="15">
        <f t="shared" si="17"/>
        <v>1408</v>
      </c>
      <c r="G63" s="15">
        <v>60</v>
      </c>
      <c r="H63" s="3"/>
      <c r="I63" s="3" t="s">
        <v>21</v>
      </c>
      <c r="J63" s="12">
        <v>59</v>
      </c>
      <c r="K63" s="13">
        <f t="shared" si="11"/>
        <v>21</v>
      </c>
      <c r="L63" s="16">
        <f t="shared" si="12"/>
        <v>21</v>
      </c>
      <c r="M63" s="17">
        <f t="shared" si="13"/>
        <v>53</v>
      </c>
      <c r="N63" s="18">
        <f t="shared" si="14"/>
        <v>85</v>
      </c>
      <c r="O63" s="18">
        <f t="shared" si="15"/>
        <v>-11</v>
      </c>
      <c r="P63" s="15">
        <f t="shared" si="16"/>
        <v>53</v>
      </c>
      <c r="Q63" s="3"/>
      <c r="R63" s="3"/>
      <c r="S63" s="3"/>
      <c r="T63" s="3"/>
      <c r="U63" s="3"/>
      <c r="V63" s="5"/>
      <c r="W63" s="5"/>
      <c r="X63" s="5"/>
      <c r="Y63" s="5"/>
      <c r="Z63" s="5"/>
    </row>
    <row r="64" spans="1:26" ht="13">
      <c r="A64" s="12">
        <v>62</v>
      </c>
      <c r="B64" s="13">
        <f t="shared" si="9"/>
        <v>18</v>
      </c>
      <c r="C64" s="14">
        <f t="shared" si="10"/>
        <v>18</v>
      </c>
      <c r="D64" s="3" t="s">
        <v>21</v>
      </c>
      <c r="E64" s="3"/>
      <c r="F64" s="15">
        <f t="shared" si="17"/>
        <v>1429</v>
      </c>
      <c r="G64" s="15">
        <v>40</v>
      </c>
      <c r="H64" s="3"/>
      <c r="I64" s="3" t="s">
        <v>21</v>
      </c>
      <c r="J64" s="12">
        <v>62</v>
      </c>
      <c r="K64" s="13">
        <f t="shared" si="11"/>
        <v>18</v>
      </c>
      <c r="L64" s="16">
        <f t="shared" si="12"/>
        <v>18</v>
      </c>
      <c r="M64" s="17">
        <f t="shared" si="13"/>
        <v>50</v>
      </c>
      <c r="N64" s="18">
        <f t="shared" si="14"/>
        <v>82</v>
      </c>
      <c r="O64" s="18">
        <f t="shared" si="15"/>
        <v>-14</v>
      </c>
      <c r="P64" s="15">
        <f t="shared" si="16"/>
        <v>50</v>
      </c>
      <c r="Q64" s="3"/>
      <c r="R64" s="3"/>
      <c r="S64" s="3"/>
      <c r="T64" s="3"/>
      <c r="U64" s="3"/>
      <c r="V64" s="5"/>
      <c r="W64" s="5"/>
      <c r="X64" s="5"/>
      <c r="Y64" s="5"/>
      <c r="Z64" s="5"/>
    </row>
    <row r="65" spans="1:26" ht="13">
      <c r="A65" s="12">
        <v>63</v>
      </c>
      <c r="B65" s="13">
        <f t="shared" si="9"/>
        <v>17</v>
      </c>
      <c r="C65" s="14">
        <f t="shared" si="10"/>
        <v>17</v>
      </c>
      <c r="D65" s="3" t="s">
        <v>21</v>
      </c>
      <c r="E65" s="3"/>
      <c r="F65" s="15">
        <f t="shared" si="17"/>
        <v>1410</v>
      </c>
      <c r="G65" s="15">
        <v>20</v>
      </c>
      <c r="H65" s="3"/>
      <c r="I65" s="3" t="s">
        <v>21</v>
      </c>
      <c r="J65" s="12">
        <v>60</v>
      </c>
      <c r="K65" s="13">
        <f t="shared" si="11"/>
        <v>20</v>
      </c>
      <c r="L65" s="16">
        <f t="shared" si="12"/>
        <v>20</v>
      </c>
      <c r="M65" s="17">
        <f t="shared" si="13"/>
        <v>52</v>
      </c>
      <c r="N65" s="18">
        <f t="shared" si="14"/>
        <v>84</v>
      </c>
      <c r="O65" s="18">
        <f t="shared" si="15"/>
        <v>-12</v>
      </c>
      <c r="P65" s="15">
        <f t="shared" si="16"/>
        <v>52</v>
      </c>
      <c r="Q65" s="3"/>
      <c r="R65" s="3"/>
      <c r="S65" s="3"/>
      <c r="T65" s="3"/>
      <c r="U65" s="3"/>
      <c r="V65" s="5"/>
      <c r="W65" s="5"/>
      <c r="X65" s="5"/>
      <c r="Y65" s="5"/>
      <c r="Z65" s="5"/>
    </row>
    <row r="66" spans="1:26" ht="13">
      <c r="A66" s="12">
        <v>64</v>
      </c>
      <c r="B66" s="13">
        <f t="shared" si="9"/>
        <v>16</v>
      </c>
      <c r="C66" s="14">
        <f t="shared" si="10"/>
        <v>16</v>
      </c>
      <c r="D66" s="3" t="s">
        <v>21</v>
      </c>
      <c r="E66" s="3"/>
      <c r="F66" s="15">
        <f t="shared" si="17"/>
        <v>1418.5</v>
      </c>
      <c r="G66" s="15">
        <v>0</v>
      </c>
      <c r="H66" s="3"/>
      <c r="I66" s="3" t="s">
        <v>21</v>
      </c>
      <c r="J66" s="12">
        <v>61</v>
      </c>
      <c r="K66" s="13">
        <f t="shared" si="11"/>
        <v>19</v>
      </c>
      <c r="L66" s="16">
        <f t="shared" si="12"/>
        <v>19</v>
      </c>
      <c r="M66" s="17">
        <f t="shared" si="13"/>
        <v>51</v>
      </c>
      <c r="N66" s="18">
        <f t="shared" si="14"/>
        <v>83</v>
      </c>
      <c r="O66" s="18">
        <f t="shared" si="15"/>
        <v>-13</v>
      </c>
      <c r="P66" s="15">
        <f t="shared" si="16"/>
        <v>51</v>
      </c>
      <c r="Q66" s="3"/>
      <c r="R66" s="3"/>
      <c r="S66" s="3"/>
      <c r="T66" s="3"/>
      <c r="U66" s="3"/>
      <c r="V66" s="5"/>
      <c r="W66" s="5"/>
      <c r="X66" s="5"/>
      <c r="Y66" s="5"/>
      <c r="Z66" s="5"/>
    </row>
    <row r="67" spans="1:26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5"/>
      <c r="W67" s="5"/>
      <c r="X67" s="5"/>
      <c r="Y67" s="5"/>
      <c r="Z67" s="5"/>
    </row>
    <row r="68" spans="1:26" ht="13">
      <c r="A68" s="3"/>
      <c r="B68" s="3"/>
      <c r="C68" s="3"/>
      <c r="D68" s="4" t="s">
        <v>22</v>
      </c>
      <c r="E68" s="3"/>
      <c r="F68" s="3"/>
      <c r="G68" s="3"/>
      <c r="H68" s="3"/>
      <c r="I68" s="3"/>
      <c r="J68" s="3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5"/>
      <c r="W68" s="5"/>
      <c r="X68" s="5"/>
      <c r="Y68" s="5"/>
      <c r="Z68" s="5"/>
    </row>
    <row r="69" spans="1:26" ht="13">
      <c r="A69" s="3" t="s">
        <v>23</v>
      </c>
      <c r="B69" s="4" t="s">
        <v>24</v>
      </c>
      <c r="C69" s="3"/>
      <c r="D69" s="3"/>
      <c r="E69" s="3"/>
      <c r="F69" s="3"/>
      <c r="G69" s="3"/>
      <c r="H69" s="4" t="s">
        <v>25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5"/>
      <c r="W69" s="5"/>
      <c r="X69" s="5"/>
      <c r="Y69" s="5"/>
      <c r="Z69" s="5"/>
    </row>
    <row r="70" spans="1:26" ht="13">
      <c r="A70" s="7" t="s">
        <v>26</v>
      </c>
      <c r="B70" s="30" t="s">
        <v>27</v>
      </c>
      <c r="C70" s="30"/>
      <c r="D70" s="30" t="s">
        <v>28</v>
      </c>
      <c r="E70" s="7" t="s">
        <v>29</v>
      </c>
      <c r="F70" s="3"/>
      <c r="G70" s="7" t="s">
        <v>29</v>
      </c>
      <c r="H70" s="6" t="s">
        <v>30</v>
      </c>
      <c r="I70" s="3" t="s">
        <v>31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5"/>
      <c r="W70" s="5"/>
      <c r="X70" s="5"/>
      <c r="Y70" s="5"/>
      <c r="Z70" s="5"/>
    </row>
    <row r="71" spans="1:26" ht="13">
      <c r="A71" s="7" t="s">
        <v>32</v>
      </c>
      <c r="B71" s="30" t="s">
        <v>33</v>
      </c>
      <c r="C71" s="30"/>
      <c r="D71" s="30" t="s">
        <v>34</v>
      </c>
      <c r="E71" s="7" t="s">
        <v>35</v>
      </c>
      <c r="F71" s="3"/>
      <c r="G71" s="7" t="s">
        <v>32</v>
      </c>
      <c r="H71" s="6" t="s">
        <v>33</v>
      </c>
      <c r="I71" s="6" t="s">
        <v>34</v>
      </c>
      <c r="J71" s="7" t="s">
        <v>35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5"/>
      <c r="W71" s="5"/>
      <c r="X71" s="5"/>
      <c r="Y71" s="5"/>
      <c r="Z71" s="5"/>
    </row>
    <row r="72" spans="1:26" ht="13">
      <c r="A72" s="13">
        <v>46</v>
      </c>
      <c r="B72" s="31">
        <v>34</v>
      </c>
      <c r="C72" s="30"/>
      <c r="D72" s="31">
        <v>33</v>
      </c>
      <c r="E72" s="13">
        <v>47</v>
      </c>
      <c r="F72" s="3"/>
      <c r="G72" s="13">
        <v>49</v>
      </c>
      <c r="H72" s="32">
        <v>31</v>
      </c>
      <c r="I72" s="32">
        <v>32</v>
      </c>
      <c r="J72" s="13">
        <v>48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5"/>
      <c r="W72" s="5"/>
      <c r="X72" s="5"/>
      <c r="Y72" s="5"/>
      <c r="Z72" s="5"/>
    </row>
    <row r="73" spans="1:26" ht="13">
      <c r="A73" s="13">
        <v>44</v>
      </c>
      <c r="B73" s="31">
        <v>36</v>
      </c>
      <c r="C73" s="30"/>
      <c r="D73" s="31">
        <v>35</v>
      </c>
      <c r="E73" s="13">
        <v>45</v>
      </c>
      <c r="F73" s="3"/>
      <c r="G73" s="13">
        <v>51</v>
      </c>
      <c r="H73" s="32">
        <v>29</v>
      </c>
      <c r="I73" s="32">
        <v>30</v>
      </c>
      <c r="J73" s="13">
        <v>50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5"/>
      <c r="W73" s="5"/>
      <c r="X73" s="5"/>
      <c r="Y73" s="5"/>
      <c r="Z73" s="5"/>
    </row>
    <row r="74" spans="1:26" ht="13">
      <c r="A74" s="13">
        <v>42</v>
      </c>
      <c r="B74" s="31">
        <v>38</v>
      </c>
      <c r="C74" s="30"/>
      <c r="D74" s="31">
        <v>37</v>
      </c>
      <c r="E74" s="13">
        <v>43</v>
      </c>
      <c r="F74" s="3"/>
      <c r="G74" s="13">
        <v>53</v>
      </c>
      <c r="H74" s="32">
        <v>27</v>
      </c>
      <c r="I74" s="32">
        <v>28</v>
      </c>
      <c r="J74" s="13">
        <v>52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5"/>
      <c r="W74" s="5"/>
      <c r="X74" s="5"/>
      <c r="Y74" s="5"/>
      <c r="Z74" s="5"/>
    </row>
    <row r="75" spans="1:26" ht="13">
      <c r="A75" s="13">
        <v>40</v>
      </c>
      <c r="B75" s="31">
        <v>40</v>
      </c>
      <c r="C75" s="30"/>
      <c r="D75" s="31">
        <v>39</v>
      </c>
      <c r="E75" s="13">
        <v>41</v>
      </c>
      <c r="F75" s="3"/>
      <c r="G75" s="13">
        <v>55</v>
      </c>
      <c r="H75" s="32">
        <v>25</v>
      </c>
      <c r="I75" s="32">
        <v>26</v>
      </c>
      <c r="J75" s="13">
        <v>54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5"/>
      <c r="W75" s="5"/>
      <c r="X75" s="5"/>
      <c r="Y75" s="5"/>
      <c r="Z75" s="5"/>
    </row>
    <row r="76" spans="1:26" ht="13">
      <c r="A76" s="13">
        <v>38</v>
      </c>
      <c r="B76" s="31">
        <v>42</v>
      </c>
      <c r="C76" s="30"/>
      <c r="D76" s="31">
        <v>41</v>
      </c>
      <c r="E76" s="13">
        <v>39</v>
      </c>
      <c r="F76" s="3"/>
      <c r="G76" s="13">
        <v>57</v>
      </c>
      <c r="H76" s="32">
        <v>23</v>
      </c>
      <c r="I76" s="32">
        <v>24</v>
      </c>
      <c r="J76" s="13">
        <v>56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5"/>
      <c r="W76" s="5"/>
      <c r="X76" s="5"/>
      <c r="Y76" s="5"/>
      <c r="Z76" s="5"/>
    </row>
    <row r="77" spans="1:26" ht="13">
      <c r="A77" s="13">
        <v>36</v>
      </c>
      <c r="B77" s="31">
        <v>44</v>
      </c>
      <c r="C77" s="30"/>
      <c r="D77" s="31">
        <v>43</v>
      </c>
      <c r="E77" s="13">
        <v>37</v>
      </c>
      <c r="F77" s="3"/>
      <c r="G77" s="13">
        <v>59</v>
      </c>
      <c r="H77" s="32">
        <v>21</v>
      </c>
      <c r="I77" s="32">
        <v>22</v>
      </c>
      <c r="J77" s="13">
        <v>58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5"/>
      <c r="W77" s="5"/>
      <c r="X77" s="5"/>
      <c r="Y77" s="5"/>
      <c r="Z77" s="5"/>
    </row>
    <row r="78" spans="1:26" ht="13">
      <c r="A78" s="13">
        <v>34</v>
      </c>
      <c r="B78" s="31">
        <v>46</v>
      </c>
      <c r="C78" s="30"/>
      <c r="D78" s="31">
        <v>45</v>
      </c>
      <c r="E78" s="13">
        <v>35</v>
      </c>
      <c r="F78" s="3"/>
      <c r="G78" s="13">
        <v>61</v>
      </c>
      <c r="H78" s="32">
        <v>19</v>
      </c>
      <c r="I78" s="32">
        <v>20</v>
      </c>
      <c r="J78" s="13">
        <v>60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5"/>
      <c r="W78" s="5"/>
      <c r="X78" s="5"/>
      <c r="Y78" s="5"/>
      <c r="Z78" s="5"/>
    </row>
    <row r="79" spans="1:26" ht="13">
      <c r="A79" s="13">
        <v>32</v>
      </c>
      <c r="B79" s="31">
        <v>48</v>
      </c>
      <c r="C79" s="30"/>
      <c r="D79" s="31">
        <v>47</v>
      </c>
      <c r="E79" s="13">
        <v>33</v>
      </c>
      <c r="F79" s="3"/>
      <c r="G79" s="13">
        <v>63</v>
      </c>
      <c r="H79" s="32">
        <v>17</v>
      </c>
      <c r="I79" s="32">
        <v>18</v>
      </c>
      <c r="J79" s="13">
        <v>62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5"/>
      <c r="W79" s="5"/>
      <c r="X79" s="5"/>
      <c r="Y79" s="5"/>
      <c r="Z79" s="5"/>
    </row>
    <row r="80" spans="1:26" ht="13">
      <c r="A80" s="13">
        <v>30</v>
      </c>
      <c r="B80" s="31">
        <v>50</v>
      </c>
      <c r="C80" s="30"/>
      <c r="D80" s="31">
        <v>49</v>
      </c>
      <c r="E80" s="13">
        <v>31</v>
      </c>
      <c r="F80" s="3"/>
      <c r="G80" s="13">
        <v>1</v>
      </c>
      <c r="H80" s="32">
        <v>15</v>
      </c>
      <c r="I80" s="32">
        <v>16</v>
      </c>
      <c r="J80" s="13">
        <v>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5"/>
      <c r="W80" s="5"/>
      <c r="X80" s="5"/>
      <c r="Y80" s="5"/>
      <c r="Z80" s="5"/>
    </row>
    <row r="81" spans="1:26" ht="13">
      <c r="A81" s="13">
        <v>28</v>
      </c>
      <c r="B81" s="31">
        <v>52</v>
      </c>
      <c r="C81" s="30"/>
      <c r="D81" s="31">
        <v>51</v>
      </c>
      <c r="E81" s="13">
        <v>29</v>
      </c>
      <c r="F81" s="3"/>
      <c r="G81" s="13">
        <v>3</v>
      </c>
      <c r="H81" s="32">
        <v>13</v>
      </c>
      <c r="I81" s="32">
        <v>14</v>
      </c>
      <c r="J81" s="13">
        <v>2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5"/>
      <c r="W81" s="5"/>
      <c r="X81" s="5"/>
      <c r="Y81" s="5"/>
      <c r="Z81" s="5"/>
    </row>
    <row r="82" spans="1:26" ht="13">
      <c r="A82" s="13">
        <v>26</v>
      </c>
      <c r="B82" s="31">
        <v>54</v>
      </c>
      <c r="C82" s="30"/>
      <c r="D82" s="31">
        <v>53</v>
      </c>
      <c r="E82" s="13">
        <v>27</v>
      </c>
      <c r="F82" s="3"/>
      <c r="G82" s="13">
        <v>5</v>
      </c>
      <c r="H82" s="32">
        <v>11</v>
      </c>
      <c r="I82" s="32">
        <v>12</v>
      </c>
      <c r="J82" s="13">
        <v>4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5"/>
      <c r="W82" s="5"/>
      <c r="X82" s="5"/>
      <c r="Y82" s="5"/>
      <c r="Z82" s="5"/>
    </row>
    <row r="83" spans="1:26" ht="13">
      <c r="A83" s="13">
        <v>24</v>
      </c>
      <c r="B83" s="31">
        <v>56</v>
      </c>
      <c r="C83" s="30"/>
      <c r="D83" s="31">
        <v>55</v>
      </c>
      <c r="E83" s="13">
        <v>25</v>
      </c>
      <c r="F83" s="3"/>
      <c r="G83" s="13">
        <v>7</v>
      </c>
      <c r="H83" s="32">
        <v>9</v>
      </c>
      <c r="I83" s="32">
        <v>10</v>
      </c>
      <c r="J83" s="13">
        <v>6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5"/>
      <c r="W83" s="5"/>
      <c r="X83" s="5"/>
      <c r="Y83" s="5"/>
      <c r="Z83" s="5"/>
    </row>
    <row r="84" spans="1:26" ht="13">
      <c r="A84" s="13">
        <v>22</v>
      </c>
      <c r="B84" s="31">
        <v>58</v>
      </c>
      <c r="C84" s="30"/>
      <c r="D84" s="31">
        <v>57</v>
      </c>
      <c r="E84" s="13">
        <v>23</v>
      </c>
      <c r="F84" s="3"/>
      <c r="G84" s="13">
        <v>9</v>
      </c>
      <c r="H84" s="32">
        <v>7</v>
      </c>
      <c r="I84" s="32">
        <v>8</v>
      </c>
      <c r="J84" s="13">
        <v>8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5"/>
      <c r="W84" s="5"/>
      <c r="X84" s="5"/>
      <c r="Y84" s="5"/>
      <c r="Z84" s="5"/>
    </row>
    <row r="85" spans="1:26" ht="13">
      <c r="A85" s="13">
        <v>20</v>
      </c>
      <c r="B85" s="31">
        <v>60</v>
      </c>
      <c r="C85" s="30"/>
      <c r="D85" s="31">
        <v>59</v>
      </c>
      <c r="E85" s="13">
        <v>21</v>
      </c>
      <c r="F85" s="3"/>
      <c r="G85" s="13">
        <v>11</v>
      </c>
      <c r="H85" s="32">
        <v>5</v>
      </c>
      <c r="I85" s="32">
        <v>6</v>
      </c>
      <c r="J85" s="13">
        <v>10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5"/>
      <c r="W85" s="5"/>
      <c r="X85" s="5"/>
      <c r="Y85" s="5"/>
      <c r="Z85" s="5"/>
    </row>
    <row r="86" spans="1:26" ht="13">
      <c r="A86" s="13">
        <v>18</v>
      </c>
      <c r="B86" s="31">
        <v>62</v>
      </c>
      <c r="C86" s="30"/>
      <c r="D86" s="31">
        <v>61</v>
      </c>
      <c r="E86" s="13">
        <v>19</v>
      </c>
      <c r="F86" s="3"/>
      <c r="G86" s="13">
        <v>13</v>
      </c>
      <c r="H86" s="32">
        <v>3</v>
      </c>
      <c r="I86" s="32">
        <v>4</v>
      </c>
      <c r="J86" s="13">
        <v>12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5"/>
      <c r="W86" s="5"/>
      <c r="X86" s="5"/>
      <c r="Y86" s="5"/>
      <c r="Z86" s="5"/>
    </row>
    <row r="87" spans="1:26" ht="13">
      <c r="A87" s="13">
        <v>16</v>
      </c>
      <c r="B87" s="31">
        <v>64</v>
      </c>
      <c r="C87" s="30"/>
      <c r="D87" s="31">
        <v>63</v>
      </c>
      <c r="E87" s="13">
        <v>17</v>
      </c>
      <c r="F87" s="3"/>
      <c r="G87" s="13">
        <v>15</v>
      </c>
      <c r="H87" s="32">
        <v>1</v>
      </c>
      <c r="I87" s="32">
        <v>2</v>
      </c>
      <c r="J87" s="13">
        <v>14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5"/>
      <c r="W87" s="5"/>
      <c r="X87" s="5"/>
      <c r="Y87" s="5"/>
      <c r="Z87" s="5"/>
    </row>
    <row r="88" spans="1:26" ht="13">
      <c r="A88" s="7" t="s">
        <v>35</v>
      </c>
      <c r="B88" s="30" t="s">
        <v>34</v>
      </c>
      <c r="C88" s="30"/>
      <c r="D88" s="30" t="s">
        <v>36</v>
      </c>
      <c r="E88" s="7" t="s">
        <v>32</v>
      </c>
      <c r="F88" s="3"/>
      <c r="G88" s="7" t="s">
        <v>35</v>
      </c>
      <c r="H88" s="6" t="s">
        <v>34</v>
      </c>
      <c r="I88" s="6" t="s">
        <v>36</v>
      </c>
      <c r="J88" s="7" t="s">
        <v>32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5"/>
      <c r="W88" s="5"/>
      <c r="X88" s="5"/>
      <c r="Y88" s="5"/>
      <c r="Z88" s="5"/>
    </row>
    <row r="89" spans="1:26" ht="13">
      <c r="A89" s="2" t="s">
        <v>37</v>
      </c>
      <c r="B89" s="2"/>
      <c r="C89" s="2"/>
      <c r="D89" s="2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5"/>
      <c r="W89" s="5"/>
      <c r="X89" s="5"/>
      <c r="Y89" s="5"/>
      <c r="Z89" s="5"/>
    </row>
    <row r="90" spans="1:26" ht="13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3"/>
      <c r="M90" s="3"/>
      <c r="N90" s="3"/>
      <c r="O90" s="3"/>
      <c r="P90" s="29"/>
      <c r="Q90" s="29"/>
      <c r="R90" s="29"/>
      <c r="S90" s="29"/>
      <c r="T90" s="29"/>
      <c r="U90" s="29"/>
      <c r="V90" s="5"/>
      <c r="W90" s="5"/>
      <c r="X90" s="5"/>
      <c r="Y90" s="5"/>
      <c r="Z90" s="5"/>
    </row>
    <row r="91" spans="1:26" ht="13">
      <c r="A91" s="1" t="s">
        <v>38</v>
      </c>
      <c r="B91" s="1"/>
      <c r="C91" s="1"/>
      <c r="D91" s="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5"/>
      <c r="W91" s="5"/>
      <c r="X91" s="5"/>
      <c r="Y91" s="5"/>
      <c r="Z91" s="5"/>
    </row>
    <row r="92" spans="1:26" ht="13">
      <c r="A92" s="33" t="s">
        <v>39</v>
      </c>
      <c r="B92" s="34" t="s">
        <v>40</v>
      </c>
      <c r="C92" s="3"/>
      <c r="D92" s="35" t="str">
        <f t="shared" ref="D92:D123" si="18">B92</f>
        <v>Omnetics</v>
      </c>
      <c r="E92" s="7" t="s">
        <v>39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5"/>
      <c r="W92" s="5"/>
      <c r="X92" s="5"/>
      <c r="Y92" s="5"/>
      <c r="Z92" s="5"/>
    </row>
    <row r="93" spans="1:26" ht="13">
      <c r="A93" s="13">
        <f t="shared" ref="A93:B108" si="19">A72</f>
        <v>46</v>
      </c>
      <c r="B93" s="36">
        <f t="shared" si="19"/>
        <v>34</v>
      </c>
      <c r="C93" s="3"/>
      <c r="D93" s="37">
        <f t="shared" si="18"/>
        <v>34</v>
      </c>
      <c r="E93" s="13">
        <f t="shared" ref="E93:E124" si="20">A93</f>
        <v>46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5"/>
      <c r="W93" s="5"/>
      <c r="X93" s="5"/>
      <c r="Y93" s="5"/>
      <c r="Z93" s="5"/>
    </row>
    <row r="94" spans="1:26" ht="13">
      <c r="A94" s="38">
        <f t="shared" si="19"/>
        <v>44</v>
      </c>
      <c r="B94" s="39">
        <f t="shared" si="19"/>
        <v>36</v>
      </c>
      <c r="C94" s="3"/>
      <c r="D94" s="37">
        <f t="shared" si="18"/>
        <v>36</v>
      </c>
      <c r="E94" s="13">
        <f t="shared" si="20"/>
        <v>44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5"/>
      <c r="W94" s="5"/>
      <c r="X94" s="5"/>
      <c r="Y94" s="5"/>
      <c r="Z94" s="5"/>
    </row>
    <row r="95" spans="1:26" ht="13">
      <c r="A95" s="38">
        <f t="shared" si="19"/>
        <v>42</v>
      </c>
      <c r="B95" s="39">
        <f t="shared" si="19"/>
        <v>38</v>
      </c>
      <c r="C95" s="3"/>
      <c r="D95" s="37">
        <f t="shared" si="18"/>
        <v>38</v>
      </c>
      <c r="E95" s="13">
        <f t="shared" si="20"/>
        <v>42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5"/>
      <c r="W95" s="5"/>
      <c r="X95" s="5"/>
      <c r="Y95" s="5"/>
      <c r="Z95" s="5"/>
    </row>
    <row r="96" spans="1:26" ht="13">
      <c r="A96" s="38">
        <f t="shared" si="19"/>
        <v>40</v>
      </c>
      <c r="B96" s="39">
        <f t="shared" si="19"/>
        <v>40</v>
      </c>
      <c r="C96" s="3"/>
      <c r="D96" s="37">
        <f t="shared" si="18"/>
        <v>40</v>
      </c>
      <c r="E96" s="13">
        <f t="shared" si="20"/>
        <v>40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5"/>
      <c r="W96" s="5"/>
      <c r="X96" s="5"/>
      <c r="Y96" s="5"/>
      <c r="Z96" s="5"/>
    </row>
    <row r="97" spans="1:26" ht="13">
      <c r="A97" s="38">
        <f t="shared" si="19"/>
        <v>38</v>
      </c>
      <c r="B97" s="39">
        <f t="shared" si="19"/>
        <v>42</v>
      </c>
      <c r="C97" s="3"/>
      <c r="D97" s="37">
        <f t="shared" si="18"/>
        <v>42</v>
      </c>
      <c r="E97" s="13">
        <f t="shared" si="20"/>
        <v>38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5"/>
      <c r="W97" s="5"/>
      <c r="X97" s="5"/>
      <c r="Y97" s="5"/>
      <c r="Z97" s="5"/>
    </row>
    <row r="98" spans="1:26" ht="13">
      <c r="A98" s="38">
        <f t="shared" si="19"/>
        <v>36</v>
      </c>
      <c r="B98" s="39">
        <f t="shared" si="19"/>
        <v>44</v>
      </c>
      <c r="C98" s="3"/>
      <c r="D98" s="37">
        <f t="shared" si="18"/>
        <v>44</v>
      </c>
      <c r="E98" s="13">
        <f t="shared" si="20"/>
        <v>36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5"/>
      <c r="W98" s="5"/>
      <c r="X98" s="5"/>
      <c r="Y98" s="5"/>
      <c r="Z98" s="5"/>
    </row>
    <row r="99" spans="1:26" ht="13">
      <c r="A99" s="38">
        <f t="shared" si="19"/>
        <v>34</v>
      </c>
      <c r="B99" s="39">
        <f t="shared" si="19"/>
        <v>46</v>
      </c>
      <c r="C99" s="3"/>
      <c r="D99" s="37">
        <f t="shared" si="18"/>
        <v>46</v>
      </c>
      <c r="E99" s="13">
        <f t="shared" si="20"/>
        <v>34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5"/>
      <c r="W99" s="5"/>
      <c r="X99" s="5"/>
      <c r="Y99" s="5"/>
      <c r="Z99" s="5"/>
    </row>
    <row r="100" spans="1:26" ht="13">
      <c r="A100" s="38">
        <f t="shared" si="19"/>
        <v>32</v>
      </c>
      <c r="B100" s="39">
        <f t="shared" si="19"/>
        <v>48</v>
      </c>
      <c r="C100" s="3"/>
      <c r="D100" s="37">
        <f t="shared" si="18"/>
        <v>48</v>
      </c>
      <c r="E100" s="13">
        <f t="shared" si="20"/>
        <v>32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5"/>
      <c r="W100" s="5"/>
      <c r="X100" s="5"/>
      <c r="Y100" s="5"/>
      <c r="Z100" s="5"/>
    </row>
    <row r="101" spans="1:26" ht="13">
      <c r="A101" s="38">
        <f t="shared" si="19"/>
        <v>30</v>
      </c>
      <c r="B101" s="39">
        <f t="shared" si="19"/>
        <v>50</v>
      </c>
      <c r="C101" s="3"/>
      <c r="D101" s="37">
        <f t="shared" si="18"/>
        <v>50</v>
      </c>
      <c r="E101" s="13">
        <f t="shared" si="20"/>
        <v>30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5"/>
      <c r="W101" s="5"/>
      <c r="X101" s="5"/>
      <c r="Y101" s="5"/>
      <c r="Z101" s="5"/>
    </row>
    <row r="102" spans="1:26" ht="13">
      <c r="A102" s="38">
        <f t="shared" si="19"/>
        <v>28</v>
      </c>
      <c r="B102" s="39">
        <f t="shared" si="19"/>
        <v>52</v>
      </c>
      <c r="C102" s="3"/>
      <c r="D102" s="37">
        <f t="shared" si="18"/>
        <v>52</v>
      </c>
      <c r="E102" s="13">
        <f t="shared" si="20"/>
        <v>28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5"/>
      <c r="W102" s="5"/>
      <c r="X102" s="5"/>
      <c r="Y102" s="5"/>
      <c r="Z102" s="5"/>
    </row>
    <row r="103" spans="1:26" ht="13">
      <c r="A103" s="38">
        <f t="shared" si="19"/>
        <v>26</v>
      </c>
      <c r="B103" s="39">
        <f t="shared" si="19"/>
        <v>54</v>
      </c>
      <c r="C103" s="3"/>
      <c r="D103" s="37">
        <f t="shared" si="18"/>
        <v>54</v>
      </c>
      <c r="E103" s="13">
        <f t="shared" si="20"/>
        <v>26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5"/>
      <c r="W103" s="5"/>
      <c r="X103" s="5"/>
      <c r="Y103" s="5"/>
      <c r="Z103" s="5"/>
    </row>
    <row r="104" spans="1:26" ht="13">
      <c r="A104" s="38">
        <f t="shared" si="19"/>
        <v>24</v>
      </c>
      <c r="B104" s="39">
        <f t="shared" si="19"/>
        <v>56</v>
      </c>
      <c r="C104" s="3"/>
      <c r="D104" s="37">
        <f t="shared" si="18"/>
        <v>56</v>
      </c>
      <c r="E104" s="13">
        <f t="shared" si="20"/>
        <v>24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5"/>
      <c r="W104" s="5"/>
      <c r="X104" s="5"/>
      <c r="Y104" s="5"/>
      <c r="Z104" s="5"/>
    </row>
    <row r="105" spans="1:26" ht="13">
      <c r="A105" s="13">
        <f t="shared" si="19"/>
        <v>22</v>
      </c>
      <c r="B105" s="36">
        <f t="shared" si="19"/>
        <v>58</v>
      </c>
      <c r="C105" s="3"/>
      <c r="D105" s="37">
        <f t="shared" si="18"/>
        <v>58</v>
      </c>
      <c r="E105" s="13">
        <f t="shared" si="20"/>
        <v>22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5"/>
      <c r="W105" s="5"/>
      <c r="X105" s="5"/>
      <c r="Y105" s="5"/>
      <c r="Z105" s="5"/>
    </row>
    <row r="106" spans="1:26" ht="13">
      <c r="A106" s="13">
        <f t="shared" si="19"/>
        <v>20</v>
      </c>
      <c r="B106" s="36">
        <f t="shared" si="19"/>
        <v>60</v>
      </c>
      <c r="C106" s="3"/>
      <c r="D106" s="37">
        <f t="shared" si="18"/>
        <v>60</v>
      </c>
      <c r="E106" s="13">
        <f t="shared" si="20"/>
        <v>20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5"/>
      <c r="W106" s="5"/>
      <c r="X106" s="5"/>
      <c r="Y106" s="5"/>
      <c r="Z106" s="5"/>
    </row>
    <row r="107" spans="1:26" ht="13">
      <c r="A107" s="38">
        <f t="shared" si="19"/>
        <v>18</v>
      </c>
      <c r="B107" s="39">
        <f t="shared" si="19"/>
        <v>62</v>
      </c>
      <c r="C107" s="3"/>
      <c r="D107" s="37">
        <f t="shared" si="18"/>
        <v>62</v>
      </c>
      <c r="E107" s="13">
        <f t="shared" si="20"/>
        <v>18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5"/>
      <c r="W107" s="5"/>
      <c r="X107" s="5"/>
      <c r="Y107" s="5"/>
      <c r="Z107" s="5"/>
    </row>
    <row r="108" spans="1:26" ht="13">
      <c r="A108" s="13">
        <f t="shared" si="19"/>
        <v>16</v>
      </c>
      <c r="B108" s="36">
        <f t="shared" si="19"/>
        <v>64</v>
      </c>
      <c r="C108" s="3"/>
      <c r="D108" s="37">
        <f t="shared" si="18"/>
        <v>64</v>
      </c>
      <c r="E108" s="13">
        <f t="shared" si="20"/>
        <v>16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5"/>
      <c r="W108" s="5"/>
      <c r="X108" s="5"/>
      <c r="Y108" s="5"/>
      <c r="Z108" s="5"/>
    </row>
    <row r="109" spans="1:26" ht="13">
      <c r="A109" s="13">
        <f t="shared" ref="A109:A124" si="21">E72</f>
        <v>47</v>
      </c>
      <c r="B109" s="36">
        <f t="shared" ref="B109:B124" si="22">D72</f>
        <v>33</v>
      </c>
      <c r="C109" s="3"/>
      <c r="D109" s="37">
        <f t="shared" si="18"/>
        <v>33</v>
      </c>
      <c r="E109" s="13">
        <f t="shared" si="20"/>
        <v>47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5"/>
      <c r="W109" s="5"/>
      <c r="X109" s="5"/>
      <c r="Y109" s="5"/>
      <c r="Z109" s="5"/>
    </row>
    <row r="110" spans="1:26" ht="13">
      <c r="A110" s="13">
        <f t="shared" si="21"/>
        <v>45</v>
      </c>
      <c r="B110" s="36">
        <f t="shared" si="22"/>
        <v>35</v>
      </c>
      <c r="C110" s="3"/>
      <c r="D110" s="37">
        <f t="shared" si="18"/>
        <v>35</v>
      </c>
      <c r="E110" s="13">
        <f t="shared" si="20"/>
        <v>45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5"/>
      <c r="W110" s="5"/>
      <c r="X110" s="5"/>
      <c r="Y110" s="5"/>
      <c r="Z110" s="5"/>
    </row>
    <row r="111" spans="1:26" ht="13">
      <c r="A111" s="13">
        <f t="shared" si="21"/>
        <v>43</v>
      </c>
      <c r="B111" s="36">
        <f t="shared" si="22"/>
        <v>37</v>
      </c>
      <c r="C111" s="3"/>
      <c r="D111" s="37">
        <f t="shared" si="18"/>
        <v>37</v>
      </c>
      <c r="E111" s="13">
        <f t="shared" si="20"/>
        <v>43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5"/>
      <c r="W111" s="5"/>
      <c r="X111" s="5"/>
      <c r="Y111" s="5"/>
      <c r="Z111" s="5"/>
    </row>
    <row r="112" spans="1:26" ht="13">
      <c r="A112" s="13">
        <f t="shared" si="21"/>
        <v>41</v>
      </c>
      <c r="B112" s="36">
        <f t="shared" si="22"/>
        <v>39</v>
      </c>
      <c r="C112" s="3"/>
      <c r="D112" s="37">
        <f t="shared" si="18"/>
        <v>39</v>
      </c>
      <c r="E112" s="13">
        <f t="shared" si="20"/>
        <v>41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5"/>
      <c r="W112" s="5"/>
      <c r="X112" s="5"/>
      <c r="Y112" s="5"/>
      <c r="Z112" s="5"/>
    </row>
    <row r="113" spans="1:26" ht="13">
      <c r="A113" s="13">
        <f t="shared" si="21"/>
        <v>39</v>
      </c>
      <c r="B113" s="36">
        <f t="shared" si="22"/>
        <v>41</v>
      </c>
      <c r="C113" s="3"/>
      <c r="D113" s="37">
        <f t="shared" si="18"/>
        <v>41</v>
      </c>
      <c r="E113" s="13">
        <f t="shared" si="20"/>
        <v>39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5"/>
      <c r="W113" s="5"/>
      <c r="X113" s="5"/>
      <c r="Y113" s="5"/>
      <c r="Z113" s="5"/>
    </row>
    <row r="114" spans="1:26" ht="13">
      <c r="A114" s="13">
        <f t="shared" si="21"/>
        <v>37</v>
      </c>
      <c r="B114" s="36">
        <f t="shared" si="22"/>
        <v>43</v>
      </c>
      <c r="C114" s="3"/>
      <c r="D114" s="37">
        <f t="shared" si="18"/>
        <v>43</v>
      </c>
      <c r="E114" s="13">
        <f t="shared" si="20"/>
        <v>37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5"/>
      <c r="W114" s="5"/>
      <c r="X114" s="5"/>
      <c r="Y114" s="5"/>
      <c r="Z114" s="5"/>
    </row>
    <row r="115" spans="1:26" ht="13">
      <c r="A115" s="13">
        <f t="shared" si="21"/>
        <v>35</v>
      </c>
      <c r="B115" s="36">
        <f t="shared" si="22"/>
        <v>45</v>
      </c>
      <c r="C115" s="3"/>
      <c r="D115" s="37">
        <f t="shared" si="18"/>
        <v>45</v>
      </c>
      <c r="E115" s="13">
        <f t="shared" si="20"/>
        <v>35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5"/>
      <c r="W115" s="5"/>
      <c r="X115" s="5"/>
      <c r="Y115" s="5"/>
      <c r="Z115" s="5"/>
    </row>
    <row r="116" spans="1:26" ht="13">
      <c r="A116" s="13">
        <f t="shared" si="21"/>
        <v>33</v>
      </c>
      <c r="B116" s="36">
        <f t="shared" si="22"/>
        <v>47</v>
      </c>
      <c r="C116" s="3"/>
      <c r="D116" s="37">
        <f t="shared" si="18"/>
        <v>47</v>
      </c>
      <c r="E116" s="13">
        <f t="shared" si="20"/>
        <v>33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5"/>
      <c r="W116" s="5"/>
      <c r="X116" s="5"/>
      <c r="Y116" s="5"/>
      <c r="Z116" s="5"/>
    </row>
    <row r="117" spans="1:26" ht="13">
      <c r="A117" s="13">
        <f t="shared" si="21"/>
        <v>31</v>
      </c>
      <c r="B117" s="36">
        <f t="shared" si="22"/>
        <v>49</v>
      </c>
      <c r="C117" s="3"/>
      <c r="D117" s="37">
        <f t="shared" si="18"/>
        <v>49</v>
      </c>
      <c r="E117" s="13">
        <f t="shared" si="20"/>
        <v>31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5"/>
      <c r="W117" s="5"/>
      <c r="X117" s="5"/>
      <c r="Y117" s="5"/>
      <c r="Z117" s="5"/>
    </row>
    <row r="118" spans="1:26" ht="13">
      <c r="A118" s="13">
        <f t="shared" si="21"/>
        <v>29</v>
      </c>
      <c r="B118" s="36">
        <f t="shared" si="22"/>
        <v>51</v>
      </c>
      <c r="C118" s="3"/>
      <c r="D118" s="37">
        <f t="shared" si="18"/>
        <v>51</v>
      </c>
      <c r="E118" s="13">
        <f t="shared" si="20"/>
        <v>29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5"/>
      <c r="W118" s="5"/>
      <c r="X118" s="5"/>
      <c r="Y118" s="5"/>
      <c r="Z118" s="5"/>
    </row>
    <row r="119" spans="1:26" ht="13">
      <c r="A119" s="13">
        <f t="shared" si="21"/>
        <v>27</v>
      </c>
      <c r="B119" s="36">
        <f t="shared" si="22"/>
        <v>53</v>
      </c>
      <c r="C119" s="3"/>
      <c r="D119" s="37">
        <f t="shared" si="18"/>
        <v>53</v>
      </c>
      <c r="E119" s="13">
        <f t="shared" si="20"/>
        <v>27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5"/>
      <c r="W119" s="5"/>
      <c r="X119" s="5"/>
      <c r="Y119" s="5"/>
      <c r="Z119" s="5"/>
    </row>
    <row r="120" spans="1:26" ht="13">
      <c r="A120" s="13">
        <f t="shared" si="21"/>
        <v>25</v>
      </c>
      <c r="B120" s="36">
        <f t="shared" si="22"/>
        <v>55</v>
      </c>
      <c r="C120" s="3"/>
      <c r="D120" s="37">
        <f t="shared" si="18"/>
        <v>55</v>
      </c>
      <c r="E120" s="13">
        <f t="shared" si="20"/>
        <v>25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5"/>
      <c r="W120" s="5"/>
      <c r="X120" s="5"/>
      <c r="Y120" s="5"/>
      <c r="Z120" s="5"/>
    </row>
    <row r="121" spans="1:26" ht="13">
      <c r="A121" s="13">
        <f t="shared" si="21"/>
        <v>23</v>
      </c>
      <c r="B121" s="36">
        <f t="shared" si="22"/>
        <v>57</v>
      </c>
      <c r="C121" s="3"/>
      <c r="D121" s="37">
        <f t="shared" si="18"/>
        <v>57</v>
      </c>
      <c r="E121" s="13">
        <f t="shared" si="20"/>
        <v>23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5"/>
      <c r="W121" s="5"/>
      <c r="X121" s="5"/>
      <c r="Y121" s="5"/>
      <c r="Z121" s="5"/>
    </row>
    <row r="122" spans="1:26" ht="13">
      <c r="A122" s="13">
        <f t="shared" si="21"/>
        <v>21</v>
      </c>
      <c r="B122" s="36">
        <f t="shared" si="22"/>
        <v>59</v>
      </c>
      <c r="C122" s="3"/>
      <c r="D122" s="37">
        <f t="shared" si="18"/>
        <v>59</v>
      </c>
      <c r="E122" s="13">
        <f t="shared" si="20"/>
        <v>21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5"/>
      <c r="W122" s="5"/>
      <c r="X122" s="5"/>
      <c r="Y122" s="5"/>
      <c r="Z122" s="5"/>
    </row>
    <row r="123" spans="1:26" ht="13">
      <c r="A123" s="13">
        <f t="shared" si="21"/>
        <v>19</v>
      </c>
      <c r="B123" s="36">
        <f t="shared" si="22"/>
        <v>61</v>
      </c>
      <c r="C123" s="3"/>
      <c r="D123" s="37">
        <f t="shared" si="18"/>
        <v>61</v>
      </c>
      <c r="E123" s="13">
        <f t="shared" si="20"/>
        <v>19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5"/>
      <c r="W123" s="5"/>
      <c r="X123" s="5"/>
      <c r="Y123" s="5"/>
      <c r="Z123" s="5"/>
    </row>
    <row r="124" spans="1:26" ht="13">
      <c r="A124" s="13">
        <f t="shared" si="21"/>
        <v>17</v>
      </c>
      <c r="B124" s="36">
        <f t="shared" si="22"/>
        <v>63</v>
      </c>
      <c r="C124" s="3"/>
      <c r="D124" s="37">
        <f t="shared" ref="D124:D156" si="23">B124</f>
        <v>63</v>
      </c>
      <c r="E124" s="13">
        <f t="shared" si="20"/>
        <v>17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5"/>
      <c r="W124" s="5"/>
      <c r="X124" s="5"/>
      <c r="Y124" s="5"/>
      <c r="Z124" s="5"/>
    </row>
    <row r="125" spans="1:26" ht="13">
      <c r="A125" s="13">
        <f t="shared" ref="A125:A140" si="24">G72</f>
        <v>49</v>
      </c>
      <c r="B125" s="36">
        <f t="shared" ref="B125:B140" si="25">H72</f>
        <v>31</v>
      </c>
      <c r="C125" s="3"/>
      <c r="D125" s="37">
        <f t="shared" si="23"/>
        <v>31</v>
      </c>
      <c r="E125" s="13">
        <f t="shared" ref="E125:E156" si="26">A125</f>
        <v>49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5"/>
      <c r="W125" s="5"/>
      <c r="X125" s="5"/>
      <c r="Y125" s="5"/>
      <c r="Z125" s="5"/>
    </row>
    <row r="126" spans="1:26" ht="13">
      <c r="A126" s="13">
        <f t="shared" si="24"/>
        <v>51</v>
      </c>
      <c r="B126" s="36">
        <f t="shared" si="25"/>
        <v>29</v>
      </c>
      <c r="C126" s="3"/>
      <c r="D126" s="37">
        <f t="shared" si="23"/>
        <v>29</v>
      </c>
      <c r="E126" s="13">
        <f t="shared" si="26"/>
        <v>51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5"/>
      <c r="W126" s="5"/>
      <c r="X126" s="5"/>
      <c r="Y126" s="5"/>
      <c r="Z126" s="5"/>
    </row>
    <row r="127" spans="1:26" ht="13">
      <c r="A127" s="13">
        <f t="shared" si="24"/>
        <v>53</v>
      </c>
      <c r="B127" s="36">
        <f t="shared" si="25"/>
        <v>27</v>
      </c>
      <c r="C127" s="3"/>
      <c r="D127" s="37">
        <f t="shared" si="23"/>
        <v>27</v>
      </c>
      <c r="E127" s="13">
        <f t="shared" si="26"/>
        <v>53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5"/>
      <c r="W127" s="5"/>
      <c r="X127" s="5"/>
      <c r="Y127" s="5"/>
      <c r="Z127" s="5"/>
    </row>
    <row r="128" spans="1:26" ht="13">
      <c r="A128" s="13">
        <f t="shared" si="24"/>
        <v>55</v>
      </c>
      <c r="B128" s="36">
        <f t="shared" si="25"/>
        <v>25</v>
      </c>
      <c r="C128" s="3"/>
      <c r="D128" s="37">
        <f t="shared" si="23"/>
        <v>25</v>
      </c>
      <c r="E128" s="13">
        <f t="shared" si="26"/>
        <v>55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5"/>
      <c r="W128" s="5"/>
      <c r="X128" s="5"/>
      <c r="Y128" s="5"/>
      <c r="Z128" s="5"/>
    </row>
    <row r="129" spans="1:26" ht="13">
      <c r="A129" s="13">
        <f t="shared" si="24"/>
        <v>57</v>
      </c>
      <c r="B129" s="36">
        <f t="shared" si="25"/>
        <v>23</v>
      </c>
      <c r="C129" s="3"/>
      <c r="D129" s="37">
        <f t="shared" si="23"/>
        <v>23</v>
      </c>
      <c r="E129" s="13">
        <f t="shared" si="26"/>
        <v>57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5"/>
      <c r="W129" s="5"/>
      <c r="X129" s="5"/>
      <c r="Y129" s="5"/>
      <c r="Z129" s="5"/>
    </row>
    <row r="130" spans="1:26" ht="13">
      <c r="A130" s="13">
        <f t="shared" si="24"/>
        <v>59</v>
      </c>
      <c r="B130" s="36">
        <f t="shared" si="25"/>
        <v>21</v>
      </c>
      <c r="C130" s="3"/>
      <c r="D130" s="37">
        <f t="shared" si="23"/>
        <v>21</v>
      </c>
      <c r="E130" s="13">
        <f t="shared" si="26"/>
        <v>59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5"/>
      <c r="W130" s="5"/>
      <c r="X130" s="5"/>
      <c r="Y130" s="5"/>
      <c r="Z130" s="5"/>
    </row>
    <row r="131" spans="1:26" ht="13">
      <c r="A131" s="13">
        <f t="shared" si="24"/>
        <v>61</v>
      </c>
      <c r="B131" s="36">
        <f t="shared" si="25"/>
        <v>19</v>
      </c>
      <c r="C131" s="3"/>
      <c r="D131" s="37">
        <f t="shared" si="23"/>
        <v>19</v>
      </c>
      <c r="E131" s="13">
        <f t="shared" si="26"/>
        <v>61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5"/>
      <c r="W131" s="5"/>
      <c r="X131" s="5"/>
      <c r="Y131" s="5"/>
      <c r="Z131" s="5"/>
    </row>
    <row r="132" spans="1:26" ht="13">
      <c r="A132" s="13">
        <f t="shared" si="24"/>
        <v>63</v>
      </c>
      <c r="B132" s="36">
        <f t="shared" si="25"/>
        <v>17</v>
      </c>
      <c r="C132" s="3"/>
      <c r="D132" s="37">
        <f t="shared" si="23"/>
        <v>17</v>
      </c>
      <c r="E132" s="13">
        <f t="shared" si="26"/>
        <v>63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5"/>
      <c r="W132" s="5"/>
      <c r="X132" s="5"/>
      <c r="Y132" s="5"/>
      <c r="Z132" s="5"/>
    </row>
    <row r="133" spans="1:26" ht="13">
      <c r="A133" s="13">
        <f t="shared" si="24"/>
        <v>1</v>
      </c>
      <c r="B133" s="36">
        <f t="shared" si="25"/>
        <v>15</v>
      </c>
      <c r="C133" s="3"/>
      <c r="D133" s="37">
        <f t="shared" si="23"/>
        <v>15</v>
      </c>
      <c r="E133" s="13">
        <f t="shared" si="26"/>
        <v>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5"/>
      <c r="W133" s="5"/>
      <c r="X133" s="5"/>
      <c r="Y133" s="5"/>
      <c r="Z133" s="5"/>
    </row>
    <row r="134" spans="1:26" ht="13">
      <c r="A134" s="13">
        <f t="shared" si="24"/>
        <v>3</v>
      </c>
      <c r="B134" s="36">
        <f t="shared" si="25"/>
        <v>13</v>
      </c>
      <c r="C134" s="3"/>
      <c r="D134" s="37">
        <f t="shared" si="23"/>
        <v>13</v>
      </c>
      <c r="E134" s="13">
        <f t="shared" si="26"/>
        <v>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5"/>
      <c r="W134" s="5"/>
      <c r="X134" s="5"/>
      <c r="Y134" s="5"/>
      <c r="Z134" s="5"/>
    </row>
    <row r="135" spans="1:26" ht="13">
      <c r="A135" s="13">
        <f t="shared" si="24"/>
        <v>5</v>
      </c>
      <c r="B135" s="36">
        <f t="shared" si="25"/>
        <v>11</v>
      </c>
      <c r="C135" s="3"/>
      <c r="D135" s="37">
        <f t="shared" si="23"/>
        <v>11</v>
      </c>
      <c r="E135" s="13">
        <f t="shared" si="26"/>
        <v>5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5"/>
      <c r="W135" s="5"/>
      <c r="X135" s="5"/>
      <c r="Y135" s="5"/>
      <c r="Z135" s="5"/>
    </row>
    <row r="136" spans="1:26" ht="13">
      <c r="A136" s="13">
        <f t="shared" si="24"/>
        <v>7</v>
      </c>
      <c r="B136" s="36">
        <f t="shared" si="25"/>
        <v>9</v>
      </c>
      <c r="C136" s="3"/>
      <c r="D136" s="37">
        <f t="shared" si="23"/>
        <v>9</v>
      </c>
      <c r="E136" s="13">
        <f t="shared" si="26"/>
        <v>7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5"/>
      <c r="W136" s="5"/>
      <c r="X136" s="5"/>
      <c r="Y136" s="5"/>
      <c r="Z136" s="5"/>
    </row>
    <row r="137" spans="1:26" ht="13">
      <c r="A137" s="13">
        <f t="shared" si="24"/>
        <v>9</v>
      </c>
      <c r="B137" s="36">
        <f t="shared" si="25"/>
        <v>7</v>
      </c>
      <c r="C137" s="3"/>
      <c r="D137" s="37">
        <f t="shared" si="23"/>
        <v>7</v>
      </c>
      <c r="E137" s="13">
        <f t="shared" si="26"/>
        <v>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5"/>
      <c r="W137" s="5"/>
      <c r="X137" s="5"/>
      <c r="Y137" s="5"/>
      <c r="Z137" s="5"/>
    </row>
    <row r="138" spans="1:26" ht="13">
      <c r="A138" s="13">
        <f t="shared" si="24"/>
        <v>11</v>
      </c>
      <c r="B138" s="36">
        <f t="shared" si="25"/>
        <v>5</v>
      </c>
      <c r="C138" s="3"/>
      <c r="D138" s="37">
        <f t="shared" si="23"/>
        <v>5</v>
      </c>
      <c r="E138" s="13">
        <f t="shared" si="26"/>
        <v>11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5"/>
      <c r="W138" s="5"/>
      <c r="X138" s="5"/>
      <c r="Y138" s="5"/>
      <c r="Z138" s="5"/>
    </row>
    <row r="139" spans="1:26" ht="13">
      <c r="A139" s="13">
        <f t="shared" si="24"/>
        <v>13</v>
      </c>
      <c r="B139" s="36">
        <f t="shared" si="25"/>
        <v>3</v>
      </c>
      <c r="C139" s="3"/>
      <c r="D139" s="37">
        <f t="shared" si="23"/>
        <v>3</v>
      </c>
      <c r="E139" s="13">
        <f t="shared" si="26"/>
        <v>13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5"/>
      <c r="W139" s="5"/>
      <c r="X139" s="5"/>
      <c r="Y139" s="5"/>
      <c r="Z139" s="5"/>
    </row>
    <row r="140" spans="1:26" ht="13">
      <c r="A140" s="13">
        <f t="shared" si="24"/>
        <v>15</v>
      </c>
      <c r="B140" s="36">
        <f t="shared" si="25"/>
        <v>1</v>
      </c>
      <c r="C140" s="3"/>
      <c r="D140" s="37">
        <f t="shared" si="23"/>
        <v>1</v>
      </c>
      <c r="E140" s="13">
        <f t="shared" si="26"/>
        <v>15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5"/>
      <c r="W140" s="5"/>
      <c r="X140" s="5"/>
      <c r="Y140" s="5"/>
      <c r="Z140" s="5"/>
    </row>
    <row r="141" spans="1:26" ht="13">
      <c r="A141" s="13">
        <f t="shared" ref="A141:A156" si="27">J72</f>
        <v>48</v>
      </c>
      <c r="B141" s="36">
        <f t="shared" ref="B141:B156" si="28">I72</f>
        <v>32</v>
      </c>
      <c r="C141" s="3"/>
      <c r="D141" s="37">
        <f t="shared" si="23"/>
        <v>32</v>
      </c>
      <c r="E141" s="13">
        <f t="shared" si="26"/>
        <v>48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5"/>
      <c r="W141" s="5"/>
      <c r="X141" s="5"/>
      <c r="Y141" s="5"/>
      <c r="Z141" s="5"/>
    </row>
    <row r="142" spans="1:26" ht="13">
      <c r="A142" s="13">
        <f t="shared" si="27"/>
        <v>50</v>
      </c>
      <c r="B142" s="36">
        <f t="shared" si="28"/>
        <v>30</v>
      </c>
      <c r="C142" s="3"/>
      <c r="D142" s="37">
        <f t="shared" si="23"/>
        <v>30</v>
      </c>
      <c r="E142" s="13">
        <f t="shared" si="26"/>
        <v>50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5"/>
      <c r="W142" s="5"/>
      <c r="X142" s="5"/>
      <c r="Y142" s="5"/>
      <c r="Z142" s="5"/>
    </row>
    <row r="143" spans="1:26" ht="13">
      <c r="A143" s="13">
        <f t="shared" si="27"/>
        <v>52</v>
      </c>
      <c r="B143" s="36">
        <f t="shared" si="28"/>
        <v>28</v>
      </c>
      <c r="C143" s="3"/>
      <c r="D143" s="37">
        <f t="shared" si="23"/>
        <v>28</v>
      </c>
      <c r="E143" s="13">
        <f t="shared" si="26"/>
        <v>52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5"/>
      <c r="W143" s="5"/>
      <c r="X143" s="5"/>
      <c r="Y143" s="5"/>
      <c r="Z143" s="5"/>
    </row>
    <row r="144" spans="1:26" ht="13">
      <c r="A144" s="13">
        <f t="shared" si="27"/>
        <v>54</v>
      </c>
      <c r="B144" s="36">
        <f t="shared" si="28"/>
        <v>26</v>
      </c>
      <c r="C144" s="3"/>
      <c r="D144" s="37">
        <f t="shared" si="23"/>
        <v>26</v>
      </c>
      <c r="E144" s="13">
        <f t="shared" si="26"/>
        <v>54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5"/>
      <c r="W144" s="5"/>
      <c r="X144" s="5"/>
      <c r="Y144" s="5"/>
      <c r="Z144" s="5"/>
    </row>
    <row r="145" spans="1:26" ht="13">
      <c r="A145" s="13">
        <f t="shared" si="27"/>
        <v>56</v>
      </c>
      <c r="B145" s="36">
        <f t="shared" si="28"/>
        <v>24</v>
      </c>
      <c r="C145" s="3"/>
      <c r="D145" s="37">
        <f t="shared" si="23"/>
        <v>24</v>
      </c>
      <c r="E145" s="13">
        <f t="shared" si="26"/>
        <v>56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5"/>
      <c r="W145" s="5"/>
      <c r="X145" s="5"/>
      <c r="Y145" s="5"/>
      <c r="Z145" s="5"/>
    </row>
    <row r="146" spans="1:26" ht="13">
      <c r="A146" s="13">
        <f t="shared" si="27"/>
        <v>58</v>
      </c>
      <c r="B146" s="36">
        <f t="shared" si="28"/>
        <v>22</v>
      </c>
      <c r="C146" s="3"/>
      <c r="D146" s="37">
        <f t="shared" si="23"/>
        <v>22</v>
      </c>
      <c r="E146" s="13">
        <f t="shared" si="26"/>
        <v>58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5"/>
      <c r="W146" s="5"/>
      <c r="X146" s="5"/>
      <c r="Y146" s="5"/>
      <c r="Z146" s="5"/>
    </row>
    <row r="147" spans="1:26" ht="13">
      <c r="A147" s="13">
        <f t="shared" si="27"/>
        <v>60</v>
      </c>
      <c r="B147" s="36">
        <f t="shared" si="28"/>
        <v>20</v>
      </c>
      <c r="C147" s="3"/>
      <c r="D147" s="37">
        <f t="shared" si="23"/>
        <v>20</v>
      </c>
      <c r="E147" s="13">
        <f t="shared" si="26"/>
        <v>60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5"/>
      <c r="W147" s="5"/>
      <c r="X147" s="5"/>
      <c r="Y147" s="5"/>
      <c r="Z147" s="5"/>
    </row>
    <row r="148" spans="1:26" ht="13">
      <c r="A148" s="13">
        <f t="shared" si="27"/>
        <v>62</v>
      </c>
      <c r="B148" s="36">
        <f t="shared" si="28"/>
        <v>18</v>
      </c>
      <c r="C148" s="3"/>
      <c r="D148" s="37">
        <f t="shared" si="23"/>
        <v>18</v>
      </c>
      <c r="E148" s="13">
        <f t="shared" si="26"/>
        <v>62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5"/>
      <c r="W148" s="5"/>
      <c r="X148" s="5"/>
      <c r="Y148" s="5"/>
      <c r="Z148" s="5"/>
    </row>
    <row r="149" spans="1:26" ht="13">
      <c r="A149" s="13">
        <f t="shared" si="27"/>
        <v>0</v>
      </c>
      <c r="B149" s="36">
        <f t="shared" si="28"/>
        <v>16</v>
      </c>
      <c r="C149" s="3"/>
      <c r="D149" s="37">
        <f t="shared" si="23"/>
        <v>16</v>
      </c>
      <c r="E149" s="13">
        <f t="shared" si="26"/>
        <v>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5"/>
      <c r="W149" s="5"/>
      <c r="X149" s="5"/>
      <c r="Y149" s="5"/>
      <c r="Z149" s="5"/>
    </row>
    <row r="150" spans="1:26" ht="13">
      <c r="A150" s="13">
        <f t="shared" si="27"/>
        <v>2</v>
      </c>
      <c r="B150" s="36">
        <f t="shared" si="28"/>
        <v>14</v>
      </c>
      <c r="C150" s="3"/>
      <c r="D150" s="37">
        <f t="shared" si="23"/>
        <v>14</v>
      </c>
      <c r="E150" s="13">
        <f t="shared" si="26"/>
        <v>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5"/>
      <c r="W150" s="5"/>
      <c r="X150" s="5"/>
      <c r="Y150" s="5"/>
      <c r="Z150" s="5"/>
    </row>
    <row r="151" spans="1:26" ht="13">
      <c r="A151" s="13">
        <f t="shared" si="27"/>
        <v>4</v>
      </c>
      <c r="B151" s="36">
        <f t="shared" si="28"/>
        <v>12</v>
      </c>
      <c r="C151" s="3"/>
      <c r="D151" s="37">
        <f t="shared" si="23"/>
        <v>12</v>
      </c>
      <c r="E151" s="13">
        <f t="shared" si="26"/>
        <v>4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5"/>
      <c r="W151" s="5"/>
      <c r="X151" s="5"/>
      <c r="Y151" s="5"/>
      <c r="Z151" s="5"/>
    </row>
    <row r="152" spans="1:26" ht="13">
      <c r="A152" s="13">
        <f t="shared" si="27"/>
        <v>6</v>
      </c>
      <c r="B152" s="36">
        <f t="shared" si="28"/>
        <v>10</v>
      </c>
      <c r="C152" s="3"/>
      <c r="D152" s="37">
        <f t="shared" si="23"/>
        <v>10</v>
      </c>
      <c r="E152" s="13">
        <f t="shared" si="26"/>
        <v>6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5"/>
      <c r="W152" s="5"/>
      <c r="X152" s="5"/>
      <c r="Y152" s="5"/>
      <c r="Z152" s="5"/>
    </row>
    <row r="153" spans="1:26" ht="13">
      <c r="A153" s="13">
        <f t="shared" si="27"/>
        <v>8</v>
      </c>
      <c r="B153" s="36">
        <f t="shared" si="28"/>
        <v>8</v>
      </c>
      <c r="C153" s="3"/>
      <c r="D153" s="37">
        <f t="shared" si="23"/>
        <v>8</v>
      </c>
      <c r="E153" s="13">
        <f t="shared" si="26"/>
        <v>8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5"/>
      <c r="W153" s="5"/>
      <c r="X153" s="5"/>
      <c r="Y153" s="5"/>
      <c r="Z153" s="5"/>
    </row>
    <row r="154" spans="1:26" ht="13">
      <c r="A154" s="13">
        <f t="shared" si="27"/>
        <v>10</v>
      </c>
      <c r="B154" s="36">
        <f t="shared" si="28"/>
        <v>6</v>
      </c>
      <c r="C154" s="3"/>
      <c r="D154" s="37">
        <f t="shared" si="23"/>
        <v>6</v>
      </c>
      <c r="E154" s="13">
        <f t="shared" si="26"/>
        <v>10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5"/>
      <c r="W154" s="5"/>
      <c r="X154" s="5"/>
      <c r="Y154" s="5"/>
      <c r="Z154" s="5"/>
    </row>
    <row r="155" spans="1:26" ht="13">
      <c r="A155" s="13">
        <f t="shared" si="27"/>
        <v>12</v>
      </c>
      <c r="B155" s="36">
        <f t="shared" si="28"/>
        <v>4</v>
      </c>
      <c r="C155" s="3"/>
      <c r="D155" s="37">
        <f t="shared" si="23"/>
        <v>4</v>
      </c>
      <c r="E155" s="13">
        <f t="shared" si="26"/>
        <v>12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5"/>
      <c r="W155" s="5"/>
      <c r="X155" s="5"/>
      <c r="Y155" s="5"/>
      <c r="Z155" s="5"/>
    </row>
    <row r="156" spans="1:26" ht="13">
      <c r="A156" s="13">
        <f t="shared" si="27"/>
        <v>14</v>
      </c>
      <c r="B156" s="36">
        <f t="shared" si="28"/>
        <v>2</v>
      </c>
      <c r="C156" s="3"/>
      <c r="D156" s="37">
        <f t="shared" si="23"/>
        <v>2</v>
      </c>
      <c r="E156" s="13">
        <f t="shared" si="26"/>
        <v>14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5"/>
      <c r="W156" s="5"/>
      <c r="X156" s="5"/>
      <c r="Y156" s="5"/>
      <c r="Z156" s="5"/>
    </row>
  </sheetData>
  <mergeCells count="2">
    <mergeCell ref="A89:E89"/>
    <mergeCell ref="A91:D91"/>
  </mergeCells>
  <hyperlinks>
    <hyperlink ref="A89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Brendon Watson</cp:lastModifiedBy>
  <cp:revision>0</cp:revision>
  <dcterms:modified xsi:type="dcterms:W3CDTF">2017-03-26T16:13:26Z</dcterms:modified>
  <dc:language>en-US</dc:language>
</cp:coreProperties>
</file>