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<sst xmlns="http://schemas.openxmlformats.org/spreadsheetml/2006/main" count="93" uniqueCount="26">
  <si>
    <t>*SEE DERIVATION BELOW</t>
  </si>
  <si>
    <t>BY NEURONEXUS</t>
  </si>
  <si>
    <t>BY AMPLIPEX</t>
  </si>
  <si>
    <t>BY VERTICAL POSITION/SHANK (IE FOR DISPLAY)</t>
  </si>
  <si>
    <t>Neuroscope channel</t>
  </si>
  <si>
    <t xml:space="preserve">Neronexus site </t>
  </si>
  <si>
    <t>Amplipex pin</t>
  </si>
  <si>
    <t>Amplipex Channel</t>
  </si>
  <si>
    <t>Amplipex Pin</t>
  </si>
  <si>
    <t>Neuronexus Site</t>
  </si>
  <si>
    <t>Amplipex Channel +32</t>
  </si>
  <si>
    <t>Amplipex Channel +64</t>
  </si>
  <si>
    <t>Amplipex Channel +96</t>
  </si>
  <si>
    <t>SHANK 1</t>
  </si>
  <si>
    <t>SHANK 2</t>
  </si>
  <si>
    <t>SHANK 3</t>
  </si>
  <si>
    <t>SHANK 4</t>
  </si>
  <si>
    <t>RAW CONNECTOR LAYOUTS</t>
  </si>
  <si>
    <t>Amplirec Channel Pin</t>
  </si>
  <si>
    <t>Omnetics Side (Recording site)</t>
  </si>
  <si>
    <t>Other Side (Recording Site)</t>
  </si>
  <si>
    <t>G</t>
  </si>
  <si>
    <t>Gnd 2</t>
  </si>
  <si>
    <t>Ref</t>
  </si>
  <si>
    <t>R</t>
  </si>
  <si>
    <t>Gnd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</si>
</sst>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3D85C6"/>
        <bgColor rgb="FF3D85C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 wrapText="1"/>
    </xf>
    <xf borderId="0" fillId="6" fontId="1" numFmtId="0" xfId="0" applyAlignment="1" applyFill="1" applyFont="1">
      <alignment wrapText="1"/>
    </xf>
    <xf borderId="0" fillId="7" fontId="1" numFmtId="0" xfId="0" applyAlignment="1" applyFill="1" applyFont="1">
      <alignment wrapText="1"/>
    </xf>
    <xf borderId="0" fillId="8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4" fontId="1" numFmtId="0" xfId="0" applyAlignment="1" applyFont="1">
      <alignment wrapText="1"/>
    </xf>
    <xf borderId="0" fillId="3" fontId="2" numFmtId="0" xfId="0" applyAlignment="1" applyFont="1">
      <alignment wrapText="1"/>
    </xf>
    <xf borderId="0" fillId="6" fontId="1" numFmtId="0" xfId="0" applyAlignment="1" applyFont="1">
      <alignment wrapText="1"/>
    </xf>
    <xf borderId="0" fillId="7" fontId="1" numFmtId="0" xfId="0" applyAlignment="1" applyFont="1">
      <alignment wrapText="1"/>
    </xf>
    <xf borderId="0" fillId="8" fontId="1" numFmtId="0" xfId="0" applyAlignment="1" applyFont="1">
      <alignment wrapText="1"/>
    </xf>
    <xf borderId="1" fillId="2" fontId="2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7" fontId="1" numFmtId="0" xfId="0" applyAlignment="1" applyBorder="1" applyFont="1">
      <alignment wrapText="1"/>
    </xf>
    <xf borderId="1" fillId="8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2" fillId="4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2" fillId="6" fontId="1" numFmtId="0" xfId="0" applyAlignment="1" applyBorder="1" applyFont="1">
      <alignment wrapText="1"/>
    </xf>
    <xf borderId="2" fillId="7" fontId="1" numFmtId="0" xfId="0" applyAlignment="1" applyBorder="1" applyFont="1">
      <alignment wrapText="1"/>
    </xf>
    <xf borderId="2" fillId="8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1" fillId="3" fontId="2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2" fillId="5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5" fontId="1" numFmtId="0" xfId="0" applyAlignment="1" applyFont="1">
      <alignment wrapText="1"/>
    </xf>
    <xf borderId="0" fillId="3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9.86"/>
    <col customWidth="1" min="3" max="3" width="9.29"/>
    <col customWidth="1" min="4" max="4" width="10.71"/>
    <col customWidth="1" min="5" max="5" width="12.29"/>
    <col customWidth="1" min="6" max="6" width="9.0"/>
    <col customWidth="1" min="7" max="7" width="11.0"/>
    <col customWidth="1" min="10" max="10" width="11.0"/>
    <col customWidth="1" min="11" max="12" width="9.0"/>
    <col customWidth="1" min="13" max="14" width="9.14"/>
    <col customWidth="1" min="15" max="15" width="8.71"/>
  </cols>
  <sheetData>
    <row r="1">
      <c r="A1" s="1" t="s">
        <v>0</v>
      </c>
    </row>
    <row r="2">
      <c r="A2" s="1" t="s">
        <v>1</v>
      </c>
      <c r="F2" s="1" t="s">
        <v>2</v>
      </c>
      <c r="I2" s="1" t="s">
        <v>3</v>
      </c>
      <c r="K2" s="2" t="s">
        <v>4</v>
      </c>
    </row>
    <row r="3">
      <c r="A3" s="3" t="s">
        <v>5</v>
      </c>
      <c r="B3" s="4" t="s">
        <v>6</v>
      </c>
      <c r="C3" s="5" t="s">
        <v>7</v>
      </c>
      <c r="F3" s="4" t="s">
        <v>8</v>
      </c>
      <c r="G3" s="6" t="s">
        <v>9</v>
      </c>
      <c r="J3" s="3" t="s">
        <v>9</v>
      </c>
      <c r="K3" s="4" t="s">
        <v>8</v>
      </c>
      <c r="L3" s="5" t="s">
        <v>7</v>
      </c>
      <c r="M3" s="7" t="s">
        <v>10</v>
      </c>
      <c r="N3" s="8" t="s">
        <v>11</v>
      </c>
      <c r="O3" s="9" t="s">
        <v>12</v>
      </c>
    </row>
    <row r="4">
      <c r="A4" s="10">
        <v>1.0</v>
      </c>
      <c r="B4" s="4">
        <v>17.0</v>
      </c>
      <c r="C4" s="11" t="str">
        <f t="shared" ref="C4:C35" si="1">B4-1</f>
        <v>16</v>
      </c>
      <c r="D4" s="1" t="s">
        <v>13</v>
      </c>
      <c r="F4" s="12">
        <v>1.0</v>
      </c>
      <c r="G4" s="6">
        <v>18.0</v>
      </c>
      <c r="I4" s="1" t="s">
        <v>13</v>
      </c>
      <c r="J4" s="3">
        <v>1.0</v>
      </c>
      <c r="K4" s="4">
        <v>17.0</v>
      </c>
      <c r="L4" s="11" t="str">
        <f t="shared" ref="L4:L35" si="2">K4-1</f>
        <v>16</v>
      </c>
      <c r="M4" s="13" t="str">
        <f t="shared" ref="M4:M35" si="3">L4+32</f>
        <v>48</v>
      </c>
      <c r="N4" s="14" t="str">
        <f t="shared" ref="N4:N35" si="4">L4+64</f>
        <v>80</v>
      </c>
      <c r="O4" s="15" t="str">
        <f t="shared" ref="O4:O35" si="5">L4+96</f>
        <v>112</v>
      </c>
    </row>
    <row r="5">
      <c r="A5" s="10">
        <v>2.0</v>
      </c>
      <c r="B5" s="4">
        <v>19.0</v>
      </c>
      <c r="C5" s="11" t="str">
        <f t="shared" si="1"/>
        <v>18</v>
      </c>
      <c r="D5" s="1" t="s">
        <v>13</v>
      </c>
      <c r="F5" s="12">
        <v>2.0</v>
      </c>
      <c r="G5" s="6">
        <v>20.0</v>
      </c>
      <c r="I5" s="1" t="s">
        <v>13</v>
      </c>
      <c r="J5" s="3">
        <v>8.0</v>
      </c>
      <c r="K5" s="4">
        <v>20.0</v>
      </c>
      <c r="L5" s="11" t="str">
        <f t="shared" si="2"/>
        <v>19</v>
      </c>
      <c r="M5" s="13" t="str">
        <f t="shared" si="3"/>
        <v>51</v>
      </c>
      <c r="N5" s="14" t="str">
        <f t="shared" si="4"/>
        <v>83</v>
      </c>
      <c r="O5" s="15" t="str">
        <f t="shared" si="5"/>
        <v>115</v>
      </c>
    </row>
    <row r="6">
      <c r="A6" s="10">
        <v>3.0</v>
      </c>
      <c r="B6" s="4">
        <v>21.0</v>
      </c>
      <c r="C6" s="11" t="str">
        <f t="shared" si="1"/>
        <v>20</v>
      </c>
      <c r="D6" s="1" t="s">
        <v>13</v>
      </c>
      <c r="F6" s="12">
        <v>3.0</v>
      </c>
      <c r="G6" s="6">
        <v>27.0</v>
      </c>
      <c r="I6" s="1" t="s">
        <v>13</v>
      </c>
      <c r="J6" s="3">
        <v>2.0</v>
      </c>
      <c r="K6" s="4">
        <v>19.0</v>
      </c>
      <c r="L6" s="11" t="str">
        <f t="shared" si="2"/>
        <v>18</v>
      </c>
      <c r="M6" s="13" t="str">
        <f t="shared" si="3"/>
        <v>50</v>
      </c>
      <c r="N6" s="14" t="str">
        <f t="shared" si="4"/>
        <v>82</v>
      </c>
      <c r="O6" s="15" t="str">
        <f t="shared" si="5"/>
        <v>114</v>
      </c>
    </row>
    <row r="7">
      <c r="A7" s="10">
        <v>4.0</v>
      </c>
      <c r="B7" s="4">
        <v>25.0</v>
      </c>
      <c r="C7" s="11" t="str">
        <f t="shared" si="1"/>
        <v>24</v>
      </c>
      <c r="D7" s="1" t="s">
        <v>13</v>
      </c>
      <c r="F7" s="12">
        <v>4.0</v>
      </c>
      <c r="G7" s="6">
        <v>21.0</v>
      </c>
      <c r="I7" s="1" t="s">
        <v>13</v>
      </c>
      <c r="J7" s="3">
        <v>7.0</v>
      </c>
      <c r="K7" s="4">
        <v>18.0</v>
      </c>
      <c r="L7" s="11" t="str">
        <f t="shared" si="2"/>
        <v>17</v>
      </c>
      <c r="M7" s="13" t="str">
        <f t="shared" si="3"/>
        <v>49</v>
      </c>
      <c r="N7" s="14" t="str">
        <f t="shared" si="4"/>
        <v>81</v>
      </c>
      <c r="O7" s="15" t="str">
        <f t="shared" si="5"/>
        <v>113</v>
      </c>
    </row>
    <row r="8">
      <c r="A8" s="10">
        <v>5.0</v>
      </c>
      <c r="B8" s="4">
        <v>27.0</v>
      </c>
      <c r="C8" s="11" t="str">
        <f t="shared" si="1"/>
        <v>26</v>
      </c>
      <c r="D8" s="1" t="s">
        <v>13</v>
      </c>
      <c r="F8" s="12">
        <v>5.0</v>
      </c>
      <c r="G8" s="6">
        <v>28.0</v>
      </c>
      <c r="I8" s="1" t="s">
        <v>13</v>
      </c>
      <c r="J8" s="3">
        <v>3.0</v>
      </c>
      <c r="K8" s="4">
        <v>21.0</v>
      </c>
      <c r="L8" s="11" t="str">
        <f t="shared" si="2"/>
        <v>20</v>
      </c>
      <c r="M8" s="13" t="str">
        <f t="shared" si="3"/>
        <v>52</v>
      </c>
      <c r="N8" s="14" t="str">
        <f t="shared" si="4"/>
        <v>84</v>
      </c>
      <c r="O8" s="15" t="str">
        <f t="shared" si="5"/>
        <v>116</v>
      </c>
    </row>
    <row r="9">
      <c r="A9" s="10">
        <v>6.0</v>
      </c>
      <c r="B9" s="4">
        <v>29.0</v>
      </c>
      <c r="C9" s="11" t="str">
        <f t="shared" si="1"/>
        <v>28</v>
      </c>
      <c r="D9" s="1" t="s">
        <v>13</v>
      </c>
      <c r="F9" s="12">
        <v>6.0</v>
      </c>
      <c r="G9" s="6">
        <v>22.0</v>
      </c>
      <c r="I9" s="1" t="s">
        <v>13</v>
      </c>
      <c r="J9" s="3">
        <v>6.0</v>
      </c>
      <c r="K9" s="4">
        <v>29.0</v>
      </c>
      <c r="L9" s="11" t="str">
        <f t="shared" si="2"/>
        <v>28</v>
      </c>
      <c r="M9" s="13" t="str">
        <f t="shared" si="3"/>
        <v>60</v>
      </c>
      <c r="N9" s="14" t="str">
        <f t="shared" si="4"/>
        <v>92</v>
      </c>
      <c r="O9" s="15" t="str">
        <f t="shared" si="5"/>
        <v>124</v>
      </c>
    </row>
    <row r="10">
      <c r="A10" s="10">
        <v>7.0</v>
      </c>
      <c r="B10" s="4">
        <v>18.0</v>
      </c>
      <c r="C10" s="11" t="str">
        <f t="shared" si="1"/>
        <v>17</v>
      </c>
      <c r="D10" s="1" t="s">
        <v>13</v>
      </c>
      <c r="F10" s="12">
        <v>7.0</v>
      </c>
      <c r="G10" s="6">
        <v>29.0</v>
      </c>
      <c r="I10" s="1" t="s">
        <v>13</v>
      </c>
      <c r="J10" s="3">
        <v>4.0</v>
      </c>
      <c r="K10" s="4">
        <v>25.0</v>
      </c>
      <c r="L10" s="11" t="str">
        <f t="shared" si="2"/>
        <v>24</v>
      </c>
      <c r="M10" s="13" t="str">
        <f t="shared" si="3"/>
        <v>56</v>
      </c>
      <c r="N10" s="14" t="str">
        <f t="shared" si="4"/>
        <v>88</v>
      </c>
      <c r="O10" s="15" t="str">
        <f t="shared" si="5"/>
        <v>120</v>
      </c>
    </row>
    <row r="11">
      <c r="A11" s="16">
        <v>8.0</v>
      </c>
      <c r="B11" s="17">
        <v>20.0</v>
      </c>
      <c r="C11" s="18" t="str">
        <f t="shared" si="1"/>
        <v>19</v>
      </c>
      <c r="D11" s="19" t="s">
        <v>13</v>
      </c>
      <c r="F11" s="12">
        <v>8.0</v>
      </c>
      <c r="G11" s="6">
        <v>23.0</v>
      </c>
      <c r="I11" s="1" t="s">
        <v>13</v>
      </c>
      <c r="J11" s="20">
        <v>5.0</v>
      </c>
      <c r="K11" s="17">
        <v>27.0</v>
      </c>
      <c r="L11" s="18" t="str">
        <f t="shared" si="2"/>
        <v>26</v>
      </c>
      <c r="M11" s="21" t="str">
        <f t="shared" si="3"/>
        <v>58</v>
      </c>
      <c r="N11" s="22" t="str">
        <f t="shared" si="4"/>
        <v>90</v>
      </c>
      <c r="O11" s="23" t="str">
        <f t="shared" si="5"/>
        <v>122</v>
      </c>
      <c r="P11" s="24"/>
      <c r="Q11" s="24"/>
    </row>
    <row r="12">
      <c r="A12" s="25">
        <v>9.0</v>
      </c>
      <c r="B12" s="26">
        <v>22.0</v>
      </c>
      <c r="C12" s="27" t="str">
        <f t="shared" si="1"/>
        <v>21</v>
      </c>
      <c r="D12" s="28" t="s">
        <v>14</v>
      </c>
      <c r="F12" s="12">
        <v>9.0</v>
      </c>
      <c r="G12" s="6">
        <v>17.0</v>
      </c>
      <c r="I12" s="28" t="s">
        <v>14</v>
      </c>
      <c r="J12" s="29">
        <v>9.0</v>
      </c>
      <c r="K12" s="26">
        <v>22.0</v>
      </c>
      <c r="L12" s="27" t="str">
        <f t="shared" si="2"/>
        <v>21</v>
      </c>
      <c r="M12" s="30" t="str">
        <f t="shared" si="3"/>
        <v>53</v>
      </c>
      <c r="N12" s="31" t="str">
        <f t="shared" si="4"/>
        <v>85</v>
      </c>
      <c r="O12" s="32" t="str">
        <f t="shared" si="5"/>
        <v>117</v>
      </c>
      <c r="P12" s="33"/>
      <c r="Q12" s="33"/>
    </row>
    <row r="13">
      <c r="A13" s="10">
        <v>10.0</v>
      </c>
      <c r="B13" s="4">
        <v>26.0</v>
      </c>
      <c r="C13" s="11" t="str">
        <f t="shared" si="1"/>
        <v>25</v>
      </c>
      <c r="D13" s="1" t="s">
        <v>14</v>
      </c>
      <c r="F13" s="12">
        <v>10.0</v>
      </c>
      <c r="G13" s="6">
        <v>19.0</v>
      </c>
      <c r="I13" s="1" t="s">
        <v>14</v>
      </c>
      <c r="J13" s="3">
        <v>16.0</v>
      </c>
      <c r="K13" s="4">
        <v>23.0</v>
      </c>
      <c r="L13" s="11" t="str">
        <f t="shared" si="2"/>
        <v>22</v>
      </c>
      <c r="M13" s="13" t="str">
        <f t="shared" si="3"/>
        <v>54</v>
      </c>
      <c r="N13" s="14" t="str">
        <f t="shared" si="4"/>
        <v>86</v>
      </c>
      <c r="O13" s="15" t="str">
        <f t="shared" si="5"/>
        <v>118</v>
      </c>
    </row>
    <row r="14">
      <c r="A14" s="10">
        <v>11.0</v>
      </c>
      <c r="B14" s="4">
        <v>28.0</v>
      </c>
      <c r="C14" s="11" t="str">
        <f t="shared" si="1"/>
        <v>27</v>
      </c>
      <c r="D14" s="1" t="s">
        <v>14</v>
      </c>
      <c r="F14" s="12">
        <v>11.0</v>
      </c>
      <c r="G14" s="6">
        <v>30.0</v>
      </c>
      <c r="I14" s="1" t="s">
        <v>14</v>
      </c>
      <c r="J14" s="3">
        <v>10.0</v>
      </c>
      <c r="K14" s="4">
        <v>26.0</v>
      </c>
      <c r="L14" s="11" t="str">
        <f t="shared" si="2"/>
        <v>25</v>
      </c>
      <c r="M14" s="13" t="str">
        <f t="shared" si="3"/>
        <v>57</v>
      </c>
      <c r="N14" s="14" t="str">
        <f t="shared" si="4"/>
        <v>89</v>
      </c>
      <c r="O14" s="15" t="str">
        <f t="shared" si="5"/>
        <v>121</v>
      </c>
    </row>
    <row r="15">
      <c r="A15" s="10">
        <v>12.0</v>
      </c>
      <c r="B15" s="4">
        <v>30.0</v>
      </c>
      <c r="C15" s="11" t="str">
        <f t="shared" si="1"/>
        <v>29</v>
      </c>
      <c r="D15" s="1" t="s">
        <v>14</v>
      </c>
      <c r="F15" s="12">
        <v>12.0</v>
      </c>
      <c r="G15" s="6">
        <v>24.0</v>
      </c>
      <c r="I15" s="1" t="s">
        <v>14</v>
      </c>
      <c r="J15" s="3">
        <v>15.0</v>
      </c>
      <c r="K15" s="4">
        <v>31.0</v>
      </c>
      <c r="L15" s="11" t="str">
        <f t="shared" si="2"/>
        <v>30</v>
      </c>
      <c r="M15" s="13" t="str">
        <f t="shared" si="3"/>
        <v>62</v>
      </c>
      <c r="N15" s="14" t="str">
        <f t="shared" si="4"/>
        <v>94</v>
      </c>
      <c r="O15" s="15" t="str">
        <f t="shared" si="5"/>
        <v>126</v>
      </c>
    </row>
    <row r="16">
      <c r="A16" s="10">
        <v>13.0</v>
      </c>
      <c r="B16" s="4">
        <v>32.0</v>
      </c>
      <c r="C16" s="11" t="str">
        <f t="shared" si="1"/>
        <v>31</v>
      </c>
      <c r="D16" s="1" t="s">
        <v>14</v>
      </c>
      <c r="F16" s="12">
        <v>13.0</v>
      </c>
      <c r="G16" s="6">
        <v>31.0</v>
      </c>
      <c r="I16" s="1" t="s">
        <v>14</v>
      </c>
      <c r="J16" s="3">
        <v>11.0</v>
      </c>
      <c r="K16" s="4">
        <v>28.0</v>
      </c>
      <c r="L16" s="11" t="str">
        <f t="shared" si="2"/>
        <v>27</v>
      </c>
      <c r="M16" s="13" t="str">
        <f t="shared" si="3"/>
        <v>59</v>
      </c>
      <c r="N16" s="14" t="str">
        <f t="shared" si="4"/>
        <v>91</v>
      </c>
      <c r="O16" s="15" t="str">
        <f t="shared" si="5"/>
        <v>123</v>
      </c>
    </row>
    <row r="17">
      <c r="A17" s="10">
        <v>14.0</v>
      </c>
      <c r="B17" s="4">
        <v>24.0</v>
      </c>
      <c r="C17" s="11" t="str">
        <f t="shared" si="1"/>
        <v>23</v>
      </c>
      <c r="D17" s="1" t="s">
        <v>14</v>
      </c>
      <c r="F17" s="12">
        <v>14.0</v>
      </c>
      <c r="G17" s="6">
        <v>25.0</v>
      </c>
      <c r="I17" s="1" t="s">
        <v>14</v>
      </c>
      <c r="J17" s="3">
        <v>14.0</v>
      </c>
      <c r="K17" s="4">
        <v>24.0</v>
      </c>
      <c r="L17" s="11" t="str">
        <f t="shared" si="2"/>
        <v>23</v>
      </c>
      <c r="M17" s="13" t="str">
        <f t="shared" si="3"/>
        <v>55</v>
      </c>
      <c r="N17" s="14" t="str">
        <f t="shared" si="4"/>
        <v>87</v>
      </c>
      <c r="O17" s="15" t="str">
        <f t="shared" si="5"/>
        <v>119</v>
      </c>
    </row>
    <row r="18">
      <c r="A18" s="10">
        <v>15.0</v>
      </c>
      <c r="B18" s="4">
        <v>31.0</v>
      </c>
      <c r="C18" s="11" t="str">
        <f t="shared" si="1"/>
        <v>30</v>
      </c>
      <c r="D18" s="1" t="s">
        <v>14</v>
      </c>
      <c r="F18" s="12">
        <v>15.0</v>
      </c>
      <c r="G18" s="6">
        <v>32.0</v>
      </c>
      <c r="I18" s="1" t="s">
        <v>14</v>
      </c>
      <c r="J18" s="3">
        <v>12.0</v>
      </c>
      <c r="K18" s="4">
        <v>30.0</v>
      </c>
      <c r="L18" s="11" t="str">
        <f t="shared" si="2"/>
        <v>29</v>
      </c>
      <c r="M18" s="13" t="str">
        <f t="shared" si="3"/>
        <v>61</v>
      </c>
      <c r="N18" s="14" t="str">
        <f t="shared" si="4"/>
        <v>93</v>
      </c>
      <c r="O18" s="15" t="str">
        <f t="shared" si="5"/>
        <v>125</v>
      </c>
    </row>
    <row r="19">
      <c r="A19" s="16">
        <v>16.0</v>
      </c>
      <c r="B19" s="17">
        <v>23.0</v>
      </c>
      <c r="C19" s="18" t="str">
        <f t="shared" si="1"/>
        <v>22</v>
      </c>
      <c r="D19" s="19" t="s">
        <v>14</v>
      </c>
      <c r="F19" s="34">
        <v>16.0</v>
      </c>
      <c r="G19" s="35">
        <v>26.0</v>
      </c>
      <c r="I19" s="1" t="s">
        <v>14</v>
      </c>
      <c r="J19" s="20">
        <v>13.0</v>
      </c>
      <c r="K19" s="17">
        <v>32.0</v>
      </c>
      <c r="L19" s="18" t="str">
        <f t="shared" si="2"/>
        <v>31</v>
      </c>
      <c r="M19" s="21" t="str">
        <f t="shared" si="3"/>
        <v>63</v>
      </c>
      <c r="N19" s="22" t="str">
        <f t="shared" si="4"/>
        <v>95</v>
      </c>
      <c r="O19" s="23" t="str">
        <f t="shared" si="5"/>
        <v>127</v>
      </c>
      <c r="P19" s="24"/>
      <c r="Q19" s="24"/>
    </row>
    <row r="20">
      <c r="A20" s="25">
        <v>17.0</v>
      </c>
      <c r="B20" s="26">
        <v>9.0</v>
      </c>
      <c r="C20" s="27" t="str">
        <f t="shared" si="1"/>
        <v>8</v>
      </c>
      <c r="D20" s="28" t="s">
        <v>15</v>
      </c>
      <c r="F20" s="36">
        <v>17.0</v>
      </c>
      <c r="G20" s="37">
        <v>1.0</v>
      </c>
      <c r="I20" s="28" t="s">
        <v>15</v>
      </c>
      <c r="J20" s="29">
        <v>17.0</v>
      </c>
      <c r="K20" s="26">
        <v>9.0</v>
      </c>
      <c r="L20" s="27" t="str">
        <f t="shared" si="2"/>
        <v>8</v>
      </c>
      <c r="M20" s="30" t="str">
        <f t="shared" si="3"/>
        <v>40</v>
      </c>
      <c r="N20" s="31" t="str">
        <f t="shared" si="4"/>
        <v>72</v>
      </c>
      <c r="O20" s="32" t="str">
        <f t="shared" si="5"/>
        <v>104</v>
      </c>
      <c r="P20" s="33"/>
      <c r="Q20" s="33"/>
    </row>
    <row r="21">
      <c r="A21" s="10">
        <v>18.0</v>
      </c>
      <c r="B21" s="4">
        <v>1.0</v>
      </c>
      <c r="C21" s="11" t="str">
        <f t="shared" si="1"/>
        <v>0</v>
      </c>
      <c r="D21" s="1" t="s">
        <v>15</v>
      </c>
      <c r="F21" s="12">
        <v>18.0</v>
      </c>
      <c r="G21" s="6">
        <v>7.0</v>
      </c>
      <c r="I21" s="1" t="s">
        <v>15</v>
      </c>
      <c r="J21" s="3">
        <v>24.0</v>
      </c>
      <c r="K21" s="4">
        <v>12.0</v>
      </c>
      <c r="L21" s="11" t="str">
        <f t="shared" si="2"/>
        <v>11</v>
      </c>
      <c r="M21" s="13" t="str">
        <f t="shared" si="3"/>
        <v>43</v>
      </c>
      <c r="N21" s="14" t="str">
        <f t="shared" si="4"/>
        <v>75</v>
      </c>
      <c r="O21" s="15" t="str">
        <f t="shared" si="5"/>
        <v>107</v>
      </c>
    </row>
    <row r="22">
      <c r="A22" s="10">
        <v>19.0</v>
      </c>
      <c r="B22" s="4">
        <v>10.0</v>
      </c>
      <c r="C22" s="11" t="str">
        <f t="shared" si="1"/>
        <v>9</v>
      </c>
      <c r="D22" s="1" t="s">
        <v>15</v>
      </c>
      <c r="F22" s="12">
        <v>19.0</v>
      </c>
      <c r="G22" s="6">
        <v>2.0</v>
      </c>
      <c r="I22" s="1" t="s">
        <v>15</v>
      </c>
      <c r="J22" s="3">
        <v>18.0</v>
      </c>
      <c r="K22" s="4">
        <v>1.0</v>
      </c>
      <c r="L22" s="11" t="str">
        <f t="shared" si="2"/>
        <v>0</v>
      </c>
      <c r="M22" s="13" t="str">
        <f t="shared" si="3"/>
        <v>32</v>
      </c>
      <c r="N22" s="14" t="str">
        <f t="shared" si="4"/>
        <v>64</v>
      </c>
      <c r="O22" s="15" t="str">
        <f t="shared" si="5"/>
        <v>96</v>
      </c>
    </row>
    <row r="23">
      <c r="A23" s="10">
        <v>20.0</v>
      </c>
      <c r="B23" s="4">
        <v>2.0</v>
      </c>
      <c r="C23" s="11" t="str">
        <f t="shared" si="1"/>
        <v>1</v>
      </c>
      <c r="D23" s="1" t="s">
        <v>15</v>
      </c>
      <c r="F23" s="12">
        <v>20.0</v>
      </c>
      <c r="G23" s="6">
        <v>8.0</v>
      </c>
      <c r="I23" s="1" t="s">
        <v>15</v>
      </c>
      <c r="J23" s="3">
        <v>23.0</v>
      </c>
      <c r="K23" s="4">
        <v>8.0</v>
      </c>
      <c r="L23" s="11" t="str">
        <f t="shared" si="2"/>
        <v>7</v>
      </c>
      <c r="M23" s="13" t="str">
        <f t="shared" si="3"/>
        <v>39</v>
      </c>
      <c r="N23" s="14" t="str">
        <f t="shared" si="4"/>
        <v>71</v>
      </c>
      <c r="O23" s="15" t="str">
        <f t="shared" si="5"/>
        <v>103</v>
      </c>
    </row>
    <row r="24">
      <c r="A24" s="10">
        <v>21.0</v>
      </c>
      <c r="B24" s="4">
        <v>4.0</v>
      </c>
      <c r="C24" s="11" t="str">
        <f t="shared" si="1"/>
        <v>3</v>
      </c>
      <c r="D24" s="1" t="s">
        <v>15</v>
      </c>
      <c r="F24" s="12">
        <v>21.0</v>
      </c>
      <c r="G24" s="6">
        <v>3.0</v>
      </c>
      <c r="I24" s="1" t="s">
        <v>15</v>
      </c>
      <c r="J24" s="3">
        <v>19.0</v>
      </c>
      <c r="K24" s="4">
        <v>10.0</v>
      </c>
      <c r="L24" s="11" t="str">
        <f t="shared" si="2"/>
        <v>9</v>
      </c>
      <c r="M24" s="13" t="str">
        <f t="shared" si="3"/>
        <v>41</v>
      </c>
      <c r="N24" s="14" t="str">
        <f t="shared" si="4"/>
        <v>73</v>
      </c>
      <c r="O24" s="15" t="str">
        <f t="shared" si="5"/>
        <v>105</v>
      </c>
    </row>
    <row r="25">
      <c r="A25" s="10">
        <v>22.0</v>
      </c>
      <c r="B25" s="4">
        <v>6.0</v>
      </c>
      <c r="C25" s="11" t="str">
        <f t="shared" si="1"/>
        <v>5</v>
      </c>
      <c r="D25" s="1" t="s">
        <v>15</v>
      </c>
      <c r="F25" s="12">
        <v>22.0</v>
      </c>
      <c r="G25" s="6">
        <v>9.0</v>
      </c>
      <c r="I25" s="1" t="s">
        <v>15</v>
      </c>
      <c r="J25" s="3">
        <v>22.0</v>
      </c>
      <c r="K25" s="4">
        <v>6.0</v>
      </c>
      <c r="L25" s="11" t="str">
        <f t="shared" si="2"/>
        <v>5</v>
      </c>
      <c r="M25" s="13" t="str">
        <f t="shared" si="3"/>
        <v>37</v>
      </c>
      <c r="N25" s="14" t="str">
        <f t="shared" si="4"/>
        <v>69</v>
      </c>
      <c r="O25" s="15" t="str">
        <f t="shared" si="5"/>
        <v>101</v>
      </c>
    </row>
    <row r="26">
      <c r="A26" s="10">
        <v>23.0</v>
      </c>
      <c r="B26" s="4">
        <v>8.0</v>
      </c>
      <c r="C26" s="11" t="str">
        <f t="shared" si="1"/>
        <v>7</v>
      </c>
      <c r="D26" s="1" t="s">
        <v>15</v>
      </c>
      <c r="F26" s="12">
        <v>23.0</v>
      </c>
      <c r="G26" s="6">
        <v>16.0</v>
      </c>
      <c r="I26" s="1" t="s">
        <v>15</v>
      </c>
      <c r="J26" s="3">
        <v>20.0</v>
      </c>
      <c r="K26" s="4">
        <v>2.0</v>
      </c>
      <c r="L26" s="11" t="str">
        <f t="shared" si="2"/>
        <v>1</v>
      </c>
      <c r="M26" s="13" t="str">
        <f t="shared" si="3"/>
        <v>33</v>
      </c>
      <c r="N26" s="14" t="str">
        <f t="shared" si="4"/>
        <v>65</v>
      </c>
      <c r="O26" s="15" t="str">
        <f t="shared" si="5"/>
        <v>97</v>
      </c>
    </row>
    <row r="27">
      <c r="A27" s="16">
        <v>24.0</v>
      </c>
      <c r="B27" s="17">
        <v>12.0</v>
      </c>
      <c r="C27" s="18" t="str">
        <f t="shared" si="1"/>
        <v>11</v>
      </c>
      <c r="D27" s="19" t="s">
        <v>15</v>
      </c>
      <c r="F27" s="12">
        <v>24.0</v>
      </c>
      <c r="G27" s="6">
        <v>14.0</v>
      </c>
      <c r="I27" s="1" t="s">
        <v>15</v>
      </c>
      <c r="J27" s="20">
        <v>21.0</v>
      </c>
      <c r="K27" s="17">
        <v>4.0</v>
      </c>
      <c r="L27" s="18" t="str">
        <f t="shared" si="2"/>
        <v>3</v>
      </c>
      <c r="M27" s="21" t="str">
        <f t="shared" si="3"/>
        <v>35</v>
      </c>
      <c r="N27" s="22" t="str">
        <f t="shared" si="4"/>
        <v>67</v>
      </c>
      <c r="O27" s="23" t="str">
        <f t="shared" si="5"/>
        <v>99</v>
      </c>
      <c r="P27" s="24"/>
      <c r="Q27" s="24"/>
    </row>
    <row r="28">
      <c r="A28" s="25">
        <v>25.0</v>
      </c>
      <c r="B28" s="26">
        <v>14.0</v>
      </c>
      <c r="C28" s="27" t="str">
        <f t="shared" si="1"/>
        <v>13</v>
      </c>
      <c r="D28" s="28" t="s">
        <v>16</v>
      </c>
      <c r="F28" s="12">
        <v>25.0</v>
      </c>
      <c r="G28" s="6">
        <v>4.0</v>
      </c>
      <c r="I28" s="28" t="s">
        <v>16</v>
      </c>
      <c r="J28" s="29">
        <v>25.0</v>
      </c>
      <c r="K28" s="26">
        <v>14.0</v>
      </c>
      <c r="L28" s="27" t="str">
        <f t="shared" si="2"/>
        <v>13</v>
      </c>
      <c r="M28" s="30" t="str">
        <f t="shared" si="3"/>
        <v>45</v>
      </c>
      <c r="N28" s="31" t="str">
        <f t="shared" si="4"/>
        <v>77</v>
      </c>
      <c r="O28" s="32" t="str">
        <f t="shared" si="5"/>
        <v>109</v>
      </c>
      <c r="P28" s="33"/>
      <c r="Q28" s="33"/>
    </row>
    <row r="29">
      <c r="A29" s="10">
        <v>26.0</v>
      </c>
      <c r="B29" s="4">
        <v>16.0</v>
      </c>
      <c r="C29" s="11" t="str">
        <f t="shared" si="1"/>
        <v>15</v>
      </c>
      <c r="D29" s="1" t="s">
        <v>16</v>
      </c>
      <c r="F29" s="12">
        <v>26.0</v>
      </c>
      <c r="G29" s="6">
        <v>10.0</v>
      </c>
      <c r="I29" s="1" t="s">
        <v>16</v>
      </c>
      <c r="J29" s="3">
        <v>32.0</v>
      </c>
      <c r="K29" s="4">
        <v>15.0</v>
      </c>
      <c r="L29" s="11" t="str">
        <f t="shared" si="2"/>
        <v>14</v>
      </c>
      <c r="M29" s="13" t="str">
        <f t="shared" si="3"/>
        <v>46</v>
      </c>
      <c r="N29" s="14" t="str">
        <f t="shared" si="4"/>
        <v>78</v>
      </c>
      <c r="O29" s="15" t="str">
        <f t="shared" si="5"/>
        <v>110</v>
      </c>
    </row>
    <row r="30">
      <c r="A30" s="10">
        <v>27.0</v>
      </c>
      <c r="B30" s="4">
        <v>3.0</v>
      </c>
      <c r="C30" s="11" t="str">
        <f t="shared" si="1"/>
        <v>2</v>
      </c>
      <c r="D30" s="1" t="s">
        <v>16</v>
      </c>
      <c r="F30" s="12">
        <v>27.0</v>
      </c>
      <c r="G30" s="6">
        <v>5.0</v>
      </c>
      <c r="I30" s="1" t="s">
        <v>16</v>
      </c>
      <c r="J30" s="3">
        <v>26.0</v>
      </c>
      <c r="K30" s="4">
        <v>16.0</v>
      </c>
      <c r="L30" s="11" t="str">
        <f t="shared" si="2"/>
        <v>15</v>
      </c>
      <c r="M30" s="13" t="str">
        <f t="shared" si="3"/>
        <v>47</v>
      </c>
      <c r="N30" s="14" t="str">
        <f t="shared" si="4"/>
        <v>79</v>
      </c>
      <c r="O30" s="15" t="str">
        <f t="shared" si="5"/>
        <v>111</v>
      </c>
    </row>
    <row r="31">
      <c r="A31" s="10">
        <v>28.0</v>
      </c>
      <c r="B31" s="4">
        <v>5.0</v>
      </c>
      <c r="C31" s="11" t="str">
        <f t="shared" si="1"/>
        <v>4</v>
      </c>
      <c r="D31" s="1" t="s">
        <v>16</v>
      </c>
      <c r="F31" s="12">
        <v>28.0</v>
      </c>
      <c r="G31" s="6">
        <v>11.0</v>
      </c>
      <c r="I31" s="1" t="s">
        <v>16</v>
      </c>
      <c r="J31" s="3">
        <v>31.0</v>
      </c>
      <c r="K31" s="4">
        <v>13.0</v>
      </c>
      <c r="L31" s="11" t="str">
        <f t="shared" si="2"/>
        <v>12</v>
      </c>
      <c r="M31" s="13" t="str">
        <f t="shared" si="3"/>
        <v>44</v>
      </c>
      <c r="N31" s="14" t="str">
        <f t="shared" si="4"/>
        <v>76</v>
      </c>
      <c r="O31" s="15" t="str">
        <f t="shared" si="5"/>
        <v>108</v>
      </c>
    </row>
    <row r="32">
      <c r="A32" s="10">
        <v>29.0</v>
      </c>
      <c r="B32" s="4">
        <v>7.0</v>
      </c>
      <c r="C32" s="11" t="str">
        <f t="shared" si="1"/>
        <v>6</v>
      </c>
      <c r="D32" s="1" t="s">
        <v>16</v>
      </c>
      <c r="F32" s="12">
        <v>29.0</v>
      </c>
      <c r="G32" s="6">
        <v>6.0</v>
      </c>
      <c r="I32" s="1" t="s">
        <v>16</v>
      </c>
      <c r="J32" s="3">
        <v>27.0</v>
      </c>
      <c r="K32" s="4">
        <v>3.0</v>
      </c>
      <c r="L32" s="11" t="str">
        <f t="shared" si="2"/>
        <v>2</v>
      </c>
      <c r="M32" s="13" t="str">
        <f t="shared" si="3"/>
        <v>34</v>
      </c>
      <c r="N32" s="14" t="str">
        <f t="shared" si="4"/>
        <v>66</v>
      </c>
      <c r="O32" s="15" t="str">
        <f t="shared" si="5"/>
        <v>98</v>
      </c>
    </row>
    <row r="33">
      <c r="A33" s="10">
        <v>30.0</v>
      </c>
      <c r="B33" s="4">
        <v>11.0</v>
      </c>
      <c r="C33" s="11" t="str">
        <f t="shared" si="1"/>
        <v>10</v>
      </c>
      <c r="D33" s="1" t="s">
        <v>16</v>
      </c>
      <c r="F33" s="12">
        <v>30.0</v>
      </c>
      <c r="G33" s="6">
        <v>12.0</v>
      </c>
      <c r="I33" s="1" t="s">
        <v>16</v>
      </c>
      <c r="J33" s="3">
        <v>30.0</v>
      </c>
      <c r="K33" s="4">
        <v>11.0</v>
      </c>
      <c r="L33" s="11" t="str">
        <f t="shared" si="2"/>
        <v>10</v>
      </c>
      <c r="M33" s="13" t="str">
        <f t="shared" si="3"/>
        <v>42</v>
      </c>
      <c r="N33" s="14" t="str">
        <f t="shared" si="4"/>
        <v>74</v>
      </c>
      <c r="O33" s="15" t="str">
        <f t="shared" si="5"/>
        <v>106</v>
      </c>
    </row>
    <row r="34">
      <c r="A34" s="10">
        <v>31.0</v>
      </c>
      <c r="B34" s="4">
        <v>13.0</v>
      </c>
      <c r="C34" s="11" t="str">
        <f t="shared" si="1"/>
        <v>12</v>
      </c>
      <c r="D34" s="1" t="s">
        <v>16</v>
      </c>
      <c r="F34" s="12">
        <v>31.0</v>
      </c>
      <c r="G34" s="6">
        <v>15.0</v>
      </c>
      <c r="I34" s="1" t="s">
        <v>16</v>
      </c>
      <c r="J34" s="3">
        <v>28.0</v>
      </c>
      <c r="K34" s="4">
        <v>5.0</v>
      </c>
      <c r="L34" s="11" t="str">
        <f t="shared" si="2"/>
        <v>4</v>
      </c>
      <c r="M34" s="13" t="str">
        <f t="shared" si="3"/>
        <v>36</v>
      </c>
      <c r="N34" s="14" t="str">
        <f t="shared" si="4"/>
        <v>68</v>
      </c>
      <c r="O34" s="15" t="str">
        <f t="shared" si="5"/>
        <v>100</v>
      </c>
    </row>
    <row r="35">
      <c r="A35" s="16">
        <v>32.0</v>
      </c>
      <c r="B35" s="17">
        <v>15.0</v>
      </c>
      <c r="C35" s="18" t="str">
        <f t="shared" si="1"/>
        <v>14</v>
      </c>
      <c r="D35" s="19" t="s">
        <v>16</v>
      </c>
      <c r="F35" s="34">
        <v>32.0</v>
      </c>
      <c r="G35" s="35">
        <v>13.0</v>
      </c>
      <c r="I35" s="1" t="s">
        <v>16</v>
      </c>
      <c r="J35" s="20">
        <v>29.0</v>
      </c>
      <c r="K35" s="17">
        <v>7.0</v>
      </c>
      <c r="L35" s="18" t="str">
        <f t="shared" si="2"/>
        <v>6</v>
      </c>
      <c r="M35" s="21" t="str">
        <f t="shared" si="3"/>
        <v>38</v>
      </c>
      <c r="N35" s="22" t="str">
        <f t="shared" si="4"/>
        <v>70</v>
      </c>
      <c r="O35" s="23" t="str">
        <f t="shared" si="5"/>
        <v>102</v>
      </c>
      <c r="P35" s="24"/>
      <c r="Q35" s="24"/>
    </row>
    <row r="36">
      <c r="A36" s="33"/>
      <c r="B36" s="33"/>
      <c r="C36" s="33"/>
      <c r="D36" s="33"/>
      <c r="F36" s="33"/>
      <c r="G36" s="33"/>
      <c r="I36" s="33"/>
      <c r="J36" s="33"/>
      <c r="K36" s="33"/>
      <c r="L36" s="33"/>
      <c r="M36" s="33"/>
      <c r="N36" s="33"/>
      <c r="O36" s="33"/>
      <c r="P36" s="33"/>
      <c r="Q36" s="33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>
      <c r="A38" s="28" t="s">
        <v>17</v>
      </c>
      <c r="B38" s="38"/>
      <c r="C38" s="33"/>
      <c r="D38" s="33"/>
      <c r="E38" s="33"/>
      <c r="F38" s="33"/>
      <c r="G38" s="33"/>
      <c r="H38" s="38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>
      <c r="A39" s="4" t="s">
        <v>18</v>
      </c>
      <c r="B39" s="6" t="s">
        <v>19</v>
      </c>
      <c r="C39" s="39"/>
      <c r="D39" s="6" t="s">
        <v>20</v>
      </c>
      <c r="E39" s="4" t="s">
        <v>18</v>
      </c>
    </row>
    <row r="40">
      <c r="A40" s="4" t="s">
        <v>21</v>
      </c>
      <c r="B40" s="6" t="s">
        <v>22</v>
      </c>
      <c r="C40" s="39"/>
      <c r="D40" s="6" t="s">
        <v>23</v>
      </c>
      <c r="E40" s="4" t="s">
        <v>24</v>
      </c>
    </row>
    <row r="41">
      <c r="A41" s="4">
        <v>31.0</v>
      </c>
      <c r="B41" s="6">
        <v>15.0</v>
      </c>
      <c r="C41" s="39"/>
      <c r="D41" s="6">
        <v>13.0</v>
      </c>
      <c r="E41" s="40" t="str">
        <f t="shared" ref="E41:E56" si="6">A41+1</f>
        <v>32</v>
      </c>
    </row>
    <row r="42">
      <c r="A42" s="40" t="str">
        <f t="shared" ref="A42:A56" si="7">A41-2</f>
        <v>29</v>
      </c>
      <c r="B42" s="6">
        <v>6.0</v>
      </c>
      <c r="C42" s="39"/>
      <c r="D42" s="6">
        <v>12.0</v>
      </c>
      <c r="E42" s="40" t="str">
        <f t="shared" si="6"/>
        <v>30</v>
      </c>
    </row>
    <row r="43">
      <c r="A43" s="40" t="str">
        <f t="shared" si="7"/>
        <v>27</v>
      </c>
      <c r="B43" s="6">
        <v>5.0</v>
      </c>
      <c r="C43" s="39"/>
      <c r="D43" s="6">
        <v>11.0</v>
      </c>
      <c r="E43" s="40" t="str">
        <f t="shared" si="6"/>
        <v>28</v>
      </c>
    </row>
    <row r="44">
      <c r="A44" s="40" t="str">
        <f t="shared" si="7"/>
        <v>25</v>
      </c>
      <c r="B44" s="6">
        <v>4.0</v>
      </c>
      <c r="C44" s="39"/>
      <c r="D44" s="6">
        <v>10.0</v>
      </c>
      <c r="E44" s="40" t="str">
        <f t="shared" si="6"/>
        <v>26</v>
      </c>
    </row>
    <row r="45">
      <c r="A45" s="40" t="str">
        <f t="shared" si="7"/>
        <v>23</v>
      </c>
      <c r="B45" s="6">
        <v>16.0</v>
      </c>
      <c r="C45" s="39"/>
      <c r="D45" s="6">
        <v>14.0</v>
      </c>
      <c r="E45" s="40" t="str">
        <f t="shared" si="6"/>
        <v>24</v>
      </c>
    </row>
    <row r="46">
      <c r="A46" s="40" t="str">
        <f t="shared" si="7"/>
        <v>21</v>
      </c>
      <c r="B46" s="6">
        <v>3.0</v>
      </c>
      <c r="C46" s="39"/>
      <c r="D46" s="6">
        <v>9.0</v>
      </c>
      <c r="E46" s="40" t="str">
        <f t="shared" si="6"/>
        <v>22</v>
      </c>
    </row>
    <row r="47">
      <c r="A47" s="40" t="str">
        <f t="shared" si="7"/>
        <v>19</v>
      </c>
      <c r="B47" s="6">
        <v>2.0</v>
      </c>
      <c r="C47" s="39"/>
      <c r="D47" s="6">
        <v>8.0</v>
      </c>
      <c r="E47" s="40" t="str">
        <f t="shared" si="6"/>
        <v>20</v>
      </c>
    </row>
    <row r="48">
      <c r="A48" s="40" t="str">
        <f t="shared" si="7"/>
        <v>17</v>
      </c>
      <c r="B48" s="6">
        <v>1.0</v>
      </c>
      <c r="C48" s="39"/>
      <c r="D48" s="6">
        <v>7.0</v>
      </c>
      <c r="E48" s="40" t="str">
        <f t="shared" si="6"/>
        <v>18</v>
      </c>
    </row>
    <row r="49">
      <c r="A49" s="40" t="str">
        <f t="shared" si="7"/>
        <v>15</v>
      </c>
      <c r="B49" s="6">
        <v>32.0</v>
      </c>
      <c r="C49" s="39"/>
      <c r="D49" s="6">
        <v>26.0</v>
      </c>
      <c r="E49" s="40" t="str">
        <f t="shared" si="6"/>
        <v>16</v>
      </c>
    </row>
    <row r="50">
      <c r="A50" s="40" t="str">
        <f t="shared" si="7"/>
        <v>13</v>
      </c>
      <c r="B50" s="6">
        <v>31.0</v>
      </c>
      <c r="C50" s="39"/>
      <c r="D50" s="6">
        <v>25.0</v>
      </c>
      <c r="E50" s="40" t="str">
        <f t="shared" si="6"/>
        <v>14</v>
      </c>
    </row>
    <row r="51">
      <c r="A51" s="40" t="str">
        <f t="shared" si="7"/>
        <v>11</v>
      </c>
      <c r="B51" s="6">
        <v>30.0</v>
      </c>
      <c r="C51" s="39"/>
      <c r="D51" s="6">
        <v>24.0</v>
      </c>
      <c r="E51" s="40" t="str">
        <f t="shared" si="6"/>
        <v>12</v>
      </c>
    </row>
    <row r="52">
      <c r="A52" s="40" t="str">
        <f t="shared" si="7"/>
        <v>9</v>
      </c>
      <c r="B52" s="6">
        <v>17.0</v>
      </c>
      <c r="C52" s="39"/>
      <c r="D52" s="6">
        <v>29.0</v>
      </c>
      <c r="E52" s="40" t="str">
        <f t="shared" si="6"/>
        <v>10</v>
      </c>
    </row>
    <row r="53">
      <c r="A53" s="40" t="str">
        <f t="shared" si="7"/>
        <v>7</v>
      </c>
      <c r="B53" s="6">
        <v>29.0</v>
      </c>
      <c r="C53" s="39"/>
      <c r="D53" s="6">
        <v>23.0</v>
      </c>
      <c r="E53" s="40" t="str">
        <f t="shared" si="6"/>
        <v>8</v>
      </c>
    </row>
    <row r="54">
      <c r="A54" s="40" t="str">
        <f t="shared" si="7"/>
        <v>5</v>
      </c>
      <c r="B54" s="6">
        <v>28.0</v>
      </c>
      <c r="C54" s="39"/>
      <c r="D54" s="6">
        <v>22.0</v>
      </c>
      <c r="E54" s="40" t="str">
        <f t="shared" si="6"/>
        <v>6</v>
      </c>
    </row>
    <row r="55">
      <c r="A55" s="40" t="str">
        <f t="shared" si="7"/>
        <v>3</v>
      </c>
      <c r="B55" s="6">
        <v>27.0</v>
      </c>
      <c r="C55" s="39"/>
      <c r="D55" s="6">
        <v>21.0</v>
      </c>
      <c r="E55" s="40" t="str">
        <f t="shared" si="6"/>
        <v>4</v>
      </c>
    </row>
    <row r="56">
      <c r="A56" s="40" t="str">
        <f t="shared" si="7"/>
        <v>1</v>
      </c>
      <c r="B56" s="6">
        <v>18.0</v>
      </c>
      <c r="C56" s="39"/>
      <c r="D56" s="6">
        <v>20.0</v>
      </c>
      <c r="E56" s="40" t="str">
        <f t="shared" si="6"/>
        <v>2</v>
      </c>
    </row>
    <row r="57">
      <c r="A57" s="4" t="s">
        <v>24</v>
      </c>
      <c r="B57" s="6" t="s">
        <v>23</v>
      </c>
      <c r="C57" s="39"/>
      <c r="D57" s="6" t="s">
        <v>25</v>
      </c>
      <c r="E57" s="4" t="s">
        <v>21</v>
      </c>
    </row>
  </sheetData>
  <drawing r:id="rId1"/>
</worksheet>
</file>