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1683E383-D027-457A-B428-51AA094FAAD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shboard" sheetId="2" r:id="rId1"/>
  </sheets>
  <externalReferences>
    <externalReference r:id="rId2"/>
    <externalReference r:id="rId3"/>
    <externalReference r:id="rId4"/>
  </externalReferences>
  <definedNames>
    <definedName name="_xlcn.WorksheetConnection_T9A2C161" hidden="1">#REF!</definedName>
    <definedName name="Flag">INDIRECT([1]Report!$C$2)</definedName>
    <definedName name="mydate">[2]IgnoreBlanks!$E$36:INDEX([2]IgnoreBlanks!$E$36:$E$56,COUNT([2]IgnoreBlanks!$E$36:$E$56))</definedName>
    <definedName name="mylist">INDEX(([3]!TableProd[Productivity],[3]!TableGame[Games],[3]!TableUtility[Utility]),,,MATCH([3]Table!$F$4,[3]Table!$A$4:$C$4,0))</definedName>
    <definedName name="myvalue">[2]IgnoreBlanks!$F$36:INDEX([2]IgnoreBlanks!$F$36:$F$56,COUNT([2]IgnoreBlanks!$E$36:$E$56))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6" i="2" l="1"/>
  <c r="U6" i="2" l="1"/>
  <c r="S10" i="2"/>
  <c r="S9" i="2"/>
  <c r="S8" i="2"/>
  <c r="S7" i="2"/>
  <c r="S6" i="2"/>
  <c r="Q5" i="2"/>
  <c r="Q7" i="2" s="1"/>
  <c r="P4" i="2" l="1"/>
  <c r="W6" i="2"/>
  <c r="Q9" i="2"/>
  <c r="Q6" i="2"/>
  <c r="Q8" i="2"/>
  <c r="Q10" i="2"/>
  <c r="R10" i="2" l="1"/>
  <c r="R8" i="2"/>
  <c r="R7" i="2"/>
  <c r="R9" i="2"/>
</calcChain>
</file>

<file path=xl/sharedStrings.xml><?xml version="1.0" encoding="utf-8"?>
<sst xmlns="http://schemas.openxmlformats.org/spreadsheetml/2006/main" count="31" uniqueCount="24">
  <si>
    <t>May</t>
  </si>
  <si>
    <t>Branches</t>
  </si>
  <si>
    <t>Branch</t>
  </si>
  <si>
    <t>Branch 1</t>
  </si>
  <si>
    <t>Branch 2</t>
  </si>
  <si>
    <t>Branch 3</t>
  </si>
  <si>
    <t>Branch 4</t>
  </si>
  <si>
    <t>Branch 5</t>
  </si>
  <si>
    <t>Total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</si>
  <si>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</si>
  <si>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</si>
  <si>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</si>
  <si>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</si>
  <si>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</si>
  <si>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</si>
  <si>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</si>
  <si>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</si>
  <si>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</si>
  <si>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</si>
  <si>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</si>
  <si>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Ave</t>
  </si>
  <si>
    <t>Dynamic Charts with Drop-Down List Value</t>
  </si>
  <si>
    <t>Sales</t>
  </si>
  <si>
    <t>Monthly Sales (in $ 000)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</si>
</sst>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Schriftart für Textkörper"/>
      <family val="2"/>
    </font>
    <font>
      <sz val="8"/>
      <name val="Calibri"/>
      <family val="2"/>
      <scheme val="minor"/>
    </font>
    <font>
      <sz val="25"/>
      <color theme="0"/>
      <name val="Calibri"/>
      <family val="2"/>
      <scheme val="minor"/>
    </font>
    <font>
      <b/>
      <sz val="25"/>
      <color theme="0"/>
      <name val="Calibri"/>
      <family val="2"/>
      <scheme val="minor"/>
    </font>
    <font>
      <b/>
      <u/>
      <sz val="15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3" fontId="0" fillId="0" borderId="0" xfId="0" applyNumberFormat="1"/>
    <xf numFmtId="0" fontId="0" fillId="0" borderId="0" xfId="0" applyBorder="1"/>
    <xf numFmtId="0" fontId="0" fillId="0" borderId="0" xfId="0" applyFill="1"/>
    <xf numFmtId="0" fontId="0" fillId="3" borderId="0" xfId="0" applyFill="1"/>
    <xf numFmtId="3" fontId="0" fillId="3" borderId="0" xfId="0" applyNumberFormat="1" applyFill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0" xfId="0" applyNumberFormat="1" applyFill="1"/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4">
    <cellStyle name="Hyperlink 2" xfId="2" xr:uid="{7A492D4A-D442-4E2C-A2B6-E07D93704188}"/>
    <cellStyle name="Hyperlink 3" xfId="3" xr:uid="{BF977211-11C1-4C05-B880-1C88E1B359A2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Dashboard!$P$4</c:f>
          <c:strCache>
            <c:ptCount val="1"/>
            <c:pt idx="0">
              <c:v>Sales Comparison for Apr2021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Dashboard!$Q$5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Dashboard!$P$6:$P$10</c:f>
              <c:strCache>
                <c:ptCount val="5"/>
                <c:pt idx="0">
                  <c:v>Branch 1</c:v>
                </c:pt>
                <c:pt idx="1">
                  <c:v>Branch 2</c:v>
                </c:pt>
                <c:pt idx="2">
                  <c:v>Branch 3</c:v>
                </c:pt>
                <c:pt idx="3">
                  <c:v>Branch 4</c:v>
                </c:pt>
                <c:pt idx="4">
                  <c:v>Branch 5</c:v>
                </c:pt>
              </c:strCache>
            </c:strRef>
          </c:cat>
          <c:val>
            <c:numRef>
              <c:f>Dashboard!$Q$6:$Q$10</c:f>
              <c:numCache>
                <c:formatCode>General</c:formatCode>
                <c:ptCount val="5"/>
                <c:pt idx="0">
                  <c:v>111</c:v>
                </c:pt>
                <c:pt idx="1">
                  <c:v>415</c:v>
                </c:pt>
                <c:pt idx="2">
                  <c:v>578</c:v>
                </c:pt>
                <c:pt idx="3">
                  <c:v>428</c:v>
                </c:pt>
                <c:pt idx="4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C-4440-93E3-28D8972BB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630803024"/>
        <c:axId val="630801712"/>
      </c:barChart>
      <c:lineChart>
        <c:grouping val="standard"/>
        <c:varyColors val="0"/>
        <c:ser>
          <c:idx val="1"/>
          <c:order val="1"/>
          <c:tx>
            <c:strRef>
              <c:f>Dashboard!$R$5</c:f>
              <c:strCache>
                <c:ptCount val="1"/>
                <c:pt idx="0">
                  <c:v>Ave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Dashboard!$P$6:$P$10</c:f>
              <c:strCache>
                <c:ptCount val="5"/>
                <c:pt idx="0">
                  <c:v>Branch 1</c:v>
                </c:pt>
                <c:pt idx="1">
                  <c:v>Branch 2</c:v>
                </c:pt>
                <c:pt idx="2">
                  <c:v>Branch 3</c:v>
                </c:pt>
                <c:pt idx="3">
                  <c:v>Branch 4</c:v>
                </c:pt>
                <c:pt idx="4">
                  <c:v>Branch 5</c:v>
                </c:pt>
              </c:strCache>
            </c:strRef>
          </c:cat>
          <c:val>
            <c:numRef>
              <c:f>Dashboard!$R$6:$R$10</c:f>
              <c:numCache>
                <c:formatCode>General</c:formatCode>
                <c:ptCount val="5"/>
                <c:pt idx="0">
                  <c:v>360.6</c:v>
                </c:pt>
                <c:pt idx="1">
                  <c:v>360.6</c:v>
                </c:pt>
                <c:pt idx="2">
                  <c:v>360.6</c:v>
                </c:pt>
                <c:pt idx="3">
                  <c:v>360.6</c:v>
                </c:pt>
                <c:pt idx="4">
                  <c:v>360.6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CC-4440-93E3-28D8972BB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803024"/>
        <c:axId val="630801712"/>
      </c:lineChart>
      <c:catAx>
        <c:axId val="63080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01712"/>
        <c:crosses val="autoZero"/>
        <c:auto val="1"/>
        <c:lblAlgn val="ctr"/>
        <c:lblOffset val="100"/>
        <c:noMultiLvlLbl val="0"/>
      </c:catAx>
      <c:valAx>
        <c:axId val="6308017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3080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Dashboard!$Q$5</c:f>
              <c:strCache>
                <c:ptCount val="1"/>
                <c:pt idx="0">
                  <c:v>Apr</c:v>
                </c:pt>
              </c:strCache>
            </c:strRef>
          </c:tx>
          <c:spPr>
            <a:ln cap="rnd">
              <a:bevel/>
            </a:ln>
          </c:spPr>
          <c:dPt>
            <c:idx val="0"/>
            <c:bubble3D val="0"/>
            <c:spPr>
              <a:solidFill>
                <a:schemeClr val="accent1"/>
              </a:solidFill>
              <a:ln w="19050" cap="rnd">
                <a:solidFill>
                  <a:schemeClr val="lt1"/>
                </a:solidFill>
                <a:beve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13-46DF-922F-A96149C933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 cap="rnd">
                <a:solidFill>
                  <a:schemeClr val="lt1"/>
                </a:solidFill>
                <a:beve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113-46DF-922F-A96149C933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 cap="rnd">
                <a:solidFill>
                  <a:schemeClr val="lt1"/>
                </a:solidFill>
                <a:beve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113-46DF-922F-A96149C933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 cap="rnd">
                <a:solidFill>
                  <a:schemeClr val="lt1"/>
                </a:solidFill>
                <a:beve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113-46DF-922F-A96149C933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 cap="rnd">
                <a:solidFill>
                  <a:schemeClr val="lt1"/>
                </a:solidFill>
                <a:beve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113-46DF-922F-A96149C93396}"/>
              </c:ext>
            </c:extLst>
          </c:dPt>
          <c:cat>
            <c:strRef>
              <c:f>Dashboard!$P$6:$P$10</c:f>
              <c:strCache>
                <c:ptCount val="5"/>
                <c:pt idx="0">
                  <c:v>Branch 1</c:v>
                </c:pt>
                <c:pt idx="1">
                  <c:v>Branch 2</c:v>
                </c:pt>
                <c:pt idx="2">
                  <c:v>Branch 3</c:v>
                </c:pt>
                <c:pt idx="3">
                  <c:v>Branch 4</c:v>
                </c:pt>
                <c:pt idx="4">
                  <c:v>Branch 5</c:v>
                </c:pt>
              </c:strCache>
            </c:strRef>
          </c:cat>
          <c:val>
            <c:numRef>
              <c:f>Dashboard!$Q$6:$Q$10</c:f>
              <c:numCache>
                <c:formatCode>General</c:formatCode>
                <c:ptCount val="5"/>
                <c:pt idx="0">
                  <c:v>111</c:v>
                </c:pt>
                <c:pt idx="1">
                  <c:v>415</c:v>
                </c:pt>
                <c:pt idx="2">
                  <c:v>578</c:v>
                </c:pt>
                <c:pt idx="3">
                  <c:v>428</c:v>
                </c:pt>
                <c:pt idx="4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7-4F1B-9860-7D852D768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Dashboard!$S$5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Dashboard!$P$6:$P$10</c:f>
              <c:strCache>
                <c:ptCount val="5"/>
                <c:pt idx="0">
                  <c:v>Branch 1</c:v>
                </c:pt>
                <c:pt idx="1">
                  <c:v>Branch 2</c:v>
                </c:pt>
                <c:pt idx="2">
                  <c:v>Branch 3</c:v>
                </c:pt>
                <c:pt idx="3">
                  <c:v>Branch 4</c:v>
                </c:pt>
                <c:pt idx="4">
                  <c:v>Branch 5</c:v>
                </c:pt>
              </c:strCache>
            </c:strRef>
          </c:cat>
          <c:val>
            <c:numRef>
              <c:f>Dashboard!$S$6:$S$10</c:f>
              <c:numCache>
                <c:formatCode>General</c:formatCode>
                <c:ptCount val="5"/>
                <c:pt idx="0">
                  <c:v>1656</c:v>
                </c:pt>
                <c:pt idx="1">
                  <c:v>2018</c:v>
                </c:pt>
                <c:pt idx="2">
                  <c:v>3787</c:v>
                </c:pt>
                <c:pt idx="3">
                  <c:v>3030</c:v>
                </c:pt>
                <c:pt idx="4">
                  <c:v>2816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2-4B6A-9EFC-A9093CFE7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3666520"/>
        <c:axId val="283667504"/>
      </c:barChart>
      <c:catAx>
        <c:axId val="283666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667504"/>
        <c:crosses val="autoZero"/>
        <c:auto val="1"/>
        <c:lblAlgn val="ctr"/>
        <c:lblOffset val="100"/>
        <c:noMultiLvlLbl val="0"/>
      </c:catAx>
      <c:valAx>
        <c:axId val="28366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666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</xdr:colOff>
      <xdr:row>14</xdr:row>
      <xdr:rowOff>64294</xdr:rowOff>
    </xdr:from>
    <xdr:to>
      <xdr:col>8</xdr:col>
      <xdr:colOff>160020</xdr:colOff>
      <xdr:row>27</xdr:row>
      <xdr:rowOff>110014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044DA9-83DA-4AE7-87F6-C5FDA0C52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15</xdr:row>
      <xdr:rowOff>83820</xdr:rowOff>
    </xdr:from>
    <xdr:to>
      <xdr:col>14</xdr:col>
      <xdr:colOff>137160</xdr:colOff>
      <xdr:row>28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DC8EBE-3497-04F8-64F2-71A612C0D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327660</xdr:colOff>
      <xdr:row>13</xdr:row>
      <xdr:rowOff>175260</xdr:rowOff>
    </xdr:from>
    <xdr:to>
      <xdr:col>23</xdr:col>
      <xdr:colOff>152400</xdr:colOff>
      <xdr:row>28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14BA8B-3E51-2128-8319-527C1008D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a60237486963a246/YouTube/YT_2018/YT_201806/Lookup_Pictures/Excel_Lookup_Pictures_XelPlus_Downloa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a60237486963a246/YouTube/YT_2017/YT_Upcoming/ClusteredStackedColumn/YT_201709/ChartwithBlanks/Excel_Dynamic_Chart_Exclude_Blanks_XelPlu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G/OneDrive/YouTube/YT_2018/YT_201807/Dependent_DropDown_Varying_Lengths/Excel_Dependent_Dropdown_Expandable_Exclude_Empty_XelPl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port"/>
      <sheetName val="Master"/>
    </sheetNames>
    <sheetDataSet>
      <sheetData sheetId="0"/>
      <sheetData sheetId="1">
        <row r="2">
          <cell r="C2" t="str">
            <v>Spain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IgnoreBlanks"/>
    </sheetNames>
    <sheetDataSet>
      <sheetData sheetId="0"/>
      <sheetData sheetId="1">
        <row r="36">
          <cell r="E36">
            <v>42736</v>
          </cell>
          <cell r="F36">
            <v>100</v>
          </cell>
        </row>
        <row r="37">
          <cell r="E37">
            <v>42737</v>
          </cell>
          <cell r="F37">
            <v>120</v>
          </cell>
        </row>
        <row r="38">
          <cell r="E38">
            <v>42739</v>
          </cell>
          <cell r="F38">
            <v>160</v>
          </cell>
        </row>
        <row r="39">
          <cell r="E39">
            <v>42740</v>
          </cell>
          <cell r="F39">
            <v>150</v>
          </cell>
        </row>
        <row r="40">
          <cell r="E40">
            <v>42741</v>
          </cell>
          <cell r="F40">
            <v>200</v>
          </cell>
        </row>
        <row r="41">
          <cell r="E41">
            <v>42742</v>
          </cell>
          <cell r="F41">
            <v>220</v>
          </cell>
        </row>
        <row r="42">
          <cell r="E42">
            <v>42743</v>
          </cell>
          <cell r="F42">
            <v>240</v>
          </cell>
        </row>
        <row r="43">
          <cell r="E43">
            <v>42745</v>
          </cell>
          <cell r="F43">
            <v>280</v>
          </cell>
        </row>
        <row r="44">
          <cell r="E44">
            <v>42746</v>
          </cell>
          <cell r="F44">
            <v>300</v>
          </cell>
        </row>
        <row r="45">
          <cell r="E45">
            <v>42747</v>
          </cell>
          <cell r="F45">
            <v>300</v>
          </cell>
        </row>
        <row r="46">
          <cell r="E46">
            <v>42751</v>
          </cell>
          <cell r="F46">
            <v>400</v>
          </cell>
        </row>
        <row r="47">
          <cell r="E47">
            <v>42752</v>
          </cell>
          <cell r="F47">
            <v>410</v>
          </cell>
        </row>
        <row r="48">
          <cell r="E48">
            <v>42753</v>
          </cell>
          <cell r="F48">
            <v>400</v>
          </cell>
        </row>
        <row r="49">
          <cell r="E49">
            <v>42756</v>
          </cell>
          <cell r="F49">
            <v>420</v>
          </cell>
        </row>
        <row r="50">
          <cell r="E50">
            <v>42757</v>
          </cell>
          <cell r="F50">
            <v>430</v>
          </cell>
        </row>
        <row r="51">
          <cell r="E51">
            <v>42758</v>
          </cell>
          <cell r="F51">
            <v>440</v>
          </cell>
        </row>
        <row r="52">
          <cell r="E52">
            <v>42759</v>
          </cell>
          <cell r="F52">
            <v>450</v>
          </cell>
        </row>
        <row r="53">
          <cell r="E53"/>
          <cell r="F53"/>
        </row>
        <row r="54">
          <cell r="E54"/>
          <cell r="F54"/>
        </row>
        <row r="55">
          <cell r="E55"/>
          <cell r="F55"/>
        </row>
        <row r="56">
          <cell r="E56"/>
          <cell r="F56"/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OFFSET"/>
      <sheetName val="Table"/>
      <sheetName val="Excel_Dependent_Dropdown_Expand"/>
    </sheetNames>
    <sheetDataSet>
      <sheetData sheetId="0"/>
      <sheetData sheetId="1"/>
      <sheetData sheetId="2">
        <row r="4">
          <cell r="A4" t="str">
            <v>Productivity</v>
          </cell>
          <cell r="B4" t="str">
            <v>Games</v>
          </cell>
          <cell r="C4" t="str">
            <v>Utility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X18"/>
  <sheetViews>
    <sheetView showGridLines="0" tabSelected="1" workbookViewId="0"/>
  </sheetViews>
  <sheetFormatPr defaultRowHeight="14.4"/>
  <cols>
    <col min="1" max="1" width="3.33203125" customWidth="1"/>
    <col min="2" max="2" width="9.88671875" customWidth="1"/>
    <col min="3" max="14" width="7.77734375" customWidth="1"/>
    <col min="15" max="15" width="3.33203125" customWidth="1"/>
    <col min="16" max="16" width="10.33203125" customWidth="1"/>
    <col min="17" max="19" width="7.77734375" customWidth="1"/>
    <col min="20" max="20" width="3.33203125" customWidth="1"/>
    <col min="24" max="24" width="8.88671875" customWidth="1"/>
  </cols>
  <sheetData>
    <row r="2" spans="1:24" ht="15.6">
      <c r="B2" s="16" t="s">
        <v>21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8"/>
    </row>
    <row r="4" spans="1:24" ht="14.4" customHeight="1">
      <c r="B4" s="15" t="s">
        <v>23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P4" s="19" t="str">
        <f>"Sales Comparison for "&amp;Q5&amp;2021</f>
        <v>Sales Comparison for Apr2021</v>
      </c>
      <c r="Q4" s="19"/>
      <c r="R4" s="19"/>
      <c r="S4" s="19"/>
      <c r="U4" s="12" t="s">
        <v>1</v>
      </c>
      <c r="V4" s="12"/>
      <c r="W4" s="12" t="s">
        <v>22</v>
      </c>
      <c r="X4" s="12"/>
    </row>
    <row r="5" spans="1:24" ht="14.4" customHeight="1">
      <c r="B5" s="7" t="s">
        <v>2</v>
      </c>
      <c r="C5" s="7" t="s">
        <v>9</v>
      </c>
      <c r="D5" s="7" t="s">
        <v>10</v>
      </c>
      <c r="E5" s="7" t="s">
        <v>11</v>
      </c>
      <c r="F5" s="7" t="s">
        <v>12</v>
      </c>
      <c r="G5" s="7" t="s">
        <v>0</v>
      </c>
      <c r="H5" s="7" t="s">
        <v>13</v>
      </c>
      <c r="I5" s="7" t="s">
        <v>14</v>
      </c>
      <c r="J5" s="7" t="s">
        <v>15</v>
      </c>
      <c r="K5" s="7" t="s">
        <v>16</v>
      </c>
      <c r="L5" s="7" t="s">
        <v>17</v>
      </c>
      <c r="M5" s="7" t="s">
        <v>18</v>
      </c>
      <c r="N5" s="7" t="s">
        <v>19</v>
      </c>
      <c r="P5" s="7" t="s">
        <v>2</v>
      </c>
      <c r="Q5" s="7" t="str">
        <f>B14</f>
        <v>Apr</v>
      </c>
      <c r="R5" s="7" t="s">
        <v>20</v>
      </c>
      <c r="S5" s="7" t="s">
        <v>8</v>
      </c>
      <c r="U5" s="12"/>
      <c r="V5" s="12"/>
      <c r="W5" s="12"/>
      <c r="X5" s="12"/>
    </row>
    <row r="6" spans="1:24">
      <c r="B6" s="6" t="s">
        <v>3</v>
      </c>
      <c r="C6" s="8">
        <v>210</v>
      </c>
      <c r="D6" s="8">
        <v>58</v>
      </c>
      <c r="E6" s="8">
        <v>134</v>
      </c>
      <c r="F6" s="8">
        <v>111</v>
      </c>
      <c r="G6" s="8">
        <v>157</v>
      </c>
      <c r="H6" s="8">
        <v>114</v>
      </c>
      <c r="I6" s="8">
        <v>187</v>
      </c>
      <c r="J6" s="8">
        <v>157</v>
      </c>
      <c r="K6" s="8">
        <v>111</v>
      </c>
      <c r="L6" s="8">
        <v>92</v>
      </c>
      <c r="M6" s="8">
        <v>214</v>
      </c>
      <c r="N6" s="8">
        <v>111</v>
      </c>
      <c r="P6" s="11" t="s">
        <v>3</v>
      </c>
      <c r="Q6" s="11">
        <f>INDEX($C$6:$N$10,MATCH(P6,$B$6:$B$10,0),MATCH($Q$5,$C$5:$N$5,0))</f>
        <v>111</v>
      </c>
      <c r="R6" s="11">
        <f>AVERAGE($Q$6:$Q$10)</f>
        <v>360.6</v>
      </c>
      <c r="S6" s="11">
        <f>SUM(C6:N6)</f>
        <v>1656</v>
      </c>
      <c r="U6" s="13">
        <f>COUNTA(P6:P10)</f>
        <v>5</v>
      </c>
      <c r="V6" s="13"/>
      <c r="W6" s="14">
        <f>SUM(S:S)</f>
        <v>13307</v>
      </c>
      <c r="X6" s="14"/>
    </row>
    <row r="7" spans="1:24">
      <c r="B7" s="6" t="s">
        <v>4</v>
      </c>
      <c r="C7" s="8">
        <v>217</v>
      </c>
      <c r="D7" s="8">
        <v>142</v>
      </c>
      <c r="E7" s="8">
        <v>201</v>
      </c>
      <c r="F7" s="8">
        <v>415</v>
      </c>
      <c r="G7" s="8">
        <v>214</v>
      </c>
      <c r="H7" s="8">
        <v>134</v>
      </c>
      <c r="I7" s="8">
        <v>87</v>
      </c>
      <c r="J7" s="8">
        <v>89</v>
      </c>
      <c r="K7" s="8">
        <v>212</v>
      </c>
      <c r="L7" s="8">
        <v>101</v>
      </c>
      <c r="M7" s="8">
        <v>88</v>
      </c>
      <c r="N7" s="8">
        <v>118</v>
      </c>
      <c r="P7" s="11" t="s">
        <v>4</v>
      </c>
      <c r="Q7" s="11">
        <f t="shared" ref="Q7:Q10" si="0">INDEX($C$6:$N$10,MATCH(P7,$B$6:$B$10,0),MATCH($Q$5,$C$5:$N$5,0))</f>
        <v>415</v>
      </c>
      <c r="R7" s="11">
        <f t="shared" ref="R7:R10" si="1">AVERAGE($Q$6:$Q$10)</f>
        <v>360.6</v>
      </c>
      <c r="S7" s="11">
        <f t="shared" ref="S7:S10" si="2">SUM(C7:N7)</f>
        <v>2018</v>
      </c>
      <c r="U7" s="13"/>
      <c r="V7" s="13"/>
      <c r="W7" s="14"/>
      <c r="X7" s="14"/>
    </row>
    <row r="8" spans="1:24">
      <c r="B8" s="6" t="s">
        <v>5</v>
      </c>
      <c r="C8" s="8">
        <v>314</v>
      </c>
      <c r="D8" s="8">
        <v>412</v>
      </c>
      <c r="E8" s="8">
        <v>714</v>
      </c>
      <c r="F8" s="8">
        <v>578</v>
      </c>
      <c r="G8" s="8">
        <v>444</v>
      </c>
      <c r="H8" s="8">
        <v>177</v>
      </c>
      <c r="I8" s="8">
        <v>104</v>
      </c>
      <c r="J8" s="8">
        <v>441</v>
      </c>
      <c r="K8" s="8">
        <v>148</v>
      </c>
      <c r="L8" s="8">
        <v>127</v>
      </c>
      <c r="M8" s="8">
        <v>154</v>
      </c>
      <c r="N8" s="8">
        <v>174</v>
      </c>
      <c r="P8" s="11" t="s">
        <v>5</v>
      </c>
      <c r="Q8" s="11">
        <f t="shared" si="0"/>
        <v>578</v>
      </c>
      <c r="R8" s="11">
        <f t="shared" si="1"/>
        <v>360.6</v>
      </c>
      <c r="S8" s="11">
        <f t="shared" si="2"/>
        <v>3787</v>
      </c>
    </row>
    <row r="9" spans="1:24">
      <c r="B9" s="6" t="s">
        <v>6</v>
      </c>
      <c r="C9" s="8">
        <v>114</v>
      </c>
      <c r="D9" s="8">
        <v>217</v>
      </c>
      <c r="E9" s="8">
        <v>411</v>
      </c>
      <c r="F9" s="8">
        <v>428</v>
      </c>
      <c r="G9" s="8">
        <v>571</v>
      </c>
      <c r="H9" s="8">
        <v>181</v>
      </c>
      <c r="I9" s="8">
        <v>175</v>
      </c>
      <c r="J9" s="8">
        <v>221</v>
      </c>
      <c r="K9" s="8">
        <v>147</v>
      </c>
      <c r="L9" s="8">
        <v>134</v>
      </c>
      <c r="M9" s="8">
        <v>282</v>
      </c>
      <c r="N9" s="8">
        <v>149</v>
      </c>
      <c r="P9" s="11" t="s">
        <v>6</v>
      </c>
      <c r="Q9" s="11">
        <f t="shared" si="0"/>
        <v>428</v>
      </c>
      <c r="R9" s="11">
        <f t="shared" si="1"/>
        <v>360.6</v>
      </c>
      <c r="S9" s="11">
        <f t="shared" si="2"/>
        <v>3030</v>
      </c>
    </row>
    <row r="10" spans="1:24">
      <c r="B10" s="6" t="s">
        <v>7</v>
      </c>
      <c r="C10" s="8">
        <v>298</v>
      </c>
      <c r="D10" s="8">
        <v>311</v>
      </c>
      <c r="E10" s="8">
        <v>254</v>
      </c>
      <c r="F10" s="8">
        <v>271</v>
      </c>
      <c r="G10" s="8">
        <v>222</v>
      </c>
      <c r="H10" s="8">
        <v>199</v>
      </c>
      <c r="I10" s="8">
        <v>210</v>
      </c>
      <c r="J10" s="8">
        <v>214</v>
      </c>
      <c r="K10" s="8">
        <v>248</v>
      </c>
      <c r="L10" s="8">
        <v>221</v>
      </c>
      <c r="M10" s="8">
        <v>144</v>
      </c>
      <c r="N10" s="8">
        <v>224</v>
      </c>
      <c r="P10" s="11" t="s">
        <v>7</v>
      </c>
      <c r="Q10" s="11">
        <f t="shared" si="0"/>
        <v>271</v>
      </c>
      <c r="R10" s="11">
        <f t="shared" si="1"/>
        <v>360.6</v>
      </c>
      <c r="S10" s="11">
        <f t="shared" si="2"/>
        <v>2816</v>
      </c>
    </row>
    <row r="11" spans="1:24">
      <c r="B11" s="2"/>
    </row>
    <row r="12" spans="1:24">
      <c r="A12" s="4"/>
      <c r="B12" s="4"/>
      <c r="C12" s="4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4"/>
      <c r="P12" s="4"/>
      <c r="Q12" s="4"/>
      <c r="R12" s="4"/>
      <c r="S12" s="4"/>
      <c r="T12" s="4"/>
    </row>
    <row r="13" spans="1:24" s="3" customFormat="1"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24">
      <c r="B14" s="10" t="s">
        <v>12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24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24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4:14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4:14">
      <c r="E18" s="1"/>
      <c r="F18" s="1"/>
      <c r="G18" s="1"/>
      <c r="H18" s="1"/>
      <c r="I18" s="1"/>
      <c r="J18" s="1"/>
      <c r="K18" s="1"/>
      <c r="L18" s="1"/>
      <c r="M18" s="1"/>
      <c r="N18" s="1"/>
    </row>
  </sheetData>
  <mergeCells count="7">
    <mergeCell ref="W4:X5"/>
    <mergeCell ref="U6:V7"/>
    <mergeCell ref="W6:X7"/>
    <mergeCell ref="B4:N4"/>
    <mergeCell ref="B2:N2"/>
    <mergeCell ref="P4:S4"/>
    <mergeCell ref="U4:V5"/>
  </mergeCells>
  <phoneticPr fontId="6" type="noConversion"/>
  <dataValidations count="1">
    <dataValidation type="list" allowBlank="1" showInputMessage="1" showErrorMessage="1" sqref="B14" xr:uid="{00000000-0002-0000-0200-000000000000}">
      <formula1>$C$5:$N$5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A65A372-D7D8-4976-85E6-45A8967A0896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>www.xelplus.com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admin</cp:lastModifiedBy>
  <dcterms:created xsi:type="dcterms:W3CDTF">2017-07-13T13:23:31Z</dcterms:created>
  <dcterms:modified xsi:type="dcterms:W3CDTF">2022-08-31T08:21:26Z</dcterms:modified>
</cp:coreProperties>
</file>