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240" yWindow="0" windowWidth="18640" windowHeight="14920" tabRatio="715"/>
  </bookViews>
  <sheets>
    <sheet name="Data" sheetId="2" r:id="rId1"/>
    <sheet name="Euler" sheetId="1" r:id="rId2"/>
    <sheet name="Leapfrog1" sheetId="5" r:id="rId3"/>
    <sheet name="Leapfrog2" sheetId="6" r:id="rId4"/>
    <sheet name="Velocity Verlet" sheetId="3" r:id="rId5"/>
    <sheet name="Stormer's Method" sheetId="4" r:id="rId6"/>
    <sheet name="Exact" sheetId="7" r:id="rId7"/>
  </sheets>
  <definedNames>
    <definedName name="dt">Data!$B$1</definedName>
    <definedName name="E">Data!$E$3</definedName>
    <definedName name="G">Data!$B$8</definedName>
    <definedName name="t0">Data!$B$3</definedName>
    <definedName name="v0">Data!$B$5</definedName>
    <definedName name="x0">Data!$B$4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7" l="1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4" i="7"/>
  <c r="A5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D4" i="7"/>
  <c r="C4" i="7"/>
  <c r="B4" i="7"/>
  <c r="E3" i="2"/>
  <c r="B5" i="1"/>
  <c r="D5" i="1"/>
  <c r="C5" i="1"/>
  <c r="B6" i="1"/>
  <c r="D6" i="1"/>
  <c r="C6" i="1"/>
  <c r="B7" i="1"/>
  <c r="D7" i="1"/>
  <c r="C7" i="1"/>
  <c r="B8" i="1"/>
  <c r="D8" i="1"/>
  <c r="C8" i="1"/>
  <c r="B9" i="1"/>
  <c r="D9" i="1"/>
  <c r="C9" i="1"/>
  <c r="B10" i="1"/>
  <c r="D10" i="1"/>
  <c r="C10" i="1"/>
  <c r="B11" i="1"/>
  <c r="D11" i="1"/>
  <c r="C11" i="1"/>
  <c r="B12" i="1"/>
  <c r="D12" i="1"/>
  <c r="C12" i="1"/>
  <c r="B13" i="1"/>
  <c r="D13" i="1"/>
  <c r="C13" i="1"/>
  <c r="B14" i="1"/>
  <c r="D14" i="1"/>
  <c r="C14" i="1"/>
  <c r="B15" i="1"/>
  <c r="D15" i="1"/>
  <c r="C15" i="1"/>
  <c r="B16" i="1"/>
  <c r="D16" i="1"/>
  <c r="C16" i="1"/>
  <c r="B17" i="1"/>
  <c r="D17" i="1"/>
  <c r="C17" i="1"/>
  <c r="B18" i="1"/>
  <c r="D18" i="1"/>
  <c r="C18" i="1"/>
  <c r="B19" i="1"/>
  <c r="D19" i="1"/>
  <c r="C19" i="1"/>
  <c r="B20" i="1"/>
  <c r="D20" i="1"/>
  <c r="C20" i="1"/>
  <c r="B21" i="1"/>
  <c r="D21" i="1"/>
  <c r="C21" i="1"/>
  <c r="B22" i="1"/>
  <c r="D22" i="1"/>
  <c r="C22" i="1"/>
  <c r="B23" i="1"/>
  <c r="D23" i="1"/>
  <c r="C23" i="1"/>
  <c r="B24" i="1"/>
  <c r="D24" i="1"/>
  <c r="C24" i="1"/>
  <c r="B25" i="1"/>
  <c r="D25" i="1"/>
  <c r="C25" i="1"/>
  <c r="B26" i="1"/>
  <c r="D26" i="1"/>
  <c r="C26" i="1"/>
  <c r="B27" i="1"/>
  <c r="D27" i="1"/>
  <c r="C27" i="1"/>
  <c r="B28" i="1"/>
  <c r="D28" i="1"/>
  <c r="C28" i="1"/>
  <c r="B29" i="1"/>
  <c r="D29" i="1"/>
  <c r="C29" i="1"/>
  <c r="B30" i="1"/>
  <c r="D30" i="1"/>
  <c r="C30" i="1"/>
  <c r="B31" i="1"/>
  <c r="D31" i="1"/>
  <c r="C31" i="1"/>
  <c r="B32" i="1"/>
  <c r="D32" i="1"/>
  <c r="C32" i="1"/>
  <c r="B33" i="1"/>
  <c r="D33" i="1"/>
  <c r="C33" i="1"/>
  <c r="B34" i="1"/>
  <c r="D34" i="1"/>
  <c r="C34" i="1"/>
  <c r="B35" i="1"/>
  <c r="D35" i="1"/>
  <c r="C35" i="1"/>
  <c r="B36" i="1"/>
  <c r="D36" i="1"/>
  <c r="C36" i="1"/>
  <c r="B37" i="1"/>
  <c r="D37" i="1"/>
  <c r="C37" i="1"/>
  <c r="B38" i="1"/>
  <c r="D38" i="1"/>
  <c r="C38" i="1"/>
  <c r="B39" i="1"/>
  <c r="D39" i="1"/>
  <c r="C39" i="1"/>
  <c r="B40" i="1"/>
  <c r="D40" i="1"/>
  <c r="C40" i="1"/>
  <c r="B41" i="1"/>
  <c r="D41" i="1"/>
  <c r="C41" i="1"/>
  <c r="B42" i="1"/>
  <c r="D42" i="1"/>
  <c r="C42" i="1"/>
  <c r="B43" i="1"/>
  <c r="D43" i="1"/>
  <c r="C43" i="1"/>
  <c r="B44" i="1"/>
  <c r="D44" i="1"/>
  <c r="C44" i="1"/>
  <c r="B45" i="1"/>
  <c r="D45" i="1"/>
  <c r="C45" i="1"/>
  <c r="B46" i="1"/>
  <c r="D46" i="1"/>
  <c r="C46" i="1"/>
  <c r="B47" i="1"/>
  <c r="D47" i="1"/>
  <c r="C47" i="1"/>
  <c r="B48" i="1"/>
  <c r="D48" i="1"/>
  <c r="C48" i="1"/>
  <c r="B49" i="1"/>
  <c r="D49" i="1"/>
  <c r="C49" i="1"/>
  <c r="B50" i="1"/>
  <c r="D50" i="1"/>
  <c r="C50" i="1"/>
  <c r="B51" i="1"/>
  <c r="D51" i="1"/>
  <c r="C51" i="1"/>
  <c r="B52" i="1"/>
  <c r="D52" i="1"/>
  <c r="C52" i="1"/>
  <c r="B53" i="1"/>
  <c r="D53" i="1"/>
  <c r="C53" i="1"/>
  <c r="B54" i="1"/>
  <c r="D54" i="1"/>
  <c r="C54" i="1"/>
  <c r="B55" i="1"/>
  <c r="D55" i="1"/>
  <c r="C55" i="1"/>
  <c r="B56" i="1"/>
  <c r="D56" i="1"/>
  <c r="C56" i="1"/>
  <c r="B57" i="1"/>
  <c r="D57" i="1"/>
  <c r="C57" i="1"/>
  <c r="B58" i="1"/>
  <c r="D58" i="1"/>
  <c r="C58" i="1"/>
  <c r="B59" i="1"/>
  <c r="D59" i="1"/>
  <c r="C59" i="1"/>
  <c r="B60" i="1"/>
  <c r="D60" i="1"/>
  <c r="C60" i="1"/>
  <c r="B61" i="1"/>
  <c r="D61" i="1"/>
  <c r="C61" i="1"/>
  <c r="B62" i="1"/>
  <c r="D62" i="1"/>
  <c r="C62" i="1"/>
  <c r="B63" i="1"/>
  <c r="D63" i="1"/>
  <c r="C63" i="1"/>
  <c r="B64" i="1"/>
  <c r="D64" i="1"/>
  <c r="C64" i="1"/>
  <c r="B65" i="1"/>
  <c r="D65" i="1"/>
  <c r="C65" i="1"/>
  <c r="B66" i="1"/>
  <c r="D66" i="1"/>
  <c r="C66" i="1"/>
  <c r="B67" i="1"/>
  <c r="D67" i="1"/>
  <c r="C67" i="1"/>
  <c r="B68" i="1"/>
  <c r="D68" i="1"/>
  <c r="C68" i="1"/>
  <c r="B69" i="1"/>
  <c r="D69" i="1"/>
  <c r="C69" i="1"/>
  <c r="B70" i="1"/>
  <c r="D70" i="1"/>
  <c r="C70" i="1"/>
  <c r="B71" i="1"/>
  <c r="D71" i="1"/>
  <c r="C71" i="1"/>
  <c r="B72" i="1"/>
  <c r="D72" i="1"/>
  <c r="C72" i="1"/>
  <c r="B73" i="1"/>
  <c r="D73" i="1"/>
  <c r="C73" i="1"/>
  <c r="B74" i="1"/>
  <c r="D74" i="1"/>
  <c r="C74" i="1"/>
  <c r="B75" i="1"/>
  <c r="D75" i="1"/>
  <c r="C75" i="1"/>
  <c r="B76" i="1"/>
  <c r="D76" i="1"/>
  <c r="C76" i="1"/>
  <c r="B77" i="1"/>
  <c r="D77" i="1"/>
  <c r="C77" i="1"/>
  <c r="B78" i="1"/>
  <c r="D78" i="1"/>
  <c r="C78" i="1"/>
  <c r="B79" i="1"/>
  <c r="D79" i="1"/>
  <c r="C79" i="1"/>
  <c r="B80" i="1"/>
  <c r="D80" i="1"/>
  <c r="C80" i="1"/>
  <c r="B81" i="1"/>
  <c r="D81" i="1"/>
  <c r="C81" i="1"/>
  <c r="B82" i="1"/>
  <c r="D82" i="1"/>
  <c r="C82" i="1"/>
  <c r="B83" i="1"/>
  <c r="D83" i="1"/>
  <c r="C83" i="1"/>
  <c r="B84" i="1"/>
  <c r="D84" i="1"/>
  <c r="C84" i="1"/>
  <c r="B85" i="1"/>
  <c r="D85" i="1"/>
  <c r="C85" i="1"/>
  <c r="B86" i="1"/>
  <c r="D86" i="1"/>
  <c r="C86" i="1"/>
  <c r="B87" i="1"/>
  <c r="D87" i="1"/>
  <c r="C87" i="1"/>
  <c r="B88" i="1"/>
  <c r="D88" i="1"/>
  <c r="C88" i="1"/>
  <c r="B89" i="1"/>
  <c r="D89" i="1"/>
  <c r="C89" i="1"/>
  <c r="B90" i="1"/>
  <c r="D90" i="1"/>
  <c r="C90" i="1"/>
  <c r="B91" i="1"/>
  <c r="D91" i="1"/>
  <c r="C91" i="1"/>
  <c r="B92" i="1"/>
  <c r="D92" i="1"/>
  <c r="C92" i="1"/>
  <c r="B93" i="1"/>
  <c r="D93" i="1"/>
  <c r="C93" i="1"/>
  <c r="B94" i="1"/>
  <c r="D94" i="1"/>
  <c r="C94" i="1"/>
  <c r="B95" i="1"/>
  <c r="D95" i="1"/>
  <c r="C95" i="1"/>
  <c r="B96" i="1"/>
  <c r="D96" i="1"/>
  <c r="C96" i="1"/>
  <c r="B97" i="1"/>
  <c r="D97" i="1"/>
  <c r="C97" i="1"/>
  <c r="B98" i="1"/>
  <c r="D98" i="1"/>
  <c r="C98" i="1"/>
  <c r="B99" i="1"/>
  <c r="D99" i="1"/>
  <c r="C99" i="1"/>
  <c r="B100" i="1"/>
  <c r="D100" i="1"/>
  <c r="C100" i="1"/>
  <c r="B101" i="1"/>
  <c r="D101" i="1"/>
  <c r="C101" i="1"/>
  <c r="B102" i="1"/>
  <c r="D102" i="1"/>
  <c r="C102" i="1"/>
  <c r="B103" i="1"/>
  <c r="D103" i="1"/>
  <c r="C103" i="1"/>
  <c r="B104" i="1"/>
  <c r="D104" i="1"/>
  <c r="C104" i="1"/>
  <c r="B105" i="1"/>
  <c r="D105" i="1"/>
  <c r="C105" i="1"/>
  <c r="B106" i="1"/>
  <c r="D106" i="1"/>
  <c r="C106" i="1"/>
  <c r="B107" i="1"/>
  <c r="D107" i="1"/>
  <c r="C107" i="1"/>
  <c r="B108" i="1"/>
  <c r="D108" i="1"/>
  <c r="C108" i="1"/>
  <c r="B109" i="1"/>
  <c r="D109" i="1"/>
  <c r="C109" i="1"/>
  <c r="B110" i="1"/>
  <c r="D110" i="1"/>
  <c r="C110" i="1"/>
  <c r="B111" i="1"/>
  <c r="D111" i="1"/>
  <c r="C111" i="1"/>
  <c r="B112" i="1"/>
  <c r="D112" i="1"/>
  <c r="C112" i="1"/>
  <c r="B113" i="1"/>
  <c r="D113" i="1"/>
  <c r="C113" i="1"/>
  <c r="B114" i="1"/>
  <c r="D114" i="1"/>
  <c r="C114" i="1"/>
  <c r="B115" i="1"/>
  <c r="D115" i="1"/>
  <c r="C115" i="1"/>
  <c r="B116" i="1"/>
  <c r="D116" i="1"/>
  <c r="C116" i="1"/>
  <c r="B117" i="1"/>
  <c r="D117" i="1"/>
  <c r="C117" i="1"/>
  <c r="B118" i="1"/>
  <c r="D118" i="1"/>
  <c r="C118" i="1"/>
  <c r="B119" i="1"/>
  <c r="D119" i="1"/>
  <c r="C119" i="1"/>
  <c r="B120" i="1"/>
  <c r="D120" i="1"/>
  <c r="C120" i="1"/>
  <c r="B121" i="1"/>
  <c r="D121" i="1"/>
  <c r="C121" i="1"/>
  <c r="B122" i="1"/>
  <c r="D122" i="1"/>
  <c r="C122" i="1"/>
  <c r="B123" i="1"/>
  <c r="D123" i="1"/>
  <c r="C123" i="1"/>
  <c r="B124" i="1"/>
  <c r="D124" i="1"/>
  <c r="C124" i="1"/>
  <c r="B125" i="1"/>
  <c r="D125" i="1"/>
  <c r="C125" i="1"/>
  <c r="B126" i="1"/>
  <c r="D126" i="1"/>
  <c r="C126" i="1"/>
  <c r="B127" i="1"/>
  <c r="D127" i="1"/>
  <c r="C127" i="1"/>
  <c r="B128" i="1"/>
  <c r="D128" i="1"/>
  <c r="C128" i="1"/>
  <c r="B129" i="1"/>
  <c r="D129" i="1"/>
  <c r="C129" i="1"/>
  <c r="B130" i="1"/>
  <c r="D130" i="1"/>
  <c r="C130" i="1"/>
  <c r="B131" i="1"/>
  <c r="D131" i="1"/>
  <c r="C131" i="1"/>
  <c r="B132" i="1"/>
  <c r="D132" i="1"/>
  <c r="C132" i="1"/>
  <c r="B133" i="1"/>
  <c r="D133" i="1"/>
  <c r="C133" i="1"/>
  <c r="B134" i="1"/>
  <c r="D134" i="1"/>
  <c r="C134" i="1"/>
  <c r="B135" i="1"/>
  <c r="D135" i="1"/>
  <c r="C135" i="1"/>
  <c r="B136" i="1"/>
  <c r="D136" i="1"/>
  <c r="C136" i="1"/>
  <c r="B137" i="1"/>
  <c r="D137" i="1"/>
  <c r="C137" i="1"/>
  <c r="B138" i="1"/>
  <c r="D138" i="1"/>
  <c r="C138" i="1"/>
  <c r="B139" i="1"/>
  <c r="D139" i="1"/>
  <c r="C139" i="1"/>
  <c r="B140" i="1"/>
  <c r="D140" i="1"/>
  <c r="C140" i="1"/>
  <c r="B141" i="1"/>
  <c r="D141" i="1"/>
  <c r="C141" i="1"/>
  <c r="B142" i="1"/>
  <c r="D142" i="1"/>
  <c r="C142" i="1"/>
  <c r="B143" i="1"/>
  <c r="D143" i="1"/>
  <c r="C143" i="1"/>
  <c r="B144" i="1"/>
  <c r="D144" i="1"/>
  <c r="C144" i="1"/>
  <c r="B145" i="1"/>
  <c r="D145" i="1"/>
  <c r="C145" i="1"/>
  <c r="B146" i="1"/>
  <c r="D146" i="1"/>
  <c r="C146" i="1"/>
  <c r="B147" i="1"/>
  <c r="D147" i="1"/>
  <c r="C147" i="1"/>
  <c r="B148" i="1"/>
  <c r="D148" i="1"/>
  <c r="C148" i="1"/>
  <c r="B149" i="1"/>
  <c r="D149" i="1"/>
  <c r="C149" i="1"/>
  <c r="B150" i="1"/>
  <c r="D150" i="1"/>
  <c r="C150" i="1"/>
  <c r="B151" i="1"/>
  <c r="D151" i="1"/>
  <c r="C151" i="1"/>
  <c r="B152" i="1"/>
  <c r="D152" i="1"/>
  <c r="C152" i="1"/>
  <c r="B153" i="1"/>
  <c r="D153" i="1"/>
  <c r="C153" i="1"/>
  <c r="B154" i="1"/>
  <c r="D154" i="1"/>
  <c r="C154" i="1"/>
  <c r="B155" i="1"/>
  <c r="D155" i="1"/>
  <c r="C155" i="1"/>
  <c r="B156" i="1"/>
  <c r="D156" i="1"/>
  <c r="C156" i="1"/>
  <c r="B157" i="1"/>
  <c r="D157" i="1"/>
  <c r="C157" i="1"/>
  <c r="B158" i="1"/>
  <c r="D158" i="1"/>
  <c r="C158" i="1"/>
  <c r="B159" i="1"/>
  <c r="D159" i="1"/>
  <c r="C159" i="1"/>
  <c r="B160" i="1"/>
  <c r="D160" i="1"/>
  <c r="C160" i="1"/>
  <c r="B161" i="1"/>
  <c r="D161" i="1"/>
  <c r="C161" i="1"/>
  <c r="B162" i="1"/>
  <c r="D162" i="1"/>
  <c r="C162" i="1"/>
  <c r="B163" i="1"/>
  <c r="D163" i="1"/>
  <c r="C163" i="1"/>
  <c r="B164" i="1"/>
  <c r="D164" i="1"/>
  <c r="C164" i="1"/>
  <c r="B165" i="1"/>
  <c r="D165" i="1"/>
  <c r="C165" i="1"/>
  <c r="B166" i="1"/>
  <c r="D166" i="1"/>
  <c r="C166" i="1"/>
  <c r="B167" i="1"/>
  <c r="D167" i="1"/>
  <c r="C167" i="1"/>
  <c r="B168" i="1"/>
  <c r="D168" i="1"/>
  <c r="C168" i="1"/>
  <c r="B169" i="1"/>
  <c r="D169" i="1"/>
  <c r="C169" i="1"/>
  <c r="B170" i="1"/>
  <c r="D170" i="1"/>
  <c r="C170" i="1"/>
  <c r="B171" i="1"/>
  <c r="D171" i="1"/>
  <c r="C171" i="1"/>
  <c r="B172" i="1"/>
  <c r="D172" i="1"/>
  <c r="C172" i="1"/>
  <c r="B173" i="1"/>
  <c r="D173" i="1"/>
  <c r="C173" i="1"/>
  <c r="B174" i="1"/>
  <c r="D174" i="1"/>
  <c r="C174" i="1"/>
  <c r="B175" i="1"/>
  <c r="D175" i="1"/>
  <c r="C175" i="1"/>
  <c r="B176" i="1"/>
  <c r="D176" i="1"/>
  <c r="C176" i="1"/>
  <c r="B177" i="1"/>
  <c r="D177" i="1"/>
  <c r="C177" i="1"/>
  <c r="B178" i="1"/>
  <c r="D178" i="1"/>
  <c r="C178" i="1"/>
  <c r="B179" i="1"/>
  <c r="D179" i="1"/>
  <c r="C179" i="1"/>
  <c r="B180" i="1"/>
  <c r="D180" i="1"/>
  <c r="C180" i="1"/>
  <c r="B181" i="1"/>
  <c r="D181" i="1"/>
  <c r="C181" i="1"/>
  <c r="B182" i="1"/>
  <c r="D182" i="1"/>
  <c r="C182" i="1"/>
  <c r="B183" i="1"/>
  <c r="D183" i="1"/>
  <c r="C183" i="1"/>
  <c r="B184" i="1"/>
  <c r="D184" i="1"/>
  <c r="C184" i="1"/>
  <c r="B185" i="1"/>
  <c r="D185" i="1"/>
  <c r="C185" i="1"/>
  <c r="B186" i="1"/>
  <c r="D186" i="1"/>
  <c r="C186" i="1"/>
  <c r="B187" i="1"/>
  <c r="D187" i="1"/>
  <c r="C187" i="1"/>
  <c r="B188" i="1"/>
  <c r="D188" i="1"/>
  <c r="C188" i="1"/>
  <c r="B189" i="1"/>
  <c r="D189" i="1"/>
  <c r="C189" i="1"/>
  <c r="B190" i="1"/>
  <c r="D190" i="1"/>
  <c r="C190" i="1"/>
  <c r="B191" i="1"/>
  <c r="D191" i="1"/>
  <c r="C191" i="1"/>
  <c r="B192" i="1"/>
  <c r="D192" i="1"/>
  <c r="C192" i="1"/>
  <c r="B193" i="1"/>
  <c r="D193" i="1"/>
  <c r="C193" i="1"/>
  <c r="B194" i="1"/>
  <c r="D194" i="1"/>
  <c r="C194" i="1"/>
  <c r="B195" i="1"/>
  <c r="D195" i="1"/>
  <c r="C195" i="1"/>
  <c r="B196" i="1"/>
  <c r="D196" i="1"/>
  <c r="C196" i="1"/>
  <c r="B197" i="1"/>
  <c r="D197" i="1"/>
  <c r="C197" i="1"/>
  <c r="B198" i="1"/>
  <c r="D198" i="1"/>
  <c r="C198" i="1"/>
  <c r="B199" i="1"/>
  <c r="D199" i="1"/>
  <c r="C199" i="1"/>
  <c r="B200" i="1"/>
  <c r="D200" i="1"/>
  <c r="C200" i="1"/>
  <c r="B201" i="1"/>
  <c r="D201" i="1"/>
  <c r="C201" i="1"/>
  <c r="B202" i="1"/>
  <c r="D202" i="1"/>
  <c r="C202" i="1"/>
  <c r="B203" i="1"/>
  <c r="D203" i="1"/>
  <c r="C203" i="1"/>
  <c r="B204" i="1"/>
  <c r="D204" i="1"/>
  <c r="C204" i="1"/>
  <c r="B205" i="1"/>
  <c r="D205" i="1"/>
  <c r="C205" i="1"/>
  <c r="B206" i="1"/>
  <c r="D206" i="1"/>
  <c r="C206" i="1"/>
  <c r="B207" i="1"/>
  <c r="D207" i="1"/>
  <c r="C207" i="1"/>
  <c r="B208" i="1"/>
  <c r="D208" i="1"/>
  <c r="C208" i="1"/>
  <c r="B209" i="1"/>
  <c r="D209" i="1"/>
  <c r="C209" i="1"/>
  <c r="B210" i="1"/>
  <c r="D210" i="1"/>
  <c r="C210" i="1"/>
  <c r="B211" i="1"/>
  <c r="D211" i="1"/>
  <c r="C211" i="1"/>
  <c r="B212" i="1"/>
  <c r="D212" i="1"/>
  <c r="C212" i="1"/>
  <c r="B213" i="1"/>
  <c r="D213" i="1"/>
  <c r="C213" i="1"/>
  <c r="B214" i="1"/>
  <c r="D214" i="1"/>
  <c r="C214" i="1"/>
  <c r="B215" i="1"/>
  <c r="D215" i="1"/>
  <c r="C215" i="1"/>
  <c r="B216" i="1"/>
  <c r="D216" i="1"/>
  <c r="C216" i="1"/>
  <c r="B217" i="1"/>
  <c r="D217" i="1"/>
  <c r="C217" i="1"/>
  <c r="B218" i="1"/>
  <c r="D218" i="1"/>
  <c r="C218" i="1"/>
  <c r="B219" i="1"/>
  <c r="D219" i="1"/>
  <c r="C219" i="1"/>
  <c r="B220" i="1"/>
  <c r="D220" i="1"/>
  <c r="C220" i="1"/>
  <c r="B221" i="1"/>
  <c r="D221" i="1"/>
  <c r="C221" i="1"/>
  <c r="B222" i="1"/>
  <c r="D222" i="1"/>
  <c r="C222" i="1"/>
  <c r="B223" i="1"/>
  <c r="D223" i="1"/>
  <c r="C223" i="1"/>
  <c r="B224" i="1"/>
  <c r="D224" i="1"/>
  <c r="C224" i="1"/>
  <c r="B225" i="1"/>
  <c r="D225" i="1"/>
  <c r="C225" i="1"/>
  <c r="B226" i="1"/>
  <c r="D226" i="1"/>
  <c r="C226" i="1"/>
  <c r="B227" i="1"/>
  <c r="D227" i="1"/>
  <c r="C227" i="1"/>
  <c r="B228" i="1"/>
  <c r="D228" i="1"/>
  <c r="C228" i="1"/>
  <c r="B229" i="1"/>
  <c r="D229" i="1"/>
  <c r="C229" i="1"/>
  <c r="B230" i="1"/>
  <c r="D230" i="1"/>
  <c r="C230" i="1"/>
  <c r="B231" i="1"/>
  <c r="D231" i="1"/>
  <c r="C231" i="1"/>
  <c r="B232" i="1"/>
  <c r="D232" i="1"/>
  <c r="C232" i="1"/>
  <c r="B233" i="1"/>
  <c r="D233" i="1"/>
  <c r="C233" i="1"/>
  <c r="B234" i="1"/>
  <c r="D234" i="1"/>
  <c r="C234" i="1"/>
  <c r="B235" i="1"/>
  <c r="D235" i="1"/>
  <c r="C235" i="1"/>
  <c r="B236" i="1"/>
  <c r="D236" i="1"/>
  <c r="C236" i="1"/>
  <c r="B237" i="1"/>
  <c r="D237" i="1"/>
  <c r="C237" i="1"/>
  <c r="B238" i="1"/>
  <c r="D238" i="1"/>
  <c r="C238" i="1"/>
  <c r="B239" i="1"/>
  <c r="D239" i="1"/>
  <c r="C239" i="1"/>
  <c r="B240" i="1"/>
  <c r="D240" i="1"/>
  <c r="C240" i="1"/>
  <c r="B241" i="1"/>
  <c r="D241" i="1"/>
  <c r="C241" i="1"/>
  <c r="B242" i="1"/>
  <c r="D242" i="1"/>
  <c r="C242" i="1"/>
  <c r="B243" i="1"/>
  <c r="D243" i="1"/>
  <c r="C243" i="1"/>
  <c r="B244" i="1"/>
  <c r="D244" i="1"/>
  <c r="C244" i="1"/>
  <c r="B245" i="1"/>
  <c r="D245" i="1"/>
  <c r="C245" i="1"/>
  <c r="B246" i="1"/>
  <c r="D246" i="1"/>
  <c r="C246" i="1"/>
  <c r="B247" i="1"/>
  <c r="D247" i="1"/>
  <c r="C247" i="1"/>
  <c r="B248" i="1"/>
  <c r="D248" i="1"/>
  <c r="C248" i="1"/>
  <c r="B249" i="1"/>
  <c r="D249" i="1"/>
  <c r="C249" i="1"/>
  <c r="B250" i="1"/>
  <c r="D250" i="1"/>
  <c r="C250" i="1"/>
  <c r="B251" i="1"/>
  <c r="D251" i="1"/>
  <c r="C251" i="1"/>
  <c r="B252" i="1"/>
  <c r="D252" i="1"/>
  <c r="C252" i="1"/>
  <c r="B253" i="1"/>
  <c r="D253" i="1"/>
  <c r="C253" i="1"/>
  <c r="B254" i="1"/>
  <c r="D254" i="1"/>
  <c r="C254" i="1"/>
  <c r="B255" i="1"/>
  <c r="D255" i="1"/>
  <c r="C255" i="1"/>
  <c r="B256" i="1"/>
  <c r="D256" i="1"/>
  <c r="C256" i="1"/>
  <c r="B257" i="1"/>
  <c r="D257" i="1"/>
  <c r="C257" i="1"/>
  <c r="B258" i="1"/>
  <c r="D258" i="1"/>
  <c r="C258" i="1"/>
  <c r="B259" i="1"/>
  <c r="D259" i="1"/>
  <c r="C259" i="1"/>
  <c r="B260" i="1"/>
  <c r="D260" i="1"/>
  <c r="C260" i="1"/>
  <c r="B261" i="1"/>
  <c r="D261" i="1"/>
  <c r="C261" i="1"/>
  <c r="B262" i="1"/>
  <c r="D262" i="1"/>
  <c r="C262" i="1"/>
  <c r="B263" i="1"/>
  <c r="D263" i="1"/>
  <c r="C263" i="1"/>
  <c r="B264" i="1"/>
  <c r="D264" i="1"/>
  <c r="C264" i="1"/>
  <c r="B265" i="1"/>
  <c r="D265" i="1"/>
  <c r="C265" i="1"/>
  <c r="B266" i="1"/>
  <c r="D266" i="1"/>
  <c r="C266" i="1"/>
  <c r="B267" i="1"/>
  <c r="D267" i="1"/>
  <c r="C267" i="1"/>
  <c r="B268" i="1"/>
  <c r="D268" i="1"/>
  <c r="C268" i="1"/>
  <c r="B269" i="1"/>
  <c r="D269" i="1"/>
  <c r="C269" i="1"/>
  <c r="B270" i="1"/>
  <c r="D270" i="1"/>
  <c r="C270" i="1"/>
  <c r="B271" i="1"/>
  <c r="D271" i="1"/>
  <c r="C271" i="1"/>
  <c r="B272" i="1"/>
  <c r="D272" i="1"/>
  <c r="C272" i="1"/>
  <c r="B273" i="1"/>
  <c r="D273" i="1"/>
  <c r="C273" i="1"/>
  <c r="B274" i="1"/>
  <c r="D274" i="1"/>
  <c r="C274" i="1"/>
  <c r="B275" i="1"/>
  <c r="D275" i="1"/>
  <c r="C275" i="1"/>
  <c r="B276" i="1"/>
  <c r="D276" i="1"/>
  <c r="C276" i="1"/>
  <c r="B277" i="1"/>
  <c r="D277" i="1"/>
  <c r="C277" i="1"/>
  <c r="B278" i="1"/>
  <c r="D278" i="1"/>
  <c r="C278" i="1"/>
  <c r="B279" i="1"/>
  <c r="D279" i="1"/>
  <c r="C279" i="1"/>
  <c r="B280" i="1"/>
  <c r="D280" i="1"/>
  <c r="C280" i="1"/>
  <c r="B281" i="1"/>
  <c r="D281" i="1"/>
  <c r="C281" i="1"/>
  <c r="B282" i="1"/>
  <c r="D282" i="1"/>
  <c r="C282" i="1"/>
  <c r="B283" i="1"/>
  <c r="D283" i="1"/>
  <c r="C283" i="1"/>
  <c r="B284" i="1"/>
  <c r="D284" i="1"/>
  <c r="C284" i="1"/>
  <c r="B285" i="1"/>
  <c r="D285" i="1"/>
  <c r="C285" i="1"/>
  <c r="B286" i="1"/>
  <c r="D286" i="1"/>
  <c r="C286" i="1"/>
  <c r="B287" i="1"/>
  <c r="D287" i="1"/>
  <c r="C287" i="1"/>
  <c r="B288" i="1"/>
  <c r="D288" i="1"/>
  <c r="C288" i="1"/>
  <c r="B289" i="1"/>
  <c r="D289" i="1"/>
  <c r="C289" i="1"/>
  <c r="B290" i="1"/>
  <c r="D290" i="1"/>
  <c r="C290" i="1"/>
  <c r="B291" i="1"/>
  <c r="D291" i="1"/>
  <c r="C291" i="1"/>
  <c r="B292" i="1"/>
  <c r="D292" i="1"/>
  <c r="C292" i="1"/>
  <c r="B293" i="1"/>
  <c r="D293" i="1"/>
  <c r="C293" i="1"/>
  <c r="B294" i="1"/>
  <c r="D294" i="1"/>
  <c r="C294" i="1"/>
  <c r="B295" i="1"/>
  <c r="D295" i="1"/>
  <c r="C295" i="1"/>
  <c r="B296" i="1"/>
  <c r="D296" i="1"/>
  <c r="C296" i="1"/>
  <c r="B297" i="1"/>
  <c r="D297" i="1"/>
  <c r="C297" i="1"/>
  <c r="B298" i="1"/>
  <c r="D298" i="1"/>
  <c r="C298" i="1"/>
  <c r="B299" i="1"/>
  <c r="D299" i="1"/>
  <c r="C299" i="1"/>
  <c r="B300" i="1"/>
  <c r="D300" i="1"/>
  <c r="C300" i="1"/>
  <c r="B301" i="1"/>
  <c r="D301" i="1"/>
  <c r="C301" i="1"/>
  <c r="B302" i="1"/>
  <c r="D302" i="1"/>
  <c r="C302" i="1"/>
  <c r="B303" i="1"/>
  <c r="D303" i="1"/>
  <c r="C303" i="1"/>
  <c r="B304" i="1"/>
  <c r="D304" i="1"/>
  <c r="D4" i="1"/>
  <c r="B6" i="5"/>
  <c r="D6" i="5"/>
  <c r="C7" i="5"/>
  <c r="B8" i="5"/>
  <c r="D8" i="5"/>
  <c r="C9" i="5"/>
  <c r="B10" i="5"/>
  <c r="D10" i="5"/>
  <c r="C11" i="5"/>
  <c r="B12" i="5"/>
  <c r="D12" i="5"/>
  <c r="C13" i="5"/>
  <c r="B14" i="5"/>
  <c r="D14" i="5"/>
  <c r="C15" i="5"/>
  <c r="B16" i="5"/>
  <c r="D16" i="5"/>
  <c r="C17" i="5"/>
  <c r="B18" i="5"/>
  <c r="D18" i="5"/>
  <c r="C19" i="5"/>
  <c r="B20" i="5"/>
  <c r="D20" i="5"/>
  <c r="C21" i="5"/>
  <c r="B22" i="5"/>
  <c r="D22" i="5"/>
  <c r="C23" i="5"/>
  <c r="B24" i="5"/>
  <c r="D24" i="5"/>
  <c r="C25" i="5"/>
  <c r="B26" i="5"/>
  <c r="D26" i="5"/>
  <c r="C27" i="5"/>
  <c r="B28" i="5"/>
  <c r="D28" i="5"/>
  <c r="C29" i="5"/>
  <c r="B30" i="5"/>
  <c r="D30" i="5"/>
  <c r="C31" i="5"/>
  <c r="B32" i="5"/>
  <c r="D32" i="5"/>
  <c r="C33" i="5"/>
  <c r="B34" i="5"/>
  <c r="D34" i="5"/>
  <c r="C35" i="5"/>
  <c r="B36" i="5"/>
  <c r="D36" i="5"/>
  <c r="C37" i="5"/>
  <c r="B38" i="5"/>
  <c r="D38" i="5"/>
  <c r="C39" i="5"/>
  <c r="B40" i="5"/>
  <c r="D40" i="5"/>
  <c r="C41" i="5"/>
  <c r="B42" i="5"/>
  <c r="D42" i="5"/>
  <c r="C43" i="5"/>
  <c r="B44" i="5"/>
  <c r="D44" i="5"/>
  <c r="C45" i="5"/>
  <c r="B46" i="5"/>
  <c r="D46" i="5"/>
  <c r="C47" i="5"/>
  <c r="B48" i="5"/>
  <c r="D48" i="5"/>
  <c r="C49" i="5"/>
  <c r="B50" i="5"/>
  <c r="D50" i="5"/>
  <c r="C51" i="5"/>
  <c r="B52" i="5"/>
  <c r="D52" i="5"/>
  <c r="C53" i="5"/>
  <c r="B54" i="5"/>
  <c r="D54" i="5"/>
  <c r="C55" i="5"/>
  <c r="B56" i="5"/>
  <c r="D56" i="5"/>
  <c r="C57" i="5"/>
  <c r="B58" i="5"/>
  <c r="D58" i="5"/>
  <c r="C59" i="5"/>
  <c r="B60" i="5"/>
  <c r="D60" i="5"/>
  <c r="C61" i="5"/>
  <c r="B62" i="5"/>
  <c r="D62" i="5"/>
  <c r="C63" i="5"/>
  <c r="B64" i="5"/>
  <c r="D64" i="5"/>
  <c r="C65" i="5"/>
  <c r="B66" i="5"/>
  <c r="D66" i="5"/>
  <c r="C67" i="5"/>
  <c r="B68" i="5"/>
  <c r="D68" i="5"/>
  <c r="C69" i="5"/>
  <c r="B70" i="5"/>
  <c r="D70" i="5"/>
  <c r="C71" i="5"/>
  <c r="B72" i="5"/>
  <c r="D72" i="5"/>
  <c r="C73" i="5"/>
  <c r="B74" i="5"/>
  <c r="D74" i="5"/>
  <c r="C75" i="5"/>
  <c r="B76" i="5"/>
  <c r="D76" i="5"/>
  <c r="C77" i="5"/>
  <c r="B78" i="5"/>
  <c r="D78" i="5"/>
  <c r="C79" i="5"/>
  <c r="B80" i="5"/>
  <c r="D80" i="5"/>
  <c r="C81" i="5"/>
  <c r="B82" i="5"/>
  <c r="D82" i="5"/>
  <c r="C83" i="5"/>
  <c r="B84" i="5"/>
  <c r="D84" i="5"/>
  <c r="C85" i="5"/>
  <c r="B86" i="5"/>
  <c r="D86" i="5"/>
  <c r="C87" i="5"/>
  <c r="B88" i="5"/>
  <c r="D88" i="5"/>
  <c r="C89" i="5"/>
  <c r="B90" i="5"/>
  <c r="D90" i="5"/>
  <c r="C91" i="5"/>
  <c r="B92" i="5"/>
  <c r="D92" i="5"/>
  <c r="C93" i="5"/>
  <c r="B94" i="5"/>
  <c r="D94" i="5"/>
  <c r="C95" i="5"/>
  <c r="B96" i="5"/>
  <c r="D96" i="5"/>
  <c r="C97" i="5"/>
  <c r="B98" i="5"/>
  <c r="D98" i="5"/>
  <c r="C99" i="5"/>
  <c r="B100" i="5"/>
  <c r="D100" i="5"/>
  <c r="C101" i="5"/>
  <c r="B102" i="5"/>
  <c r="D102" i="5"/>
  <c r="C103" i="5"/>
  <c r="B104" i="5"/>
  <c r="D104" i="5"/>
  <c r="C105" i="5"/>
  <c r="B106" i="5"/>
  <c r="D106" i="5"/>
  <c r="C107" i="5"/>
  <c r="B108" i="5"/>
  <c r="D108" i="5"/>
  <c r="C109" i="5"/>
  <c r="B110" i="5"/>
  <c r="D110" i="5"/>
  <c r="C111" i="5"/>
  <c r="B112" i="5"/>
  <c r="D112" i="5"/>
  <c r="C113" i="5"/>
  <c r="B114" i="5"/>
  <c r="D114" i="5"/>
  <c r="C115" i="5"/>
  <c r="B116" i="5"/>
  <c r="D116" i="5"/>
  <c r="C117" i="5"/>
  <c r="B118" i="5"/>
  <c r="D118" i="5"/>
  <c r="C119" i="5"/>
  <c r="B120" i="5"/>
  <c r="D120" i="5"/>
  <c r="C121" i="5"/>
  <c r="B122" i="5"/>
  <c r="D122" i="5"/>
  <c r="C123" i="5"/>
  <c r="B124" i="5"/>
  <c r="D124" i="5"/>
  <c r="C125" i="5"/>
  <c r="B126" i="5"/>
  <c r="D126" i="5"/>
  <c r="C127" i="5"/>
  <c r="B128" i="5"/>
  <c r="D128" i="5"/>
  <c r="C129" i="5"/>
  <c r="B130" i="5"/>
  <c r="D130" i="5"/>
  <c r="C131" i="5"/>
  <c r="B132" i="5"/>
  <c r="D132" i="5"/>
  <c r="C133" i="5"/>
  <c r="B134" i="5"/>
  <c r="D134" i="5"/>
  <c r="C135" i="5"/>
  <c r="B136" i="5"/>
  <c r="D136" i="5"/>
  <c r="C137" i="5"/>
  <c r="B138" i="5"/>
  <c r="D138" i="5"/>
  <c r="C139" i="5"/>
  <c r="B140" i="5"/>
  <c r="D140" i="5"/>
  <c r="C141" i="5"/>
  <c r="B142" i="5"/>
  <c r="D142" i="5"/>
  <c r="C143" i="5"/>
  <c r="B144" i="5"/>
  <c r="D144" i="5"/>
  <c r="C145" i="5"/>
  <c r="B146" i="5"/>
  <c r="D146" i="5"/>
  <c r="C147" i="5"/>
  <c r="B148" i="5"/>
  <c r="D148" i="5"/>
  <c r="C149" i="5"/>
  <c r="B150" i="5"/>
  <c r="D150" i="5"/>
  <c r="C151" i="5"/>
  <c r="B152" i="5"/>
  <c r="D152" i="5"/>
  <c r="C153" i="5"/>
  <c r="B154" i="5"/>
  <c r="D154" i="5"/>
  <c r="C155" i="5"/>
  <c r="B156" i="5"/>
  <c r="D156" i="5"/>
  <c r="C157" i="5"/>
  <c r="B158" i="5"/>
  <c r="D158" i="5"/>
  <c r="C159" i="5"/>
  <c r="B160" i="5"/>
  <c r="D160" i="5"/>
  <c r="C161" i="5"/>
  <c r="B162" i="5"/>
  <c r="D162" i="5"/>
  <c r="C163" i="5"/>
  <c r="B164" i="5"/>
  <c r="D164" i="5"/>
  <c r="C165" i="5"/>
  <c r="B166" i="5"/>
  <c r="D166" i="5"/>
  <c r="C167" i="5"/>
  <c r="B168" i="5"/>
  <c r="D168" i="5"/>
  <c r="C169" i="5"/>
  <c r="B170" i="5"/>
  <c r="D170" i="5"/>
  <c r="C171" i="5"/>
  <c r="B172" i="5"/>
  <c r="D172" i="5"/>
  <c r="C173" i="5"/>
  <c r="B174" i="5"/>
  <c r="D174" i="5"/>
  <c r="C175" i="5"/>
  <c r="B176" i="5"/>
  <c r="D176" i="5"/>
  <c r="C177" i="5"/>
  <c r="B178" i="5"/>
  <c r="D178" i="5"/>
  <c r="C179" i="5"/>
  <c r="B180" i="5"/>
  <c r="D180" i="5"/>
  <c r="C181" i="5"/>
  <c r="B182" i="5"/>
  <c r="D182" i="5"/>
  <c r="C183" i="5"/>
  <c r="B184" i="5"/>
  <c r="D184" i="5"/>
  <c r="C185" i="5"/>
  <c r="B186" i="5"/>
  <c r="D186" i="5"/>
  <c r="C187" i="5"/>
  <c r="B188" i="5"/>
  <c r="D188" i="5"/>
  <c r="C189" i="5"/>
  <c r="B190" i="5"/>
  <c r="D190" i="5"/>
  <c r="C191" i="5"/>
  <c r="B192" i="5"/>
  <c r="D192" i="5"/>
  <c r="C193" i="5"/>
  <c r="B194" i="5"/>
  <c r="D194" i="5"/>
  <c r="C195" i="5"/>
  <c r="B196" i="5"/>
  <c r="D196" i="5"/>
  <c r="C197" i="5"/>
  <c r="B198" i="5"/>
  <c r="D198" i="5"/>
  <c r="C199" i="5"/>
  <c r="B200" i="5"/>
  <c r="D200" i="5"/>
  <c r="C201" i="5"/>
  <c r="B202" i="5"/>
  <c r="D202" i="5"/>
  <c r="C203" i="5"/>
  <c r="B204" i="5"/>
  <c r="D204" i="5"/>
  <c r="C205" i="5"/>
  <c r="B206" i="5"/>
  <c r="D206" i="5"/>
  <c r="C207" i="5"/>
  <c r="B208" i="5"/>
  <c r="D208" i="5"/>
  <c r="C209" i="5"/>
  <c r="B210" i="5"/>
  <c r="D210" i="5"/>
  <c r="C211" i="5"/>
  <c r="B212" i="5"/>
  <c r="D212" i="5"/>
  <c r="C213" i="5"/>
  <c r="B214" i="5"/>
  <c r="D214" i="5"/>
  <c r="C215" i="5"/>
  <c r="B216" i="5"/>
  <c r="D216" i="5"/>
  <c r="C217" i="5"/>
  <c r="B218" i="5"/>
  <c r="D218" i="5"/>
  <c r="C219" i="5"/>
  <c r="B220" i="5"/>
  <c r="D220" i="5"/>
  <c r="C221" i="5"/>
  <c r="B222" i="5"/>
  <c r="D222" i="5"/>
  <c r="C223" i="5"/>
  <c r="B224" i="5"/>
  <c r="D224" i="5"/>
  <c r="C225" i="5"/>
  <c r="B226" i="5"/>
  <c r="D226" i="5"/>
  <c r="C227" i="5"/>
  <c r="B228" i="5"/>
  <c r="D228" i="5"/>
  <c r="C229" i="5"/>
  <c r="B230" i="5"/>
  <c r="D230" i="5"/>
  <c r="C231" i="5"/>
  <c r="B232" i="5"/>
  <c r="D232" i="5"/>
  <c r="C233" i="5"/>
  <c r="B234" i="5"/>
  <c r="D234" i="5"/>
  <c r="C235" i="5"/>
  <c r="B236" i="5"/>
  <c r="D236" i="5"/>
  <c r="C237" i="5"/>
  <c r="B238" i="5"/>
  <c r="D238" i="5"/>
  <c r="C239" i="5"/>
  <c r="B240" i="5"/>
  <c r="D240" i="5"/>
  <c r="C241" i="5"/>
  <c r="B242" i="5"/>
  <c r="D242" i="5"/>
  <c r="C243" i="5"/>
  <c r="B244" i="5"/>
  <c r="D244" i="5"/>
  <c r="C245" i="5"/>
  <c r="B246" i="5"/>
  <c r="D246" i="5"/>
  <c r="C247" i="5"/>
  <c r="B248" i="5"/>
  <c r="D248" i="5"/>
  <c r="C249" i="5"/>
  <c r="B250" i="5"/>
  <c r="D250" i="5"/>
  <c r="C251" i="5"/>
  <c r="B252" i="5"/>
  <c r="D252" i="5"/>
  <c r="C253" i="5"/>
  <c r="B254" i="5"/>
  <c r="D254" i="5"/>
  <c r="C255" i="5"/>
  <c r="B256" i="5"/>
  <c r="D256" i="5"/>
  <c r="C257" i="5"/>
  <c r="B258" i="5"/>
  <c r="D258" i="5"/>
  <c r="C259" i="5"/>
  <c r="B260" i="5"/>
  <c r="D260" i="5"/>
  <c r="C261" i="5"/>
  <c r="B262" i="5"/>
  <c r="D262" i="5"/>
  <c r="C263" i="5"/>
  <c r="B264" i="5"/>
  <c r="D264" i="5"/>
  <c r="C265" i="5"/>
  <c r="B266" i="5"/>
  <c r="D266" i="5"/>
  <c r="C267" i="5"/>
  <c r="B268" i="5"/>
  <c r="D268" i="5"/>
  <c r="C269" i="5"/>
  <c r="B270" i="5"/>
  <c r="D270" i="5"/>
  <c r="C271" i="5"/>
  <c r="B272" i="5"/>
  <c r="D272" i="5"/>
  <c r="C273" i="5"/>
  <c r="B274" i="5"/>
  <c r="D274" i="5"/>
  <c r="C275" i="5"/>
  <c r="B276" i="5"/>
  <c r="D276" i="5"/>
  <c r="C277" i="5"/>
  <c r="B278" i="5"/>
  <c r="D278" i="5"/>
  <c r="C279" i="5"/>
  <c r="B280" i="5"/>
  <c r="D280" i="5"/>
  <c r="C281" i="5"/>
  <c r="B282" i="5"/>
  <c r="D282" i="5"/>
  <c r="C283" i="5"/>
  <c r="B284" i="5"/>
  <c r="D284" i="5"/>
  <c r="C285" i="5"/>
  <c r="B286" i="5"/>
  <c r="D286" i="5"/>
  <c r="C287" i="5"/>
  <c r="B288" i="5"/>
  <c r="D288" i="5"/>
  <c r="C289" i="5"/>
  <c r="B290" i="5"/>
  <c r="D290" i="5"/>
  <c r="C291" i="5"/>
  <c r="B292" i="5"/>
  <c r="D292" i="5"/>
  <c r="C293" i="5"/>
  <c r="B294" i="5"/>
  <c r="D294" i="5"/>
  <c r="C295" i="5"/>
  <c r="B296" i="5"/>
  <c r="D296" i="5"/>
  <c r="C297" i="5"/>
  <c r="B298" i="5"/>
  <c r="D298" i="5"/>
  <c r="C299" i="5"/>
  <c r="B300" i="5"/>
  <c r="D300" i="5"/>
  <c r="C301" i="5"/>
  <c r="B302" i="5"/>
  <c r="D302" i="5"/>
  <c r="C303" i="5"/>
  <c r="B304" i="5"/>
  <c r="D304" i="5"/>
  <c r="C305" i="5"/>
  <c r="B306" i="5"/>
  <c r="D306" i="5"/>
  <c r="C307" i="5"/>
  <c r="B308" i="5"/>
  <c r="D308" i="5"/>
  <c r="C309" i="5"/>
  <c r="B310" i="5"/>
  <c r="D310" i="5"/>
  <c r="C311" i="5"/>
  <c r="B312" i="5"/>
  <c r="D312" i="5"/>
  <c r="C313" i="5"/>
  <c r="B314" i="5"/>
  <c r="D314" i="5"/>
  <c r="C315" i="5"/>
  <c r="B316" i="5"/>
  <c r="D316" i="5"/>
  <c r="C317" i="5"/>
  <c r="B318" i="5"/>
  <c r="D318" i="5"/>
  <c r="C319" i="5"/>
  <c r="B320" i="5"/>
  <c r="D320" i="5"/>
  <c r="C321" i="5"/>
  <c r="B322" i="5"/>
  <c r="D322" i="5"/>
  <c r="C323" i="5"/>
  <c r="B324" i="5"/>
  <c r="D324" i="5"/>
  <c r="C325" i="5"/>
  <c r="B326" i="5"/>
  <c r="D326" i="5"/>
  <c r="C327" i="5"/>
  <c r="B328" i="5"/>
  <c r="D328" i="5"/>
  <c r="C329" i="5"/>
  <c r="B330" i="5"/>
  <c r="D330" i="5"/>
  <c r="C331" i="5"/>
  <c r="B332" i="5"/>
  <c r="D332" i="5"/>
  <c r="C333" i="5"/>
  <c r="B334" i="5"/>
  <c r="D334" i="5"/>
  <c r="C335" i="5"/>
  <c r="B336" i="5"/>
  <c r="D336" i="5"/>
  <c r="C337" i="5"/>
  <c r="B338" i="5"/>
  <c r="D338" i="5"/>
  <c r="C339" i="5"/>
  <c r="B340" i="5"/>
  <c r="D340" i="5"/>
  <c r="C341" i="5"/>
  <c r="B342" i="5"/>
  <c r="D342" i="5"/>
  <c r="C343" i="5"/>
  <c r="B344" i="5"/>
  <c r="D344" i="5"/>
  <c r="C345" i="5"/>
  <c r="B346" i="5"/>
  <c r="D346" i="5"/>
  <c r="C347" i="5"/>
  <c r="B348" i="5"/>
  <c r="D348" i="5"/>
  <c r="C349" i="5"/>
  <c r="B350" i="5"/>
  <c r="D350" i="5"/>
  <c r="C351" i="5"/>
  <c r="B352" i="5"/>
  <c r="D352" i="5"/>
  <c r="C353" i="5"/>
  <c r="B354" i="5"/>
  <c r="D354" i="5"/>
  <c r="C355" i="5"/>
  <c r="B356" i="5"/>
  <c r="D356" i="5"/>
  <c r="C357" i="5"/>
  <c r="B358" i="5"/>
  <c r="D358" i="5"/>
  <c r="C359" i="5"/>
  <c r="B360" i="5"/>
  <c r="D360" i="5"/>
  <c r="C361" i="5"/>
  <c r="B362" i="5"/>
  <c r="D362" i="5"/>
  <c r="C363" i="5"/>
  <c r="B364" i="5"/>
  <c r="D364" i="5"/>
  <c r="C365" i="5"/>
  <c r="B366" i="5"/>
  <c r="D366" i="5"/>
  <c r="C367" i="5"/>
  <c r="B368" i="5"/>
  <c r="D368" i="5"/>
  <c r="C369" i="5"/>
  <c r="B370" i="5"/>
  <c r="D370" i="5"/>
  <c r="C371" i="5"/>
  <c r="B372" i="5"/>
  <c r="D372" i="5"/>
  <c r="C373" i="5"/>
  <c r="B374" i="5"/>
  <c r="D374" i="5"/>
  <c r="C375" i="5"/>
  <c r="B376" i="5"/>
  <c r="D376" i="5"/>
  <c r="C377" i="5"/>
  <c r="B378" i="5"/>
  <c r="D378" i="5"/>
  <c r="C379" i="5"/>
  <c r="B380" i="5"/>
  <c r="D380" i="5"/>
  <c r="C381" i="5"/>
  <c r="B382" i="5"/>
  <c r="D382" i="5"/>
  <c r="C383" i="5"/>
  <c r="B384" i="5"/>
  <c r="D384" i="5"/>
  <c r="C385" i="5"/>
  <c r="B386" i="5"/>
  <c r="D386" i="5"/>
  <c r="C387" i="5"/>
  <c r="B388" i="5"/>
  <c r="D388" i="5"/>
  <c r="C389" i="5"/>
  <c r="B390" i="5"/>
  <c r="D390" i="5"/>
  <c r="C391" i="5"/>
  <c r="B392" i="5"/>
  <c r="D392" i="5"/>
  <c r="C393" i="5"/>
  <c r="B394" i="5"/>
  <c r="D394" i="5"/>
  <c r="C395" i="5"/>
  <c r="B396" i="5"/>
  <c r="D396" i="5"/>
  <c r="C397" i="5"/>
  <c r="B398" i="5"/>
  <c r="D398" i="5"/>
  <c r="C399" i="5"/>
  <c r="B400" i="5"/>
  <c r="D400" i="5"/>
  <c r="C401" i="5"/>
  <c r="B402" i="5"/>
  <c r="D402" i="5"/>
  <c r="C403" i="5"/>
  <c r="B404" i="5"/>
  <c r="D404" i="5"/>
  <c r="C405" i="5"/>
  <c r="B406" i="5"/>
  <c r="D406" i="5"/>
  <c r="C407" i="5"/>
  <c r="B408" i="5"/>
  <c r="D408" i="5"/>
  <c r="C409" i="5"/>
  <c r="B410" i="5"/>
  <c r="D410" i="5"/>
  <c r="C411" i="5"/>
  <c r="B412" i="5"/>
  <c r="D412" i="5"/>
  <c r="C413" i="5"/>
  <c r="B414" i="5"/>
  <c r="D414" i="5"/>
  <c r="C415" i="5"/>
  <c r="B416" i="5"/>
  <c r="D416" i="5"/>
  <c r="C417" i="5"/>
  <c r="B418" i="5"/>
  <c r="D418" i="5"/>
  <c r="C419" i="5"/>
  <c r="B420" i="5"/>
  <c r="D420" i="5"/>
  <c r="C421" i="5"/>
  <c r="B422" i="5"/>
  <c r="D422" i="5"/>
  <c r="C423" i="5"/>
  <c r="B424" i="5"/>
  <c r="D424" i="5"/>
  <c r="C425" i="5"/>
  <c r="B426" i="5"/>
  <c r="D426" i="5"/>
  <c r="C427" i="5"/>
  <c r="B428" i="5"/>
  <c r="D428" i="5"/>
  <c r="C429" i="5"/>
  <c r="B430" i="5"/>
  <c r="D430" i="5"/>
  <c r="C431" i="5"/>
  <c r="B432" i="5"/>
  <c r="D432" i="5"/>
  <c r="C433" i="5"/>
  <c r="B434" i="5"/>
  <c r="D434" i="5"/>
  <c r="C435" i="5"/>
  <c r="B436" i="5"/>
  <c r="D436" i="5"/>
  <c r="C437" i="5"/>
  <c r="B438" i="5"/>
  <c r="D438" i="5"/>
  <c r="C439" i="5"/>
  <c r="B440" i="5"/>
  <c r="D440" i="5"/>
  <c r="C441" i="5"/>
  <c r="B442" i="5"/>
  <c r="D442" i="5"/>
  <c r="C443" i="5"/>
  <c r="B444" i="5"/>
  <c r="D444" i="5"/>
  <c r="C445" i="5"/>
  <c r="B446" i="5"/>
  <c r="D446" i="5"/>
  <c r="C447" i="5"/>
  <c r="B448" i="5"/>
  <c r="D448" i="5"/>
  <c r="C449" i="5"/>
  <c r="B450" i="5"/>
  <c r="D450" i="5"/>
  <c r="C451" i="5"/>
  <c r="B452" i="5"/>
  <c r="D452" i="5"/>
  <c r="C453" i="5"/>
  <c r="B454" i="5"/>
  <c r="D454" i="5"/>
  <c r="C455" i="5"/>
  <c r="B456" i="5"/>
  <c r="D456" i="5"/>
  <c r="C457" i="5"/>
  <c r="B458" i="5"/>
  <c r="D458" i="5"/>
  <c r="C459" i="5"/>
  <c r="B460" i="5"/>
  <c r="D460" i="5"/>
  <c r="C461" i="5"/>
  <c r="B462" i="5"/>
  <c r="D462" i="5"/>
  <c r="C463" i="5"/>
  <c r="B464" i="5"/>
  <c r="D464" i="5"/>
  <c r="C465" i="5"/>
  <c r="B466" i="5"/>
  <c r="D466" i="5"/>
  <c r="C467" i="5"/>
  <c r="B468" i="5"/>
  <c r="D468" i="5"/>
  <c r="C469" i="5"/>
  <c r="B470" i="5"/>
  <c r="D470" i="5"/>
  <c r="C471" i="5"/>
  <c r="B472" i="5"/>
  <c r="D472" i="5"/>
  <c r="C473" i="5"/>
  <c r="B474" i="5"/>
  <c r="D474" i="5"/>
  <c r="C475" i="5"/>
  <c r="B476" i="5"/>
  <c r="D476" i="5"/>
  <c r="C477" i="5"/>
  <c r="B478" i="5"/>
  <c r="D478" i="5"/>
  <c r="C479" i="5"/>
  <c r="B480" i="5"/>
  <c r="D480" i="5"/>
  <c r="C481" i="5"/>
  <c r="B482" i="5"/>
  <c r="D482" i="5"/>
  <c r="C483" i="5"/>
  <c r="B484" i="5"/>
  <c r="D484" i="5"/>
  <c r="C485" i="5"/>
  <c r="B486" i="5"/>
  <c r="D486" i="5"/>
  <c r="C487" i="5"/>
  <c r="B488" i="5"/>
  <c r="D488" i="5"/>
  <c r="C489" i="5"/>
  <c r="B490" i="5"/>
  <c r="D490" i="5"/>
  <c r="C491" i="5"/>
  <c r="B492" i="5"/>
  <c r="D492" i="5"/>
  <c r="C493" i="5"/>
  <c r="B494" i="5"/>
  <c r="D494" i="5"/>
  <c r="C495" i="5"/>
  <c r="B496" i="5"/>
  <c r="D496" i="5"/>
  <c r="C497" i="5"/>
  <c r="B498" i="5"/>
  <c r="D498" i="5"/>
  <c r="C499" i="5"/>
  <c r="B500" i="5"/>
  <c r="D500" i="5"/>
  <c r="C501" i="5"/>
  <c r="B502" i="5"/>
  <c r="D502" i="5"/>
  <c r="C503" i="5"/>
  <c r="B504" i="5"/>
  <c r="D504" i="5"/>
  <c r="C505" i="5"/>
  <c r="B506" i="5"/>
  <c r="D506" i="5"/>
  <c r="C507" i="5"/>
  <c r="B508" i="5"/>
  <c r="D508" i="5"/>
  <c r="C509" i="5"/>
  <c r="B510" i="5"/>
  <c r="D510" i="5"/>
  <c r="C511" i="5"/>
  <c r="B512" i="5"/>
  <c r="D512" i="5"/>
  <c r="C513" i="5"/>
  <c r="B514" i="5"/>
  <c r="D514" i="5"/>
  <c r="C515" i="5"/>
  <c r="B516" i="5"/>
  <c r="D516" i="5"/>
  <c r="C517" i="5"/>
  <c r="B518" i="5"/>
  <c r="D518" i="5"/>
  <c r="C519" i="5"/>
  <c r="B520" i="5"/>
  <c r="D520" i="5"/>
  <c r="C521" i="5"/>
  <c r="B522" i="5"/>
  <c r="D522" i="5"/>
  <c r="C523" i="5"/>
  <c r="B524" i="5"/>
  <c r="D524" i="5"/>
  <c r="C525" i="5"/>
  <c r="B526" i="5"/>
  <c r="D526" i="5"/>
  <c r="C527" i="5"/>
  <c r="B528" i="5"/>
  <c r="D528" i="5"/>
  <c r="C529" i="5"/>
  <c r="B530" i="5"/>
  <c r="D530" i="5"/>
  <c r="C531" i="5"/>
  <c r="B532" i="5"/>
  <c r="D532" i="5"/>
  <c r="C533" i="5"/>
  <c r="B534" i="5"/>
  <c r="D534" i="5"/>
  <c r="C535" i="5"/>
  <c r="B536" i="5"/>
  <c r="D536" i="5"/>
  <c r="C537" i="5"/>
  <c r="B538" i="5"/>
  <c r="D538" i="5"/>
  <c r="C539" i="5"/>
  <c r="B540" i="5"/>
  <c r="D540" i="5"/>
  <c r="C541" i="5"/>
  <c r="B542" i="5"/>
  <c r="D542" i="5"/>
  <c r="C543" i="5"/>
  <c r="B544" i="5"/>
  <c r="D544" i="5"/>
  <c r="C545" i="5"/>
  <c r="B546" i="5"/>
  <c r="D546" i="5"/>
  <c r="C547" i="5"/>
  <c r="B548" i="5"/>
  <c r="D548" i="5"/>
  <c r="C549" i="5"/>
  <c r="B550" i="5"/>
  <c r="D550" i="5"/>
  <c r="C551" i="5"/>
  <c r="B552" i="5"/>
  <c r="D552" i="5"/>
  <c r="C553" i="5"/>
  <c r="B554" i="5"/>
  <c r="D554" i="5"/>
  <c r="C555" i="5"/>
  <c r="B556" i="5"/>
  <c r="D556" i="5"/>
  <c r="C557" i="5"/>
  <c r="B558" i="5"/>
  <c r="D558" i="5"/>
  <c r="C559" i="5"/>
  <c r="B560" i="5"/>
  <c r="D560" i="5"/>
  <c r="C561" i="5"/>
  <c r="B562" i="5"/>
  <c r="D562" i="5"/>
  <c r="C563" i="5"/>
  <c r="B564" i="5"/>
  <c r="D564" i="5"/>
  <c r="C565" i="5"/>
  <c r="B566" i="5"/>
  <c r="D566" i="5"/>
  <c r="C567" i="5"/>
  <c r="B568" i="5"/>
  <c r="D568" i="5"/>
  <c r="C569" i="5"/>
  <c r="B570" i="5"/>
  <c r="D570" i="5"/>
  <c r="C571" i="5"/>
  <c r="B572" i="5"/>
  <c r="D572" i="5"/>
  <c r="C573" i="5"/>
  <c r="B574" i="5"/>
  <c r="D574" i="5"/>
  <c r="C575" i="5"/>
  <c r="B576" i="5"/>
  <c r="D576" i="5"/>
  <c r="C577" i="5"/>
  <c r="B578" i="5"/>
  <c r="D578" i="5"/>
  <c r="C579" i="5"/>
  <c r="B580" i="5"/>
  <c r="D580" i="5"/>
  <c r="C581" i="5"/>
  <c r="B582" i="5"/>
  <c r="D582" i="5"/>
  <c r="C583" i="5"/>
  <c r="B584" i="5"/>
  <c r="D584" i="5"/>
  <c r="C585" i="5"/>
  <c r="B586" i="5"/>
  <c r="D586" i="5"/>
  <c r="C587" i="5"/>
  <c r="B588" i="5"/>
  <c r="D588" i="5"/>
  <c r="C589" i="5"/>
  <c r="B590" i="5"/>
  <c r="D590" i="5"/>
  <c r="C591" i="5"/>
  <c r="B592" i="5"/>
  <c r="D592" i="5"/>
  <c r="C593" i="5"/>
  <c r="B594" i="5"/>
  <c r="D594" i="5"/>
  <c r="C595" i="5"/>
  <c r="B596" i="5"/>
  <c r="D596" i="5"/>
  <c r="C597" i="5"/>
  <c r="B598" i="5"/>
  <c r="D598" i="5"/>
  <c r="C599" i="5"/>
  <c r="B600" i="5"/>
  <c r="D600" i="5"/>
  <c r="C601" i="5"/>
  <c r="B602" i="5"/>
  <c r="D602" i="5"/>
  <c r="C603" i="5"/>
  <c r="B604" i="5"/>
  <c r="D60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D4" i="6"/>
  <c r="C4" i="6"/>
  <c r="B5" i="6"/>
  <c r="D5" i="6"/>
  <c r="C5" i="6"/>
  <c r="B6" i="6"/>
  <c r="D6" i="6"/>
  <c r="C6" i="6"/>
  <c r="B7" i="6"/>
  <c r="D7" i="6"/>
  <c r="C7" i="6"/>
  <c r="B8" i="6"/>
  <c r="D8" i="6"/>
  <c r="C8" i="6"/>
  <c r="B9" i="6"/>
  <c r="D9" i="6"/>
  <c r="C9" i="6"/>
  <c r="B10" i="6"/>
  <c r="D10" i="6"/>
  <c r="C10" i="6"/>
  <c r="B11" i="6"/>
  <c r="D11" i="6"/>
  <c r="C11" i="6"/>
  <c r="B12" i="6"/>
  <c r="D12" i="6"/>
  <c r="C12" i="6"/>
  <c r="B13" i="6"/>
  <c r="D13" i="6"/>
  <c r="C13" i="6"/>
  <c r="B14" i="6"/>
  <c r="D14" i="6"/>
  <c r="C14" i="6"/>
  <c r="B15" i="6"/>
  <c r="D15" i="6"/>
  <c r="C15" i="6"/>
  <c r="B16" i="6"/>
  <c r="D16" i="6"/>
  <c r="C16" i="6"/>
  <c r="B17" i="6"/>
  <c r="D17" i="6"/>
  <c r="C17" i="6"/>
  <c r="B18" i="6"/>
  <c r="D18" i="6"/>
  <c r="C18" i="6"/>
  <c r="B19" i="6"/>
  <c r="D19" i="6"/>
  <c r="C19" i="6"/>
  <c r="B20" i="6"/>
  <c r="D20" i="6"/>
  <c r="C20" i="6"/>
  <c r="B21" i="6"/>
  <c r="D21" i="6"/>
  <c r="C21" i="6"/>
  <c r="B22" i="6"/>
  <c r="D22" i="6"/>
  <c r="C22" i="6"/>
  <c r="B23" i="6"/>
  <c r="D23" i="6"/>
  <c r="C23" i="6"/>
  <c r="B24" i="6"/>
  <c r="D24" i="6"/>
  <c r="C24" i="6"/>
  <c r="B25" i="6"/>
  <c r="D25" i="6"/>
  <c r="C25" i="6"/>
  <c r="B26" i="6"/>
  <c r="D26" i="6"/>
  <c r="C26" i="6"/>
  <c r="B27" i="6"/>
  <c r="D27" i="6"/>
  <c r="C27" i="6"/>
  <c r="B28" i="6"/>
  <c r="D28" i="6"/>
  <c r="C28" i="6"/>
  <c r="B29" i="6"/>
  <c r="D29" i="6"/>
  <c r="C29" i="6"/>
  <c r="B30" i="6"/>
  <c r="D30" i="6"/>
  <c r="C30" i="6"/>
  <c r="B31" i="6"/>
  <c r="D31" i="6"/>
  <c r="C31" i="6"/>
  <c r="B32" i="6"/>
  <c r="D32" i="6"/>
  <c r="C32" i="6"/>
  <c r="B33" i="6"/>
  <c r="D33" i="6"/>
  <c r="C33" i="6"/>
  <c r="B34" i="6"/>
  <c r="D34" i="6"/>
  <c r="C34" i="6"/>
  <c r="B35" i="6"/>
  <c r="D35" i="6"/>
  <c r="C35" i="6"/>
  <c r="B36" i="6"/>
  <c r="D36" i="6"/>
  <c r="C36" i="6"/>
  <c r="B37" i="6"/>
  <c r="D37" i="6"/>
  <c r="C37" i="6"/>
  <c r="B38" i="6"/>
  <c r="D38" i="6"/>
  <c r="C38" i="6"/>
  <c r="B39" i="6"/>
  <c r="D39" i="6"/>
  <c r="C39" i="6"/>
  <c r="B40" i="6"/>
  <c r="D40" i="6"/>
  <c r="C40" i="6"/>
  <c r="B41" i="6"/>
  <c r="D41" i="6"/>
  <c r="C41" i="6"/>
  <c r="B42" i="6"/>
  <c r="D42" i="6"/>
  <c r="C42" i="6"/>
  <c r="B43" i="6"/>
  <c r="D43" i="6"/>
  <c r="C43" i="6"/>
  <c r="B44" i="6"/>
  <c r="D44" i="6"/>
  <c r="C44" i="6"/>
  <c r="B45" i="6"/>
  <c r="D45" i="6"/>
  <c r="C45" i="6"/>
  <c r="B46" i="6"/>
  <c r="D46" i="6"/>
  <c r="C46" i="6"/>
  <c r="B47" i="6"/>
  <c r="D47" i="6"/>
  <c r="C47" i="6"/>
  <c r="B48" i="6"/>
  <c r="D48" i="6"/>
  <c r="C48" i="6"/>
  <c r="B49" i="6"/>
  <c r="D49" i="6"/>
  <c r="C49" i="6"/>
  <c r="B50" i="6"/>
  <c r="D50" i="6"/>
  <c r="C50" i="6"/>
  <c r="B51" i="6"/>
  <c r="D51" i="6"/>
  <c r="C51" i="6"/>
  <c r="B52" i="6"/>
  <c r="D52" i="6"/>
  <c r="C52" i="6"/>
  <c r="B53" i="6"/>
  <c r="D53" i="6"/>
  <c r="C53" i="6"/>
  <c r="B54" i="6"/>
  <c r="D54" i="6"/>
  <c r="C54" i="6"/>
  <c r="B55" i="6"/>
  <c r="D55" i="6"/>
  <c r="C55" i="6"/>
  <c r="B56" i="6"/>
  <c r="D56" i="6"/>
  <c r="C56" i="6"/>
  <c r="B57" i="6"/>
  <c r="D57" i="6"/>
  <c r="C57" i="6"/>
  <c r="B58" i="6"/>
  <c r="D58" i="6"/>
  <c r="C58" i="6"/>
  <c r="B59" i="6"/>
  <c r="D59" i="6"/>
  <c r="C59" i="6"/>
  <c r="B60" i="6"/>
  <c r="D60" i="6"/>
  <c r="C60" i="6"/>
  <c r="B61" i="6"/>
  <c r="D61" i="6"/>
  <c r="C61" i="6"/>
  <c r="B62" i="6"/>
  <c r="D62" i="6"/>
  <c r="C62" i="6"/>
  <c r="B63" i="6"/>
  <c r="D63" i="6"/>
  <c r="C63" i="6"/>
  <c r="B64" i="6"/>
  <c r="D64" i="6"/>
  <c r="C64" i="6"/>
  <c r="B65" i="6"/>
  <c r="D65" i="6"/>
  <c r="C65" i="6"/>
  <c r="B66" i="6"/>
  <c r="D66" i="6"/>
  <c r="C66" i="6"/>
  <c r="B67" i="6"/>
  <c r="D67" i="6"/>
  <c r="C67" i="6"/>
  <c r="B68" i="6"/>
  <c r="D68" i="6"/>
  <c r="C68" i="6"/>
  <c r="B69" i="6"/>
  <c r="D69" i="6"/>
  <c r="C69" i="6"/>
  <c r="B70" i="6"/>
  <c r="D70" i="6"/>
  <c r="C70" i="6"/>
  <c r="B71" i="6"/>
  <c r="D71" i="6"/>
  <c r="C71" i="6"/>
  <c r="B72" i="6"/>
  <c r="D72" i="6"/>
  <c r="C72" i="6"/>
  <c r="B73" i="6"/>
  <c r="D73" i="6"/>
  <c r="C73" i="6"/>
  <c r="B74" i="6"/>
  <c r="D74" i="6"/>
  <c r="C74" i="6"/>
  <c r="B75" i="6"/>
  <c r="D75" i="6"/>
  <c r="C75" i="6"/>
  <c r="B76" i="6"/>
  <c r="D76" i="6"/>
  <c r="C76" i="6"/>
  <c r="B77" i="6"/>
  <c r="D77" i="6"/>
  <c r="C77" i="6"/>
  <c r="B78" i="6"/>
  <c r="D78" i="6"/>
  <c r="C78" i="6"/>
  <c r="B79" i="6"/>
  <c r="D79" i="6"/>
  <c r="C79" i="6"/>
  <c r="B80" i="6"/>
  <c r="D80" i="6"/>
  <c r="C80" i="6"/>
  <c r="B81" i="6"/>
  <c r="D81" i="6"/>
  <c r="C81" i="6"/>
  <c r="B82" i="6"/>
  <c r="D82" i="6"/>
  <c r="C82" i="6"/>
  <c r="B83" i="6"/>
  <c r="D83" i="6"/>
  <c r="C83" i="6"/>
  <c r="B84" i="6"/>
  <c r="D84" i="6"/>
  <c r="C84" i="6"/>
  <c r="B85" i="6"/>
  <c r="D85" i="6"/>
  <c r="C85" i="6"/>
  <c r="B86" i="6"/>
  <c r="D86" i="6"/>
  <c r="C86" i="6"/>
  <c r="B87" i="6"/>
  <c r="D87" i="6"/>
  <c r="C87" i="6"/>
  <c r="B88" i="6"/>
  <c r="D88" i="6"/>
  <c r="C88" i="6"/>
  <c r="B89" i="6"/>
  <c r="D89" i="6"/>
  <c r="C89" i="6"/>
  <c r="B90" i="6"/>
  <c r="D90" i="6"/>
  <c r="C90" i="6"/>
  <c r="B91" i="6"/>
  <c r="D91" i="6"/>
  <c r="C91" i="6"/>
  <c r="B92" i="6"/>
  <c r="D92" i="6"/>
  <c r="C92" i="6"/>
  <c r="B93" i="6"/>
  <c r="D93" i="6"/>
  <c r="C93" i="6"/>
  <c r="B94" i="6"/>
  <c r="D94" i="6"/>
  <c r="C94" i="6"/>
  <c r="B95" i="6"/>
  <c r="D95" i="6"/>
  <c r="C95" i="6"/>
  <c r="B96" i="6"/>
  <c r="D96" i="6"/>
  <c r="C96" i="6"/>
  <c r="B97" i="6"/>
  <c r="D97" i="6"/>
  <c r="C97" i="6"/>
  <c r="B98" i="6"/>
  <c r="D98" i="6"/>
  <c r="C98" i="6"/>
  <c r="B99" i="6"/>
  <c r="D99" i="6"/>
  <c r="C99" i="6"/>
  <c r="B100" i="6"/>
  <c r="D100" i="6"/>
  <c r="C100" i="6"/>
  <c r="B101" i="6"/>
  <c r="D101" i="6"/>
  <c r="C101" i="6"/>
  <c r="B102" i="6"/>
  <c r="D102" i="6"/>
  <c r="C102" i="6"/>
  <c r="B103" i="6"/>
  <c r="D103" i="6"/>
  <c r="C103" i="6"/>
  <c r="B104" i="6"/>
  <c r="D104" i="6"/>
  <c r="C104" i="6"/>
  <c r="B105" i="6"/>
  <c r="D105" i="6"/>
  <c r="C105" i="6"/>
  <c r="B106" i="6"/>
  <c r="D106" i="6"/>
  <c r="C106" i="6"/>
  <c r="B107" i="6"/>
  <c r="D107" i="6"/>
  <c r="C107" i="6"/>
  <c r="B108" i="6"/>
  <c r="D108" i="6"/>
  <c r="C108" i="6"/>
  <c r="B109" i="6"/>
  <c r="D109" i="6"/>
  <c r="C109" i="6"/>
  <c r="B110" i="6"/>
  <c r="D110" i="6"/>
  <c r="C110" i="6"/>
  <c r="B111" i="6"/>
  <c r="D111" i="6"/>
  <c r="C111" i="6"/>
  <c r="B112" i="6"/>
  <c r="D112" i="6"/>
  <c r="C112" i="6"/>
  <c r="B113" i="6"/>
  <c r="D113" i="6"/>
  <c r="C113" i="6"/>
  <c r="B114" i="6"/>
  <c r="D114" i="6"/>
  <c r="C114" i="6"/>
  <c r="B115" i="6"/>
  <c r="D115" i="6"/>
  <c r="C115" i="6"/>
  <c r="B116" i="6"/>
  <c r="D116" i="6"/>
  <c r="C116" i="6"/>
  <c r="B117" i="6"/>
  <c r="D117" i="6"/>
  <c r="C117" i="6"/>
  <c r="B118" i="6"/>
  <c r="D118" i="6"/>
  <c r="C118" i="6"/>
  <c r="B119" i="6"/>
  <c r="D119" i="6"/>
  <c r="C119" i="6"/>
  <c r="B120" i="6"/>
  <c r="D120" i="6"/>
  <c r="C120" i="6"/>
  <c r="B121" i="6"/>
  <c r="D121" i="6"/>
  <c r="C121" i="6"/>
  <c r="B122" i="6"/>
  <c r="D122" i="6"/>
  <c r="C122" i="6"/>
  <c r="B123" i="6"/>
  <c r="D123" i="6"/>
  <c r="C123" i="6"/>
  <c r="B124" i="6"/>
  <c r="D124" i="6"/>
  <c r="C124" i="6"/>
  <c r="B125" i="6"/>
  <c r="D125" i="6"/>
  <c r="C125" i="6"/>
  <c r="B126" i="6"/>
  <c r="D126" i="6"/>
  <c r="C126" i="6"/>
  <c r="B127" i="6"/>
  <c r="D127" i="6"/>
  <c r="C127" i="6"/>
  <c r="B128" i="6"/>
  <c r="D128" i="6"/>
  <c r="C128" i="6"/>
  <c r="B129" i="6"/>
  <c r="D129" i="6"/>
  <c r="C129" i="6"/>
  <c r="B130" i="6"/>
  <c r="D130" i="6"/>
  <c r="C130" i="6"/>
  <c r="B131" i="6"/>
  <c r="D131" i="6"/>
  <c r="C131" i="6"/>
  <c r="B132" i="6"/>
  <c r="D132" i="6"/>
  <c r="C132" i="6"/>
  <c r="B133" i="6"/>
  <c r="D133" i="6"/>
  <c r="C133" i="6"/>
  <c r="B134" i="6"/>
  <c r="D134" i="6"/>
  <c r="C134" i="6"/>
  <c r="B135" i="6"/>
  <c r="D135" i="6"/>
  <c r="C135" i="6"/>
  <c r="B136" i="6"/>
  <c r="D136" i="6"/>
  <c r="C136" i="6"/>
  <c r="B137" i="6"/>
  <c r="D137" i="6"/>
  <c r="C137" i="6"/>
  <c r="B138" i="6"/>
  <c r="D138" i="6"/>
  <c r="C138" i="6"/>
  <c r="B139" i="6"/>
  <c r="D139" i="6"/>
  <c r="C139" i="6"/>
  <c r="B140" i="6"/>
  <c r="D140" i="6"/>
  <c r="C140" i="6"/>
  <c r="B141" i="6"/>
  <c r="D141" i="6"/>
  <c r="C141" i="6"/>
  <c r="B142" i="6"/>
  <c r="D142" i="6"/>
  <c r="C142" i="6"/>
  <c r="B143" i="6"/>
  <c r="D143" i="6"/>
  <c r="C143" i="6"/>
  <c r="B144" i="6"/>
  <c r="D144" i="6"/>
  <c r="C144" i="6"/>
  <c r="B145" i="6"/>
  <c r="D145" i="6"/>
  <c r="C145" i="6"/>
  <c r="B146" i="6"/>
  <c r="D146" i="6"/>
  <c r="C146" i="6"/>
  <c r="B147" i="6"/>
  <c r="D147" i="6"/>
  <c r="C147" i="6"/>
  <c r="B148" i="6"/>
  <c r="D148" i="6"/>
  <c r="C148" i="6"/>
  <c r="B149" i="6"/>
  <c r="D149" i="6"/>
  <c r="C149" i="6"/>
  <c r="B150" i="6"/>
  <c r="D150" i="6"/>
  <c r="C150" i="6"/>
  <c r="B151" i="6"/>
  <c r="D151" i="6"/>
  <c r="C151" i="6"/>
  <c r="B152" i="6"/>
  <c r="D152" i="6"/>
  <c r="C152" i="6"/>
  <c r="B153" i="6"/>
  <c r="D153" i="6"/>
  <c r="C153" i="6"/>
  <c r="B154" i="6"/>
  <c r="D154" i="6"/>
  <c r="C154" i="6"/>
  <c r="B155" i="6"/>
  <c r="D155" i="6"/>
  <c r="C155" i="6"/>
  <c r="B156" i="6"/>
  <c r="D156" i="6"/>
  <c r="C156" i="6"/>
  <c r="B157" i="6"/>
  <c r="D157" i="6"/>
  <c r="C157" i="6"/>
  <c r="B158" i="6"/>
  <c r="D158" i="6"/>
  <c r="C158" i="6"/>
  <c r="B159" i="6"/>
  <c r="D159" i="6"/>
  <c r="C159" i="6"/>
  <c r="B160" i="6"/>
  <c r="D160" i="6"/>
  <c r="C160" i="6"/>
  <c r="B161" i="6"/>
  <c r="D161" i="6"/>
  <c r="C161" i="6"/>
  <c r="B162" i="6"/>
  <c r="D162" i="6"/>
  <c r="C162" i="6"/>
  <c r="B163" i="6"/>
  <c r="D163" i="6"/>
  <c r="C163" i="6"/>
  <c r="B164" i="6"/>
  <c r="D164" i="6"/>
  <c r="C164" i="6"/>
  <c r="B165" i="6"/>
  <c r="D165" i="6"/>
  <c r="C165" i="6"/>
  <c r="B166" i="6"/>
  <c r="D166" i="6"/>
  <c r="C166" i="6"/>
  <c r="B167" i="6"/>
  <c r="D167" i="6"/>
  <c r="C167" i="6"/>
  <c r="B168" i="6"/>
  <c r="D168" i="6"/>
  <c r="C168" i="6"/>
  <c r="B169" i="6"/>
  <c r="D169" i="6"/>
  <c r="C169" i="6"/>
  <c r="B170" i="6"/>
  <c r="D170" i="6"/>
  <c r="C170" i="6"/>
  <c r="B171" i="6"/>
  <c r="D171" i="6"/>
  <c r="C171" i="6"/>
  <c r="B172" i="6"/>
  <c r="D172" i="6"/>
  <c r="C172" i="6"/>
  <c r="B173" i="6"/>
  <c r="D173" i="6"/>
  <c r="C173" i="6"/>
  <c r="B174" i="6"/>
  <c r="D174" i="6"/>
  <c r="C174" i="6"/>
  <c r="B175" i="6"/>
  <c r="D175" i="6"/>
  <c r="C175" i="6"/>
  <c r="B176" i="6"/>
  <c r="D176" i="6"/>
  <c r="C176" i="6"/>
  <c r="B177" i="6"/>
  <c r="D177" i="6"/>
  <c r="C177" i="6"/>
  <c r="B178" i="6"/>
  <c r="D178" i="6"/>
  <c r="C178" i="6"/>
  <c r="B179" i="6"/>
  <c r="D179" i="6"/>
  <c r="C179" i="6"/>
  <c r="B180" i="6"/>
  <c r="D180" i="6"/>
  <c r="C180" i="6"/>
  <c r="B181" i="6"/>
  <c r="D181" i="6"/>
  <c r="C181" i="6"/>
  <c r="B182" i="6"/>
  <c r="D182" i="6"/>
  <c r="C182" i="6"/>
  <c r="B183" i="6"/>
  <c r="D183" i="6"/>
  <c r="C183" i="6"/>
  <c r="B184" i="6"/>
  <c r="D184" i="6"/>
  <c r="C184" i="6"/>
  <c r="B185" i="6"/>
  <c r="D185" i="6"/>
  <c r="C185" i="6"/>
  <c r="B186" i="6"/>
  <c r="D186" i="6"/>
  <c r="C186" i="6"/>
  <c r="B187" i="6"/>
  <c r="D187" i="6"/>
  <c r="C187" i="6"/>
  <c r="B188" i="6"/>
  <c r="D188" i="6"/>
  <c r="C188" i="6"/>
  <c r="B189" i="6"/>
  <c r="D189" i="6"/>
  <c r="C189" i="6"/>
  <c r="B190" i="6"/>
  <c r="D190" i="6"/>
  <c r="C190" i="6"/>
  <c r="B191" i="6"/>
  <c r="D191" i="6"/>
  <c r="C191" i="6"/>
  <c r="B192" i="6"/>
  <c r="D192" i="6"/>
  <c r="C192" i="6"/>
  <c r="B193" i="6"/>
  <c r="D193" i="6"/>
  <c r="C193" i="6"/>
  <c r="B194" i="6"/>
  <c r="D194" i="6"/>
  <c r="C194" i="6"/>
  <c r="B195" i="6"/>
  <c r="D195" i="6"/>
  <c r="C195" i="6"/>
  <c r="B196" i="6"/>
  <c r="D196" i="6"/>
  <c r="C196" i="6"/>
  <c r="B197" i="6"/>
  <c r="D197" i="6"/>
  <c r="C197" i="6"/>
  <c r="B198" i="6"/>
  <c r="D198" i="6"/>
  <c r="C198" i="6"/>
  <c r="B199" i="6"/>
  <c r="D199" i="6"/>
  <c r="C199" i="6"/>
  <c r="B200" i="6"/>
  <c r="D200" i="6"/>
  <c r="C200" i="6"/>
  <c r="B201" i="6"/>
  <c r="D201" i="6"/>
  <c r="C201" i="6"/>
  <c r="B202" i="6"/>
  <c r="D202" i="6"/>
  <c r="C202" i="6"/>
  <c r="B203" i="6"/>
  <c r="D203" i="6"/>
  <c r="C203" i="6"/>
  <c r="B204" i="6"/>
  <c r="D204" i="6"/>
  <c r="C204" i="6"/>
  <c r="B205" i="6"/>
  <c r="D205" i="6"/>
  <c r="C205" i="6"/>
  <c r="B206" i="6"/>
  <c r="D206" i="6"/>
  <c r="C206" i="6"/>
  <c r="B207" i="6"/>
  <c r="D207" i="6"/>
  <c r="C207" i="6"/>
  <c r="B208" i="6"/>
  <c r="D208" i="6"/>
  <c r="C208" i="6"/>
  <c r="B209" i="6"/>
  <c r="D209" i="6"/>
  <c r="C209" i="6"/>
  <c r="B210" i="6"/>
  <c r="D210" i="6"/>
  <c r="C210" i="6"/>
  <c r="B211" i="6"/>
  <c r="D211" i="6"/>
  <c r="C211" i="6"/>
  <c r="B212" i="6"/>
  <c r="D212" i="6"/>
  <c r="C212" i="6"/>
  <c r="B213" i="6"/>
  <c r="D213" i="6"/>
  <c r="C213" i="6"/>
  <c r="B214" i="6"/>
  <c r="D214" i="6"/>
  <c r="C214" i="6"/>
  <c r="B215" i="6"/>
  <c r="D215" i="6"/>
  <c r="C215" i="6"/>
  <c r="B216" i="6"/>
  <c r="D216" i="6"/>
  <c r="C216" i="6"/>
  <c r="B217" i="6"/>
  <c r="D217" i="6"/>
  <c r="C217" i="6"/>
  <c r="B218" i="6"/>
  <c r="D218" i="6"/>
  <c r="C218" i="6"/>
  <c r="B219" i="6"/>
  <c r="D219" i="6"/>
  <c r="C219" i="6"/>
  <c r="B220" i="6"/>
  <c r="D220" i="6"/>
  <c r="C220" i="6"/>
  <c r="B221" i="6"/>
  <c r="D221" i="6"/>
  <c r="C221" i="6"/>
  <c r="B222" i="6"/>
  <c r="D222" i="6"/>
  <c r="C222" i="6"/>
  <c r="B223" i="6"/>
  <c r="D223" i="6"/>
  <c r="C223" i="6"/>
  <c r="B224" i="6"/>
  <c r="D224" i="6"/>
  <c r="C224" i="6"/>
  <c r="B225" i="6"/>
  <c r="D225" i="6"/>
  <c r="C225" i="6"/>
  <c r="B226" i="6"/>
  <c r="D226" i="6"/>
  <c r="C226" i="6"/>
  <c r="B227" i="6"/>
  <c r="D227" i="6"/>
  <c r="C227" i="6"/>
  <c r="B228" i="6"/>
  <c r="D228" i="6"/>
  <c r="C228" i="6"/>
  <c r="B229" i="6"/>
  <c r="D229" i="6"/>
  <c r="C229" i="6"/>
  <c r="B230" i="6"/>
  <c r="D230" i="6"/>
  <c r="C230" i="6"/>
  <c r="B231" i="6"/>
  <c r="D231" i="6"/>
  <c r="C231" i="6"/>
  <c r="B232" i="6"/>
  <c r="D232" i="6"/>
  <c r="C232" i="6"/>
  <c r="B233" i="6"/>
  <c r="D233" i="6"/>
  <c r="C233" i="6"/>
  <c r="B234" i="6"/>
  <c r="D234" i="6"/>
  <c r="C234" i="6"/>
  <c r="B235" i="6"/>
  <c r="D235" i="6"/>
  <c r="C235" i="6"/>
  <c r="B236" i="6"/>
  <c r="D236" i="6"/>
  <c r="C236" i="6"/>
  <c r="B237" i="6"/>
  <c r="D237" i="6"/>
  <c r="C237" i="6"/>
  <c r="B238" i="6"/>
  <c r="D238" i="6"/>
  <c r="C238" i="6"/>
  <c r="B239" i="6"/>
  <c r="D239" i="6"/>
  <c r="C239" i="6"/>
  <c r="B240" i="6"/>
  <c r="D240" i="6"/>
  <c r="C240" i="6"/>
  <c r="B241" i="6"/>
  <c r="D241" i="6"/>
  <c r="C241" i="6"/>
  <c r="B242" i="6"/>
  <c r="D242" i="6"/>
  <c r="C242" i="6"/>
  <c r="B243" i="6"/>
  <c r="D243" i="6"/>
  <c r="C243" i="6"/>
  <c r="B244" i="6"/>
  <c r="D244" i="6"/>
  <c r="C244" i="6"/>
  <c r="B245" i="6"/>
  <c r="D245" i="6"/>
  <c r="C245" i="6"/>
  <c r="B246" i="6"/>
  <c r="D246" i="6"/>
  <c r="C246" i="6"/>
  <c r="B247" i="6"/>
  <c r="D247" i="6"/>
  <c r="C247" i="6"/>
  <c r="B248" i="6"/>
  <c r="D248" i="6"/>
  <c r="C248" i="6"/>
  <c r="B249" i="6"/>
  <c r="D249" i="6"/>
  <c r="C249" i="6"/>
  <c r="B250" i="6"/>
  <c r="D250" i="6"/>
  <c r="C250" i="6"/>
  <c r="B251" i="6"/>
  <c r="D251" i="6"/>
  <c r="C251" i="6"/>
  <c r="B252" i="6"/>
  <c r="D252" i="6"/>
  <c r="C252" i="6"/>
  <c r="B253" i="6"/>
  <c r="D253" i="6"/>
  <c r="C253" i="6"/>
  <c r="B254" i="6"/>
  <c r="D254" i="6"/>
  <c r="C254" i="6"/>
  <c r="B255" i="6"/>
  <c r="D255" i="6"/>
  <c r="C255" i="6"/>
  <c r="B256" i="6"/>
  <c r="D256" i="6"/>
  <c r="C256" i="6"/>
  <c r="B257" i="6"/>
  <c r="D257" i="6"/>
  <c r="C257" i="6"/>
  <c r="B258" i="6"/>
  <c r="D258" i="6"/>
  <c r="C258" i="6"/>
  <c r="B259" i="6"/>
  <c r="D259" i="6"/>
  <c r="C259" i="6"/>
  <c r="B260" i="6"/>
  <c r="D260" i="6"/>
  <c r="C260" i="6"/>
  <c r="B261" i="6"/>
  <c r="D261" i="6"/>
  <c r="C261" i="6"/>
  <c r="B262" i="6"/>
  <c r="D262" i="6"/>
  <c r="C262" i="6"/>
  <c r="B263" i="6"/>
  <c r="D263" i="6"/>
  <c r="C263" i="6"/>
  <c r="B264" i="6"/>
  <c r="D264" i="6"/>
  <c r="C264" i="6"/>
  <c r="B265" i="6"/>
  <c r="D265" i="6"/>
  <c r="C265" i="6"/>
  <c r="B266" i="6"/>
  <c r="D266" i="6"/>
  <c r="C266" i="6"/>
  <c r="B267" i="6"/>
  <c r="D267" i="6"/>
  <c r="C267" i="6"/>
  <c r="B268" i="6"/>
  <c r="D268" i="6"/>
  <c r="C268" i="6"/>
  <c r="B269" i="6"/>
  <c r="D269" i="6"/>
  <c r="C269" i="6"/>
  <c r="B270" i="6"/>
  <c r="D270" i="6"/>
  <c r="C270" i="6"/>
  <c r="B271" i="6"/>
  <c r="D271" i="6"/>
  <c r="C271" i="6"/>
  <c r="B272" i="6"/>
  <c r="D272" i="6"/>
  <c r="C272" i="6"/>
  <c r="B273" i="6"/>
  <c r="D273" i="6"/>
  <c r="C273" i="6"/>
  <c r="B274" i="6"/>
  <c r="D274" i="6"/>
  <c r="C274" i="6"/>
  <c r="B275" i="6"/>
  <c r="D275" i="6"/>
  <c r="C275" i="6"/>
  <c r="B276" i="6"/>
  <c r="D276" i="6"/>
  <c r="C276" i="6"/>
  <c r="B277" i="6"/>
  <c r="D277" i="6"/>
  <c r="C277" i="6"/>
  <c r="B278" i="6"/>
  <c r="D278" i="6"/>
  <c r="C278" i="6"/>
  <c r="B279" i="6"/>
  <c r="D279" i="6"/>
  <c r="C279" i="6"/>
  <c r="B280" i="6"/>
  <c r="D280" i="6"/>
  <c r="C280" i="6"/>
  <c r="B281" i="6"/>
  <c r="D281" i="6"/>
  <c r="C281" i="6"/>
  <c r="B282" i="6"/>
  <c r="D282" i="6"/>
  <c r="C282" i="6"/>
  <c r="B283" i="6"/>
  <c r="D283" i="6"/>
  <c r="C283" i="6"/>
  <c r="B284" i="6"/>
  <c r="D284" i="6"/>
  <c r="C284" i="6"/>
  <c r="B285" i="6"/>
  <c r="D285" i="6"/>
  <c r="C285" i="6"/>
  <c r="B286" i="6"/>
  <c r="D286" i="6"/>
  <c r="C286" i="6"/>
  <c r="B287" i="6"/>
  <c r="D287" i="6"/>
  <c r="C287" i="6"/>
  <c r="B288" i="6"/>
  <c r="D288" i="6"/>
  <c r="C288" i="6"/>
  <c r="B289" i="6"/>
  <c r="D289" i="6"/>
  <c r="C289" i="6"/>
  <c r="B290" i="6"/>
  <c r="D290" i="6"/>
  <c r="C290" i="6"/>
  <c r="B291" i="6"/>
  <c r="D291" i="6"/>
  <c r="C291" i="6"/>
  <c r="B292" i="6"/>
  <c r="D292" i="6"/>
  <c r="C292" i="6"/>
  <c r="B293" i="6"/>
  <c r="D293" i="6"/>
  <c r="C293" i="6"/>
  <c r="B294" i="6"/>
  <c r="D294" i="6"/>
  <c r="C294" i="6"/>
  <c r="B295" i="6"/>
  <c r="D295" i="6"/>
  <c r="C295" i="6"/>
  <c r="B296" i="6"/>
  <c r="D296" i="6"/>
  <c r="C296" i="6"/>
  <c r="B297" i="6"/>
  <c r="D297" i="6"/>
  <c r="C297" i="6"/>
  <c r="B298" i="6"/>
  <c r="D298" i="6"/>
  <c r="C298" i="6"/>
  <c r="B299" i="6"/>
  <c r="D299" i="6"/>
  <c r="C299" i="6"/>
  <c r="B300" i="6"/>
  <c r="D300" i="6"/>
  <c r="C300" i="6"/>
  <c r="B301" i="6"/>
  <c r="D301" i="6"/>
  <c r="C301" i="6"/>
  <c r="B302" i="6"/>
  <c r="D302" i="6"/>
  <c r="C302" i="6"/>
  <c r="B303" i="6"/>
  <c r="D303" i="6"/>
  <c r="C303" i="6"/>
  <c r="B304" i="6"/>
  <c r="D304" i="6"/>
  <c r="C304" i="6"/>
  <c r="B4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B4" i="5"/>
  <c r="D4" i="5"/>
  <c r="A4" i="5"/>
  <c r="B4" i="4"/>
  <c r="C4" i="4"/>
  <c r="D4" i="4"/>
  <c r="B5" i="4"/>
  <c r="D5" i="4"/>
  <c r="B6" i="4"/>
  <c r="D6" i="4"/>
  <c r="B7" i="4"/>
  <c r="D7" i="4"/>
  <c r="B8" i="4"/>
  <c r="D8" i="4"/>
  <c r="B9" i="4"/>
  <c r="D9" i="4"/>
  <c r="B10" i="4"/>
  <c r="D10" i="4"/>
  <c r="B11" i="4"/>
  <c r="D11" i="4"/>
  <c r="B12" i="4"/>
  <c r="D12" i="4"/>
  <c r="B13" i="4"/>
  <c r="D13" i="4"/>
  <c r="B14" i="4"/>
  <c r="D14" i="4"/>
  <c r="B15" i="4"/>
  <c r="D15" i="4"/>
  <c r="B16" i="4"/>
  <c r="D16" i="4"/>
  <c r="B17" i="4"/>
  <c r="D17" i="4"/>
  <c r="B18" i="4"/>
  <c r="D18" i="4"/>
  <c r="B19" i="4"/>
  <c r="D19" i="4"/>
  <c r="B20" i="4"/>
  <c r="D20" i="4"/>
  <c r="B21" i="4"/>
  <c r="D21" i="4"/>
  <c r="B22" i="4"/>
  <c r="D22" i="4"/>
  <c r="B23" i="4"/>
  <c r="D23" i="4"/>
  <c r="B24" i="4"/>
  <c r="D24" i="4"/>
  <c r="B25" i="4"/>
  <c r="D25" i="4"/>
  <c r="B26" i="4"/>
  <c r="D26" i="4"/>
  <c r="B27" i="4"/>
  <c r="D27" i="4"/>
  <c r="B28" i="4"/>
  <c r="D28" i="4"/>
  <c r="B29" i="4"/>
  <c r="D29" i="4"/>
  <c r="B30" i="4"/>
  <c r="D30" i="4"/>
  <c r="B31" i="4"/>
  <c r="D31" i="4"/>
  <c r="B32" i="4"/>
  <c r="D32" i="4"/>
  <c r="B33" i="4"/>
  <c r="D33" i="4"/>
  <c r="B34" i="4"/>
  <c r="D34" i="4"/>
  <c r="B35" i="4"/>
  <c r="D35" i="4"/>
  <c r="B36" i="4"/>
  <c r="D36" i="4"/>
  <c r="B37" i="4"/>
  <c r="D37" i="4"/>
  <c r="B38" i="4"/>
  <c r="D38" i="4"/>
  <c r="B39" i="4"/>
  <c r="D39" i="4"/>
  <c r="B40" i="4"/>
  <c r="D40" i="4"/>
  <c r="B41" i="4"/>
  <c r="D41" i="4"/>
  <c r="B42" i="4"/>
  <c r="D42" i="4"/>
  <c r="B43" i="4"/>
  <c r="D43" i="4"/>
  <c r="B44" i="4"/>
  <c r="D44" i="4"/>
  <c r="B45" i="4"/>
  <c r="D45" i="4"/>
  <c r="B46" i="4"/>
  <c r="D46" i="4"/>
  <c r="B47" i="4"/>
  <c r="D47" i="4"/>
  <c r="B48" i="4"/>
  <c r="D48" i="4"/>
  <c r="B49" i="4"/>
  <c r="D49" i="4"/>
  <c r="B50" i="4"/>
  <c r="D50" i="4"/>
  <c r="B51" i="4"/>
  <c r="D51" i="4"/>
  <c r="B52" i="4"/>
  <c r="D52" i="4"/>
  <c r="B53" i="4"/>
  <c r="D53" i="4"/>
  <c r="B54" i="4"/>
  <c r="D54" i="4"/>
  <c r="B55" i="4"/>
  <c r="D55" i="4"/>
  <c r="B56" i="4"/>
  <c r="D56" i="4"/>
  <c r="B57" i="4"/>
  <c r="D57" i="4"/>
  <c r="B58" i="4"/>
  <c r="D58" i="4"/>
  <c r="B59" i="4"/>
  <c r="D59" i="4"/>
  <c r="B60" i="4"/>
  <c r="D60" i="4"/>
  <c r="B61" i="4"/>
  <c r="D61" i="4"/>
  <c r="B62" i="4"/>
  <c r="D62" i="4"/>
  <c r="B63" i="4"/>
  <c r="D63" i="4"/>
  <c r="B64" i="4"/>
  <c r="D64" i="4"/>
  <c r="B65" i="4"/>
  <c r="D65" i="4"/>
  <c r="B66" i="4"/>
  <c r="D66" i="4"/>
  <c r="B67" i="4"/>
  <c r="D67" i="4"/>
  <c r="B68" i="4"/>
  <c r="D68" i="4"/>
  <c r="B69" i="4"/>
  <c r="D69" i="4"/>
  <c r="B70" i="4"/>
  <c r="D70" i="4"/>
  <c r="B71" i="4"/>
  <c r="D71" i="4"/>
  <c r="B72" i="4"/>
  <c r="D72" i="4"/>
  <c r="B73" i="4"/>
  <c r="D73" i="4"/>
  <c r="B74" i="4"/>
  <c r="D74" i="4"/>
  <c r="B75" i="4"/>
  <c r="D75" i="4"/>
  <c r="B76" i="4"/>
  <c r="D76" i="4"/>
  <c r="B77" i="4"/>
  <c r="D77" i="4"/>
  <c r="B78" i="4"/>
  <c r="D78" i="4"/>
  <c r="B79" i="4"/>
  <c r="D79" i="4"/>
  <c r="B80" i="4"/>
  <c r="D80" i="4"/>
  <c r="B81" i="4"/>
  <c r="D81" i="4"/>
  <c r="B82" i="4"/>
  <c r="D82" i="4"/>
  <c r="B83" i="4"/>
  <c r="D83" i="4"/>
  <c r="B84" i="4"/>
  <c r="D84" i="4"/>
  <c r="B85" i="4"/>
  <c r="D85" i="4"/>
  <c r="B86" i="4"/>
  <c r="D86" i="4"/>
  <c r="B87" i="4"/>
  <c r="D87" i="4"/>
  <c r="B88" i="4"/>
  <c r="D88" i="4"/>
  <c r="B89" i="4"/>
  <c r="D89" i="4"/>
  <c r="B90" i="4"/>
  <c r="D90" i="4"/>
  <c r="B91" i="4"/>
  <c r="D91" i="4"/>
  <c r="B92" i="4"/>
  <c r="D92" i="4"/>
  <c r="B93" i="4"/>
  <c r="D93" i="4"/>
  <c r="B94" i="4"/>
  <c r="D94" i="4"/>
  <c r="B95" i="4"/>
  <c r="D95" i="4"/>
  <c r="B96" i="4"/>
  <c r="D96" i="4"/>
  <c r="B97" i="4"/>
  <c r="D97" i="4"/>
  <c r="B98" i="4"/>
  <c r="D98" i="4"/>
  <c r="B99" i="4"/>
  <c r="D99" i="4"/>
  <c r="B100" i="4"/>
  <c r="D100" i="4"/>
  <c r="B101" i="4"/>
  <c r="D101" i="4"/>
  <c r="B102" i="4"/>
  <c r="D102" i="4"/>
  <c r="B103" i="4"/>
  <c r="D103" i="4"/>
  <c r="B104" i="4"/>
  <c r="D104" i="4"/>
  <c r="B105" i="4"/>
  <c r="D105" i="4"/>
  <c r="B106" i="4"/>
  <c r="D106" i="4"/>
  <c r="B107" i="4"/>
  <c r="D107" i="4"/>
  <c r="B108" i="4"/>
  <c r="D108" i="4"/>
  <c r="B109" i="4"/>
  <c r="D109" i="4"/>
  <c r="B110" i="4"/>
  <c r="D110" i="4"/>
  <c r="B111" i="4"/>
  <c r="D111" i="4"/>
  <c r="B112" i="4"/>
  <c r="D112" i="4"/>
  <c r="B113" i="4"/>
  <c r="D113" i="4"/>
  <c r="B114" i="4"/>
  <c r="D114" i="4"/>
  <c r="B115" i="4"/>
  <c r="D115" i="4"/>
  <c r="B116" i="4"/>
  <c r="D116" i="4"/>
  <c r="B117" i="4"/>
  <c r="D117" i="4"/>
  <c r="B118" i="4"/>
  <c r="D118" i="4"/>
  <c r="B119" i="4"/>
  <c r="D119" i="4"/>
  <c r="B120" i="4"/>
  <c r="D120" i="4"/>
  <c r="B121" i="4"/>
  <c r="D121" i="4"/>
  <c r="B122" i="4"/>
  <c r="D122" i="4"/>
  <c r="B123" i="4"/>
  <c r="D123" i="4"/>
  <c r="B124" i="4"/>
  <c r="D124" i="4"/>
  <c r="B125" i="4"/>
  <c r="D125" i="4"/>
  <c r="B126" i="4"/>
  <c r="D126" i="4"/>
  <c r="B127" i="4"/>
  <c r="D127" i="4"/>
  <c r="B128" i="4"/>
  <c r="D128" i="4"/>
  <c r="B129" i="4"/>
  <c r="D129" i="4"/>
  <c r="B130" i="4"/>
  <c r="D130" i="4"/>
  <c r="B131" i="4"/>
  <c r="D131" i="4"/>
  <c r="B132" i="4"/>
  <c r="D132" i="4"/>
  <c r="B133" i="4"/>
  <c r="D133" i="4"/>
  <c r="B134" i="4"/>
  <c r="D134" i="4"/>
  <c r="B135" i="4"/>
  <c r="D135" i="4"/>
  <c r="B136" i="4"/>
  <c r="D136" i="4"/>
  <c r="B137" i="4"/>
  <c r="D137" i="4"/>
  <c r="B138" i="4"/>
  <c r="D138" i="4"/>
  <c r="B139" i="4"/>
  <c r="D139" i="4"/>
  <c r="B140" i="4"/>
  <c r="D140" i="4"/>
  <c r="B141" i="4"/>
  <c r="D141" i="4"/>
  <c r="B142" i="4"/>
  <c r="D142" i="4"/>
  <c r="B143" i="4"/>
  <c r="D143" i="4"/>
  <c r="B144" i="4"/>
  <c r="D144" i="4"/>
  <c r="B145" i="4"/>
  <c r="D145" i="4"/>
  <c r="B146" i="4"/>
  <c r="D146" i="4"/>
  <c r="B147" i="4"/>
  <c r="D147" i="4"/>
  <c r="B148" i="4"/>
  <c r="D148" i="4"/>
  <c r="B149" i="4"/>
  <c r="D149" i="4"/>
  <c r="B150" i="4"/>
  <c r="D150" i="4"/>
  <c r="B151" i="4"/>
  <c r="D151" i="4"/>
  <c r="B152" i="4"/>
  <c r="D152" i="4"/>
  <c r="B153" i="4"/>
  <c r="D153" i="4"/>
  <c r="B154" i="4"/>
  <c r="D154" i="4"/>
  <c r="B155" i="4"/>
  <c r="D155" i="4"/>
  <c r="B156" i="4"/>
  <c r="D156" i="4"/>
  <c r="B157" i="4"/>
  <c r="D157" i="4"/>
  <c r="B158" i="4"/>
  <c r="D158" i="4"/>
  <c r="B159" i="4"/>
  <c r="D159" i="4"/>
  <c r="B160" i="4"/>
  <c r="D160" i="4"/>
  <c r="B161" i="4"/>
  <c r="D161" i="4"/>
  <c r="B162" i="4"/>
  <c r="D162" i="4"/>
  <c r="B163" i="4"/>
  <c r="D163" i="4"/>
  <c r="B164" i="4"/>
  <c r="D164" i="4"/>
  <c r="B165" i="4"/>
  <c r="D165" i="4"/>
  <c r="B166" i="4"/>
  <c r="D166" i="4"/>
  <c r="B167" i="4"/>
  <c r="D167" i="4"/>
  <c r="B168" i="4"/>
  <c r="D168" i="4"/>
  <c r="B169" i="4"/>
  <c r="D169" i="4"/>
  <c r="B170" i="4"/>
  <c r="D170" i="4"/>
  <c r="B171" i="4"/>
  <c r="D171" i="4"/>
  <c r="B172" i="4"/>
  <c r="D172" i="4"/>
  <c r="B173" i="4"/>
  <c r="D173" i="4"/>
  <c r="B174" i="4"/>
  <c r="D174" i="4"/>
  <c r="B175" i="4"/>
  <c r="D175" i="4"/>
  <c r="B176" i="4"/>
  <c r="D176" i="4"/>
  <c r="B177" i="4"/>
  <c r="D177" i="4"/>
  <c r="B178" i="4"/>
  <c r="D178" i="4"/>
  <c r="B179" i="4"/>
  <c r="D179" i="4"/>
  <c r="B180" i="4"/>
  <c r="D180" i="4"/>
  <c r="B181" i="4"/>
  <c r="D181" i="4"/>
  <c r="B182" i="4"/>
  <c r="D182" i="4"/>
  <c r="B183" i="4"/>
  <c r="D183" i="4"/>
  <c r="B184" i="4"/>
  <c r="D184" i="4"/>
  <c r="B185" i="4"/>
  <c r="D185" i="4"/>
  <c r="B186" i="4"/>
  <c r="D186" i="4"/>
  <c r="B187" i="4"/>
  <c r="D187" i="4"/>
  <c r="B188" i="4"/>
  <c r="D188" i="4"/>
  <c r="B189" i="4"/>
  <c r="D189" i="4"/>
  <c r="B190" i="4"/>
  <c r="D190" i="4"/>
  <c r="B191" i="4"/>
  <c r="D191" i="4"/>
  <c r="B192" i="4"/>
  <c r="D192" i="4"/>
  <c r="B193" i="4"/>
  <c r="D193" i="4"/>
  <c r="B194" i="4"/>
  <c r="D194" i="4"/>
  <c r="B195" i="4"/>
  <c r="D195" i="4"/>
  <c r="B196" i="4"/>
  <c r="D196" i="4"/>
  <c r="B197" i="4"/>
  <c r="D197" i="4"/>
  <c r="B198" i="4"/>
  <c r="D198" i="4"/>
  <c r="B199" i="4"/>
  <c r="D199" i="4"/>
  <c r="B200" i="4"/>
  <c r="D200" i="4"/>
  <c r="B201" i="4"/>
  <c r="D201" i="4"/>
  <c r="B202" i="4"/>
  <c r="D202" i="4"/>
  <c r="B203" i="4"/>
  <c r="D203" i="4"/>
  <c r="B204" i="4"/>
  <c r="D204" i="4"/>
  <c r="B205" i="4"/>
  <c r="D205" i="4"/>
  <c r="B206" i="4"/>
  <c r="D206" i="4"/>
  <c r="B207" i="4"/>
  <c r="D207" i="4"/>
  <c r="B208" i="4"/>
  <c r="D208" i="4"/>
  <c r="B209" i="4"/>
  <c r="D209" i="4"/>
  <c r="B210" i="4"/>
  <c r="D210" i="4"/>
  <c r="B211" i="4"/>
  <c r="D211" i="4"/>
  <c r="B212" i="4"/>
  <c r="D212" i="4"/>
  <c r="B213" i="4"/>
  <c r="D213" i="4"/>
  <c r="B214" i="4"/>
  <c r="D214" i="4"/>
  <c r="B215" i="4"/>
  <c r="D215" i="4"/>
  <c r="B216" i="4"/>
  <c r="D216" i="4"/>
  <c r="B217" i="4"/>
  <c r="D217" i="4"/>
  <c r="B218" i="4"/>
  <c r="D218" i="4"/>
  <c r="B219" i="4"/>
  <c r="D219" i="4"/>
  <c r="B220" i="4"/>
  <c r="D220" i="4"/>
  <c r="B221" i="4"/>
  <c r="D221" i="4"/>
  <c r="B222" i="4"/>
  <c r="D222" i="4"/>
  <c r="B223" i="4"/>
  <c r="D223" i="4"/>
  <c r="B224" i="4"/>
  <c r="D224" i="4"/>
  <c r="B225" i="4"/>
  <c r="D225" i="4"/>
  <c r="B226" i="4"/>
  <c r="D226" i="4"/>
  <c r="B227" i="4"/>
  <c r="D227" i="4"/>
  <c r="B228" i="4"/>
  <c r="D228" i="4"/>
  <c r="B229" i="4"/>
  <c r="D229" i="4"/>
  <c r="B230" i="4"/>
  <c r="D230" i="4"/>
  <c r="B231" i="4"/>
  <c r="D231" i="4"/>
  <c r="B232" i="4"/>
  <c r="D232" i="4"/>
  <c r="B233" i="4"/>
  <c r="D233" i="4"/>
  <c r="B234" i="4"/>
  <c r="D234" i="4"/>
  <c r="B235" i="4"/>
  <c r="D235" i="4"/>
  <c r="B236" i="4"/>
  <c r="D236" i="4"/>
  <c r="B237" i="4"/>
  <c r="D237" i="4"/>
  <c r="B238" i="4"/>
  <c r="D238" i="4"/>
  <c r="B239" i="4"/>
  <c r="D239" i="4"/>
  <c r="B240" i="4"/>
  <c r="D240" i="4"/>
  <c r="B241" i="4"/>
  <c r="D241" i="4"/>
  <c r="B242" i="4"/>
  <c r="D242" i="4"/>
  <c r="B243" i="4"/>
  <c r="D243" i="4"/>
  <c r="B244" i="4"/>
  <c r="D244" i="4"/>
  <c r="B245" i="4"/>
  <c r="D245" i="4"/>
  <c r="B246" i="4"/>
  <c r="D246" i="4"/>
  <c r="B247" i="4"/>
  <c r="D247" i="4"/>
  <c r="B248" i="4"/>
  <c r="D248" i="4"/>
  <c r="B249" i="4"/>
  <c r="D249" i="4"/>
  <c r="B250" i="4"/>
  <c r="D250" i="4"/>
  <c r="B251" i="4"/>
  <c r="D251" i="4"/>
  <c r="B252" i="4"/>
  <c r="D252" i="4"/>
  <c r="B253" i="4"/>
  <c r="D253" i="4"/>
  <c r="B254" i="4"/>
  <c r="D254" i="4"/>
  <c r="B255" i="4"/>
  <c r="D255" i="4"/>
  <c r="B256" i="4"/>
  <c r="D256" i="4"/>
  <c r="B257" i="4"/>
  <c r="D257" i="4"/>
  <c r="B258" i="4"/>
  <c r="D258" i="4"/>
  <c r="B259" i="4"/>
  <c r="D259" i="4"/>
  <c r="B260" i="4"/>
  <c r="D260" i="4"/>
  <c r="B261" i="4"/>
  <c r="D261" i="4"/>
  <c r="B262" i="4"/>
  <c r="D262" i="4"/>
  <c r="B263" i="4"/>
  <c r="D263" i="4"/>
  <c r="B264" i="4"/>
  <c r="D264" i="4"/>
  <c r="B265" i="4"/>
  <c r="D265" i="4"/>
  <c r="B266" i="4"/>
  <c r="D266" i="4"/>
  <c r="B267" i="4"/>
  <c r="D267" i="4"/>
  <c r="B268" i="4"/>
  <c r="D268" i="4"/>
  <c r="B269" i="4"/>
  <c r="D269" i="4"/>
  <c r="B270" i="4"/>
  <c r="D270" i="4"/>
  <c r="B271" i="4"/>
  <c r="D271" i="4"/>
  <c r="B272" i="4"/>
  <c r="D272" i="4"/>
  <c r="B273" i="4"/>
  <c r="D273" i="4"/>
  <c r="B274" i="4"/>
  <c r="D274" i="4"/>
  <c r="B275" i="4"/>
  <c r="D275" i="4"/>
  <c r="B276" i="4"/>
  <c r="D276" i="4"/>
  <c r="B277" i="4"/>
  <c r="D277" i="4"/>
  <c r="B278" i="4"/>
  <c r="D278" i="4"/>
  <c r="B279" i="4"/>
  <c r="D279" i="4"/>
  <c r="B280" i="4"/>
  <c r="D280" i="4"/>
  <c r="B281" i="4"/>
  <c r="D281" i="4"/>
  <c r="B282" i="4"/>
  <c r="D282" i="4"/>
  <c r="B283" i="4"/>
  <c r="D283" i="4"/>
  <c r="B284" i="4"/>
  <c r="D284" i="4"/>
  <c r="B285" i="4"/>
  <c r="D285" i="4"/>
  <c r="B286" i="4"/>
  <c r="D286" i="4"/>
  <c r="B287" i="4"/>
  <c r="D287" i="4"/>
  <c r="B288" i="4"/>
  <c r="D288" i="4"/>
  <c r="B289" i="4"/>
  <c r="D289" i="4"/>
  <c r="B290" i="4"/>
  <c r="D290" i="4"/>
  <c r="B291" i="4"/>
  <c r="D291" i="4"/>
  <c r="B292" i="4"/>
  <c r="D292" i="4"/>
  <c r="B293" i="4"/>
  <c r="D293" i="4"/>
  <c r="B294" i="4"/>
  <c r="D294" i="4"/>
  <c r="B295" i="4"/>
  <c r="D295" i="4"/>
  <c r="B296" i="4"/>
  <c r="D296" i="4"/>
  <c r="B297" i="4"/>
  <c r="D297" i="4"/>
  <c r="B298" i="4"/>
  <c r="D298" i="4"/>
  <c r="B299" i="4"/>
  <c r="D299" i="4"/>
  <c r="B300" i="4"/>
  <c r="D300" i="4"/>
  <c r="B301" i="4"/>
  <c r="D301" i="4"/>
  <c r="B302" i="4"/>
  <c r="D302" i="4"/>
  <c r="B303" i="4"/>
  <c r="D303" i="4"/>
  <c r="B304" i="4"/>
  <c r="D304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B4" i="3"/>
  <c r="C4" i="3"/>
  <c r="D4" i="3"/>
  <c r="B5" i="3"/>
  <c r="D5" i="3"/>
  <c r="C5" i="3"/>
  <c r="B6" i="3"/>
  <c r="D6" i="3"/>
  <c r="C6" i="3"/>
  <c r="B7" i="3"/>
  <c r="D7" i="3"/>
  <c r="C7" i="3"/>
  <c r="B8" i="3"/>
  <c r="D8" i="3"/>
  <c r="C8" i="3"/>
  <c r="B9" i="3"/>
  <c r="D9" i="3"/>
  <c r="C9" i="3"/>
  <c r="B10" i="3"/>
  <c r="D10" i="3"/>
  <c r="C10" i="3"/>
  <c r="B11" i="3"/>
  <c r="D11" i="3"/>
  <c r="C11" i="3"/>
  <c r="B12" i="3"/>
  <c r="D12" i="3"/>
  <c r="C12" i="3"/>
  <c r="B13" i="3"/>
  <c r="D13" i="3"/>
  <c r="C13" i="3"/>
  <c r="B14" i="3"/>
  <c r="D14" i="3"/>
  <c r="C14" i="3"/>
  <c r="B15" i="3"/>
  <c r="D15" i="3"/>
  <c r="C15" i="3"/>
  <c r="B16" i="3"/>
  <c r="D16" i="3"/>
  <c r="C16" i="3"/>
  <c r="B17" i="3"/>
  <c r="D17" i="3"/>
  <c r="C17" i="3"/>
  <c r="B18" i="3"/>
  <c r="D18" i="3"/>
  <c r="C18" i="3"/>
  <c r="B19" i="3"/>
  <c r="D19" i="3"/>
  <c r="C19" i="3"/>
  <c r="B20" i="3"/>
  <c r="D20" i="3"/>
  <c r="C20" i="3"/>
  <c r="B21" i="3"/>
  <c r="D21" i="3"/>
  <c r="C21" i="3"/>
  <c r="B22" i="3"/>
  <c r="D22" i="3"/>
  <c r="C22" i="3"/>
  <c r="B23" i="3"/>
  <c r="D23" i="3"/>
  <c r="C23" i="3"/>
  <c r="B24" i="3"/>
  <c r="D24" i="3"/>
  <c r="C24" i="3"/>
  <c r="B25" i="3"/>
  <c r="D25" i="3"/>
  <c r="C25" i="3"/>
  <c r="B26" i="3"/>
  <c r="D26" i="3"/>
  <c r="C26" i="3"/>
  <c r="B27" i="3"/>
  <c r="D27" i="3"/>
  <c r="C27" i="3"/>
  <c r="B28" i="3"/>
  <c r="D28" i="3"/>
  <c r="C28" i="3"/>
  <c r="B29" i="3"/>
  <c r="D29" i="3"/>
  <c r="C29" i="3"/>
  <c r="B30" i="3"/>
  <c r="D30" i="3"/>
  <c r="C30" i="3"/>
  <c r="B31" i="3"/>
  <c r="D31" i="3"/>
  <c r="C31" i="3"/>
  <c r="B32" i="3"/>
  <c r="D32" i="3"/>
  <c r="C32" i="3"/>
  <c r="B33" i="3"/>
  <c r="D33" i="3"/>
  <c r="C33" i="3"/>
  <c r="B34" i="3"/>
  <c r="D34" i="3"/>
  <c r="C34" i="3"/>
  <c r="B35" i="3"/>
  <c r="D35" i="3"/>
  <c r="C35" i="3"/>
  <c r="B36" i="3"/>
  <c r="D36" i="3"/>
  <c r="C36" i="3"/>
  <c r="B37" i="3"/>
  <c r="D37" i="3"/>
  <c r="C37" i="3"/>
  <c r="B38" i="3"/>
  <c r="D38" i="3"/>
  <c r="C38" i="3"/>
  <c r="B39" i="3"/>
  <c r="D39" i="3"/>
  <c r="C39" i="3"/>
  <c r="B40" i="3"/>
  <c r="D40" i="3"/>
  <c r="C40" i="3"/>
  <c r="B41" i="3"/>
  <c r="D41" i="3"/>
  <c r="C41" i="3"/>
  <c r="B42" i="3"/>
  <c r="D42" i="3"/>
  <c r="C42" i="3"/>
  <c r="B43" i="3"/>
  <c r="D43" i="3"/>
  <c r="C43" i="3"/>
  <c r="B44" i="3"/>
  <c r="D44" i="3"/>
  <c r="C44" i="3"/>
  <c r="B45" i="3"/>
  <c r="D45" i="3"/>
  <c r="C45" i="3"/>
  <c r="B46" i="3"/>
  <c r="D46" i="3"/>
  <c r="C46" i="3"/>
  <c r="B47" i="3"/>
  <c r="D47" i="3"/>
  <c r="C47" i="3"/>
  <c r="B48" i="3"/>
  <c r="D48" i="3"/>
  <c r="C48" i="3"/>
  <c r="B49" i="3"/>
  <c r="D49" i="3"/>
  <c r="C49" i="3"/>
  <c r="B50" i="3"/>
  <c r="D50" i="3"/>
  <c r="C50" i="3"/>
  <c r="B51" i="3"/>
  <c r="D51" i="3"/>
  <c r="C51" i="3"/>
  <c r="B52" i="3"/>
  <c r="D52" i="3"/>
  <c r="C52" i="3"/>
  <c r="B53" i="3"/>
  <c r="D53" i="3"/>
  <c r="C53" i="3"/>
  <c r="B54" i="3"/>
  <c r="D54" i="3"/>
  <c r="C54" i="3"/>
  <c r="B55" i="3"/>
  <c r="D55" i="3"/>
  <c r="C55" i="3"/>
  <c r="B56" i="3"/>
  <c r="D56" i="3"/>
  <c r="C56" i="3"/>
  <c r="B57" i="3"/>
  <c r="D57" i="3"/>
  <c r="C57" i="3"/>
  <c r="B58" i="3"/>
  <c r="D58" i="3"/>
  <c r="C58" i="3"/>
  <c r="B59" i="3"/>
  <c r="D59" i="3"/>
  <c r="C59" i="3"/>
  <c r="B60" i="3"/>
  <c r="D60" i="3"/>
  <c r="C60" i="3"/>
  <c r="B61" i="3"/>
  <c r="D61" i="3"/>
  <c r="C61" i="3"/>
  <c r="B62" i="3"/>
  <c r="D62" i="3"/>
  <c r="C62" i="3"/>
  <c r="B63" i="3"/>
  <c r="D63" i="3"/>
  <c r="C63" i="3"/>
  <c r="B64" i="3"/>
  <c r="D64" i="3"/>
  <c r="C64" i="3"/>
  <c r="B65" i="3"/>
  <c r="D65" i="3"/>
  <c r="C65" i="3"/>
  <c r="B66" i="3"/>
  <c r="D66" i="3"/>
  <c r="C66" i="3"/>
  <c r="B67" i="3"/>
  <c r="D67" i="3"/>
  <c r="C67" i="3"/>
  <c r="B68" i="3"/>
  <c r="D68" i="3"/>
  <c r="C68" i="3"/>
  <c r="B69" i="3"/>
  <c r="D69" i="3"/>
  <c r="C69" i="3"/>
  <c r="B70" i="3"/>
  <c r="D70" i="3"/>
  <c r="C70" i="3"/>
  <c r="B71" i="3"/>
  <c r="D71" i="3"/>
  <c r="C71" i="3"/>
  <c r="B72" i="3"/>
  <c r="D72" i="3"/>
  <c r="C72" i="3"/>
  <c r="B73" i="3"/>
  <c r="D73" i="3"/>
  <c r="C73" i="3"/>
  <c r="B74" i="3"/>
  <c r="D74" i="3"/>
  <c r="C74" i="3"/>
  <c r="B75" i="3"/>
  <c r="D75" i="3"/>
  <c r="C75" i="3"/>
  <c r="B76" i="3"/>
  <c r="D76" i="3"/>
  <c r="C76" i="3"/>
  <c r="B77" i="3"/>
  <c r="D77" i="3"/>
  <c r="C77" i="3"/>
  <c r="B78" i="3"/>
  <c r="D78" i="3"/>
  <c r="C78" i="3"/>
  <c r="B79" i="3"/>
  <c r="D79" i="3"/>
  <c r="C79" i="3"/>
  <c r="B80" i="3"/>
  <c r="D80" i="3"/>
  <c r="C80" i="3"/>
  <c r="B81" i="3"/>
  <c r="D81" i="3"/>
  <c r="C81" i="3"/>
  <c r="B82" i="3"/>
  <c r="D82" i="3"/>
  <c r="C82" i="3"/>
  <c r="B83" i="3"/>
  <c r="D83" i="3"/>
  <c r="C83" i="3"/>
  <c r="B84" i="3"/>
  <c r="D84" i="3"/>
  <c r="C84" i="3"/>
  <c r="B85" i="3"/>
  <c r="D85" i="3"/>
  <c r="C85" i="3"/>
  <c r="B86" i="3"/>
  <c r="D86" i="3"/>
  <c r="C86" i="3"/>
  <c r="B87" i="3"/>
  <c r="D87" i="3"/>
  <c r="C87" i="3"/>
  <c r="B88" i="3"/>
  <c r="D88" i="3"/>
  <c r="C88" i="3"/>
  <c r="B89" i="3"/>
  <c r="D89" i="3"/>
  <c r="C89" i="3"/>
  <c r="B90" i="3"/>
  <c r="D90" i="3"/>
  <c r="C90" i="3"/>
  <c r="B91" i="3"/>
  <c r="D91" i="3"/>
  <c r="C91" i="3"/>
  <c r="B92" i="3"/>
  <c r="D92" i="3"/>
  <c r="C92" i="3"/>
  <c r="B93" i="3"/>
  <c r="D93" i="3"/>
  <c r="C93" i="3"/>
  <c r="B94" i="3"/>
  <c r="D94" i="3"/>
  <c r="C94" i="3"/>
  <c r="B95" i="3"/>
  <c r="D95" i="3"/>
  <c r="C95" i="3"/>
  <c r="B96" i="3"/>
  <c r="D96" i="3"/>
  <c r="C96" i="3"/>
  <c r="B97" i="3"/>
  <c r="D97" i="3"/>
  <c r="C97" i="3"/>
  <c r="B98" i="3"/>
  <c r="D98" i="3"/>
  <c r="C98" i="3"/>
  <c r="B99" i="3"/>
  <c r="D99" i="3"/>
  <c r="C99" i="3"/>
  <c r="B100" i="3"/>
  <c r="D100" i="3"/>
  <c r="C100" i="3"/>
  <c r="B101" i="3"/>
  <c r="D101" i="3"/>
  <c r="C101" i="3"/>
  <c r="B102" i="3"/>
  <c r="D102" i="3"/>
  <c r="C102" i="3"/>
  <c r="B103" i="3"/>
  <c r="D103" i="3"/>
  <c r="C103" i="3"/>
  <c r="B104" i="3"/>
  <c r="D104" i="3"/>
  <c r="C104" i="3"/>
  <c r="B105" i="3"/>
  <c r="D105" i="3"/>
  <c r="C105" i="3"/>
  <c r="A106" i="3"/>
  <c r="B106" i="3"/>
  <c r="D106" i="3"/>
  <c r="C106" i="3"/>
  <c r="A107" i="3"/>
  <c r="B107" i="3"/>
  <c r="D107" i="3"/>
  <c r="C107" i="3"/>
  <c r="A108" i="3"/>
  <c r="B108" i="3"/>
  <c r="D108" i="3"/>
  <c r="C108" i="3"/>
  <c r="A109" i="3"/>
  <c r="B109" i="3"/>
  <c r="D109" i="3"/>
  <c r="C109" i="3"/>
  <c r="A110" i="3"/>
  <c r="B110" i="3"/>
  <c r="D110" i="3"/>
  <c r="C110" i="3"/>
  <c r="A111" i="3"/>
  <c r="B111" i="3"/>
  <c r="D111" i="3"/>
  <c r="C111" i="3"/>
  <c r="A112" i="3"/>
  <c r="B112" i="3"/>
  <c r="D112" i="3"/>
  <c r="C112" i="3"/>
  <c r="A113" i="3"/>
  <c r="B113" i="3"/>
  <c r="D113" i="3"/>
  <c r="C113" i="3"/>
  <c r="A114" i="3"/>
  <c r="B114" i="3"/>
  <c r="D114" i="3"/>
  <c r="C114" i="3"/>
  <c r="A115" i="3"/>
  <c r="B115" i="3"/>
  <c r="D115" i="3"/>
  <c r="C115" i="3"/>
  <c r="A116" i="3"/>
  <c r="B116" i="3"/>
  <c r="D116" i="3"/>
  <c r="C116" i="3"/>
  <c r="A117" i="3"/>
  <c r="B117" i="3"/>
  <c r="D117" i="3"/>
  <c r="C117" i="3"/>
  <c r="A118" i="3"/>
  <c r="B118" i="3"/>
  <c r="D118" i="3"/>
  <c r="C118" i="3"/>
  <c r="A119" i="3"/>
  <c r="B119" i="3"/>
  <c r="D119" i="3"/>
  <c r="C119" i="3"/>
  <c r="A120" i="3"/>
  <c r="B120" i="3"/>
  <c r="D120" i="3"/>
  <c r="C120" i="3"/>
  <c r="A121" i="3"/>
  <c r="B121" i="3"/>
  <c r="D121" i="3"/>
  <c r="C121" i="3"/>
  <c r="A122" i="3"/>
  <c r="B122" i="3"/>
  <c r="D122" i="3"/>
  <c r="C122" i="3"/>
  <c r="A123" i="3"/>
  <c r="B123" i="3"/>
  <c r="D123" i="3"/>
  <c r="C123" i="3"/>
  <c r="A124" i="3"/>
  <c r="B124" i="3"/>
  <c r="D124" i="3"/>
  <c r="C124" i="3"/>
  <c r="A125" i="3"/>
  <c r="B125" i="3"/>
  <c r="D125" i="3"/>
  <c r="C125" i="3"/>
  <c r="A126" i="3"/>
  <c r="B126" i="3"/>
  <c r="D126" i="3"/>
  <c r="C126" i="3"/>
  <c r="A127" i="3"/>
  <c r="B127" i="3"/>
  <c r="D127" i="3"/>
  <c r="C127" i="3"/>
  <c r="A128" i="3"/>
  <c r="B128" i="3"/>
  <c r="D128" i="3"/>
  <c r="C128" i="3"/>
  <c r="A129" i="3"/>
  <c r="B129" i="3"/>
  <c r="D129" i="3"/>
  <c r="C129" i="3"/>
  <c r="A130" i="3"/>
  <c r="B130" i="3"/>
  <c r="D130" i="3"/>
  <c r="C130" i="3"/>
  <c r="A131" i="3"/>
  <c r="B131" i="3"/>
  <c r="D131" i="3"/>
  <c r="C131" i="3"/>
  <c r="A132" i="3"/>
  <c r="B132" i="3"/>
  <c r="D132" i="3"/>
  <c r="C132" i="3"/>
  <c r="A133" i="3"/>
  <c r="B133" i="3"/>
  <c r="D133" i="3"/>
  <c r="C133" i="3"/>
  <c r="A134" i="3"/>
  <c r="B134" i="3"/>
  <c r="D134" i="3"/>
  <c r="C134" i="3"/>
  <c r="A135" i="3"/>
  <c r="B135" i="3"/>
  <c r="D135" i="3"/>
  <c r="C135" i="3"/>
  <c r="A136" i="3"/>
  <c r="B136" i="3"/>
  <c r="D136" i="3"/>
  <c r="C136" i="3"/>
  <c r="A137" i="3"/>
  <c r="B137" i="3"/>
  <c r="D137" i="3"/>
  <c r="C137" i="3"/>
  <c r="A138" i="3"/>
  <c r="B138" i="3"/>
  <c r="D138" i="3"/>
  <c r="C138" i="3"/>
  <c r="A139" i="3"/>
  <c r="B139" i="3"/>
  <c r="D139" i="3"/>
  <c r="C139" i="3"/>
  <c r="A140" i="3"/>
  <c r="B140" i="3"/>
  <c r="D140" i="3"/>
  <c r="C140" i="3"/>
  <c r="A141" i="3"/>
  <c r="B141" i="3"/>
  <c r="D141" i="3"/>
  <c r="C141" i="3"/>
  <c r="A142" i="3"/>
  <c r="B142" i="3"/>
  <c r="D142" i="3"/>
  <c r="C142" i="3"/>
  <c r="A143" i="3"/>
  <c r="B143" i="3"/>
  <c r="D143" i="3"/>
  <c r="C143" i="3"/>
  <c r="A144" i="3"/>
  <c r="B144" i="3"/>
  <c r="D144" i="3"/>
  <c r="C144" i="3"/>
  <c r="A145" i="3"/>
  <c r="B145" i="3"/>
  <c r="D145" i="3"/>
  <c r="C145" i="3"/>
  <c r="A146" i="3"/>
  <c r="B146" i="3"/>
  <c r="D146" i="3"/>
  <c r="C146" i="3"/>
  <c r="A147" i="3"/>
  <c r="B147" i="3"/>
  <c r="D147" i="3"/>
  <c r="C147" i="3"/>
  <c r="A148" i="3"/>
  <c r="B148" i="3"/>
  <c r="D148" i="3"/>
  <c r="C148" i="3"/>
  <c r="A149" i="3"/>
  <c r="B149" i="3"/>
  <c r="D149" i="3"/>
  <c r="C149" i="3"/>
  <c r="A150" i="3"/>
  <c r="B150" i="3"/>
  <c r="D150" i="3"/>
  <c r="C150" i="3"/>
  <c r="A151" i="3"/>
  <c r="B151" i="3"/>
  <c r="D151" i="3"/>
  <c r="C151" i="3"/>
  <c r="A152" i="3"/>
  <c r="B152" i="3"/>
  <c r="D152" i="3"/>
  <c r="C152" i="3"/>
  <c r="A153" i="3"/>
  <c r="B153" i="3"/>
  <c r="D153" i="3"/>
  <c r="C153" i="3"/>
  <c r="A154" i="3"/>
  <c r="B154" i="3"/>
  <c r="D154" i="3"/>
  <c r="C154" i="3"/>
  <c r="A155" i="3"/>
  <c r="B155" i="3"/>
  <c r="D155" i="3"/>
  <c r="C155" i="3"/>
  <c r="A156" i="3"/>
  <c r="B156" i="3"/>
  <c r="D156" i="3"/>
  <c r="C156" i="3"/>
  <c r="A157" i="3"/>
  <c r="B157" i="3"/>
  <c r="D157" i="3"/>
  <c r="C157" i="3"/>
  <c r="A158" i="3"/>
  <c r="B158" i="3"/>
  <c r="D158" i="3"/>
  <c r="C158" i="3"/>
  <c r="A159" i="3"/>
  <c r="B159" i="3"/>
  <c r="D159" i="3"/>
  <c r="C159" i="3"/>
  <c r="A160" i="3"/>
  <c r="B160" i="3"/>
  <c r="D160" i="3"/>
  <c r="C160" i="3"/>
  <c r="A161" i="3"/>
  <c r="B161" i="3"/>
  <c r="D161" i="3"/>
  <c r="C161" i="3"/>
  <c r="A162" i="3"/>
  <c r="B162" i="3"/>
  <c r="D162" i="3"/>
  <c r="C162" i="3"/>
  <c r="A163" i="3"/>
  <c r="B163" i="3"/>
  <c r="D163" i="3"/>
  <c r="C163" i="3"/>
  <c r="A164" i="3"/>
  <c r="B164" i="3"/>
  <c r="D164" i="3"/>
  <c r="C164" i="3"/>
  <c r="A165" i="3"/>
  <c r="B165" i="3"/>
  <c r="D165" i="3"/>
  <c r="C165" i="3"/>
  <c r="A166" i="3"/>
  <c r="B166" i="3"/>
  <c r="D166" i="3"/>
  <c r="C166" i="3"/>
  <c r="A167" i="3"/>
  <c r="B167" i="3"/>
  <c r="D167" i="3"/>
  <c r="C167" i="3"/>
  <c r="A168" i="3"/>
  <c r="B168" i="3"/>
  <c r="D168" i="3"/>
  <c r="C168" i="3"/>
  <c r="A169" i="3"/>
  <c r="B169" i="3"/>
  <c r="D169" i="3"/>
  <c r="C169" i="3"/>
  <c r="A170" i="3"/>
  <c r="B170" i="3"/>
  <c r="D170" i="3"/>
  <c r="C170" i="3"/>
  <c r="A171" i="3"/>
  <c r="B171" i="3"/>
  <c r="D171" i="3"/>
  <c r="C171" i="3"/>
  <c r="A172" i="3"/>
  <c r="B172" i="3"/>
  <c r="D172" i="3"/>
  <c r="C172" i="3"/>
  <c r="A173" i="3"/>
  <c r="B173" i="3"/>
  <c r="D173" i="3"/>
  <c r="C173" i="3"/>
  <c r="A174" i="3"/>
  <c r="B174" i="3"/>
  <c r="D174" i="3"/>
  <c r="C174" i="3"/>
  <c r="A175" i="3"/>
  <c r="B175" i="3"/>
  <c r="D175" i="3"/>
  <c r="C175" i="3"/>
  <c r="A176" i="3"/>
  <c r="B176" i="3"/>
  <c r="D176" i="3"/>
  <c r="C176" i="3"/>
  <c r="A177" i="3"/>
  <c r="B177" i="3"/>
  <c r="D177" i="3"/>
  <c r="C177" i="3"/>
  <c r="A178" i="3"/>
  <c r="B178" i="3"/>
  <c r="D178" i="3"/>
  <c r="C178" i="3"/>
  <c r="A179" i="3"/>
  <c r="B179" i="3"/>
  <c r="D179" i="3"/>
  <c r="C179" i="3"/>
  <c r="A180" i="3"/>
  <c r="B180" i="3"/>
  <c r="D180" i="3"/>
  <c r="C180" i="3"/>
  <c r="A181" i="3"/>
  <c r="B181" i="3"/>
  <c r="D181" i="3"/>
  <c r="C181" i="3"/>
  <c r="A182" i="3"/>
  <c r="B182" i="3"/>
  <c r="D182" i="3"/>
  <c r="C182" i="3"/>
  <c r="A183" i="3"/>
  <c r="B183" i="3"/>
  <c r="D183" i="3"/>
  <c r="C183" i="3"/>
  <c r="A184" i="3"/>
  <c r="B184" i="3"/>
  <c r="D184" i="3"/>
  <c r="C184" i="3"/>
  <c r="A185" i="3"/>
  <c r="B185" i="3"/>
  <c r="D185" i="3"/>
  <c r="C185" i="3"/>
  <c r="A186" i="3"/>
  <c r="B186" i="3"/>
  <c r="D186" i="3"/>
  <c r="C186" i="3"/>
  <c r="A187" i="3"/>
  <c r="B187" i="3"/>
  <c r="D187" i="3"/>
  <c r="C187" i="3"/>
  <c r="A188" i="3"/>
  <c r="B188" i="3"/>
  <c r="D188" i="3"/>
  <c r="C188" i="3"/>
  <c r="A189" i="3"/>
  <c r="B189" i="3"/>
  <c r="D189" i="3"/>
  <c r="C189" i="3"/>
  <c r="A190" i="3"/>
  <c r="B190" i="3"/>
  <c r="D190" i="3"/>
  <c r="C190" i="3"/>
  <c r="A191" i="3"/>
  <c r="B191" i="3"/>
  <c r="D191" i="3"/>
  <c r="C191" i="3"/>
  <c r="A192" i="3"/>
  <c r="B192" i="3"/>
  <c r="D192" i="3"/>
  <c r="C192" i="3"/>
  <c r="A193" i="3"/>
  <c r="B193" i="3"/>
  <c r="D193" i="3"/>
  <c r="C193" i="3"/>
  <c r="A194" i="3"/>
  <c r="B194" i="3"/>
  <c r="D194" i="3"/>
  <c r="C194" i="3"/>
  <c r="A195" i="3"/>
  <c r="B195" i="3"/>
  <c r="D195" i="3"/>
  <c r="C195" i="3"/>
  <c r="A196" i="3"/>
  <c r="B196" i="3"/>
  <c r="D196" i="3"/>
  <c r="C196" i="3"/>
  <c r="A197" i="3"/>
  <c r="B197" i="3"/>
  <c r="D197" i="3"/>
  <c r="C197" i="3"/>
  <c r="A198" i="3"/>
  <c r="B198" i="3"/>
  <c r="D198" i="3"/>
  <c r="C198" i="3"/>
  <c r="A199" i="3"/>
  <c r="B199" i="3"/>
  <c r="D199" i="3"/>
  <c r="C199" i="3"/>
  <c r="A200" i="3"/>
  <c r="B200" i="3"/>
  <c r="D200" i="3"/>
  <c r="C200" i="3"/>
  <c r="A201" i="3"/>
  <c r="B201" i="3"/>
  <c r="D201" i="3"/>
  <c r="C201" i="3"/>
  <c r="A202" i="3"/>
  <c r="B202" i="3"/>
  <c r="D202" i="3"/>
  <c r="C202" i="3"/>
  <c r="A203" i="3"/>
  <c r="B203" i="3"/>
  <c r="D203" i="3"/>
  <c r="C203" i="3"/>
  <c r="A204" i="3"/>
  <c r="B204" i="3"/>
  <c r="D204" i="3"/>
  <c r="C204" i="3"/>
  <c r="A205" i="3"/>
  <c r="B205" i="3"/>
  <c r="D205" i="3"/>
  <c r="C205" i="3"/>
  <c r="A206" i="3"/>
  <c r="B206" i="3"/>
  <c r="D206" i="3"/>
  <c r="C206" i="3"/>
  <c r="A207" i="3"/>
  <c r="B207" i="3"/>
  <c r="D207" i="3"/>
  <c r="C207" i="3"/>
  <c r="A208" i="3"/>
  <c r="B208" i="3"/>
  <c r="D208" i="3"/>
  <c r="C208" i="3"/>
  <c r="A209" i="3"/>
  <c r="B209" i="3"/>
  <c r="D209" i="3"/>
  <c r="C209" i="3"/>
  <c r="A210" i="3"/>
  <c r="B210" i="3"/>
  <c r="D210" i="3"/>
  <c r="C210" i="3"/>
  <c r="A211" i="3"/>
  <c r="B211" i="3"/>
  <c r="D211" i="3"/>
  <c r="C211" i="3"/>
  <c r="A212" i="3"/>
  <c r="B212" i="3"/>
  <c r="D212" i="3"/>
  <c r="C212" i="3"/>
  <c r="A213" i="3"/>
  <c r="B213" i="3"/>
  <c r="D213" i="3"/>
  <c r="C213" i="3"/>
  <c r="A214" i="3"/>
  <c r="B214" i="3"/>
  <c r="D214" i="3"/>
  <c r="C214" i="3"/>
  <c r="A215" i="3"/>
  <c r="B215" i="3"/>
  <c r="D215" i="3"/>
  <c r="C215" i="3"/>
  <c r="A216" i="3"/>
  <c r="B216" i="3"/>
  <c r="D216" i="3"/>
  <c r="C216" i="3"/>
  <c r="A217" i="3"/>
  <c r="B217" i="3"/>
  <c r="D217" i="3"/>
  <c r="C217" i="3"/>
  <c r="A218" i="3"/>
  <c r="B218" i="3"/>
  <c r="D218" i="3"/>
  <c r="C218" i="3"/>
  <c r="A219" i="3"/>
  <c r="B219" i="3"/>
  <c r="D219" i="3"/>
  <c r="C219" i="3"/>
  <c r="A220" i="3"/>
  <c r="B220" i="3"/>
  <c r="D220" i="3"/>
  <c r="C220" i="3"/>
  <c r="A221" i="3"/>
  <c r="B221" i="3"/>
  <c r="D221" i="3"/>
  <c r="C221" i="3"/>
  <c r="A222" i="3"/>
  <c r="B222" i="3"/>
  <c r="D222" i="3"/>
  <c r="C222" i="3"/>
  <c r="A223" i="3"/>
  <c r="B223" i="3"/>
  <c r="D223" i="3"/>
  <c r="C223" i="3"/>
  <c r="A224" i="3"/>
  <c r="B224" i="3"/>
  <c r="D224" i="3"/>
  <c r="C224" i="3"/>
  <c r="A225" i="3"/>
  <c r="B225" i="3"/>
  <c r="D225" i="3"/>
  <c r="C225" i="3"/>
  <c r="A226" i="3"/>
  <c r="B226" i="3"/>
  <c r="D226" i="3"/>
  <c r="C226" i="3"/>
  <c r="A227" i="3"/>
  <c r="B227" i="3"/>
  <c r="D227" i="3"/>
  <c r="C227" i="3"/>
  <c r="A228" i="3"/>
  <c r="B228" i="3"/>
  <c r="D228" i="3"/>
  <c r="C228" i="3"/>
  <c r="A229" i="3"/>
  <c r="B229" i="3"/>
  <c r="D229" i="3"/>
  <c r="C229" i="3"/>
  <c r="A230" i="3"/>
  <c r="B230" i="3"/>
  <c r="D230" i="3"/>
  <c r="C230" i="3"/>
  <c r="A231" i="3"/>
  <c r="B231" i="3"/>
  <c r="D231" i="3"/>
  <c r="C231" i="3"/>
  <c r="A232" i="3"/>
  <c r="B232" i="3"/>
  <c r="D232" i="3"/>
  <c r="C232" i="3"/>
  <c r="A233" i="3"/>
  <c r="B233" i="3"/>
  <c r="D233" i="3"/>
  <c r="C233" i="3"/>
  <c r="A234" i="3"/>
  <c r="B234" i="3"/>
  <c r="D234" i="3"/>
  <c r="C234" i="3"/>
  <c r="A235" i="3"/>
  <c r="B235" i="3"/>
  <c r="D235" i="3"/>
  <c r="C235" i="3"/>
  <c r="A236" i="3"/>
  <c r="B236" i="3"/>
  <c r="D236" i="3"/>
  <c r="C236" i="3"/>
  <c r="A237" i="3"/>
  <c r="B237" i="3"/>
  <c r="D237" i="3"/>
  <c r="C237" i="3"/>
  <c r="A238" i="3"/>
  <c r="B238" i="3"/>
  <c r="D238" i="3"/>
  <c r="C238" i="3"/>
  <c r="A239" i="3"/>
  <c r="B239" i="3"/>
  <c r="D239" i="3"/>
  <c r="C239" i="3"/>
  <c r="A240" i="3"/>
  <c r="B240" i="3"/>
  <c r="D240" i="3"/>
  <c r="C240" i="3"/>
  <c r="A241" i="3"/>
  <c r="B241" i="3"/>
  <c r="D241" i="3"/>
  <c r="C241" i="3"/>
  <c r="A242" i="3"/>
  <c r="B242" i="3"/>
  <c r="D242" i="3"/>
  <c r="C242" i="3"/>
  <c r="A243" i="3"/>
  <c r="B243" i="3"/>
  <c r="D243" i="3"/>
  <c r="C243" i="3"/>
  <c r="A244" i="3"/>
  <c r="B244" i="3"/>
  <c r="D244" i="3"/>
  <c r="C244" i="3"/>
  <c r="A245" i="3"/>
  <c r="B245" i="3"/>
  <c r="D245" i="3"/>
  <c r="C245" i="3"/>
  <c r="A246" i="3"/>
  <c r="B246" i="3"/>
  <c r="D246" i="3"/>
  <c r="C246" i="3"/>
  <c r="A247" i="3"/>
  <c r="B247" i="3"/>
  <c r="D247" i="3"/>
  <c r="C247" i="3"/>
  <c r="A248" i="3"/>
  <c r="B248" i="3"/>
  <c r="D248" i="3"/>
  <c r="C248" i="3"/>
  <c r="A249" i="3"/>
  <c r="B249" i="3"/>
  <c r="D249" i="3"/>
  <c r="C249" i="3"/>
  <c r="A250" i="3"/>
  <c r="B250" i="3"/>
  <c r="D250" i="3"/>
  <c r="C250" i="3"/>
  <c r="A251" i="3"/>
  <c r="B251" i="3"/>
  <c r="D251" i="3"/>
  <c r="C251" i="3"/>
  <c r="A252" i="3"/>
  <c r="B252" i="3"/>
  <c r="D252" i="3"/>
  <c r="C252" i="3"/>
  <c r="A253" i="3"/>
  <c r="B253" i="3"/>
  <c r="D253" i="3"/>
  <c r="C253" i="3"/>
  <c r="A254" i="3"/>
  <c r="B254" i="3"/>
  <c r="D254" i="3"/>
  <c r="C254" i="3"/>
  <c r="A255" i="3"/>
  <c r="B255" i="3"/>
  <c r="D255" i="3"/>
  <c r="C255" i="3"/>
  <c r="A256" i="3"/>
  <c r="B256" i="3"/>
  <c r="D256" i="3"/>
  <c r="C256" i="3"/>
  <c r="A257" i="3"/>
  <c r="B257" i="3"/>
  <c r="D257" i="3"/>
  <c r="C257" i="3"/>
  <c r="A258" i="3"/>
  <c r="B258" i="3"/>
  <c r="D258" i="3"/>
  <c r="C258" i="3"/>
  <c r="A259" i="3"/>
  <c r="B259" i="3"/>
  <c r="D259" i="3"/>
  <c r="C259" i="3"/>
  <c r="A260" i="3"/>
  <c r="B260" i="3"/>
  <c r="D260" i="3"/>
  <c r="C260" i="3"/>
  <c r="A261" i="3"/>
  <c r="B261" i="3"/>
  <c r="D261" i="3"/>
  <c r="C261" i="3"/>
  <c r="A262" i="3"/>
  <c r="B262" i="3"/>
  <c r="D262" i="3"/>
  <c r="C262" i="3"/>
  <c r="A263" i="3"/>
  <c r="B263" i="3"/>
  <c r="D263" i="3"/>
  <c r="C263" i="3"/>
  <c r="A264" i="3"/>
  <c r="B264" i="3"/>
  <c r="D264" i="3"/>
  <c r="C264" i="3"/>
  <c r="A265" i="3"/>
  <c r="B265" i="3"/>
  <c r="D265" i="3"/>
  <c r="C265" i="3"/>
  <c r="A266" i="3"/>
  <c r="B266" i="3"/>
  <c r="D266" i="3"/>
  <c r="C266" i="3"/>
  <c r="A267" i="3"/>
  <c r="B267" i="3"/>
  <c r="D267" i="3"/>
  <c r="C267" i="3"/>
  <c r="A268" i="3"/>
  <c r="B268" i="3"/>
  <c r="D268" i="3"/>
  <c r="C268" i="3"/>
  <c r="A269" i="3"/>
  <c r="B269" i="3"/>
  <c r="D269" i="3"/>
  <c r="C269" i="3"/>
  <c r="A270" i="3"/>
  <c r="B270" i="3"/>
  <c r="D270" i="3"/>
  <c r="C270" i="3"/>
  <c r="A271" i="3"/>
  <c r="B271" i="3"/>
  <c r="D271" i="3"/>
  <c r="C271" i="3"/>
  <c r="A272" i="3"/>
  <c r="B272" i="3"/>
  <c r="D272" i="3"/>
  <c r="C272" i="3"/>
  <c r="A273" i="3"/>
  <c r="B273" i="3"/>
  <c r="D273" i="3"/>
  <c r="C273" i="3"/>
  <c r="A274" i="3"/>
  <c r="B274" i="3"/>
  <c r="D274" i="3"/>
  <c r="C274" i="3"/>
  <c r="A275" i="3"/>
  <c r="B275" i="3"/>
  <c r="D275" i="3"/>
  <c r="C275" i="3"/>
  <c r="A276" i="3"/>
  <c r="B276" i="3"/>
  <c r="D276" i="3"/>
  <c r="C276" i="3"/>
  <c r="A277" i="3"/>
  <c r="B277" i="3"/>
  <c r="D277" i="3"/>
  <c r="C277" i="3"/>
  <c r="A278" i="3"/>
  <c r="B278" i="3"/>
  <c r="D278" i="3"/>
  <c r="C278" i="3"/>
  <c r="A279" i="3"/>
  <c r="B279" i="3"/>
  <c r="D279" i="3"/>
  <c r="C279" i="3"/>
  <c r="A280" i="3"/>
  <c r="B280" i="3"/>
  <c r="D280" i="3"/>
  <c r="C280" i="3"/>
  <c r="A281" i="3"/>
  <c r="B281" i="3"/>
  <c r="D281" i="3"/>
  <c r="C281" i="3"/>
  <c r="A282" i="3"/>
  <c r="B282" i="3"/>
  <c r="D282" i="3"/>
  <c r="C282" i="3"/>
  <c r="A283" i="3"/>
  <c r="B283" i="3"/>
  <c r="D283" i="3"/>
  <c r="C283" i="3"/>
  <c r="A284" i="3"/>
  <c r="B284" i="3"/>
  <c r="D284" i="3"/>
  <c r="C284" i="3"/>
  <c r="A285" i="3"/>
  <c r="B285" i="3"/>
  <c r="D285" i="3"/>
  <c r="C285" i="3"/>
  <c r="A286" i="3"/>
  <c r="B286" i="3"/>
  <c r="D286" i="3"/>
  <c r="C286" i="3"/>
  <c r="A287" i="3"/>
  <c r="B287" i="3"/>
  <c r="D287" i="3"/>
  <c r="C287" i="3"/>
  <c r="A288" i="3"/>
  <c r="B288" i="3"/>
  <c r="D288" i="3"/>
  <c r="C288" i="3"/>
  <c r="A289" i="3"/>
  <c r="B289" i="3"/>
  <c r="D289" i="3"/>
  <c r="C289" i="3"/>
  <c r="A290" i="3"/>
  <c r="B290" i="3"/>
  <c r="D290" i="3"/>
  <c r="C290" i="3"/>
  <c r="A291" i="3"/>
  <c r="B291" i="3"/>
  <c r="D291" i="3"/>
  <c r="C291" i="3"/>
  <c r="A292" i="3"/>
  <c r="B292" i="3"/>
  <c r="D292" i="3"/>
  <c r="C292" i="3"/>
  <c r="A293" i="3"/>
  <c r="B293" i="3"/>
  <c r="D293" i="3"/>
  <c r="C293" i="3"/>
  <c r="A294" i="3"/>
  <c r="B294" i="3"/>
  <c r="D294" i="3"/>
  <c r="C294" i="3"/>
  <c r="A295" i="3"/>
  <c r="B295" i="3"/>
  <c r="D295" i="3"/>
  <c r="C295" i="3"/>
  <c r="A296" i="3"/>
  <c r="B296" i="3"/>
  <c r="D296" i="3"/>
  <c r="C296" i="3"/>
  <c r="A297" i="3"/>
  <c r="B297" i="3"/>
  <c r="D297" i="3"/>
  <c r="C297" i="3"/>
  <c r="A298" i="3"/>
  <c r="B298" i="3"/>
  <c r="D298" i="3"/>
  <c r="C298" i="3"/>
  <c r="A299" i="3"/>
  <c r="B299" i="3"/>
  <c r="D299" i="3"/>
  <c r="C299" i="3"/>
  <c r="A300" i="3"/>
  <c r="B300" i="3"/>
  <c r="D300" i="3"/>
  <c r="C300" i="3"/>
  <c r="A301" i="3"/>
  <c r="B301" i="3"/>
  <c r="D301" i="3"/>
  <c r="C301" i="3"/>
  <c r="A302" i="3"/>
  <c r="B302" i="3"/>
  <c r="D302" i="3"/>
  <c r="C302" i="3"/>
  <c r="A303" i="3"/>
  <c r="B303" i="3"/>
  <c r="D303" i="3"/>
  <c r="C303" i="3"/>
  <c r="A304" i="3"/>
  <c r="B304" i="3"/>
  <c r="D304" i="3"/>
  <c r="C304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B4" i="1"/>
  <c r="C4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C304" i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</calcChain>
</file>

<file path=xl/sharedStrings.xml><?xml version="1.0" encoding="utf-8"?>
<sst xmlns="http://schemas.openxmlformats.org/spreadsheetml/2006/main" count="81" uniqueCount="27">
  <si>
    <t>x</t>
  </si>
  <si>
    <t>v</t>
  </si>
  <si>
    <t>a</t>
  </si>
  <si>
    <t>t</t>
  </si>
  <si>
    <t>clock reading</t>
  </si>
  <si>
    <t>position</t>
  </si>
  <si>
    <t>velocity</t>
  </si>
  <si>
    <t>acceleration</t>
  </si>
  <si>
    <t>(s)</t>
  </si>
  <si>
    <t>(m)</t>
  </si>
  <si>
    <t>(m/s)</t>
  </si>
  <si>
    <t>(m/s²)</t>
  </si>
  <si>
    <t xml:space="preserve">dt = </t>
  </si>
  <si>
    <t>s</t>
  </si>
  <si>
    <t>initial data</t>
  </si>
  <si>
    <t xml:space="preserve">t = </t>
  </si>
  <si>
    <t xml:space="preserve">x = </t>
  </si>
  <si>
    <t xml:space="preserve">v = </t>
  </si>
  <si>
    <t>strength of gravity</t>
  </si>
  <si>
    <t>G =</t>
  </si>
  <si>
    <t>Second clock reading uses Taylor's approx.</t>
  </si>
  <si>
    <t xml:space="preserve">dx = </t>
  </si>
  <si>
    <t>Useful variables</t>
  </si>
  <si>
    <t>E =</t>
  </si>
  <si>
    <t>weightA=</t>
  </si>
  <si>
    <t>weightB=</t>
  </si>
  <si>
    <t>???? Something messed up in calculation?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</si>
</sst>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versus Clock Reading for gravitational escape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Euler</c:v>
          </c:tx>
          <c:marker>
            <c:symbol val="none"/>
          </c:marker>
          <c:xVal>
            <c:numRef>
              <c:f>Euler!$A$4:$A$304</c:f>
              <c:numCache>
                <c:formatCode>General</c:formatCode>
                <c:ptCount val="301"/>
                <c:pt idx="0">
                  <c:v>0.0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</c:v>
                </c:pt>
                <c:pt idx="8">
                  <c:v>2.16</c:v>
                </c:pt>
                <c:pt idx="9">
                  <c:v>2.43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</c:v>
                </c:pt>
                <c:pt idx="14">
                  <c:v>3.78</c:v>
                </c:pt>
                <c:pt idx="15">
                  <c:v>4.050000000000001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</c:v>
                </c:pt>
                <c:pt idx="19">
                  <c:v>5.129999999999999</c:v>
                </c:pt>
                <c:pt idx="20">
                  <c:v>5.399999999999999</c:v>
                </c:pt>
                <c:pt idx="21">
                  <c:v>5.669999999999998</c:v>
                </c:pt>
                <c:pt idx="22">
                  <c:v>5.939999999999997</c:v>
                </c:pt>
                <c:pt idx="23">
                  <c:v>6.209999999999997</c:v>
                </c:pt>
                <c:pt idx="24">
                  <c:v>6.479999999999996</c:v>
                </c:pt>
                <c:pt idx="25">
                  <c:v>6.749999999999996</c:v>
                </c:pt>
                <c:pt idx="26">
                  <c:v>7.019999999999996</c:v>
                </c:pt>
                <c:pt idx="27">
                  <c:v>7.289999999999995</c:v>
                </c:pt>
                <c:pt idx="28">
                  <c:v>7.559999999999995</c:v>
                </c:pt>
                <c:pt idx="29">
                  <c:v>7.829999999999995</c:v>
                </c:pt>
                <c:pt idx="30">
                  <c:v>8.099999999999994</c:v>
                </c:pt>
                <c:pt idx="31">
                  <c:v>8.36999999999999</c:v>
                </c:pt>
                <c:pt idx="32">
                  <c:v>8.639999999999993</c:v>
                </c:pt>
                <c:pt idx="33">
                  <c:v>8.90999999999999</c:v>
                </c:pt>
                <c:pt idx="34">
                  <c:v>9.17999999999999</c:v>
                </c:pt>
                <c:pt idx="35">
                  <c:v>9.44999999999999</c:v>
                </c:pt>
                <c:pt idx="36">
                  <c:v>9.71999999999999</c:v>
                </c:pt>
                <c:pt idx="37">
                  <c:v>9.98999999999999</c:v>
                </c:pt>
                <c:pt idx="38">
                  <c:v>10.26</c:v>
                </c:pt>
                <c:pt idx="39">
                  <c:v>10.53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11.33999999999999</c:v>
                </c:pt>
                <c:pt idx="43">
                  <c:v>11.60999999999999</c:v>
                </c:pt>
                <c:pt idx="44">
                  <c:v>11.87999999999999</c:v>
                </c:pt>
                <c:pt idx="45">
                  <c:v>12.14999999999999</c:v>
                </c:pt>
                <c:pt idx="46">
                  <c:v>12.41999999999999</c:v>
                </c:pt>
                <c:pt idx="47">
                  <c:v>12.68999999999999</c:v>
                </c:pt>
                <c:pt idx="48">
                  <c:v>12.95999999999999</c:v>
                </c:pt>
                <c:pt idx="49">
                  <c:v>13.22999999999999</c:v>
                </c:pt>
                <c:pt idx="50">
                  <c:v>13.49999999999999</c:v>
                </c:pt>
                <c:pt idx="51">
                  <c:v>13.76999999999999</c:v>
                </c:pt>
                <c:pt idx="52">
                  <c:v>14.03999999999998</c:v>
                </c:pt>
                <c:pt idx="53">
                  <c:v>14.30999999999998</c:v>
                </c:pt>
                <c:pt idx="54">
                  <c:v>14.57999999999998</c:v>
                </c:pt>
                <c:pt idx="55">
                  <c:v>14.84999999999998</c:v>
                </c:pt>
                <c:pt idx="56">
                  <c:v>15.11999999999998</c:v>
                </c:pt>
                <c:pt idx="57">
                  <c:v>15.38999999999998</c:v>
                </c:pt>
                <c:pt idx="58">
                  <c:v>15.65999999999998</c:v>
                </c:pt>
                <c:pt idx="59">
                  <c:v>15.92999999999998</c:v>
                </c:pt>
                <c:pt idx="60">
                  <c:v>16.19999999999998</c:v>
                </c:pt>
                <c:pt idx="61">
                  <c:v>16.46999999999998</c:v>
                </c:pt>
                <c:pt idx="62">
                  <c:v>16.73999999999998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17.54999999999998</c:v>
                </c:pt>
                <c:pt idx="66">
                  <c:v>17.81999999999998</c:v>
                </c:pt>
                <c:pt idx="67">
                  <c:v>18.08999999999998</c:v>
                </c:pt>
                <c:pt idx="68">
                  <c:v>18.35999999999998</c:v>
                </c:pt>
                <c:pt idx="69">
                  <c:v>18.62999999999998</c:v>
                </c:pt>
                <c:pt idx="70">
                  <c:v>18.89999999999998</c:v>
                </c:pt>
                <c:pt idx="71">
                  <c:v>19.16999999999998</c:v>
                </c:pt>
                <c:pt idx="72">
                  <c:v>19.43999999999998</c:v>
                </c:pt>
                <c:pt idx="73">
                  <c:v>19.70999999999998</c:v>
                </c:pt>
                <c:pt idx="74">
                  <c:v>19.97999999999998</c:v>
                </c:pt>
                <c:pt idx="75">
                  <c:v>20.24999999999998</c:v>
                </c:pt>
                <c:pt idx="76">
                  <c:v>20.51999999999997</c:v>
                </c:pt>
                <c:pt idx="77">
                  <c:v>20.78999999999997</c:v>
                </c:pt>
                <c:pt idx="78">
                  <c:v>21.05999999999997</c:v>
                </c:pt>
                <c:pt idx="79">
                  <c:v>21.32999999999997</c:v>
                </c:pt>
                <c:pt idx="80">
                  <c:v>21.59999999999997</c:v>
                </c:pt>
                <c:pt idx="81">
                  <c:v>21.86999999999997</c:v>
                </c:pt>
                <c:pt idx="82">
                  <c:v>22.13999999999997</c:v>
                </c:pt>
                <c:pt idx="83">
                  <c:v>22.40999999999997</c:v>
                </c:pt>
                <c:pt idx="84">
                  <c:v>22.67999999999997</c:v>
                </c:pt>
                <c:pt idx="85">
                  <c:v>22.94999999999997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24.02999999999997</c:v>
                </c:pt>
                <c:pt idx="90">
                  <c:v>24.29999999999997</c:v>
                </c:pt>
                <c:pt idx="91">
                  <c:v>24.56999999999997</c:v>
                </c:pt>
                <c:pt idx="92">
                  <c:v>24.83999999999997</c:v>
                </c:pt>
                <c:pt idx="93">
                  <c:v>25.10999999999997</c:v>
                </c:pt>
                <c:pt idx="94">
                  <c:v>25.37999999999997</c:v>
                </c:pt>
                <c:pt idx="95">
                  <c:v>25.64999999999997</c:v>
                </c:pt>
                <c:pt idx="96">
                  <c:v>25.91999999999997</c:v>
                </c:pt>
                <c:pt idx="97">
                  <c:v>26.18999999999997</c:v>
                </c:pt>
                <c:pt idx="98">
                  <c:v>26.45999999999997</c:v>
                </c:pt>
                <c:pt idx="99">
                  <c:v>26.72999999999996</c:v>
                </c:pt>
                <c:pt idx="100">
                  <c:v>26.99999999999996</c:v>
                </c:pt>
                <c:pt idx="101">
                  <c:v>27.26999999999996</c:v>
                </c:pt>
                <c:pt idx="102">
                  <c:v>27.53999999999996</c:v>
                </c:pt>
                <c:pt idx="103">
                  <c:v>27.80999999999996</c:v>
                </c:pt>
                <c:pt idx="104">
                  <c:v>28.07999999999996</c:v>
                </c:pt>
                <c:pt idx="105">
                  <c:v>28.34999999999996</c:v>
                </c:pt>
                <c:pt idx="106">
                  <c:v>28.61999999999996</c:v>
                </c:pt>
                <c:pt idx="107">
                  <c:v>28.88999999999996</c:v>
                </c:pt>
                <c:pt idx="108">
                  <c:v>29.15999999999996</c:v>
                </c:pt>
                <c:pt idx="109">
                  <c:v>29.42999999999996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30.23999999999996</c:v>
                </c:pt>
                <c:pt idx="113">
                  <c:v>30.50999999999996</c:v>
                </c:pt>
                <c:pt idx="114">
                  <c:v>30.77999999999996</c:v>
                </c:pt>
                <c:pt idx="115">
                  <c:v>31.04999999999996</c:v>
                </c:pt>
                <c:pt idx="116">
                  <c:v>31.31999999999996</c:v>
                </c:pt>
                <c:pt idx="117">
                  <c:v>31.58999999999996</c:v>
                </c:pt>
                <c:pt idx="118">
                  <c:v>31.85999999999996</c:v>
                </c:pt>
                <c:pt idx="119">
                  <c:v>32.12999999999995</c:v>
                </c:pt>
                <c:pt idx="120">
                  <c:v>32.39999999999996</c:v>
                </c:pt>
                <c:pt idx="121">
                  <c:v>32.66999999999996</c:v>
                </c:pt>
                <c:pt idx="122">
                  <c:v>32.93999999999997</c:v>
                </c:pt>
                <c:pt idx="123">
                  <c:v>33.20999999999997</c:v>
                </c:pt>
                <c:pt idx="124">
                  <c:v>33.47999999999997</c:v>
                </c:pt>
                <c:pt idx="125">
                  <c:v>33.74999999999997</c:v>
                </c:pt>
                <c:pt idx="126">
                  <c:v>34.01999999999998</c:v>
                </c:pt>
                <c:pt idx="127">
                  <c:v>34.28999999999998</c:v>
                </c:pt>
                <c:pt idx="128">
                  <c:v>34.55999999999999</c:v>
                </c:pt>
                <c:pt idx="129">
                  <c:v>34.83</c:v>
                </c:pt>
                <c:pt idx="130">
                  <c:v>35.1</c:v>
                </c:pt>
                <c:pt idx="131">
                  <c:v>35.37</c:v>
                </c:pt>
                <c:pt idx="132">
                  <c:v>35.64</c:v>
                </c:pt>
                <c:pt idx="133">
                  <c:v>35.91</c:v>
                </c:pt>
                <c:pt idx="134">
                  <c:v>36.18000000000001</c:v>
                </c:pt>
                <c:pt idx="135">
                  <c:v>36.45000000000001</c:v>
                </c:pt>
                <c:pt idx="136">
                  <c:v>36.72000000000001</c:v>
                </c:pt>
                <c:pt idx="137">
                  <c:v>36.99000000000002</c:v>
                </c:pt>
                <c:pt idx="138">
                  <c:v>37.26000000000002</c:v>
                </c:pt>
                <c:pt idx="139">
                  <c:v>37.53000000000002</c:v>
                </c:pt>
                <c:pt idx="140">
                  <c:v>37.80000000000003</c:v>
                </c:pt>
                <c:pt idx="141">
                  <c:v>38.07000000000003</c:v>
                </c:pt>
                <c:pt idx="142">
                  <c:v>38.34000000000003</c:v>
                </c:pt>
                <c:pt idx="143">
                  <c:v>38.61000000000003</c:v>
                </c:pt>
                <c:pt idx="144">
                  <c:v>38.88000000000004</c:v>
                </c:pt>
                <c:pt idx="145">
                  <c:v>39.15000000000004</c:v>
                </c:pt>
                <c:pt idx="146">
                  <c:v>39.42000000000004</c:v>
                </c:pt>
                <c:pt idx="147">
                  <c:v>39.69000000000004</c:v>
                </c:pt>
                <c:pt idx="148">
                  <c:v>39.96000000000005</c:v>
                </c:pt>
                <c:pt idx="149">
                  <c:v>40.23000000000005</c:v>
                </c:pt>
                <c:pt idx="150">
                  <c:v>40.50000000000006</c:v>
                </c:pt>
                <c:pt idx="151">
                  <c:v>40.77000000000006</c:v>
                </c:pt>
                <c:pt idx="152">
                  <c:v>41.04000000000006</c:v>
                </c:pt>
                <c:pt idx="153">
                  <c:v>41.31000000000007</c:v>
                </c:pt>
                <c:pt idx="154">
                  <c:v>41.58000000000007</c:v>
                </c:pt>
                <c:pt idx="155">
                  <c:v>41.85000000000007</c:v>
                </c:pt>
                <c:pt idx="156">
                  <c:v>42.12000000000007</c:v>
                </c:pt>
                <c:pt idx="157">
                  <c:v>42.39000000000008</c:v>
                </c:pt>
                <c:pt idx="158">
                  <c:v>42.66000000000008</c:v>
                </c:pt>
                <c:pt idx="159">
                  <c:v>42.93000000000008</c:v>
                </c:pt>
                <c:pt idx="160">
                  <c:v>43.20000000000009</c:v>
                </c:pt>
                <c:pt idx="161">
                  <c:v>43.4700000000001</c:v>
                </c:pt>
                <c:pt idx="162">
                  <c:v>43.7400000000001</c:v>
                </c:pt>
                <c:pt idx="163">
                  <c:v>44.0100000000001</c:v>
                </c:pt>
                <c:pt idx="164">
                  <c:v>44.2800000000001</c:v>
                </c:pt>
                <c:pt idx="165">
                  <c:v>44.5500000000001</c:v>
                </c:pt>
                <c:pt idx="166">
                  <c:v>44.82000000000011</c:v>
                </c:pt>
                <c:pt idx="167">
                  <c:v>45.09000000000011</c:v>
                </c:pt>
                <c:pt idx="168">
                  <c:v>45.36000000000011</c:v>
                </c:pt>
                <c:pt idx="169">
                  <c:v>45.63000000000012</c:v>
                </c:pt>
                <c:pt idx="170">
                  <c:v>45.90000000000012</c:v>
                </c:pt>
                <c:pt idx="171">
                  <c:v>46.17000000000012</c:v>
                </c:pt>
                <c:pt idx="172">
                  <c:v>46.44000000000013</c:v>
                </c:pt>
                <c:pt idx="173">
                  <c:v>46.71000000000013</c:v>
                </c:pt>
                <c:pt idx="174">
                  <c:v>46.98000000000013</c:v>
                </c:pt>
                <c:pt idx="175">
                  <c:v>47.25000000000013</c:v>
                </c:pt>
                <c:pt idx="176">
                  <c:v>47.52000000000014</c:v>
                </c:pt>
                <c:pt idx="177">
                  <c:v>47.79000000000014</c:v>
                </c:pt>
                <c:pt idx="178">
                  <c:v>48.06000000000014</c:v>
                </c:pt>
                <c:pt idx="179">
                  <c:v>48.33000000000015</c:v>
                </c:pt>
                <c:pt idx="180">
                  <c:v>48.60000000000015</c:v>
                </c:pt>
                <c:pt idx="181">
                  <c:v>48.87000000000015</c:v>
                </c:pt>
                <c:pt idx="182">
                  <c:v>49.14000000000016</c:v>
                </c:pt>
                <c:pt idx="183">
                  <c:v>49.41000000000016</c:v>
                </c:pt>
                <c:pt idx="184">
                  <c:v>49.68000000000016</c:v>
                </c:pt>
                <c:pt idx="185">
                  <c:v>49.95000000000017</c:v>
                </c:pt>
                <c:pt idx="186">
                  <c:v>50.22000000000017</c:v>
                </c:pt>
                <c:pt idx="187">
                  <c:v>50.49000000000017</c:v>
                </c:pt>
                <c:pt idx="188">
                  <c:v>50.76000000000017</c:v>
                </c:pt>
                <c:pt idx="189">
                  <c:v>51.03000000000018</c:v>
                </c:pt>
                <c:pt idx="190">
                  <c:v>51.30000000000018</c:v>
                </c:pt>
                <c:pt idx="191">
                  <c:v>51.57000000000019</c:v>
                </c:pt>
                <c:pt idx="192">
                  <c:v>51.84000000000019</c:v>
                </c:pt>
                <c:pt idx="193">
                  <c:v>52.1100000000002</c:v>
                </c:pt>
                <c:pt idx="194">
                  <c:v>52.38000000000019</c:v>
                </c:pt>
                <c:pt idx="195">
                  <c:v>52.6500000000002</c:v>
                </c:pt>
                <c:pt idx="196">
                  <c:v>52.9200000000002</c:v>
                </c:pt>
                <c:pt idx="197">
                  <c:v>53.1900000000002</c:v>
                </c:pt>
                <c:pt idx="198">
                  <c:v>53.46000000000021</c:v>
                </c:pt>
                <c:pt idx="199">
                  <c:v>53.73000000000021</c:v>
                </c:pt>
                <c:pt idx="200">
                  <c:v>54.00000000000021</c:v>
                </c:pt>
                <c:pt idx="201">
                  <c:v>54.27000000000022</c:v>
                </c:pt>
                <c:pt idx="202">
                  <c:v>54.54000000000022</c:v>
                </c:pt>
                <c:pt idx="203">
                  <c:v>54.81000000000022</c:v>
                </c:pt>
                <c:pt idx="204">
                  <c:v>55.08000000000023</c:v>
                </c:pt>
                <c:pt idx="205">
                  <c:v>55.35000000000023</c:v>
                </c:pt>
                <c:pt idx="206">
                  <c:v>55.62000000000023</c:v>
                </c:pt>
                <c:pt idx="207">
                  <c:v>55.89000000000023</c:v>
                </c:pt>
                <c:pt idx="208">
                  <c:v>56.16000000000024</c:v>
                </c:pt>
                <c:pt idx="209">
                  <c:v>56.43000000000024</c:v>
                </c:pt>
                <c:pt idx="210">
                  <c:v>56.70000000000024</c:v>
                </c:pt>
                <c:pt idx="211">
                  <c:v>56.97000000000025</c:v>
                </c:pt>
                <c:pt idx="212">
                  <c:v>57.24000000000025</c:v>
                </c:pt>
                <c:pt idx="213">
                  <c:v>57.51000000000025</c:v>
                </c:pt>
                <c:pt idx="214">
                  <c:v>57.78000000000026</c:v>
                </c:pt>
                <c:pt idx="215">
                  <c:v>58.05000000000026</c:v>
                </c:pt>
                <c:pt idx="216">
                  <c:v>58.32000000000026</c:v>
                </c:pt>
                <c:pt idx="217">
                  <c:v>58.59000000000027</c:v>
                </c:pt>
                <c:pt idx="218">
                  <c:v>58.86000000000027</c:v>
                </c:pt>
                <c:pt idx="219">
                  <c:v>59.13000000000027</c:v>
                </c:pt>
                <c:pt idx="220">
                  <c:v>59.40000000000028</c:v>
                </c:pt>
                <c:pt idx="221">
                  <c:v>59.67000000000028</c:v>
                </c:pt>
                <c:pt idx="222">
                  <c:v>59.94000000000028</c:v>
                </c:pt>
                <c:pt idx="223">
                  <c:v>60.21000000000029</c:v>
                </c:pt>
                <c:pt idx="224">
                  <c:v>60.48000000000029</c:v>
                </c:pt>
                <c:pt idx="225">
                  <c:v>60.7500000000003</c:v>
                </c:pt>
                <c:pt idx="226">
                  <c:v>61.0200000000003</c:v>
                </c:pt>
                <c:pt idx="227">
                  <c:v>61.2900000000003</c:v>
                </c:pt>
                <c:pt idx="228">
                  <c:v>61.5600000000003</c:v>
                </c:pt>
                <c:pt idx="229">
                  <c:v>61.8300000000003</c:v>
                </c:pt>
                <c:pt idx="230">
                  <c:v>62.10000000000031</c:v>
                </c:pt>
                <c:pt idx="231">
                  <c:v>62.37000000000031</c:v>
                </c:pt>
                <c:pt idx="232">
                  <c:v>62.64000000000031</c:v>
                </c:pt>
                <c:pt idx="233">
                  <c:v>62.91000000000032</c:v>
                </c:pt>
                <c:pt idx="234">
                  <c:v>63.18000000000032</c:v>
                </c:pt>
                <c:pt idx="235">
                  <c:v>63.45000000000032</c:v>
                </c:pt>
                <c:pt idx="236">
                  <c:v>63.72000000000032</c:v>
                </c:pt>
                <c:pt idx="237">
                  <c:v>63.99000000000033</c:v>
                </c:pt>
                <c:pt idx="238">
                  <c:v>64.26000000000033</c:v>
                </c:pt>
                <c:pt idx="239">
                  <c:v>64.53000000000033</c:v>
                </c:pt>
                <c:pt idx="240">
                  <c:v>64.80000000000032</c:v>
                </c:pt>
                <c:pt idx="241">
                  <c:v>65.07000000000032</c:v>
                </c:pt>
                <c:pt idx="242">
                  <c:v>65.34000000000031</c:v>
                </c:pt>
                <c:pt idx="243">
                  <c:v>65.61000000000031</c:v>
                </c:pt>
                <c:pt idx="244">
                  <c:v>65.88000000000031</c:v>
                </c:pt>
                <c:pt idx="245">
                  <c:v>66.1500000000003</c:v>
                </c:pt>
                <c:pt idx="246">
                  <c:v>66.4200000000003</c:v>
                </c:pt>
                <c:pt idx="247">
                  <c:v>66.6900000000003</c:v>
                </c:pt>
                <c:pt idx="248">
                  <c:v>66.9600000000003</c:v>
                </c:pt>
                <c:pt idx="249">
                  <c:v>67.23000000000028</c:v>
                </c:pt>
                <c:pt idx="250">
                  <c:v>67.50000000000028</c:v>
                </c:pt>
                <c:pt idx="251">
                  <c:v>67.77000000000028</c:v>
                </c:pt>
                <c:pt idx="252">
                  <c:v>68.04000000000027</c:v>
                </c:pt>
                <c:pt idx="253">
                  <c:v>68.31000000000027</c:v>
                </c:pt>
                <c:pt idx="254">
                  <c:v>68.58000000000027</c:v>
                </c:pt>
                <c:pt idx="255">
                  <c:v>68.85000000000026</c:v>
                </c:pt>
                <c:pt idx="256">
                  <c:v>69.12000000000026</c:v>
                </c:pt>
                <c:pt idx="257">
                  <c:v>69.39000000000025</c:v>
                </c:pt>
                <c:pt idx="258">
                  <c:v>69.66000000000025</c:v>
                </c:pt>
                <c:pt idx="259">
                  <c:v>69.93000000000024</c:v>
                </c:pt>
                <c:pt idx="260">
                  <c:v>70.20000000000024</c:v>
                </c:pt>
                <c:pt idx="261">
                  <c:v>70.47000000000024</c:v>
                </c:pt>
                <c:pt idx="262">
                  <c:v>70.74000000000023</c:v>
                </c:pt>
                <c:pt idx="263">
                  <c:v>71.01000000000023</c:v>
                </c:pt>
                <c:pt idx="264">
                  <c:v>71.28000000000023</c:v>
                </c:pt>
                <c:pt idx="265">
                  <c:v>71.55000000000022</c:v>
                </c:pt>
                <c:pt idx="266">
                  <c:v>71.82000000000022</c:v>
                </c:pt>
                <c:pt idx="267">
                  <c:v>72.09000000000021</c:v>
                </c:pt>
                <c:pt idx="268">
                  <c:v>72.36000000000021</c:v>
                </c:pt>
                <c:pt idx="269">
                  <c:v>72.63000000000021</c:v>
                </c:pt>
                <c:pt idx="270">
                  <c:v>72.9000000000002</c:v>
                </c:pt>
                <c:pt idx="271">
                  <c:v>73.1700000000002</c:v>
                </c:pt>
                <c:pt idx="272">
                  <c:v>73.4400000000002</c:v>
                </c:pt>
                <c:pt idx="273">
                  <c:v>73.7100000000002</c:v>
                </c:pt>
                <c:pt idx="274">
                  <c:v>73.98000000000018</c:v>
                </c:pt>
                <c:pt idx="275">
                  <c:v>74.25000000000018</c:v>
                </c:pt>
                <c:pt idx="276">
                  <c:v>74.52000000000018</c:v>
                </c:pt>
                <c:pt idx="277">
                  <c:v>74.79000000000017</c:v>
                </c:pt>
                <c:pt idx="278">
                  <c:v>75.06000000000017</c:v>
                </c:pt>
                <c:pt idx="279">
                  <c:v>75.33000000000017</c:v>
                </c:pt>
                <c:pt idx="280">
                  <c:v>75.60000000000016</c:v>
                </c:pt>
                <c:pt idx="281">
                  <c:v>75.87000000000016</c:v>
                </c:pt>
                <c:pt idx="282">
                  <c:v>76.14000000000015</c:v>
                </c:pt>
                <c:pt idx="283">
                  <c:v>76.41000000000015</c:v>
                </c:pt>
                <c:pt idx="284">
                  <c:v>76.68000000000015</c:v>
                </c:pt>
                <c:pt idx="285">
                  <c:v>76.95000000000014</c:v>
                </c:pt>
                <c:pt idx="286">
                  <c:v>77.22000000000014</c:v>
                </c:pt>
                <c:pt idx="287">
                  <c:v>77.49000000000013</c:v>
                </c:pt>
                <c:pt idx="288">
                  <c:v>77.76000000000013</c:v>
                </c:pt>
                <c:pt idx="289">
                  <c:v>78.03000000000013</c:v>
                </c:pt>
                <c:pt idx="290">
                  <c:v>78.30000000000013</c:v>
                </c:pt>
                <c:pt idx="291">
                  <c:v>78.57000000000012</c:v>
                </c:pt>
                <c:pt idx="292">
                  <c:v>78.84000000000011</c:v>
                </c:pt>
                <c:pt idx="293">
                  <c:v>79.11000000000011</c:v>
                </c:pt>
                <c:pt idx="294">
                  <c:v>79.38000000000011</c:v>
                </c:pt>
                <c:pt idx="295">
                  <c:v>79.65000000000011</c:v>
                </c:pt>
                <c:pt idx="296">
                  <c:v>79.9200000000001</c:v>
                </c:pt>
                <c:pt idx="297">
                  <c:v>80.1900000000001</c:v>
                </c:pt>
                <c:pt idx="298">
                  <c:v>80.4600000000001</c:v>
                </c:pt>
                <c:pt idx="299">
                  <c:v>80.73000000000008</c:v>
                </c:pt>
                <c:pt idx="300">
                  <c:v>81.00000000000008</c:v>
                </c:pt>
              </c:numCache>
            </c:numRef>
          </c:xVal>
          <c:yVal>
            <c:numRef>
              <c:f>Euler!$B$4:$B$304</c:f>
              <c:numCache>
                <c:formatCode>General</c:formatCode>
                <c:ptCount val="301"/>
                <c:pt idx="0">
                  <c:v>1.0</c:v>
                </c:pt>
                <c:pt idx="1">
                  <c:v>1.432</c:v>
                </c:pt>
                <c:pt idx="2">
                  <c:v>1.780165</c:v>
                </c:pt>
                <c:pt idx="3">
                  <c:v>2.087447322337006</c:v>
                </c:pt>
                <c:pt idx="4">
                  <c:v>2.368274822139921</c:v>
                </c:pt>
                <c:pt idx="5">
                  <c:v>2.629862798109234</c:v>
                </c:pt>
                <c:pt idx="6">
                  <c:v>2.876503528396921</c:v>
                </c:pt>
                <c:pt idx="7">
                  <c:v>3.111022679986591</c:v>
                </c:pt>
                <c:pt idx="8">
                  <c:v>3.335409823051675</c:v>
                </c:pt>
                <c:pt idx="9">
                  <c:v>3.551134949465716</c:v>
                </c:pt>
                <c:pt idx="10">
                  <c:v>3.75932431755891</c:v>
                </c:pt>
                <c:pt idx="11">
                  <c:v>3.960865685579632</c:v>
                </c:pt>
                <c:pt idx="12">
                  <c:v>4.156474990245299</c:v>
                </c:pt>
                <c:pt idx="13">
                  <c:v>4.346740557148156</c:v>
                </c:pt>
                <c:pt idx="14">
                  <c:v>4.532153518112831</c:v>
                </c:pt>
                <c:pt idx="15">
                  <c:v>4.713129392222676</c:v>
                </c:pt>
                <c:pt idx="16">
                  <c:v>4.89002380069946</c:v>
                </c:pt>
                <c:pt idx="17">
                  <c:v>5.063144167923674</c:v>
                </c:pt>
                <c:pt idx="18">
                  <c:v>5.232758603677235</c:v>
                </c:pt>
                <c:pt idx="19">
                  <c:v>5.399102760613114</c:v>
                </c:pt>
                <c:pt idx="20">
                  <c:v>5.562385208147326</c:v>
                </c:pt>
                <c:pt idx="21">
                  <c:v>5.722791700049576</c:v>
                </c:pt>
                <c:pt idx="22">
                  <c:v>5.88048860404262</c:v>
                </c:pt>
                <c:pt idx="23">
                  <c:v>6.035625687661126</c:v>
                </c:pt>
                <c:pt idx="24">
                  <c:v>6.188338403277801</c:v>
                </c:pt>
                <c:pt idx="25">
                  <c:v>6.338749778967971</c:v>
                </c:pt>
                <c:pt idx="26">
                  <c:v>6.48697199589214</c:v>
                </c:pt>
                <c:pt idx="27">
                  <c:v>6.633107713955902</c:v>
                </c:pt>
                <c:pt idx="28">
                  <c:v>6.77725119354765</c:v>
                </c:pt>
                <c:pt idx="29">
                  <c:v>6.91948925072781</c:v>
                </c:pt>
                <c:pt idx="30">
                  <c:v>7.059902075365841</c:v>
                </c:pt>
                <c:pt idx="31">
                  <c:v>7.198563935706972</c:v>
                </c:pt>
                <c:pt idx="32">
                  <c:v>7.335543788213816</c:v>
                </c:pt>
                <c:pt idx="33">
                  <c:v>7.470905807920599</c:v>
                </c:pt>
                <c:pt idx="34">
                  <c:v>7.604709851707536</c:v>
                </c:pt>
                <c:pt idx="35">
                  <c:v>7.737011864664695</c:v>
                </c:pt>
                <c:pt idx="36">
                  <c:v>7.867864237931655</c:v>
                </c:pt>
                <c:pt idx="37">
                  <c:v>7.997316124968899</c:v>
                </c:pt>
                <c:pt idx="38">
                  <c:v>8.125413722061937</c:v>
                </c:pt>
                <c:pt idx="39">
                  <c:v>8.25220051792083</c:v>
                </c:pt>
                <c:pt idx="40">
                  <c:v>8.377717516471038</c:v>
                </c:pt>
                <c:pt idx="41">
                  <c:v>8.502003436301527</c:v>
                </c:pt>
                <c:pt idx="42">
                  <c:v>8.625094889715757</c:v>
                </c:pt>
                <c:pt idx="43">
                  <c:v>8.747026543899278</c:v>
                </c:pt>
                <c:pt idx="44">
                  <c:v>8.867831266357537</c:v>
                </c:pt>
                <c:pt idx="45">
                  <c:v>8.987540256475915</c:v>
                </c:pt>
                <c:pt idx="46">
                  <c:v>9.106183164800175</c:v>
                </c:pt>
                <c:pt idx="47">
                  <c:v>9.223788201421353</c:v>
                </c:pt>
                <c:pt idx="48">
                  <c:v>9.340382234667348</c:v>
                </c:pt>
                <c:pt idx="49">
                  <c:v>9.455990881148926</c:v>
                </c:pt>
                <c:pt idx="50">
                  <c:v>9.570638588075857</c:v>
                </c:pt>
                <c:pt idx="51">
                  <c:v>9.684348708645787</c:v>
                </c:pt>
                <c:pt idx="52">
                  <c:v>9.797143571211217</c:v>
                </c:pt>
                <c:pt idx="53">
                  <c:v>9.90904454284616</c:v>
                </c:pt>
                <c:pt idx="54">
                  <c:v>10.02007208786157</c:v>
                </c:pt>
                <c:pt idx="55">
                  <c:v>10.13024582175571</c:v>
                </c:pt>
                <c:pt idx="56">
                  <c:v>10.23958456103102</c:v>
                </c:pt>
                <c:pt idx="57">
                  <c:v>10.34810636926136</c:v>
                </c:pt>
                <c:pt idx="58">
                  <c:v>10.45582859975177</c:v>
                </c:pt>
                <c:pt idx="59">
                  <c:v>10.56276793509655</c:v>
                </c:pt>
                <c:pt idx="60">
                  <c:v>10.66894042390904</c:v>
                </c:pt>
                <c:pt idx="61">
                  <c:v>10.7743615149688</c:v>
                </c:pt>
                <c:pt idx="62">
                  <c:v>10.87904608900625</c:v>
                </c:pt>
                <c:pt idx="63">
                  <c:v>10.98300848832362</c:v>
                </c:pt>
                <c:pt idx="64">
                  <c:v>11.08626254443072</c:v>
                </c:pt>
                <c:pt idx="65">
                  <c:v>11.1888216038575</c:v>
                </c:pt>
                <c:pt idx="66">
                  <c:v>11.29069855228926</c:v>
                </c:pt>
                <c:pt idx="67">
                  <c:v>11.39190583715718</c:v>
                </c:pt>
                <c:pt idx="68">
                  <c:v>11.49245548880425</c:v>
                </c:pt>
                <c:pt idx="69">
                  <c:v>11.59235914033586</c:v>
                </c:pt>
                <c:pt idx="70">
                  <c:v>11.69162804625452</c:v>
                </c:pt>
                <c:pt idx="71">
                  <c:v>11.79027309996913</c:v>
                </c:pt>
                <c:pt idx="72">
                  <c:v>11.88830485026177</c:v>
                </c:pt>
                <c:pt idx="73">
                  <c:v>11.98573351678726</c:v>
                </c:pt>
                <c:pt idx="74">
                  <c:v>12.08256900467482</c:v>
                </c:pt>
                <c:pt idx="75">
                  <c:v>12.17882091829513</c:v>
                </c:pt>
                <c:pt idx="76">
                  <c:v>12.27449857425082</c:v>
                </c:pt>
                <c:pt idx="77">
                  <c:v>12.36961101364373</c:v>
                </c:pt>
                <c:pt idx="78">
                  <c:v>12.4641670136681</c:v>
                </c:pt>
                <c:pt idx="79">
                  <c:v>12.55817509857465</c:v>
                </c:pt>
                <c:pt idx="80">
                  <c:v>12.65164355004732</c:v>
                </c:pt>
                <c:pt idx="81">
                  <c:v>12.7445804170308</c:v>
                </c:pt>
                <c:pt idx="82">
                  <c:v>12.83699352504454</c:v>
                </c:pt>
                <c:pt idx="83">
                  <c:v>12.9288904850157</c:v>
                </c:pt>
                <c:pt idx="84">
                  <c:v>13.02027870166151</c:v>
                </c:pt>
                <c:pt idx="85">
                  <c:v>13.11116538144898</c:v>
                </c:pt>
                <c:pt idx="86">
                  <c:v>13.201557540158</c:v>
                </c:pt>
                <c:pt idx="87">
                  <c:v>13.29146201007185</c:v>
                </c:pt>
                <c:pt idx="88">
                  <c:v>13.38088544681765</c:v>
                </c:pt>
                <c:pt idx="89">
                  <c:v>13.4698343358774</c:v>
                </c:pt>
                <c:pt idx="90">
                  <c:v>13.55831499878909</c:v>
                </c:pt>
                <c:pt idx="91">
                  <c:v>13.64633359905576</c:v>
                </c:pt>
                <c:pt idx="92">
                  <c:v>13.73389614777941</c:v>
                </c:pt>
                <c:pt idx="93">
                  <c:v>13.82100850903539</c:v>
                </c:pt>
                <c:pt idx="94">
                  <c:v>13.9076764050017</c:v>
                </c:pt>
                <c:pt idx="95">
                  <c:v>13.99390542085714</c:v>
                </c:pt>
                <c:pt idx="96">
                  <c:v>14.07970100946075</c:v>
                </c:pt>
                <c:pt idx="97">
                  <c:v>14.16506849582466</c:v>
                </c:pt>
                <c:pt idx="98">
                  <c:v>14.25001308139136</c:v>
                </c:pt>
                <c:pt idx="99">
                  <c:v>14.33453984812588</c:v>
                </c:pt>
                <c:pt idx="100">
                  <c:v>14.4186537624328</c:v>
                </c:pt>
                <c:pt idx="101">
                  <c:v>14.50235967890698</c:v>
                </c:pt>
                <c:pt idx="102">
                  <c:v>14.58566234392683</c:v>
                </c:pt>
                <c:pt idx="103">
                  <c:v>14.66856639909825</c:v>
                </c:pt>
                <c:pt idx="104">
                  <c:v>14.75107638455657</c:v>
                </c:pt>
                <c:pt idx="105">
                  <c:v>14.83319674213394</c:v>
                </c:pt>
                <c:pt idx="106">
                  <c:v>14.91493181839867</c:v>
                </c:pt>
                <c:pt idx="107">
                  <c:v>14.9962858675729</c:v>
                </c:pt>
                <c:pt idx="108">
                  <c:v>15.07726305433467</c:v>
                </c:pt>
                <c:pt idx="109">
                  <c:v>15.15786745650979</c:v>
                </c:pt>
                <c:pt idx="110">
                  <c:v>15.23810306765896</c:v>
                </c:pt>
                <c:pt idx="111">
                  <c:v>15.31797379956506</c:v>
                </c:pt>
                <c:pt idx="112">
                  <c:v>15.39748348462538</c:v>
                </c:pt>
                <c:pt idx="113">
                  <c:v>15.47663587815317</c:v>
                </c:pt>
                <c:pt idx="114">
                  <c:v>15.55543466059273</c:v>
                </c:pt>
                <c:pt idx="115">
                  <c:v>15.63388343965201</c:v>
                </c:pt>
                <c:pt idx="116">
                  <c:v>15.71198575235658</c:v>
                </c:pt>
                <c:pt idx="117">
                  <c:v>15.78974506702831</c:v>
                </c:pt>
                <c:pt idx="118">
                  <c:v>15.86716478519237</c:v>
                </c:pt>
                <c:pt idx="119">
                  <c:v>15.94424824341551</c:v>
                </c:pt>
                <c:pt idx="120">
                  <c:v>16.02099871507887</c:v>
                </c:pt>
                <c:pt idx="121">
                  <c:v>16.09741941208795</c:v>
                </c:pt>
                <c:pt idx="122">
                  <c:v>16.17351348652266</c:v>
                </c:pt>
                <c:pt idx="123">
                  <c:v>16.24928403222993</c:v>
                </c:pt>
                <c:pt idx="124">
                  <c:v>16.32473408636126</c:v>
                </c:pt>
                <c:pt idx="125">
                  <c:v>16.39986663085773</c:v>
                </c:pt>
                <c:pt idx="126">
                  <c:v>16.4746845938845</c:v>
                </c:pt>
                <c:pt idx="127">
                  <c:v>16.54919085121691</c:v>
                </c:pt>
                <c:pt idx="128">
                  <c:v>16.62338822758034</c:v>
                </c:pt>
                <c:pt idx="129">
                  <c:v>16.69727949794553</c:v>
                </c:pt>
                <c:pt idx="130">
                  <c:v>16.77086738878128</c:v>
                </c:pt>
                <c:pt idx="131">
                  <c:v>16.8441545792662</c:v>
                </c:pt>
                <c:pt idx="132">
                  <c:v>16.9171437024612</c:v>
                </c:pt>
                <c:pt idx="133">
                  <c:v>16.98983734644426</c:v>
                </c:pt>
                <c:pt idx="134">
                  <c:v>17.06223805540889</c:v>
                </c:pt>
                <c:pt idx="135">
                  <c:v>17.13434833072782</c:v>
                </c:pt>
                <c:pt idx="136">
                  <c:v>17.20617063198323</c:v>
                </c:pt>
                <c:pt idx="137">
                  <c:v>17.27770737796478</c:v>
                </c:pt>
                <c:pt idx="138">
                  <c:v>17.34896094763664</c:v>
                </c:pt>
                <c:pt idx="139">
                  <c:v>17.41993368107486</c:v>
                </c:pt>
                <c:pt idx="140">
                  <c:v>17.490627880376</c:v>
                </c:pt>
                <c:pt idx="141">
                  <c:v>17.56104581053821</c:v>
                </c:pt>
                <c:pt idx="142">
                  <c:v>17.63118970031575</c:v>
                </c:pt>
                <c:pt idx="143">
                  <c:v>17.70106174304798</c:v>
                </c:pt>
                <c:pt idx="144">
                  <c:v>17.77066409746369</c:v>
                </c:pt>
                <c:pt idx="145">
                  <c:v>17.83999888846168</c:v>
                </c:pt>
                <c:pt idx="146">
                  <c:v>17.90906820786848</c:v>
                </c:pt>
                <c:pt idx="147">
                  <c:v>17.97787411517405</c:v>
                </c:pt>
                <c:pt idx="148">
                  <c:v>18.04641863824614</c:v>
                </c:pt>
                <c:pt idx="149">
                  <c:v>18.11470377402423</c:v>
                </c:pt>
                <c:pt idx="150">
                  <c:v>18.18273148919358</c:v>
                </c:pt>
                <c:pt idx="151">
                  <c:v>18.25050372084027</c:v>
                </c:pt>
                <c:pt idx="152">
                  <c:v>18.31802237708776</c:v>
                </c:pt>
                <c:pt idx="153">
                  <c:v>18.38528933771563</c:v>
                </c:pt>
                <c:pt idx="154">
                  <c:v>18.4523064547612</c:v>
                </c:pt>
                <c:pt idx="155">
                  <c:v>18.51907555310451</c:v>
                </c:pt>
                <c:pt idx="156">
                  <c:v>18.58559843103721</c:v>
                </c:pt>
                <c:pt idx="157">
                  <c:v>18.65187686081607</c:v>
                </c:pt>
                <c:pt idx="158">
                  <c:v>18.71791258920139</c:v>
                </c:pt>
                <c:pt idx="159">
                  <c:v>18.78370733798098</c:v>
                </c:pt>
                <c:pt idx="160">
                  <c:v>18.84926280448013</c:v>
                </c:pt>
                <c:pt idx="161">
                  <c:v>18.91458066205804</c:v>
                </c:pt>
                <c:pt idx="162">
                  <c:v>18.97966256059112</c:v>
                </c:pt>
                <c:pt idx="163">
                  <c:v>19.0445101269436</c:v>
                </c:pt>
                <c:pt idx="164">
                  <c:v>19.10912496542593</c:v>
                </c:pt>
                <c:pt idx="165">
                  <c:v>19.17350865824126</c:v>
                </c:pt>
                <c:pt idx="166">
                  <c:v>19.23766276592035</c:v>
                </c:pt>
                <c:pt idx="167">
                  <c:v>19.30158882774549</c:v>
                </c:pt>
                <c:pt idx="168">
                  <c:v>19.36528836216351</c:v>
                </c:pt>
                <c:pt idx="169">
                  <c:v>19.42876286718836</c:v>
                </c:pt>
                <c:pt idx="170">
                  <c:v>19.49201382079362</c:v>
                </c:pt>
                <c:pt idx="171">
                  <c:v>19.55504268129513</c:v>
                </c:pt>
                <c:pt idx="172">
                  <c:v>19.61785088772416</c:v>
                </c:pt>
                <c:pt idx="173">
                  <c:v>19.6804398601913</c:v>
                </c:pt>
                <c:pt idx="174">
                  <c:v>19.74281100024146</c:v>
                </c:pt>
                <c:pt idx="175">
                  <c:v>19.80496569120016</c:v>
                </c:pt>
                <c:pt idx="176">
                  <c:v>19.86690529851145</c:v>
                </c:pt>
                <c:pt idx="177">
                  <c:v>19.92863117006763</c:v>
                </c:pt>
                <c:pt idx="178">
                  <c:v>19.99014463653103</c:v>
                </c:pt>
                <c:pt idx="179">
                  <c:v>20.05144701164818</c:v>
                </c:pt>
                <c:pt idx="180">
                  <c:v>20.11253959255645</c:v>
                </c:pt>
                <c:pt idx="181">
                  <c:v>20.17342366008349</c:v>
                </c:pt>
                <c:pt idx="182">
                  <c:v>20.23410047903959</c:v>
                </c:pt>
                <c:pt idx="183">
                  <c:v>20.29457129850326</c:v>
                </c:pt>
                <c:pt idx="184">
                  <c:v>20.35483735210017</c:v>
                </c:pt>
                <c:pt idx="185">
                  <c:v>20.41489985827557</c:v>
                </c:pt>
                <c:pt idx="186">
                  <c:v>20.47476002056057</c:v>
                </c:pt>
                <c:pt idx="187">
                  <c:v>20.53441902783223</c:v>
                </c:pt>
                <c:pt idx="188">
                  <c:v>20.59387805456781</c:v>
                </c:pt>
                <c:pt idx="189">
                  <c:v>20.65313826109319</c:v>
                </c:pt>
                <c:pt idx="190">
                  <c:v>20.71220079382582</c:v>
                </c:pt>
                <c:pt idx="191">
                  <c:v>20.77106678551208</c:v>
                </c:pt>
                <c:pt idx="192">
                  <c:v>20.8297373554595</c:v>
                </c:pt>
                <c:pt idx="193">
                  <c:v>20.88821360976375</c:v>
                </c:pt>
                <c:pt idx="194">
                  <c:v>20.94649664153066</c:v>
                </c:pt>
                <c:pt idx="195">
                  <c:v>21.00458753109335</c:v>
                </c:pt>
                <c:pt idx="196">
                  <c:v>21.06248734622469</c:v>
                </c:pt>
                <c:pt idx="197">
                  <c:v>21.12019714234506</c:v>
                </c:pt>
                <c:pt idx="198">
                  <c:v>21.17771796272568</c:v>
                </c:pt>
                <c:pt idx="199">
                  <c:v>21.23505083868758</c:v>
                </c:pt>
                <c:pt idx="200">
                  <c:v>21.29219678979629</c:v>
                </c:pt>
                <c:pt idx="201">
                  <c:v>21.34915682405242</c:v>
                </c:pt>
                <c:pt idx="202">
                  <c:v>21.40593193807817</c:v>
                </c:pt>
                <c:pt idx="203">
                  <c:v>21.46252311729994</c:v>
                </c:pt>
                <c:pt idx="204">
                  <c:v>21.51893133612712</c:v>
                </c:pt>
                <c:pt idx="205">
                  <c:v>21.57515755812715</c:v>
                </c:pt>
                <c:pt idx="206">
                  <c:v>21.6312027361969</c:v>
                </c:pt>
                <c:pt idx="207">
                  <c:v>21.68706781273064</c:v>
                </c:pt>
                <c:pt idx="208">
                  <c:v>21.74275371978438</c:v>
                </c:pt>
                <c:pt idx="209">
                  <c:v>21.798261379237</c:v>
                </c:pt>
                <c:pt idx="210">
                  <c:v>21.85359170294804</c:v>
                </c:pt>
                <c:pt idx="211">
                  <c:v>21.90874559291228</c:v>
                </c:pt>
                <c:pt idx="212">
                  <c:v>21.96372394141126</c:v>
                </c:pt>
                <c:pt idx="213">
                  <c:v>22.01852763116169</c:v>
                </c:pt>
                <c:pt idx="214">
                  <c:v>22.07315753546096</c:v>
                </c:pt>
                <c:pt idx="215">
                  <c:v>22.12761451832974</c:v>
                </c:pt>
                <c:pt idx="216">
                  <c:v>22.18189943465169</c:v>
                </c:pt>
                <c:pt idx="217">
                  <c:v>22.23601313031059</c:v>
                </c:pt>
                <c:pt idx="218">
                  <c:v>22.28995644232455</c:v>
                </c:pt>
                <c:pt idx="219">
                  <c:v>22.34373019897783</c:v>
                </c:pt>
                <c:pt idx="220">
                  <c:v>22.39733521994994</c:v>
                </c:pt>
                <c:pt idx="221">
                  <c:v>22.4507723164423</c:v>
                </c:pt>
                <c:pt idx="222">
                  <c:v>22.50404229130251</c:v>
                </c:pt>
                <c:pt idx="223">
                  <c:v>22.55714593914613</c:v>
                </c:pt>
                <c:pt idx="224">
                  <c:v>22.61008404647625</c:v>
                </c:pt>
                <c:pt idx="225">
                  <c:v>22.66285739180071</c:v>
                </c:pt>
                <c:pt idx="226">
                  <c:v>22.71546674574715</c:v>
                </c:pt>
                <c:pt idx="227">
                  <c:v>22.76791287117589</c:v>
                </c:pt>
                <c:pt idx="228">
                  <c:v>22.82019652329067</c:v>
                </c:pt>
                <c:pt idx="229">
                  <c:v>22.87231844974731</c:v>
                </c:pt>
                <c:pt idx="230">
                  <c:v>22.92427939076047</c:v>
                </c:pt>
                <c:pt idx="231">
                  <c:v>22.97608007920826</c:v>
                </c:pt>
                <c:pt idx="232">
                  <c:v>23.02772124073503</c:v>
                </c:pt>
                <c:pt idx="233">
                  <c:v>23.0792035938523</c:v>
                </c:pt>
                <c:pt idx="234">
                  <c:v>23.13052785003776</c:v>
                </c:pt>
                <c:pt idx="235">
                  <c:v>23.18169471383255</c:v>
                </c:pt>
                <c:pt idx="236">
                  <c:v>23.23270488293671</c:v>
                </c:pt>
                <c:pt idx="237">
                  <c:v>23.28355904830298</c:v>
                </c:pt>
                <c:pt idx="238">
                  <c:v>23.33425789422886</c:v>
                </c:pt>
                <c:pt idx="239">
                  <c:v>23.38480209844704</c:v>
                </c:pt>
                <c:pt idx="240">
                  <c:v>23.43519233221426</c:v>
                </c:pt>
                <c:pt idx="241">
                  <c:v>23.48542926039855</c:v>
                </c:pt>
                <c:pt idx="242">
                  <c:v>23.53551354156492</c:v>
                </c:pt>
                <c:pt idx="243">
                  <c:v>23.58544582805958</c:v>
                </c:pt>
                <c:pt idx="244">
                  <c:v>23.63522676609271</c:v>
                </c:pt>
                <c:pt idx="245">
                  <c:v>23.6848569958197</c:v>
                </c:pt>
                <c:pt idx="246">
                  <c:v>23.73433715142105</c:v>
                </c:pt>
                <c:pt idx="247">
                  <c:v>23.78366786118087</c:v>
                </c:pt>
                <c:pt idx="248">
                  <c:v>23.83284974756404</c:v>
                </c:pt>
                <c:pt idx="249">
                  <c:v>23.881883427292</c:v>
                </c:pt>
                <c:pt idx="250">
                  <c:v>23.93076951141731</c:v>
                </c:pt>
                <c:pt idx="251">
                  <c:v>23.97950860539691</c:v>
                </c:pt>
                <c:pt idx="252">
                  <c:v>24.02810130916412</c:v>
                </c:pt>
                <c:pt idx="253">
                  <c:v>24.07654821719946</c:v>
                </c:pt>
                <c:pt idx="254">
                  <c:v>24.12484991860025</c:v>
                </c:pt>
                <c:pt idx="255">
                  <c:v>24.17300699714908</c:v>
                </c:pt>
                <c:pt idx="256">
                  <c:v>24.22102003138108</c:v>
                </c:pt>
                <c:pt idx="257">
                  <c:v>24.26888959465016</c:v>
                </c:pt>
                <c:pt idx="258">
                  <c:v>24.31661625519404</c:v>
                </c:pt>
                <c:pt idx="259">
                  <c:v>24.36420057619832</c:v>
                </c:pt>
                <c:pt idx="260">
                  <c:v>24.41164311585943</c:v>
                </c:pt>
                <c:pt idx="261">
                  <c:v>24.45894442744655</c:v>
                </c:pt>
                <c:pt idx="262">
                  <c:v>24.50610505936259</c:v>
                </c:pt>
                <c:pt idx="263">
                  <c:v>24.55312555520404</c:v>
                </c:pt>
                <c:pt idx="264">
                  <c:v>24.60000645382004</c:v>
                </c:pt>
                <c:pt idx="265">
                  <c:v>24.64674828937033</c:v>
                </c:pt>
                <c:pt idx="266">
                  <c:v>24.69335159138236</c:v>
                </c:pt>
                <c:pt idx="267">
                  <c:v>24.73981688480748</c:v>
                </c:pt>
                <c:pt idx="268">
                  <c:v>24.78614469007617</c:v>
                </c:pt>
                <c:pt idx="269">
                  <c:v>24.83233552315252</c:v>
                </c:pt>
                <c:pt idx="270">
                  <c:v>24.8783898955877</c:v>
                </c:pt>
                <c:pt idx="271">
                  <c:v>24.92430831457269</c:v>
                </c:pt>
                <c:pt idx="272">
                  <c:v>24.97009128299015</c:v>
                </c:pt>
                <c:pt idx="273">
                  <c:v>25.0157392994655</c:v>
                </c:pt>
                <c:pt idx="274">
                  <c:v>25.06125285841712</c:v>
                </c:pt>
                <c:pt idx="275">
                  <c:v>25.10663245010592</c:v>
                </c:pt>
                <c:pt idx="276">
                  <c:v>25.15187856068397</c:v>
                </c:pt>
                <c:pt idx="277">
                  <c:v>25.19699167224255</c:v>
                </c:pt>
                <c:pt idx="278">
                  <c:v>25.24197226285932</c:v>
                </c:pt>
                <c:pt idx="279">
                  <c:v>25.28682080664486</c:v>
                </c:pt>
                <c:pt idx="280">
                  <c:v>25.33153777378844</c:v>
                </c:pt>
                <c:pt idx="281">
                  <c:v>25.37612363060315</c:v>
                </c:pt>
                <c:pt idx="282">
                  <c:v>25.42057883957032</c:v>
                </c:pt>
                <c:pt idx="283">
                  <c:v>25.46490385938324</c:v>
                </c:pt>
                <c:pt idx="284">
                  <c:v>25.50909914499028</c:v>
                </c:pt>
                <c:pt idx="285">
                  <c:v>25.55316514763733</c:v>
                </c:pt>
                <c:pt idx="286">
                  <c:v>25.59710231490959</c:v>
                </c:pt>
                <c:pt idx="287">
                  <c:v>25.64091109077279</c:v>
                </c:pt>
                <c:pt idx="288">
                  <c:v>25.68459191561377</c:v>
                </c:pt>
                <c:pt idx="289">
                  <c:v>25.72814522628042</c:v>
                </c:pt>
                <c:pt idx="290">
                  <c:v>25.77157145612111</c:v>
                </c:pt>
                <c:pt idx="291">
                  <c:v>25.8148710350235</c:v>
                </c:pt>
                <c:pt idx="292">
                  <c:v>25.85804438945277</c:v>
                </c:pt>
                <c:pt idx="293">
                  <c:v>25.90109194248931</c:v>
                </c:pt>
                <c:pt idx="294">
                  <c:v>25.94401411386585</c:v>
                </c:pt>
                <c:pt idx="295">
                  <c:v>25.98681132000413</c:v>
                </c:pt>
                <c:pt idx="296">
                  <c:v>26.02948397405086</c:v>
                </c:pt>
                <c:pt idx="297">
                  <c:v>26.07203248591338</c:v>
                </c:pt>
                <c:pt idx="298">
                  <c:v>26.11445726229465</c:v>
                </c:pt>
                <c:pt idx="299">
                  <c:v>26.15675870672783</c:v>
                </c:pt>
                <c:pt idx="300">
                  <c:v>26.19893721961028</c:v>
                </c:pt>
              </c:numCache>
            </c:numRef>
          </c:yVal>
          <c:smooth val="1"/>
        </c:ser>
        <c:ser>
          <c:idx val="1"/>
          <c:order val="1"/>
          <c:tx>
            <c:v>LeapFrog1</c:v>
          </c:tx>
          <c:marker>
            <c:symbol val="none"/>
          </c:marker>
          <c:xVal>
            <c:numRef>
              <c:f>Leapfrog1!$A$4:$A$604</c:f>
              <c:numCache>
                <c:formatCode>General</c:formatCode>
                <c:ptCount val="601"/>
                <c:pt idx="0">
                  <c:v>0.0</c:v>
                </c:pt>
                <c:pt idx="1">
                  <c:v>0.135</c:v>
                </c:pt>
                <c:pt idx="2">
                  <c:v>0.27</c:v>
                </c:pt>
                <c:pt idx="3">
                  <c:v>0.405</c:v>
                </c:pt>
                <c:pt idx="4">
                  <c:v>0.54</c:v>
                </c:pt>
                <c:pt idx="5">
                  <c:v>0.675</c:v>
                </c:pt>
                <c:pt idx="6">
                  <c:v>0.81</c:v>
                </c:pt>
                <c:pt idx="7">
                  <c:v>0.945</c:v>
                </c:pt>
                <c:pt idx="8">
                  <c:v>1.08</c:v>
                </c:pt>
                <c:pt idx="9">
                  <c:v>1.215</c:v>
                </c:pt>
                <c:pt idx="10">
                  <c:v>1.35</c:v>
                </c:pt>
                <c:pt idx="11">
                  <c:v>1.485</c:v>
                </c:pt>
                <c:pt idx="12">
                  <c:v>1.62</c:v>
                </c:pt>
                <c:pt idx="13">
                  <c:v>1.755</c:v>
                </c:pt>
                <c:pt idx="14">
                  <c:v>1.89</c:v>
                </c:pt>
                <c:pt idx="15">
                  <c:v>2.025</c:v>
                </c:pt>
                <c:pt idx="16">
                  <c:v>2.16</c:v>
                </c:pt>
                <c:pt idx="17">
                  <c:v>2.295</c:v>
                </c:pt>
                <c:pt idx="18">
                  <c:v>2.43</c:v>
                </c:pt>
                <c:pt idx="19">
                  <c:v>2.564999999999999</c:v>
                </c:pt>
                <c:pt idx="20">
                  <c:v>2.699999999999999</c:v>
                </c:pt>
                <c:pt idx="21">
                  <c:v>2.834999999999999</c:v>
                </c:pt>
                <c:pt idx="22">
                  <c:v>2.969999999999999</c:v>
                </c:pt>
                <c:pt idx="23">
                  <c:v>3.104999999999999</c:v>
                </c:pt>
                <c:pt idx="24">
                  <c:v>3.239999999999998</c:v>
                </c:pt>
                <c:pt idx="25">
                  <c:v>3.374999999999998</c:v>
                </c:pt>
                <c:pt idx="26">
                  <c:v>3.509999999999998</c:v>
                </c:pt>
                <c:pt idx="27">
                  <c:v>3.644999999999998</c:v>
                </c:pt>
                <c:pt idx="28">
                  <c:v>3.779999999999998</c:v>
                </c:pt>
                <c:pt idx="29">
                  <c:v>3.914999999999997</c:v>
                </c:pt>
                <c:pt idx="30">
                  <c:v>4.049999999999997</c:v>
                </c:pt>
                <c:pt idx="31">
                  <c:v>4.184999999999997</c:v>
                </c:pt>
                <c:pt idx="32">
                  <c:v>4.319999999999997</c:v>
                </c:pt>
                <c:pt idx="33">
                  <c:v>4.454999999999996</c:v>
                </c:pt>
                <c:pt idx="34">
                  <c:v>4.589999999999996</c:v>
                </c:pt>
                <c:pt idx="35">
                  <c:v>4.724999999999996</c:v>
                </c:pt>
                <c:pt idx="36">
                  <c:v>4.859999999999996</c:v>
                </c:pt>
                <c:pt idx="37">
                  <c:v>4.994999999999996</c:v>
                </c:pt>
                <c:pt idx="38">
                  <c:v>5.129999999999995</c:v>
                </c:pt>
                <c:pt idx="39">
                  <c:v>5.264999999999995</c:v>
                </c:pt>
                <c:pt idx="40">
                  <c:v>5.399999999999995</c:v>
                </c:pt>
                <c:pt idx="41">
                  <c:v>5.534999999999995</c:v>
                </c:pt>
                <c:pt idx="42">
                  <c:v>5.669999999999994</c:v>
                </c:pt>
                <c:pt idx="43">
                  <c:v>5.804999999999994</c:v>
                </c:pt>
                <c:pt idx="44">
                  <c:v>5.939999999999994</c:v>
                </c:pt>
                <c:pt idx="45">
                  <c:v>6.074999999999994</c:v>
                </c:pt>
                <c:pt idx="46">
                  <c:v>6.209999999999994</c:v>
                </c:pt>
                <c:pt idx="47">
                  <c:v>6.344999999999993</c:v>
                </c:pt>
                <c:pt idx="48">
                  <c:v>6.479999999999993</c:v>
                </c:pt>
                <c:pt idx="49">
                  <c:v>6.614999999999993</c:v>
                </c:pt>
                <c:pt idx="50">
                  <c:v>6.749999999999993</c:v>
                </c:pt>
                <c:pt idx="51">
                  <c:v>6.884999999999993</c:v>
                </c:pt>
                <c:pt idx="52">
                  <c:v>7.019999999999992</c:v>
                </c:pt>
                <c:pt idx="53">
                  <c:v>7.154999999999992</c:v>
                </c:pt>
                <c:pt idx="54">
                  <c:v>7.289999999999992</c:v>
                </c:pt>
                <c:pt idx="55">
                  <c:v>7.424999999999992</c:v>
                </c:pt>
                <c:pt idx="56">
                  <c:v>7.559999999999992</c:v>
                </c:pt>
                <c:pt idx="57">
                  <c:v>7.694999999999991</c:v>
                </c:pt>
                <c:pt idx="58">
                  <c:v>7.829999999999991</c:v>
                </c:pt>
                <c:pt idx="59">
                  <c:v>7.964999999999991</c:v>
                </c:pt>
                <c:pt idx="60">
                  <c:v>8.09999999999999</c:v>
                </c:pt>
                <c:pt idx="61">
                  <c:v>8.23499999999999</c:v>
                </c:pt>
                <c:pt idx="62">
                  <c:v>8.36999999999999</c:v>
                </c:pt>
                <c:pt idx="63">
                  <c:v>8.50499999999999</c:v>
                </c:pt>
                <c:pt idx="64">
                  <c:v>8.63999999999999</c:v>
                </c:pt>
                <c:pt idx="65">
                  <c:v>8.77499999999999</c:v>
                </c:pt>
                <c:pt idx="66">
                  <c:v>8.90999999999999</c:v>
                </c:pt>
                <c:pt idx="67">
                  <c:v>9.04499999999999</c:v>
                </c:pt>
                <c:pt idx="68">
                  <c:v>9.17999999999999</c:v>
                </c:pt>
                <c:pt idx="69">
                  <c:v>9.314999999999988</c:v>
                </c:pt>
                <c:pt idx="70">
                  <c:v>9.449999999999988</c:v>
                </c:pt>
                <c:pt idx="71">
                  <c:v>9.584999999999988</c:v>
                </c:pt>
                <c:pt idx="72">
                  <c:v>9.719999999999988</c:v>
                </c:pt>
                <c:pt idx="73">
                  <c:v>9.854999999999987</c:v>
                </c:pt>
                <c:pt idx="74">
                  <c:v>9.989999999999987</c:v>
                </c:pt>
                <c:pt idx="75">
                  <c:v>10.12499999999999</c:v>
                </c:pt>
                <c:pt idx="76">
                  <c:v>10.25999999999999</c:v>
                </c:pt>
                <c:pt idx="77">
                  <c:v>10.39499999999999</c:v>
                </c:pt>
                <c:pt idx="78">
                  <c:v>10.52999999999999</c:v>
                </c:pt>
                <c:pt idx="79">
                  <c:v>10.66499999999999</c:v>
                </c:pt>
                <c:pt idx="80">
                  <c:v>10.79999999999999</c:v>
                </c:pt>
                <c:pt idx="81">
                  <c:v>10.93499999999999</c:v>
                </c:pt>
                <c:pt idx="82">
                  <c:v>11.06999999999999</c:v>
                </c:pt>
                <c:pt idx="83">
                  <c:v>11.20499999999999</c:v>
                </c:pt>
                <c:pt idx="84">
                  <c:v>11.33999999999999</c:v>
                </c:pt>
                <c:pt idx="85">
                  <c:v>11.47499999999999</c:v>
                </c:pt>
                <c:pt idx="86">
                  <c:v>11.60999999999999</c:v>
                </c:pt>
                <c:pt idx="87">
                  <c:v>11.74499999999998</c:v>
                </c:pt>
                <c:pt idx="88">
                  <c:v>11.87999999999998</c:v>
                </c:pt>
                <c:pt idx="89">
                  <c:v>12.01499999999998</c:v>
                </c:pt>
                <c:pt idx="90">
                  <c:v>12.14999999999998</c:v>
                </c:pt>
                <c:pt idx="91">
                  <c:v>12.28499999999998</c:v>
                </c:pt>
                <c:pt idx="92">
                  <c:v>12.41999999999998</c:v>
                </c:pt>
                <c:pt idx="93">
                  <c:v>12.55499999999998</c:v>
                </c:pt>
                <c:pt idx="94">
                  <c:v>12.68999999999998</c:v>
                </c:pt>
                <c:pt idx="95">
                  <c:v>12.82499999999998</c:v>
                </c:pt>
                <c:pt idx="96">
                  <c:v>12.95999999999998</c:v>
                </c:pt>
                <c:pt idx="97">
                  <c:v>13.09499999999998</c:v>
                </c:pt>
                <c:pt idx="98">
                  <c:v>13.22999999999998</c:v>
                </c:pt>
                <c:pt idx="99">
                  <c:v>13.36499999999998</c:v>
                </c:pt>
                <c:pt idx="100">
                  <c:v>13.49999999999998</c:v>
                </c:pt>
                <c:pt idx="101">
                  <c:v>13.63499999999998</c:v>
                </c:pt>
                <c:pt idx="102">
                  <c:v>13.76999999999998</c:v>
                </c:pt>
                <c:pt idx="103">
                  <c:v>13.90499999999998</c:v>
                </c:pt>
                <c:pt idx="104">
                  <c:v>14.03999999999998</c:v>
                </c:pt>
                <c:pt idx="105">
                  <c:v>14.17499999999998</c:v>
                </c:pt>
                <c:pt idx="106">
                  <c:v>14.30999999999998</c:v>
                </c:pt>
                <c:pt idx="107">
                  <c:v>14.44499999999998</c:v>
                </c:pt>
                <c:pt idx="108">
                  <c:v>14.57999999999998</c:v>
                </c:pt>
                <c:pt idx="109">
                  <c:v>14.71499999999998</c:v>
                </c:pt>
                <c:pt idx="110">
                  <c:v>14.84999999999998</c:v>
                </c:pt>
                <c:pt idx="111">
                  <c:v>14.98499999999998</c:v>
                </c:pt>
                <c:pt idx="112">
                  <c:v>15.11999999999998</c:v>
                </c:pt>
                <c:pt idx="113">
                  <c:v>15.25499999999998</c:v>
                </c:pt>
                <c:pt idx="114">
                  <c:v>15.38999999999998</c:v>
                </c:pt>
                <c:pt idx="115">
                  <c:v>15.52499999999998</c:v>
                </c:pt>
                <c:pt idx="116">
                  <c:v>15.65999999999998</c:v>
                </c:pt>
                <c:pt idx="117">
                  <c:v>15.79499999999998</c:v>
                </c:pt>
                <c:pt idx="118">
                  <c:v>15.92999999999998</c:v>
                </c:pt>
                <c:pt idx="119">
                  <c:v>16.06499999999998</c:v>
                </c:pt>
                <c:pt idx="120">
                  <c:v>16.19999999999998</c:v>
                </c:pt>
                <c:pt idx="121">
                  <c:v>16.33499999999998</c:v>
                </c:pt>
                <c:pt idx="122">
                  <c:v>16.46999999999998</c:v>
                </c:pt>
                <c:pt idx="123">
                  <c:v>16.60499999999999</c:v>
                </c:pt>
                <c:pt idx="124">
                  <c:v>16.73999999999999</c:v>
                </c:pt>
                <c:pt idx="125">
                  <c:v>16.87499999999999</c:v>
                </c:pt>
                <c:pt idx="126">
                  <c:v>17.00999999999999</c:v>
                </c:pt>
                <c:pt idx="127">
                  <c:v>17.14499999999999</c:v>
                </c:pt>
                <c:pt idx="128">
                  <c:v>17.27999999999999</c:v>
                </c:pt>
                <c:pt idx="129">
                  <c:v>17.415</c:v>
                </c:pt>
                <c:pt idx="130">
                  <c:v>17.55</c:v>
                </c:pt>
                <c:pt idx="131">
                  <c:v>17.685</c:v>
                </c:pt>
                <c:pt idx="132">
                  <c:v>17.82</c:v>
                </c:pt>
                <c:pt idx="133">
                  <c:v>17.955</c:v>
                </c:pt>
                <c:pt idx="134">
                  <c:v>18.09</c:v>
                </c:pt>
                <c:pt idx="135">
                  <c:v>18.225</c:v>
                </c:pt>
                <c:pt idx="136">
                  <c:v>18.36000000000001</c:v>
                </c:pt>
                <c:pt idx="137">
                  <c:v>18.49500000000001</c:v>
                </c:pt>
                <c:pt idx="138">
                  <c:v>18.63000000000001</c:v>
                </c:pt>
                <c:pt idx="139">
                  <c:v>18.76500000000001</c:v>
                </c:pt>
                <c:pt idx="140">
                  <c:v>18.90000000000001</c:v>
                </c:pt>
                <c:pt idx="141">
                  <c:v>19.03500000000001</c:v>
                </c:pt>
                <c:pt idx="142">
                  <c:v>19.17000000000002</c:v>
                </c:pt>
                <c:pt idx="143">
                  <c:v>19.30500000000002</c:v>
                </c:pt>
                <c:pt idx="144">
                  <c:v>19.44000000000002</c:v>
                </c:pt>
                <c:pt idx="145">
                  <c:v>19.57500000000002</c:v>
                </c:pt>
                <c:pt idx="146">
                  <c:v>19.71000000000002</c:v>
                </c:pt>
                <c:pt idx="147">
                  <c:v>19.84500000000002</c:v>
                </c:pt>
                <c:pt idx="148">
                  <c:v>19.98000000000003</c:v>
                </c:pt>
                <c:pt idx="149">
                  <c:v>20.11500000000003</c:v>
                </c:pt>
                <c:pt idx="150">
                  <c:v>20.25000000000003</c:v>
                </c:pt>
                <c:pt idx="151">
                  <c:v>20.38500000000003</c:v>
                </c:pt>
                <c:pt idx="152">
                  <c:v>20.52000000000003</c:v>
                </c:pt>
                <c:pt idx="153">
                  <c:v>20.65500000000003</c:v>
                </c:pt>
                <c:pt idx="154">
                  <c:v>20.79000000000003</c:v>
                </c:pt>
                <c:pt idx="155">
                  <c:v>20.92500000000004</c:v>
                </c:pt>
                <c:pt idx="156">
                  <c:v>21.06000000000004</c:v>
                </c:pt>
                <c:pt idx="157">
                  <c:v>21.19500000000004</c:v>
                </c:pt>
                <c:pt idx="158">
                  <c:v>21.33000000000004</c:v>
                </c:pt>
                <c:pt idx="159">
                  <c:v>21.46500000000004</c:v>
                </c:pt>
                <c:pt idx="160">
                  <c:v>21.60000000000004</c:v>
                </c:pt>
                <c:pt idx="161">
                  <c:v>21.73500000000005</c:v>
                </c:pt>
                <c:pt idx="162">
                  <c:v>21.87000000000005</c:v>
                </c:pt>
                <c:pt idx="163">
                  <c:v>22.00500000000005</c:v>
                </c:pt>
                <c:pt idx="164">
                  <c:v>22.14000000000005</c:v>
                </c:pt>
                <c:pt idx="165">
                  <c:v>22.27500000000005</c:v>
                </c:pt>
                <c:pt idx="166">
                  <c:v>22.41000000000005</c:v>
                </c:pt>
                <c:pt idx="167">
                  <c:v>22.54500000000005</c:v>
                </c:pt>
                <c:pt idx="168">
                  <c:v>22.68000000000006</c:v>
                </c:pt>
                <c:pt idx="169">
                  <c:v>22.81500000000006</c:v>
                </c:pt>
                <c:pt idx="170">
                  <c:v>22.95000000000006</c:v>
                </c:pt>
                <c:pt idx="171">
                  <c:v>23.08500000000006</c:v>
                </c:pt>
                <c:pt idx="172">
                  <c:v>23.22000000000006</c:v>
                </c:pt>
                <c:pt idx="173">
                  <c:v>23.35500000000006</c:v>
                </c:pt>
                <c:pt idx="174">
                  <c:v>23.49000000000007</c:v>
                </c:pt>
                <c:pt idx="175">
                  <c:v>23.62500000000007</c:v>
                </c:pt>
                <c:pt idx="176">
                  <c:v>23.76000000000007</c:v>
                </c:pt>
                <c:pt idx="177">
                  <c:v>23.89500000000007</c:v>
                </c:pt>
                <c:pt idx="178">
                  <c:v>24.03000000000007</c:v>
                </c:pt>
                <c:pt idx="179">
                  <c:v>24.16500000000007</c:v>
                </c:pt>
                <c:pt idx="180">
                  <c:v>24.30000000000008</c:v>
                </c:pt>
                <c:pt idx="181">
                  <c:v>24.43500000000008</c:v>
                </c:pt>
                <c:pt idx="182">
                  <c:v>24.57000000000008</c:v>
                </c:pt>
                <c:pt idx="183">
                  <c:v>24.70500000000008</c:v>
                </c:pt>
                <c:pt idx="184">
                  <c:v>24.84000000000008</c:v>
                </c:pt>
                <c:pt idx="185">
                  <c:v>24.97500000000008</c:v>
                </c:pt>
                <c:pt idx="186">
                  <c:v>25.11000000000008</c:v>
                </c:pt>
                <c:pt idx="187">
                  <c:v>25.24500000000009</c:v>
                </c:pt>
                <c:pt idx="188">
                  <c:v>25.38000000000009</c:v>
                </c:pt>
                <c:pt idx="189">
                  <c:v>25.51500000000009</c:v>
                </c:pt>
                <c:pt idx="190">
                  <c:v>25.6500000000001</c:v>
                </c:pt>
                <c:pt idx="191">
                  <c:v>25.78500000000009</c:v>
                </c:pt>
                <c:pt idx="192">
                  <c:v>25.92000000000009</c:v>
                </c:pt>
                <c:pt idx="193">
                  <c:v>26.0550000000001</c:v>
                </c:pt>
                <c:pt idx="194">
                  <c:v>26.1900000000001</c:v>
                </c:pt>
                <c:pt idx="195">
                  <c:v>26.3250000000001</c:v>
                </c:pt>
                <c:pt idx="196">
                  <c:v>26.4600000000001</c:v>
                </c:pt>
                <c:pt idx="197">
                  <c:v>26.5950000000001</c:v>
                </c:pt>
                <c:pt idx="198">
                  <c:v>26.7300000000001</c:v>
                </c:pt>
                <c:pt idx="199">
                  <c:v>26.8650000000001</c:v>
                </c:pt>
                <c:pt idx="200">
                  <c:v>27.00000000000011</c:v>
                </c:pt>
                <c:pt idx="201">
                  <c:v>27.13500000000011</c:v>
                </c:pt>
                <c:pt idx="202">
                  <c:v>27.27000000000011</c:v>
                </c:pt>
                <c:pt idx="203">
                  <c:v>27.40500000000011</c:v>
                </c:pt>
                <c:pt idx="204">
                  <c:v>27.54000000000011</c:v>
                </c:pt>
                <c:pt idx="205">
                  <c:v>27.67500000000011</c:v>
                </c:pt>
                <c:pt idx="206">
                  <c:v>27.81000000000012</c:v>
                </c:pt>
                <c:pt idx="207">
                  <c:v>27.94500000000012</c:v>
                </c:pt>
                <c:pt idx="208">
                  <c:v>28.08000000000012</c:v>
                </c:pt>
                <c:pt idx="209">
                  <c:v>28.21500000000012</c:v>
                </c:pt>
                <c:pt idx="210">
                  <c:v>28.35000000000012</c:v>
                </c:pt>
                <c:pt idx="211">
                  <c:v>28.48500000000012</c:v>
                </c:pt>
                <c:pt idx="212">
                  <c:v>28.62000000000013</c:v>
                </c:pt>
                <c:pt idx="213">
                  <c:v>28.75500000000013</c:v>
                </c:pt>
                <c:pt idx="214">
                  <c:v>28.89000000000013</c:v>
                </c:pt>
                <c:pt idx="215">
                  <c:v>29.02500000000013</c:v>
                </c:pt>
                <c:pt idx="216">
                  <c:v>29.16000000000013</c:v>
                </c:pt>
                <c:pt idx="217">
                  <c:v>29.29500000000013</c:v>
                </c:pt>
                <c:pt idx="218">
                  <c:v>29.43000000000013</c:v>
                </c:pt>
                <c:pt idx="219">
                  <c:v>29.56500000000014</c:v>
                </c:pt>
                <c:pt idx="220">
                  <c:v>29.70000000000014</c:v>
                </c:pt>
                <c:pt idx="221">
                  <c:v>29.83500000000014</c:v>
                </c:pt>
                <c:pt idx="222">
                  <c:v>29.97000000000014</c:v>
                </c:pt>
                <c:pt idx="223">
                  <c:v>30.10500000000014</c:v>
                </c:pt>
                <c:pt idx="224">
                  <c:v>30.24000000000014</c:v>
                </c:pt>
                <c:pt idx="225">
                  <c:v>30.37500000000015</c:v>
                </c:pt>
                <c:pt idx="226">
                  <c:v>30.51000000000015</c:v>
                </c:pt>
                <c:pt idx="227">
                  <c:v>30.64500000000015</c:v>
                </c:pt>
                <c:pt idx="228">
                  <c:v>30.78000000000015</c:v>
                </c:pt>
                <c:pt idx="229">
                  <c:v>30.91500000000015</c:v>
                </c:pt>
                <c:pt idx="230">
                  <c:v>31.05000000000015</c:v>
                </c:pt>
                <c:pt idx="231">
                  <c:v>31.18500000000016</c:v>
                </c:pt>
                <c:pt idx="232">
                  <c:v>31.32000000000016</c:v>
                </c:pt>
                <c:pt idx="233">
                  <c:v>31.45500000000016</c:v>
                </c:pt>
                <c:pt idx="234">
                  <c:v>31.59000000000016</c:v>
                </c:pt>
                <c:pt idx="235">
                  <c:v>31.72500000000016</c:v>
                </c:pt>
                <c:pt idx="236">
                  <c:v>31.86000000000016</c:v>
                </c:pt>
                <c:pt idx="237">
                  <c:v>31.99500000000016</c:v>
                </c:pt>
                <c:pt idx="238">
                  <c:v>32.13000000000017</c:v>
                </c:pt>
                <c:pt idx="239">
                  <c:v>32.26500000000016</c:v>
                </c:pt>
                <c:pt idx="240">
                  <c:v>32.40000000000016</c:v>
                </c:pt>
                <c:pt idx="241">
                  <c:v>32.53500000000016</c:v>
                </c:pt>
                <c:pt idx="242">
                  <c:v>32.67000000000016</c:v>
                </c:pt>
                <c:pt idx="243">
                  <c:v>32.80500000000016</c:v>
                </c:pt>
                <c:pt idx="244">
                  <c:v>32.94000000000015</c:v>
                </c:pt>
                <c:pt idx="245">
                  <c:v>33.07500000000015</c:v>
                </c:pt>
                <c:pt idx="246">
                  <c:v>33.21000000000015</c:v>
                </c:pt>
                <c:pt idx="247">
                  <c:v>33.34500000000015</c:v>
                </c:pt>
                <c:pt idx="248">
                  <c:v>33.48000000000015</c:v>
                </c:pt>
                <c:pt idx="249">
                  <c:v>33.61500000000014</c:v>
                </c:pt>
                <c:pt idx="250">
                  <c:v>33.75000000000014</c:v>
                </c:pt>
                <c:pt idx="251">
                  <c:v>33.88500000000014</c:v>
                </c:pt>
                <c:pt idx="252">
                  <c:v>34.02000000000014</c:v>
                </c:pt>
                <c:pt idx="253">
                  <c:v>34.15500000000014</c:v>
                </c:pt>
                <c:pt idx="254">
                  <c:v>34.29000000000013</c:v>
                </c:pt>
                <c:pt idx="255">
                  <c:v>34.42500000000013</c:v>
                </c:pt>
                <c:pt idx="256">
                  <c:v>34.56000000000013</c:v>
                </c:pt>
                <c:pt idx="257">
                  <c:v>34.69500000000012</c:v>
                </c:pt>
                <c:pt idx="258">
                  <c:v>34.83000000000013</c:v>
                </c:pt>
                <c:pt idx="259">
                  <c:v>34.96500000000012</c:v>
                </c:pt>
                <c:pt idx="260">
                  <c:v>35.10000000000012</c:v>
                </c:pt>
                <c:pt idx="261">
                  <c:v>35.23500000000012</c:v>
                </c:pt>
                <c:pt idx="262">
                  <c:v>35.37000000000012</c:v>
                </c:pt>
                <c:pt idx="263">
                  <c:v>35.50500000000012</c:v>
                </c:pt>
                <c:pt idx="264">
                  <c:v>35.64000000000011</c:v>
                </c:pt>
                <c:pt idx="265">
                  <c:v>35.77500000000011</c:v>
                </c:pt>
                <c:pt idx="266">
                  <c:v>35.91000000000011</c:v>
                </c:pt>
                <c:pt idx="267">
                  <c:v>36.04500000000011</c:v>
                </c:pt>
                <c:pt idx="268">
                  <c:v>36.18000000000011</c:v>
                </c:pt>
                <c:pt idx="269">
                  <c:v>36.3150000000001</c:v>
                </c:pt>
                <c:pt idx="270">
                  <c:v>36.4500000000001</c:v>
                </c:pt>
                <c:pt idx="271">
                  <c:v>36.5850000000001</c:v>
                </c:pt>
                <c:pt idx="272">
                  <c:v>36.7200000000001</c:v>
                </c:pt>
                <c:pt idx="273">
                  <c:v>36.8550000000001</c:v>
                </c:pt>
                <c:pt idx="274">
                  <c:v>36.9900000000001</c:v>
                </c:pt>
                <c:pt idx="275">
                  <c:v>37.1250000000001</c:v>
                </c:pt>
                <c:pt idx="276">
                  <c:v>37.2600000000001</c:v>
                </c:pt>
                <c:pt idx="277">
                  <c:v>37.39500000000009</c:v>
                </c:pt>
                <c:pt idx="278">
                  <c:v>37.53000000000009</c:v>
                </c:pt>
                <c:pt idx="279">
                  <c:v>37.66500000000008</c:v>
                </c:pt>
                <c:pt idx="280">
                  <c:v>37.80000000000008</c:v>
                </c:pt>
                <c:pt idx="281">
                  <c:v>37.93500000000008</c:v>
                </c:pt>
                <c:pt idx="282">
                  <c:v>38.07000000000008</c:v>
                </c:pt>
                <c:pt idx="283">
                  <c:v>38.20500000000007</c:v>
                </c:pt>
                <c:pt idx="284">
                  <c:v>38.34000000000007</c:v>
                </c:pt>
                <c:pt idx="285">
                  <c:v>38.47500000000007</c:v>
                </c:pt>
                <c:pt idx="286">
                  <c:v>38.61000000000007</c:v>
                </c:pt>
                <c:pt idx="287">
                  <c:v>38.74500000000007</c:v>
                </c:pt>
                <c:pt idx="288">
                  <c:v>38.88000000000007</c:v>
                </c:pt>
                <c:pt idx="289">
                  <c:v>39.01500000000006</c:v>
                </c:pt>
                <c:pt idx="290">
                  <c:v>39.15000000000006</c:v>
                </c:pt>
                <c:pt idx="291">
                  <c:v>39.28500000000006</c:v>
                </c:pt>
                <c:pt idx="292">
                  <c:v>39.42000000000006</c:v>
                </c:pt>
                <c:pt idx="293">
                  <c:v>39.55500000000006</c:v>
                </c:pt>
                <c:pt idx="294">
                  <c:v>39.69000000000005</c:v>
                </c:pt>
                <c:pt idx="295">
                  <c:v>39.82500000000005</c:v>
                </c:pt>
                <c:pt idx="296">
                  <c:v>39.96000000000005</c:v>
                </c:pt>
                <c:pt idx="297">
                  <c:v>40.09500000000004</c:v>
                </c:pt>
                <c:pt idx="298">
                  <c:v>40.23000000000004</c:v>
                </c:pt>
                <c:pt idx="299">
                  <c:v>40.36500000000004</c:v>
                </c:pt>
                <c:pt idx="300">
                  <c:v>40.50000000000004</c:v>
                </c:pt>
                <c:pt idx="301">
                  <c:v>40.63500000000004</c:v>
                </c:pt>
                <c:pt idx="302">
                  <c:v>40.77000000000004</c:v>
                </c:pt>
                <c:pt idx="303">
                  <c:v>40.90500000000004</c:v>
                </c:pt>
                <c:pt idx="304">
                  <c:v>41.04000000000003</c:v>
                </c:pt>
                <c:pt idx="305">
                  <c:v>41.17500000000003</c:v>
                </c:pt>
                <c:pt idx="306">
                  <c:v>41.31000000000003</c:v>
                </c:pt>
                <c:pt idx="307">
                  <c:v>41.44500000000003</c:v>
                </c:pt>
                <c:pt idx="308">
                  <c:v>41.58000000000003</c:v>
                </c:pt>
                <c:pt idx="309">
                  <c:v>41.71500000000002</c:v>
                </c:pt>
                <c:pt idx="310">
                  <c:v>41.85000000000002</c:v>
                </c:pt>
                <c:pt idx="311">
                  <c:v>41.98500000000002</c:v>
                </c:pt>
                <c:pt idx="312">
                  <c:v>42.12000000000002</c:v>
                </c:pt>
                <c:pt idx="313">
                  <c:v>42.25500000000002</c:v>
                </c:pt>
                <c:pt idx="314">
                  <c:v>42.39000000000001</c:v>
                </c:pt>
                <c:pt idx="315">
                  <c:v>42.52500000000001</c:v>
                </c:pt>
                <c:pt idx="316">
                  <c:v>42.66000000000001</c:v>
                </c:pt>
                <c:pt idx="317">
                  <c:v>42.795</c:v>
                </c:pt>
                <c:pt idx="318">
                  <c:v>42.93000000000001</c:v>
                </c:pt>
                <c:pt idx="319">
                  <c:v>43.065</c:v>
                </c:pt>
                <c:pt idx="320">
                  <c:v>43.2</c:v>
                </c:pt>
                <c:pt idx="321">
                  <c:v>43.335</c:v>
                </c:pt>
                <c:pt idx="322">
                  <c:v>43.47</c:v>
                </c:pt>
                <c:pt idx="323">
                  <c:v>43.605</c:v>
                </c:pt>
                <c:pt idx="324">
                  <c:v>43.74</c:v>
                </c:pt>
                <c:pt idx="325">
                  <c:v>43.875</c:v>
                </c:pt>
                <c:pt idx="326">
                  <c:v>44.01</c:v>
                </c:pt>
                <c:pt idx="327">
                  <c:v>44.14499999999999</c:v>
                </c:pt>
                <c:pt idx="328">
                  <c:v>44.27999999999998</c:v>
                </c:pt>
                <c:pt idx="329">
                  <c:v>44.41499999999998</c:v>
                </c:pt>
                <c:pt idx="330">
                  <c:v>44.54999999999998</c:v>
                </c:pt>
                <c:pt idx="331">
                  <c:v>44.68499999999998</c:v>
                </c:pt>
                <c:pt idx="332">
                  <c:v>44.81999999999998</c:v>
                </c:pt>
                <c:pt idx="333">
                  <c:v>44.95499999999998</c:v>
                </c:pt>
                <c:pt idx="334">
                  <c:v>45.08999999999997</c:v>
                </c:pt>
                <c:pt idx="335">
                  <c:v>45.22499999999997</c:v>
                </c:pt>
                <c:pt idx="336">
                  <c:v>45.35999999999997</c:v>
                </c:pt>
                <c:pt idx="337">
                  <c:v>45.49499999999997</c:v>
                </c:pt>
                <c:pt idx="338">
                  <c:v>45.62999999999996</c:v>
                </c:pt>
                <c:pt idx="339">
                  <c:v>45.76499999999996</c:v>
                </c:pt>
                <c:pt idx="340">
                  <c:v>45.89999999999996</c:v>
                </c:pt>
                <c:pt idx="341">
                  <c:v>46.03499999999996</c:v>
                </c:pt>
                <c:pt idx="342">
                  <c:v>46.16999999999995</c:v>
                </c:pt>
                <c:pt idx="343">
                  <c:v>46.30499999999996</c:v>
                </c:pt>
                <c:pt idx="344">
                  <c:v>46.43999999999995</c:v>
                </c:pt>
                <c:pt idx="345">
                  <c:v>46.57499999999995</c:v>
                </c:pt>
                <c:pt idx="346">
                  <c:v>46.70999999999995</c:v>
                </c:pt>
                <c:pt idx="347">
                  <c:v>46.84499999999995</c:v>
                </c:pt>
                <c:pt idx="348">
                  <c:v>46.97999999999994</c:v>
                </c:pt>
                <c:pt idx="349">
                  <c:v>47.11499999999994</c:v>
                </c:pt>
                <c:pt idx="350">
                  <c:v>47.24999999999994</c:v>
                </c:pt>
                <c:pt idx="351">
                  <c:v>47.38499999999994</c:v>
                </c:pt>
                <c:pt idx="352">
                  <c:v>47.51999999999994</c:v>
                </c:pt>
                <c:pt idx="353">
                  <c:v>47.65499999999994</c:v>
                </c:pt>
                <c:pt idx="354">
                  <c:v>47.78999999999993</c:v>
                </c:pt>
                <c:pt idx="355">
                  <c:v>47.92499999999993</c:v>
                </c:pt>
                <c:pt idx="356">
                  <c:v>48.05999999999993</c:v>
                </c:pt>
                <c:pt idx="357">
                  <c:v>48.19499999999992</c:v>
                </c:pt>
                <c:pt idx="358">
                  <c:v>48.32999999999992</c:v>
                </c:pt>
                <c:pt idx="359">
                  <c:v>48.46499999999992</c:v>
                </c:pt>
                <c:pt idx="360">
                  <c:v>48.59999999999992</c:v>
                </c:pt>
                <c:pt idx="361">
                  <c:v>48.73499999999992</c:v>
                </c:pt>
                <c:pt idx="362">
                  <c:v>48.86999999999992</c:v>
                </c:pt>
                <c:pt idx="363">
                  <c:v>49.00499999999992</c:v>
                </c:pt>
                <c:pt idx="364">
                  <c:v>49.13999999999991</c:v>
                </c:pt>
                <c:pt idx="365">
                  <c:v>49.27499999999991</c:v>
                </c:pt>
                <c:pt idx="366">
                  <c:v>49.40999999999991</c:v>
                </c:pt>
                <c:pt idx="367">
                  <c:v>49.54499999999991</c:v>
                </c:pt>
                <c:pt idx="368">
                  <c:v>49.6799999999999</c:v>
                </c:pt>
                <c:pt idx="369">
                  <c:v>49.81499999999991</c:v>
                </c:pt>
                <c:pt idx="370">
                  <c:v>49.9499999999999</c:v>
                </c:pt>
                <c:pt idx="371">
                  <c:v>50.0849999999999</c:v>
                </c:pt>
                <c:pt idx="372">
                  <c:v>50.2199999999999</c:v>
                </c:pt>
                <c:pt idx="373">
                  <c:v>50.3549999999999</c:v>
                </c:pt>
                <c:pt idx="374">
                  <c:v>50.4899999999999</c:v>
                </c:pt>
                <c:pt idx="375">
                  <c:v>50.6249999999999</c:v>
                </c:pt>
                <c:pt idx="376">
                  <c:v>50.7599999999999</c:v>
                </c:pt>
                <c:pt idx="377">
                  <c:v>50.89499999999989</c:v>
                </c:pt>
                <c:pt idx="378">
                  <c:v>51.02999999999988</c:v>
                </c:pt>
                <c:pt idx="379">
                  <c:v>51.16499999999988</c:v>
                </c:pt>
                <c:pt idx="380">
                  <c:v>51.29999999999988</c:v>
                </c:pt>
                <c:pt idx="381">
                  <c:v>51.43499999999988</c:v>
                </c:pt>
                <c:pt idx="382">
                  <c:v>51.56999999999987</c:v>
                </c:pt>
                <c:pt idx="383">
                  <c:v>51.70499999999987</c:v>
                </c:pt>
                <c:pt idx="384">
                  <c:v>51.83999999999987</c:v>
                </c:pt>
                <c:pt idx="385">
                  <c:v>51.97499999999987</c:v>
                </c:pt>
                <c:pt idx="386">
                  <c:v>52.10999999999987</c:v>
                </c:pt>
                <c:pt idx="387">
                  <c:v>52.24499999999987</c:v>
                </c:pt>
                <c:pt idx="388">
                  <c:v>52.37999999999987</c:v>
                </c:pt>
                <c:pt idx="389">
                  <c:v>52.51499999999987</c:v>
                </c:pt>
                <c:pt idx="390">
                  <c:v>52.64999999999986</c:v>
                </c:pt>
                <c:pt idx="391">
                  <c:v>52.78499999999986</c:v>
                </c:pt>
                <c:pt idx="392">
                  <c:v>52.91999999999986</c:v>
                </c:pt>
                <c:pt idx="393">
                  <c:v>53.05499999999986</c:v>
                </c:pt>
                <c:pt idx="394">
                  <c:v>53.18999999999985</c:v>
                </c:pt>
                <c:pt idx="395">
                  <c:v>53.32499999999985</c:v>
                </c:pt>
                <c:pt idx="396">
                  <c:v>53.45999999999985</c:v>
                </c:pt>
                <c:pt idx="397">
                  <c:v>53.59499999999984</c:v>
                </c:pt>
                <c:pt idx="398">
                  <c:v>53.72999999999984</c:v>
                </c:pt>
                <c:pt idx="399">
                  <c:v>53.86499999999984</c:v>
                </c:pt>
                <c:pt idx="400">
                  <c:v>53.99999999999984</c:v>
                </c:pt>
                <c:pt idx="401">
                  <c:v>54.13499999999984</c:v>
                </c:pt>
                <c:pt idx="402">
                  <c:v>54.26999999999983</c:v>
                </c:pt>
                <c:pt idx="403">
                  <c:v>54.40499999999984</c:v>
                </c:pt>
                <c:pt idx="404">
                  <c:v>54.53999999999983</c:v>
                </c:pt>
                <c:pt idx="405">
                  <c:v>54.67499999999983</c:v>
                </c:pt>
                <c:pt idx="406">
                  <c:v>54.80999999999983</c:v>
                </c:pt>
                <c:pt idx="407">
                  <c:v>54.94499999999983</c:v>
                </c:pt>
                <c:pt idx="408">
                  <c:v>55.07999999999982</c:v>
                </c:pt>
                <c:pt idx="409">
                  <c:v>55.21499999999982</c:v>
                </c:pt>
                <c:pt idx="410">
                  <c:v>55.34999999999982</c:v>
                </c:pt>
                <c:pt idx="411">
                  <c:v>55.48499999999982</c:v>
                </c:pt>
                <c:pt idx="412">
                  <c:v>55.61999999999982</c:v>
                </c:pt>
                <c:pt idx="413">
                  <c:v>55.75499999999982</c:v>
                </c:pt>
                <c:pt idx="414">
                  <c:v>55.88999999999982</c:v>
                </c:pt>
                <c:pt idx="415">
                  <c:v>56.02499999999981</c:v>
                </c:pt>
                <c:pt idx="416">
                  <c:v>56.15999999999981</c:v>
                </c:pt>
                <c:pt idx="417">
                  <c:v>56.2949999999998</c:v>
                </c:pt>
                <c:pt idx="418">
                  <c:v>56.4299999999998</c:v>
                </c:pt>
                <c:pt idx="419">
                  <c:v>56.5649999999998</c:v>
                </c:pt>
                <c:pt idx="420">
                  <c:v>56.6999999999998</c:v>
                </c:pt>
                <c:pt idx="421">
                  <c:v>56.8349999999998</c:v>
                </c:pt>
                <c:pt idx="422">
                  <c:v>56.9699999999998</c:v>
                </c:pt>
                <c:pt idx="423">
                  <c:v>57.1049999999998</c:v>
                </c:pt>
                <c:pt idx="424">
                  <c:v>57.2399999999998</c:v>
                </c:pt>
                <c:pt idx="425">
                  <c:v>57.3749999999998</c:v>
                </c:pt>
                <c:pt idx="426">
                  <c:v>57.5099999999998</c:v>
                </c:pt>
                <c:pt idx="427">
                  <c:v>57.64499999999979</c:v>
                </c:pt>
                <c:pt idx="428">
                  <c:v>57.77999999999978</c:v>
                </c:pt>
                <c:pt idx="429">
                  <c:v>57.91499999999979</c:v>
                </c:pt>
                <c:pt idx="430">
                  <c:v>58.04999999999978</c:v>
                </c:pt>
                <c:pt idx="431">
                  <c:v>58.18499999999978</c:v>
                </c:pt>
                <c:pt idx="432">
                  <c:v>58.31999999999978</c:v>
                </c:pt>
                <c:pt idx="433">
                  <c:v>58.45499999999978</c:v>
                </c:pt>
                <c:pt idx="434">
                  <c:v>58.58999999999977</c:v>
                </c:pt>
                <c:pt idx="435">
                  <c:v>58.72499999999977</c:v>
                </c:pt>
                <c:pt idx="436">
                  <c:v>58.85999999999977</c:v>
                </c:pt>
                <c:pt idx="437">
                  <c:v>58.99499999999977</c:v>
                </c:pt>
                <c:pt idx="438">
                  <c:v>59.12999999999976</c:v>
                </c:pt>
                <c:pt idx="439">
                  <c:v>59.26499999999976</c:v>
                </c:pt>
                <c:pt idx="440">
                  <c:v>59.39999999999976</c:v>
                </c:pt>
                <c:pt idx="441">
                  <c:v>59.53499999999976</c:v>
                </c:pt>
                <c:pt idx="442">
                  <c:v>59.66999999999976</c:v>
                </c:pt>
                <c:pt idx="443">
                  <c:v>59.80499999999976</c:v>
                </c:pt>
                <c:pt idx="444">
                  <c:v>59.93999999999975</c:v>
                </c:pt>
                <c:pt idx="445">
                  <c:v>60.07499999999975</c:v>
                </c:pt>
                <c:pt idx="446">
                  <c:v>60.20999999999975</c:v>
                </c:pt>
                <c:pt idx="447">
                  <c:v>60.34499999999975</c:v>
                </c:pt>
                <c:pt idx="448">
                  <c:v>60.47999999999974</c:v>
                </c:pt>
                <c:pt idx="449">
                  <c:v>60.61499999999974</c:v>
                </c:pt>
                <c:pt idx="450">
                  <c:v>60.74999999999974</c:v>
                </c:pt>
                <c:pt idx="451">
                  <c:v>60.88499999999974</c:v>
                </c:pt>
                <c:pt idx="452">
                  <c:v>61.01999999999974</c:v>
                </c:pt>
                <c:pt idx="453">
                  <c:v>61.15499999999974</c:v>
                </c:pt>
                <c:pt idx="454">
                  <c:v>61.28999999999973</c:v>
                </c:pt>
                <c:pt idx="455">
                  <c:v>61.42499999999973</c:v>
                </c:pt>
                <c:pt idx="456">
                  <c:v>61.55999999999973</c:v>
                </c:pt>
                <c:pt idx="457">
                  <c:v>61.69499999999973</c:v>
                </c:pt>
                <c:pt idx="458">
                  <c:v>61.82999999999972</c:v>
                </c:pt>
                <c:pt idx="459">
                  <c:v>61.96499999999972</c:v>
                </c:pt>
                <c:pt idx="460">
                  <c:v>62.09999999999972</c:v>
                </c:pt>
                <c:pt idx="461">
                  <c:v>62.23499999999972</c:v>
                </c:pt>
                <c:pt idx="462">
                  <c:v>62.36999999999972</c:v>
                </c:pt>
                <c:pt idx="463">
                  <c:v>62.50499999999972</c:v>
                </c:pt>
                <c:pt idx="464">
                  <c:v>62.63999999999971</c:v>
                </c:pt>
                <c:pt idx="465">
                  <c:v>62.77499999999971</c:v>
                </c:pt>
                <c:pt idx="466">
                  <c:v>62.90999999999971</c:v>
                </c:pt>
                <c:pt idx="467">
                  <c:v>63.04499999999971</c:v>
                </c:pt>
                <c:pt idx="468">
                  <c:v>63.1799999999997</c:v>
                </c:pt>
                <c:pt idx="469">
                  <c:v>63.31499999999971</c:v>
                </c:pt>
                <c:pt idx="470">
                  <c:v>63.4499999999997</c:v>
                </c:pt>
                <c:pt idx="471">
                  <c:v>63.5849999999997</c:v>
                </c:pt>
                <c:pt idx="472">
                  <c:v>63.7199999999997</c:v>
                </c:pt>
                <c:pt idx="473">
                  <c:v>63.8549999999997</c:v>
                </c:pt>
                <c:pt idx="474">
                  <c:v>63.9899999999997</c:v>
                </c:pt>
                <c:pt idx="475">
                  <c:v>64.1249999999997</c:v>
                </c:pt>
                <c:pt idx="476">
                  <c:v>64.2599999999997</c:v>
                </c:pt>
                <c:pt idx="477">
                  <c:v>64.3949999999997</c:v>
                </c:pt>
                <c:pt idx="478">
                  <c:v>64.52999999999971</c:v>
                </c:pt>
                <c:pt idx="479">
                  <c:v>64.66499999999972</c:v>
                </c:pt>
                <c:pt idx="480">
                  <c:v>64.79999999999972</c:v>
                </c:pt>
                <c:pt idx="481">
                  <c:v>64.93499999999973</c:v>
                </c:pt>
                <c:pt idx="482">
                  <c:v>65.06999999999973</c:v>
                </c:pt>
                <c:pt idx="483">
                  <c:v>65.20499999999974</c:v>
                </c:pt>
                <c:pt idx="484">
                  <c:v>65.33999999999974</c:v>
                </c:pt>
                <c:pt idx="485">
                  <c:v>65.47499999999975</c:v>
                </c:pt>
                <c:pt idx="486">
                  <c:v>65.60999999999975</c:v>
                </c:pt>
                <c:pt idx="487">
                  <c:v>65.74499999999976</c:v>
                </c:pt>
                <c:pt idx="488">
                  <c:v>65.87999999999977</c:v>
                </c:pt>
                <c:pt idx="489">
                  <c:v>66.01499999999977</c:v>
                </c:pt>
                <c:pt idx="490">
                  <c:v>66.14999999999977</c:v>
                </c:pt>
                <c:pt idx="491">
                  <c:v>66.28499999999978</c:v>
                </c:pt>
                <c:pt idx="492">
                  <c:v>66.41999999999978</c:v>
                </c:pt>
                <c:pt idx="493">
                  <c:v>66.5549999999998</c:v>
                </c:pt>
                <c:pt idx="494">
                  <c:v>66.6899999999998</c:v>
                </c:pt>
                <c:pt idx="495">
                  <c:v>66.8249999999998</c:v>
                </c:pt>
                <c:pt idx="496">
                  <c:v>66.9599999999998</c:v>
                </c:pt>
                <c:pt idx="497">
                  <c:v>67.0949999999998</c:v>
                </c:pt>
                <c:pt idx="498">
                  <c:v>67.22999999999981</c:v>
                </c:pt>
                <c:pt idx="499">
                  <c:v>67.36499999999982</c:v>
                </c:pt>
                <c:pt idx="500">
                  <c:v>67.49999999999982</c:v>
                </c:pt>
                <c:pt idx="501">
                  <c:v>67.63499999999983</c:v>
                </c:pt>
                <c:pt idx="502">
                  <c:v>67.76999999999983</c:v>
                </c:pt>
                <c:pt idx="503">
                  <c:v>67.90499999999984</c:v>
                </c:pt>
                <c:pt idx="504">
                  <c:v>68.03999999999984</c:v>
                </c:pt>
                <c:pt idx="505">
                  <c:v>68.17499999999985</c:v>
                </c:pt>
                <c:pt idx="506">
                  <c:v>68.30999999999986</c:v>
                </c:pt>
                <c:pt idx="507">
                  <c:v>68.44499999999986</c:v>
                </c:pt>
                <c:pt idx="508">
                  <c:v>68.57999999999987</c:v>
                </c:pt>
                <c:pt idx="509">
                  <c:v>68.71499999999987</c:v>
                </c:pt>
                <c:pt idx="510">
                  <c:v>68.84999999999988</c:v>
                </c:pt>
                <c:pt idx="511">
                  <c:v>68.98499999999988</c:v>
                </c:pt>
                <c:pt idx="512">
                  <c:v>69.1199999999999</c:v>
                </c:pt>
                <c:pt idx="513">
                  <c:v>69.2549999999999</c:v>
                </c:pt>
                <c:pt idx="514">
                  <c:v>69.3899999999999</c:v>
                </c:pt>
                <c:pt idx="515">
                  <c:v>69.5249999999999</c:v>
                </c:pt>
                <c:pt idx="516">
                  <c:v>69.65999999999991</c:v>
                </c:pt>
                <c:pt idx="517">
                  <c:v>69.7949999999999</c:v>
                </c:pt>
                <c:pt idx="518">
                  <c:v>69.92999999999992</c:v>
                </c:pt>
                <c:pt idx="519">
                  <c:v>70.06499999999992</c:v>
                </c:pt>
                <c:pt idx="520">
                  <c:v>70.19999999999993</c:v>
                </c:pt>
                <c:pt idx="521">
                  <c:v>70.33499999999993</c:v>
                </c:pt>
                <c:pt idx="522">
                  <c:v>70.46999999999994</c:v>
                </c:pt>
                <c:pt idx="523">
                  <c:v>70.60499999999994</c:v>
                </c:pt>
                <c:pt idx="524">
                  <c:v>70.73999999999995</c:v>
                </c:pt>
                <c:pt idx="525">
                  <c:v>70.87499999999995</c:v>
                </c:pt>
                <c:pt idx="526">
                  <c:v>71.00999999999996</c:v>
                </c:pt>
                <c:pt idx="527">
                  <c:v>71.14499999999996</c:v>
                </c:pt>
                <c:pt idx="528">
                  <c:v>71.27999999999997</c:v>
                </c:pt>
                <c:pt idx="529">
                  <c:v>71.41499999999997</c:v>
                </c:pt>
                <c:pt idx="530">
                  <c:v>71.54999999999998</c:v>
                </c:pt>
                <c:pt idx="531">
                  <c:v>71.68499999999998</c:v>
                </c:pt>
                <c:pt idx="532">
                  <c:v>71.82</c:v>
                </c:pt>
                <c:pt idx="533">
                  <c:v>71.955</c:v>
                </c:pt>
                <c:pt idx="534">
                  <c:v>72.09</c:v>
                </c:pt>
                <c:pt idx="535">
                  <c:v>72.22500000000001</c:v>
                </c:pt>
                <c:pt idx="536">
                  <c:v>72.36000000000001</c:v>
                </c:pt>
                <c:pt idx="537">
                  <c:v>72.49500000000001</c:v>
                </c:pt>
                <c:pt idx="538">
                  <c:v>72.63000000000002</c:v>
                </c:pt>
                <c:pt idx="539">
                  <c:v>72.76500000000003</c:v>
                </c:pt>
                <c:pt idx="540">
                  <c:v>72.90000000000003</c:v>
                </c:pt>
                <c:pt idx="541">
                  <c:v>73.03500000000004</c:v>
                </c:pt>
                <c:pt idx="542">
                  <c:v>73.17000000000004</c:v>
                </c:pt>
                <c:pt idx="543">
                  <c:v>73.30500000000005</c:v>
                </c:pt>
                <c:pt idx="544">
                  <c:v>73.44000000000005</c:v>
                </c:pt>
                <c:pt idx="545">
                  <c:v>73.57500000000006</c:v>
                </c:pt>
                <c:pt idx="546">
                  <c:v>73.71000000000006</c:v>
                </c:pt>
                <c:pt idx="547">
                  <c:v>73.84500000000007</c:v>
                </c:pt>
                <c:pt idx="548">
                  <c:v>73.98000000000007</c:v>
                </c:pt>
                <c:pt idx="549">
                  <c:v>74.11500000000008</c:v>
                </c:pt>
                <c:pt idx="550">
                  <c:v>74.25000000000008</c:v>
                </c:pt>
                <c:pt idx="551">
                  <c:v>74.38500000000009</c:v>
                </c:pt>
                <c:pt idx="552">
                  <c:v>74.5200000000001</c:v>
                </c:pt>
                <c:pt idx="553">
                  <c:v>74.6550000000001</c:v>
                </c:pt>
                <c:pt idx="554">
                  <c:v>74.7900000000001</c:v>
                </c:pt>
                <c:pt idx="555">
                  <c:v>74.92500000000011</c:v>
                </c:pt>
                <c:pt idx="556">
                  <c:v>75.06000000000011</c:v>
                </c:pt>
                <c:pt idx="557">
                  <c:v>75.19500000000012</c:v>
                </c:pt>
                <c:pt idx="558">
                  <c:v>75.33000000000013</c:v>
                </c:pt>
                <c:pt idx="559">
                  <c:v>75.46500000000013</c:v>
                </c:pt>
                <c:pt idx="560">
                  <c:v>75.60000000000014</c:v>
                </c:pt>
                <c:pt idx="561">
                  <c:v>75.73500000000014</c:v>
                </c:pt>
                <c:pt idx="562">
                  <c:v>75.87000000000015</c:v>
                </c:pt>
                <c:pt idx="563">
                  <c:v>76.00500000000015</c:v>
                </c:pt>
                <c:pt idx="564">
                  <c:v>76.14000000000015</c:v>
                </c:pt>
                <c:pt idx="565">
                  <c:v>76.27500000000016</c:v>
                </c:pt>
                <c:pt idx="566">
                  <c:v>76.41000000000016</c:v>
                </c:pt>
                <c:pt idx="567">
                  <c:v>76.54500000000017</c:v>
                </c:pt>
                <c:pt idx="568">
                  <c:v>76.68000000000018</c:v>
                </c:pt>
                <c:pt idx="569">
                  <c:v>76.81500000000018</c:v>
                </c:pt>
                <c:pt idx="570">
                  <c:v>76.95000000000018</c:v>
                </c:pt>
                <c:pt idx="571">
                  <c:v>77.08500000000019</c:v>
                </c:pt>
                <c:pt idx="572">
                  <c:v>77.2200000000002</c:v>
                </c:pt>
                <c:pt idx="573">
                  <c:v>77.3550000000002</c:v>
                </c:pt>
                <c:pt idx="574">
                  <c:v>77.4900000000002</c:v>
                </c:pt>
                <c:pt idx="575">
                  <c:v>77.62500000000021</c:v>
                </c:pt>
                <c:pt idx="576">
                  <c:v>77.76000000000021</c:v>
                </c:pt>
                <c:pt idx="577">
                  <c:v>77.89500000000022</c:v>
                </c:pt>
                <c:pt idx="578">
                  <c:v>78.03000000000023</c:v>
                </c:pt>
                <c:pt idx="579">
                  <c:v>78.16500000000023</c:v>
                </c:pt>
                <c:pt idx="580">
                  <c:v>78.30000000000024</c:v>
                </c:pt>
                <c:pt idx="581">
                  <c:v>78.43500000000024</c:v>
                </c:pt>
                <c:pt idx="582">
                  <c:v>78.57000000000025</c:v>
                </c:pt>
                <c:pt idx="583">
                  <c:v>78.70500000000025</c:v>
                </c:pt>
                <c:pt idx="584">
                  <c:v>78.84000000000025</c:v>
                </c:pt>
                <c:pt idx="585">
                  <c:v>78.97500000000026</c:v>
                </c:pt>
                <c:pt idx="586">
                  <c:v>79.11000000000027</c:v>
                </c:pt>
                <c:pt idx="587">
                  <c:v>79.24500000000027</c:v>
                </c:pt>
                <c:pt idx="588">
                  <c:v>79.38000000000028</c:v>
                </c:pt>
                <c:pt idx="589">
                  <c:v>79.51500000000028</c:v>
                </c:pt>
                <c:pt idx="590">
                  <c:v>79.65000000000029</c:v>
                </c:pt>
                <c:pt idx="591">
                  <c:v>79.78500000000029</c:v>
                </c:pt>
                <c:pt idx="592">
                  <c:v>79.9200000000003</c:v>
                </c:pt>
                <c:pt idx="593">
                  <c:v>80.05500000000031</c:v>
                </c:pt>
                <c:pt idx="594">
                  <c:v>80.19000000000031</c:v>
                </c:pt>
                <c:pt idx="595">
                  <c:v>80.32500000000032</c:v>
                </c:pt>
                <c:pt idx="596">
                  <c:v>80.46000000000032</c:v>
                </c:pt>
                <c:pt idx="597">
                  <c:v>80.59500000000033</c:v>
                </c:pt>
                <c:pt idx="598">
                  <c:v>80.73000000000033</c:v>
                </c:pt>
                <c:pt idx="599">
                  <c:v>80.86500000000034</c:v>
                </c:pt>
                <c:pt idx="600">
                  <c:v>81.00000000000034</c:v>
                </c:pt>
              </c:numCache>
            </c:numRef>
          </c:xVal>
          <c:yVal>
            <c:numRef>
              <c:f>Leapfrog1!$B$4:$B$604</c:f>
              <c:numCache>
                <c:formatCode>General</c:formatCode>
                <c:ptCount val="601"/>
                <c:pt idx="0">
                  <c:v>1.0</c:v>
                </c:pt>
                <c:pt idx="2">
                  <c:v>1.54</c:v>
                </c:pt>
                <c:pt idx="4">
                  <c:v>2.044650446955642</c:v>
                </c:pt>
                <c:pt idx="6">
                  <c:v>2.529247530461522</c:v>
                </c:pt>
                <c:pt idx="8">
                  <c:v>3.000739442746957</c:v>
                </c:pt>
                <c:pt idx="10">
                  <c:v>3.462920945274671</c:v>
                </c:pt>
                <c:pt idx="12">
                  <c:v>3.918111433118986</c:v>
                </c:pt>
                <c:pt idx="14">
                  <c:v>4.367840925674338</c:v>
                </c:pt>
                <c:pt idx="16">
                  <c:v>4.81317609759617</c:v>
                </c:pt>
                <c:pt idx="18">
                  <c:v>5.254892492145914</c:v>
                </c:pt>
                <c:pt idx="20">
                  <c:v>5.693572915142778</c:v>
                </c:pt>
                <c:pt idx="22">
                  <c:v>6.129667176920279</c:v>
                </c:pt>
                <c:pt idx="24">
                  <c:v>6.563530171503308</c:v>
                </c:pt>
                <c:pt idx="26">
                  <c:v>6.995447132207347</c:v>
                </c:pt>
                <c:pt idx="28">
                  <c:v>7.425650946775082</c:v>
                </c:pt>
                <c:pt idx="30">
                  <c:v>7.85433436678224</c:v>
                </c:pt>
                <c:pt idx="32">
                  <c:v>8.28165882702863</c:v>
                </c:pt>
                <c:pt idx="34">
                  <c:v>8.707760951006314</c:v>
                </c:pt>
                <c:pt idx="36">
                  <c:v>9.132757438471315</c:v>
                </c:pt>
                <c:pt idx="38">
                  <c:v>9.55674879758684</c:v>
                </c:pt>
                <c:pt idx="40">
                  <c:v>9.979822236290273</c:v>
                </c:pt>
                <c:pt idx="42">
                  <c:v>10.40205393152062</c:v>
                </c:pt>
                <c:pt idx="44">
                  <c:v>10.82351083111407</c:v>
                </c:pt>
                <c:pt idx="46">
                  <c:v>11.24425209985375</c:v>
                </c:pt>
                <c:pt idx="48">
                  <c:v>11.66433029120161</c:v>
                </c:pt>
                <c:pt idx="50">
                  <c:v>12.08379230516965</c:v>
                </c:pt>
                <c:pt idx="52">
                  <c:v>12.50268017773691</c:v>
                </c:pt>
                <c:pt idx="54">
                  <c:v>12.92103173631551</c:v>
                </c:pt>
                <c:pt idx="56">
                  <c:v>13.33888114776706</c:v>
                </c:pt>
                <c:pt idx="58">
                  <c:v>13.75625937952781</c:v>
                </c:pt>
                <c:pt idx="60">
                  <c:v>14.17319458993807</c:v>
                </c:pt>
                <c:pt idx="62">
                  <c:v>14.58971246048537</c:v>
                </c:pt>
                <c:pt idx="64">
                  <c:v>15.00583648007737</c:v>
                </c:pt>
                <c:pt idx="66">
                  <c:v>15.42158818945657</c:v>
                </c:pt>
                <c:pt idx="68">
                  <c:v>15.83698739230683</c:v>
                </c:pt>
                <c:pt idx="70">
                  <c:v>16.25205233837592</c:v>
                </c:pt>
                <c:pt idx="72">
                  <c:v>16.66679988296744</c:v>
                </c:pt>
                <c:pt idx="74">
                  <c:v>17.08124562638357</c:v>
                </c:pt>
                <c:pt idx="76">
                  <c:v>17.49540403627985</c:v>
                </c:pt>
                <c:pt idx="78">
                  <c:v>17.9092885553943</c:v>
                </c:pt>
                <c:pt idx="80">
                  <c:v>18.32291169670714</c:v>
                </c:pt>
                <c:pt idx="82">
                  <c:v>18.73628512775734</c:v>
                </c:pt>
                <c:pt idx="84">
                  <c:v>19.14941974557072</c:v>
                </c:pt>
                <c:pt idx="86">
                  <c:v>19.5623257434311</c:v>
                </c:pt>
                <c:pt idx="88">
                  <c:v>19.97501267054099</c:v>
                </c:pt>
                <c:pt idx="90">
                  <c:v>20.38748948546461</c:v>
                </c:pt>
                <c:pt idx="92">
                  <c:v>20.79976460411743</c:v>
                </c:pt>
                <c:pt idx="94">
                  <c:v>21.21184594295892</c:v>
                </c:pt>
                <c:pt idx="96">
                  <c:v>21.6237409579544</c:v>
                </c:pt>
                <c:pt idx="98">
                  <c:v>22.0354566797953</c:v>
                </c:pt>
                <c:pt idx="100">
                  <c:v>22.44699974580226</c:v>
                </c:pt>
                <c:pt idx="102">
                  <c:v>22.8583764288802</c:v>
                </c:pt>
                <c:pt idx="104">
                  <c:v>23.26959266384729</c:v>
                </c:pt>
                <c:pt idx="106">
                  <c:v>23.68065407141941</c:v>
                </c:pt>
                <c:pt idx="108">
                  <c:v>24.09156598009697</c:v>
                </c:pt>
                <c:pt idx="110">
                  <c:v>24.5023334461711</c:v>
                </c:pt>
                <c:pt idx="112">
                  <c:v>24.91296127204041</c:v>
                </c:pt>
                <c:pt idx="114">
                  <c:v>25.32345402300718</c:v>
                </c:pt>
                <c:pt idx="116">
                  <c:v>25.7338160427023</c:v>
                </c:pt>
                <c:pt idx="118">
                  <c:v>26.14405146727168</c:v>
                </c:pt>
                <c:pt idx="120">
                  <c:v>26.55416423844176</c:v>
                </c:pt>
                <c:pt idx="122">
                  <c:v>26.9641581155691</c:v>
                </c:pt>
                <c:pt idx="124">
                  <c:v>27.37403668676765</c:v>
                </c:pt>
                <c:pt idx="126">
                  <c:v>27.78380337919731</c:v>
                </c:pt>
                <c:pt idx="128">
                  <c:v>28.19346146858877</c:v>
                </c:pt>
                <c:pt idx="130">
                  <c:v>28.60301408807184</c:v>
                </c:pt>
                <c:pt idx="132">
                  <c:v>29.01246423636751</c:v>
                </c:pt>
                <c:pt idx="134">
                  <c:v>29.42181478539843</c:v>
                </c:pt>
                <c:pt idx="136">
                  <c:v>29.83106848736646</c:v>
                </c:pt>
                <c:pt idx="138">
                  <c:v>30.2402279813418</c:v>
                </c:pt>
                <c:pt idx="140">
                  <c:v>30.64929579940352</c:v>
                </c:pt>
                <c:pt idx="142">
                  <c:v>31.05827437236792</c:v>
                </c:pt>
                <c:pt idx="144">
                  <c:v>31.46716603513734</c:v>
                </c:pt>
                <c:pt idx="146">
                  <c:v>31.87597303169952</c:v>
                </c:pt>
                <c:pt idx="148">
                  <c:v>32.28469751980435</c:v>
                </c:pt>
                <c:pt idx="150">
                  <c:v>32.69334157534298</c:v>
                </c:pt>
                <c:pt idx="152">
                  <c:v>33.10190719645161</c:v>
                </c:pt>
                <c:pt idx="154">
                  <c:v>33.51039630736062</c:v>
                </c:pt>
                <c:pt idx="156">
                  <c:v>33.91881076200772</c:v>
                </c:pt>
                <c:pt idx="158">
                  <c:v>34.32715234743246</c:v>
                </c:pt>
                <c:pt idx="160">
                  <c:v>34.73542278696767</c:v>
                </c:pt>
                <c:pt idx="162">
                  <c:v>35.14362374324229</c:v>
                </c:pt>
                <c:pt idx="164">
                  <c:v>35.55175682100896</c:v>
                </c:pt>
                <c:pt idx="166">
                  <c:v>35.95982356980838</c:v>
                </c:pt>
                <c:pt idx="168">
                  <c:v>36.36782548648168</c:v>
                </c:pt>
                <c:pt idx="170">
                  <c:v>36.77576401754123</c:v>
                </c:pt>
                <c:pt idx="172">
                  <c:v>37.18364056140917</c:v>
                </c:pt>
                <c:pt idx="174">
                  <c:v>37.59145647053257</c:v>
                </c:pt>
                <c:pt idx="176">
                  <c:v>37.99921305338331</c:v>
                </c:pt>
                <c:pt idx="178">
                  <c:v>38.40691157635013</c:v>
                </c:pt>
                <c:pt idx="180">
                  <c:v>38.81455326552964</c:v>
                </c:pt>
                <c:pt idx="182">
                  <c:v>39.222139308423</c:v>
                </c:pt>
                <c:pt idx="184">
                  <c:v>39.62967085554393</c:v>
                </c:pt>
                <c:pt idx="186">
                  <c:v>40.03714902194352</c:v>
                </c:pt>
                <c:pt idx="188">
                  <c:v>40.44457488865733</c:v>
                </c:pt>
                <c:pt idx="190">
                  <c:v>40.85194950407904</c:v>
                </c:pt>
                <c:pt idx="192">
                  <c:v>41.25927388526542</c:v>
                </c:pt>
                <c:pt idx="194">
                  <c:v>41.6665490191765</c:v>
                </c:pt>
                <c:pt idx="196">
                  <c:v>42.07377586385487</c:v>
                </c:pt>
                <c:pt idx="198">
                  <c:v>42.48095534954774</c:v>
                </c:pt>
                <c:pt idx="200">
                  <c:v>42.88808837977486</c:v>
                </c:pt>
                <c:pt idx="202">
                  <c:v>43.29517583234553</c:v>
                </c:pt>
                <c:pt idx="204">
                  <c:v>43.70221856032774</c:v>
                </c:pt>
                <c:pt idx="206">
                  <c:v>44.10921739297176</c:v>
                </c:pt>
                <c:pt idx="208">
                  <c:v>44.5161731365911</c:v>
                </c:pt>
                <c:pt idx="210">
                  <c:v>44.92308657540297</c:v>
                </c:pt>
                <c:pt idx="212">
                  <c:v>45.32995847233047</c:v>
                </c:pt>
                <c:pt idx="214">
                  <c:v>45.73678956976875</c:v>
                </c:pt>
                <c:pt idx="216">
                  <c:v>46.14358059031675</c:v>
                </c:pt>
                <c:pt idx="218">
                  <c:v>46.5503322374768</c:v>
                </c:pt>
                <c:pt idx="220">
                  <c:v>46.95704519632333</c:v>
                </c:pt>
                <c:pt idx="222">
                  <c:v>47.36372013414255</c:v>
                </c:pt>
                <c:pt idx="224">
                  <c:v>47.77035770104463</c:v>
                </c:pt>
                <c:pt idx="226">
                  <c:v>48.17695853054966</c:v>
                </c:pt>
                <c:pt idx="228">
                  <c:v>48.58352324014875</c:v>
                </c:pt>
                <c:pt idx="230">
                  <c:v>48.99005243184163</c:v>
                </c:pt>
                <c:pt idx="232">
                  <c:v>49.39654669265183</c:v>
                </c:pt>
                <c:pt idx="234">
                  <c:v>49.80300659512056</c:v>
                </c:pt>
                <c:pt idx="236">
                  <c:v>50.20943269778036</c:v>
                </c:pt>
                <c:pt idx="238">
                  <c:v>50.61582554560958</c:v>
                </c:pt>
                <c:pt idx="240">
                  <c:v>51.0221856704684</c:v>
                </c:pt>
                <c:pt idx="242">
                  <c:v>51.42851359151756</c:v>
                </c:pt>
                <c:pt idx="244">
                  <c:v>51.83480981562042</c:v>
                </c:pt>
                <c:pt idx="246">
                  <c:v>52.24107483772924</c:v>
                </c:pt>
                <c:pt idx="248">
                  <c:v>52.64730914125627</c:v>
                </c:pt>
                <c:pt idx="250">
                  <c:v>53.0535131984307</c:v>
                </c:pt>
                <c:pt idx="252">
                  <c:v>53.4596874706416</c:v>
                </c:pt>
                <c:pt idx="254">
                  <c:v>53.86583240876807</c:v>
                </c:pt>
                <c:pt idx="256">
                  <c:v>54.27194845349671</c:v>
                </c:pt>
                <c:pt idx="258">
                  <c:v>54.6780360356272</c:v>
                </c:pt>
                <c:pt idx="260">
                  <c:v>55.08409557636656</c:v>
                </c:pt>
                <c:pt idx="262">
                  <c:v>55.49012748761251</c:v>
                </c:pt>
                <c:pt idx="264">
                  <c:v>55.89613217222633</c:v>
                </c:pt>
                <c:pt idx="266">
                  <c:v>56.3021100242959</c:v>
                </c:pt>
                <c:pt idx="268">
                  <c:v>56.70806142938913</c:v>
                </c:pt>
                <c:pt idx="270">
                  <c:v>57.1139867647984</c:v>
                </c:pt>
                <c:pt idx="272">
                  <c:v>57.51988639977615</c:v>
                </c:pt>
                <c:pt idx="274">
                  <c:v>57.92576069576219</c:v>
                </c:pt>
                <c:pt idx="276">
                  <c:v>58.33161000660306</c:v>
                </c:pt>
                <c:pt idx="278">
                  <c:v>58.73743467876367</c:v>
                </c:pt>
                <c:pt idx="280">
                  <c:v>59.14323505153165</c:v>
                </c:pt>
                <c:pt idx="282">
                  <c:v>59.5490114572146</c:v>
                </c:pt>
                <c:pt idx="284">
                  <c:v>59.95476422133073</c:v>
                </c:pt>
                <c:pt idx="286">
                  <c:v>60.36049366279283</c:v>
                </c:pt>
                <c:pt idx="288">
                  <c:v>60.76620009408623</c:v>
                </c:pt>
                <c:pt idx="290">
                  <c:v>61.1718838214407</c:v>
                </c:pt>
                <c:pt idx="292">
                  <c:v>61.57754514499664</c:v>
                </c:pt>
                <c:pt idx="294">
                  <c:v>61.98318435896579</c:v>
                </c:pt>
                <c:pt idx="296">
                  <c:v>62.38880175178666</c:v>
                </c:pt>
                <c:pt idx="298">
                  <c:v>62.79439760627491</c:v>
                </c:pt>
                <c:pt idx="300">
                  <c:v>63.19997219976884</c:v>
                </c:pt>
                <c:pt idx="302">
                  <c:v>63.60552580427018</c:v>
                </c:pt>
                <c:pt idx="304">
                  <c:v>64.01105868658043</c:v>
                </c:pt>
                <c:pt idx="306">
                  <c:v>64.41657110843279</c:v>
                </c:pt>
                <c:pt idx="308">
                  <c:v>64.82206332662004</c:v>
                </c:pt>
                <c:pt idx="310">
                  <c:v>65.22753559311826</c:v>
                </c:pt>
                <c:pt idx="312">
                  <c:v>65.63298815520683</c:v>
                </c:pt>
                <c:pt idx="314">
                  <c:v>66.03842125558464</c:v>
                </c:pt>
                <c:pt idx="316">
                  <c:v>66.4438351324827</c:v>
                </c:pt>
                <c:pt idx="318">
                  <c:v>66.84923001977343</c:v>
                </c:pt>
                <c:pt idx="320">
                  <c:v>67.25460614707643</c:v>
                </c:pt>
                <c:pt idx="322">
                  <c:v>67.65996373986123</c:v>
                </c:pt>
                <c:pt idx="324">
                  <c:v>68.06530301954685</c:v>
                </c:pt>
                <c:pt idx="326">
                  <c:v>68.47062420359844</c:v>
                </c:pt>
                <c:pt idx="328">
                  <c:v>68.87592750562106</c:v>
                </c:pt>
                <c:pt idx="330">
                  <c:v>69.28121313545058</c:v>
                </c:pt>
                <c:pt idx="332">
                  <c:v>69.68648129924208</c:v>
                </c:pt>
                <c:pt idx="334">
                  <c:v>70.09173219955557</c:v>
                </c:pt>
                <c:pt idx="336">
                  <c:v>70.49696603543917</c:v>
                </c:pt>
                <c:pt idx="338">
                  <c:v>70.90218300251011</c:v>
                </c:pt>
                <c:pt idx="340">
                  <c:v>71.30738329303317</c:v>
                </c:pt>
                <c:pt idx="342">
                  <c:v>71.71256709599698</c:v>
                </c:pt>
                <c:pt idx="344">
                  <c:v>72.11773459718822</c:v>
                </c:pt>
                <c:pt idx="346">
                  <c:v>72.52288597926359</c:v>
                </c:pt>
                <c:pt idx="348">
                  <c:v>72.92802142181993</c:v>
                </c:pt>
                <c:pt idx="350">
                  <c:v>73.33314110146227</c:v>
                </c:pt>
                <c:pt idx="352">
                  <c:v>73.73824519186999</c:v>
                </c:pt>
                <c:pt idx="354">
                  <c:v>74.14333386386123</c:v>
                </c:pt>
                <c:pt idx="356">
                  <c:v>74.54840728545551</c:v>
                </c:pt>
                <c:pt idx="358">
                  <c:v>74.95346562193462</c:v>
                </c:pt>
                <c:pt idx="360">
                  <c:v>75.35850903590189</c:v>
                </c:pt>
                <c:pt idx="362">
                  <c:v>75.7635376873398</c:v>
                </c:pt>
                <c:pt idx="364">
                  <c:v>76.16855173366619</c:v>
                </c:pt>
                <c:pt idx="366">
                  <c:v>76.57355132978876</c:v>
                </c:pt>
                <c:pt idx="368">
                  <c:v>76.97853662815832</c:v>
                </c:pt>
                <c:pt idx="370">
                  <c:v>77.38350777882057</c:v>
                </c:pt>
                <c:pt idx="372">
                  <c:v>77.78846492946643</c:v>
                </c:pt>
                <c:pt idx="374">
                  <c:v>78.19340822548119</c:v>
                </c:pt>
                <c:pt idx="376">
                  <c:v>78.59833780999234</c:v>
                </c:pt>
                <c:pt idx="378">
                  <c:v>79.00325382391613</c:v>
                </c:pt>
                <c:pt idx="380">
                  <c:v>79.40815640600297</c:v>
                </c:pt>
                <c:pt idx="382">
                  <c:v>79.81304569288162</c:v>
                </c:pt>
                <c:pt idx="384">
                  <c:v>80.21792181910234</c:v>
                </c:pt>
                <c:pt idx="386">
                  <c:v>80.62278491717892</c:v>
                </c:pt>
                <c:pt idx="388">
                  <c:v>81.02763511762956</c:v>
                </c:pt>
                <c:pt idx="390">
                  <c:v>81.43247254901685</c:v>
                </c:pt>
                <c:pt idx="392">
                  <c:v>81.83729733798673</c:v>
                </c:pt>
                <c:pt idx="394">
                  <c:v>82.24210960930638</c:v>
                </c:pt>
                <c:pt idx="396">
                  <c:v>82.64690948590134</c:v>
                </c:pt>
                <c:pt idx="398">
                  <c:v>83.05169708889158</c:v>
                </c:pt>
                <c:pt idx="400">
                  <c:v>83.45647253762677</c:v>
                </c:pt>
                <c:pt idx="402">
                  <c:v>83.8612359497206</c:v>
                </c:pt>
                <c:pt idx="404">
                  <c:v>84.26598744108446</c:v>
                </c:pt>
                <c:pt idx="406">
                  <c:v>84.67072712596004</c:v>
                </c:pt>
                <c:pt idx="408">
                  <c:v>85.07545511695139</c:v>
                </c:pt>
                <c:pt idx="410">
                  <c:v>85.48017152505608</c:v>
                </c:pt>
                <c:pt idx="412">
                  <c:v>85.88487645969568</c:v>
                </c:pt>
                <c:pt idx="414">
                  <c:v>86.28957002874545</c:v>
                </c:pt>
                <c:pt idx="416">
                  <c:v>86.69425233856349</c:v>
                </c:pt>
                <c:pt idx="418">
                  <c:v>87.09892349401893</c:v>
                </c:pt>
                <c:pt idx="420">
                  <c:v>87.5035835985198</c:v>
                </c:pt>
                <c:pt idx="422">
                  <c:v>87.90823275403997</c:v>
                </c:pt>
                <c:pt idx="424">
                  <c:v>88.31287106114565</c:v>
                </c:pt>
                <c:pt idx="426">
                  <c:v>88.71749861902121</c:v>
                </c:pt>
                <c:pt idx="428">
                  <c:v>89.12211552549438</c:v>
                </c:pt>
                <c:pt idx="430">
                  <c:v>89.52672187706094</c:v>
                </c:pt>
                <c:pt idx="432">
                  <c:v>89.93131776890884</c:v>
                </c:pt>
                <c:pt idx="434">
                  <c:v>90.33590329494173</c:v>
                </c:pt>
                <c:pt idx="436">
                  <c:v>90.740478547802</c:v>
                </c:pt>
                <c:pt idx="438">
                  <c:v>91.1450436188933</c:v>
                </c:pt>
                <c:pt idx="440">
                  <c:v>91.54959859840258</c:v>
                </c:pt>
                <c:pt idx="442">
                  <c:v>91.95414357532158</c:v>
                </c:pt>
                <c:pt idx="444">
                  <c:v>92.35867863746792</c:v>
                </c:pt>
                <c:pt idx="446">
                  <c:v>92.76320387150565</c:v>
                </c:pt>
                <c:pt idx="448">
                  <c:v>93.16771936296544</c:v>
                </c:pt>
                <c:pt idx="450">
                  <c:v>93.57222519626427</c:v>
                </c:pt>
                <c:pt idx="452">
                  <c:v>93.97672145472467</c:v>
                </c:pt>
                <c:pt idx="454">
                  <c:v>94.38120822059363</c:v>
                </c:pt>
                <c:pt idx="456">
                  <c:v>94.78568557506105</c:v>
                </c:pt>
                <c:pt idx="458">
                  <c:v>95.19015359827777</c:v>
                </c:pt>
                <c:pt idx="460">
                  <c:v>95.5946123693733</c:v>
                </c:pt>
                <c:pt idx="462">
                  <c:v>95.99906196647303</c:v>
                </c:pt>
                <c:pt idx="464">
                  <c:v>96.40350246671532</c:v>
                </c:pt>
                <c:pt idx="466">
                  <c:v>96.80793394626792</c:v>
                </c:pt>
                <c:pt idx="468">
                  <c:v>97.2123564803443</c:v>
                </c:pt>
                <c:pt idx="470">
                  <c:v>97.61677014321953</c:v>
                </c:pt>
                <c:pt idx="472">
                  <c:v>98.02117500824581</c:v>
                </c:pt>
                <c:pt idx="474">
                  <c:v>98.4255711478678</c:v>
                </c:pt>
                <c:pt idx="476">
                  <c:v>98.82995863363742</c:v>
                </c:pt>
                <c:pt idx="478">
                  <c:v>99.23433753622859</c:v>
                </c:pt>
                <c:pt idx="480">
                  <c:v>99.63870792545153</c:v>
                </c:pt>
                <c:pt idx="482">
                  <c:v>100.0430698702667</c:v>
                </c:pt>
                <c:pt idx="484">
                  <c:v>100.4474234387988</c:v>
                </c:pt>
                <c:pt idx="486">
                  <c:v>100.8517686983499</c:v>
                </c:pt>
                <c:pt idx="488">
                  <c:v>101.2561057154128</c:v>
                </c:pt>
                <c:pt idx="490">
                  <c:v>101.6604345556842</c:v>
                </c:pt>
                <c:pt idx="492">
                  <c:v>102.0647552840769</c:v>
                </c:pt>
                <c:pt idx="494">
                  <c:v>102.4690679647326</c:v>
                </c:pt>
                <c:pt idx="496">
                  <c:v>102.8733726610342</c:v>
                </c:pt>
                <c:pt idx="498">
                  <c:v>103.2776694356171</c:v>
                </c:pt>
                <c:pt idx="500">
                  <c:v>103.6819583503816</c:v>
                </c:pt>
                <c:pt idx="502">
                  <c:v>104.0862394665042</c:v>
                </c:pt>
                <c:pt idx="504">
                  <c:v>104.4905128444484</c:v>
                </c:pt>
                <c:pt idx="506">
                  <c:v>104.8947785439765</c:v>
                </c:pt>
                <c:pt idx="508">
                  <c:v>105.2990366241597</c:v>
                </c:pt>
                <c:pt idx="510">
                  <c:v>105.7032871433893</c:v>
                </c:pt>
                <c:pt idx="512">
                  <c:v>106.1075301593869</c:v>
                </c:pt>
                <c:pt idx="514">
                  <c:v>106.5117657292142</c:v>
                </c:pt>
                <c:pt idx="516">
                  <c:v>106.9159939092838</c:v>
                </c:pt>
                <c:pt idx="518">
                  <c:v>107.3202147553685</c:v>
                </c:pt>
                <c:pt idx="520">
                  <c:v>107.724428322611</c:v>
                </c:pt>
                <c:pt idx="522">
                  <c:v>108.1286346655336</c:v>
                </c:pt>
                <c:pt idx="524">
                  <c:v>108.5328338380471</c:v>
                </c:pt>
                <c:pt idx="526">
                  <c:v>108.9370258934604</c:v>
                </c:pt>
                <c:pt idx="528">
                  <c:v>109.341210884489</c:v>
                </c:pt>
                <c:pt idx="530">
                  <c:v>109.7453888632641</c:v>
                </c:pt>
                <c:pt idx="532">
                  <c:v>110.1495598813409</c:v>
                </c:pt>
                <c:pt idx="534">
                  <c:v>110.5537239897075</c:v>
                </c:pt>
                <c:pt idx="536">
                  <c:v>110.9578812387927</c:v>
                </c:pt>
                <c:pt idx="538">
                  <c:v>111.3620316784747</c:v>
                </c:pt>
                <c:pt idx="540">
                  <c:v>111.7661753580884</c:v>
                </c:pt>
                <c:pt idx="542">
                  <c:v>112.170312326434</c:v>
                </c:pt>
                <c:pt idx="544">
                  <c:v>112.5744426317842</c:v>
                </c:pt>
                <c:pt idx="546">
                  <c:v>112.9785663218922</c:v>
                </c:pt>
                <c:pt idx="548">
                  <c:v>113.3826834439985</c:v>
                </c:pt>
                <c:pt idx="550">
                  <c:v>113.7867940448389</c:v>
                </c:pt>
                <c:pt idx="552">
                  <c:v>114.1908981706515</c:v>
                </c:pt>
                <c:pt idx="554">
                  <c:v>114.5949958671832</c:v>
                </c:pt>
                <c:pt idx="556">
                  <c:v>114.9990871796976</c:v>
                </c:pt>
                <c:pt idx="558">
                  <c:v>115.4031721529809</c:v>
                </c:pt>
                <c:pt idx="560">
                  <c:v>115.8072508313492</c:v>
                </c:pt>
                <c:pt idx="562">
                  <c:v>116.2113232586546</c:v>
                </c:pt>
                <c:pt idx="564">
                  <c:v>116.615389478292</c:v>
                </c:pt>
                <c:pt idx="566">
                  <c:v>117.0194495332055</c:v>
                </c:pt>
                <c:pt idx="568">
                  <c:v>117.4235034658943</c:v>
                </c:pt>
                <c:pt idx="570">
                  <c:v>117.827551318419</c:v>
                </c:pt>
                <c:pt idx="572">
                  <c:v>118.2315931324077</c:v>
                </c:pt>
                <c:pt idx="574">
                  <c:v>118.6356289490616</c:v>
                </c:pt>
                <c:pt idx="576">
                  <c:v>119.0396588091614</c:v>
                </c:pt>
                <c:pt idx="578">
                  <c:v>119.4436827530725</c:v>
                </c:pt>
                <c:pt idx="580">
                  <c:v>119.8477008207506</c:v>
                </c:pt>
                <c:pt idx="582">
                  <c:v>120.2517130517479</c:v>
                </c:pt>
                <c:pt idx="584">
                  <c:v>120.6557194852175</c:v>
                </c:pt>
                <c:pt idx="586">
                  <c:v>121.0597201599196</c:v>
                </c:pt>
                <c:pt idx="588">
                  <c:v>121.4637151142265</c:v>
                </c:pt>
                <c:pt idx="590">
                  <c:v>121.8677043861276</c:v>
                </c:pt>
                <c:pt idx="592">
                  <c:v>122.2716880132345</c:v>
                </c:pt>
                <c:pt idx="594">
                  <c:v>122.6756660327863</c:v>
                </c:pt>
                <c:pt idx="596">
                  <c:v>123.0796384816542</c:v>
                </c:pt>
                <c:pt idx="598">
                  <c:v>123.4836053963463</c:v>
                </c:pt>
                <c:pt idx="600">
                  <c:v>123.8875668130127</c:v>
                </c:pt>
              </c:numCache>
            </c:numRef>
          </c:yVal>
          <c:smooth val="1"/>
        </c:ser>
        <c:ser>
          <c:idx val="2"/>
          <c:order val="2"/>
          <c:tx>
            <c:v>LeapFrog2</c:v>
          </c:tx>
          <c:marker>
            <c:symbol val="none"/>
          </c:marker>
          <c:xVal>
            <c:numRef>
              <c:f>Leapfrog2!$A$4:$A$304</c:f>
              <c:numCache>
                <c:formatCode>General</c:formatCode>
                <c:ptCount val="301"/>
                <c:pt idx="0">
                  <c:v>0.0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</c:v>
                </c:pt>
                <c:pt idx="8">
                  <c:v>2.16</c:v>
                </c:pt>
                <c:pt idx="9">
                  <c:v>2.43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</c:v>
                </c:pt>
                <c:pt idx="14">
                  <c:v>3.78</c:v>
                </c:pt>
                <c:pt idx="15">
                  <c:v>4.050000000000001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</c:v>
                </c:pt>
                <c:pt idx="19">
                  <c:v>5.129999999999999</c:v>
                </c:pt>
                <c:pt idx="20">
                  <c:v>5.399999999999999</c:v>
                </c:pt>
                <c:pt idx="21">
                  <c:v>5.669999999999998</c:v>
                </c:pt>
                <c:pt idx="22">
                  <c:v>5.939999999999997</c:v>
                </c:pt>
                <c:pt idx="23">
                  <c:v>6.209999999999997</c:v>
                </c:pt>
                <c:pt idx="24">
                  <c:v>6.479999999999996</c:v>
                </c:pt>
                <c:pt idx="25">
                  <c:v>6.749999999999996</c:v>
                </c:pt>
                <c:pt idx="26">
                  <c:v>7.019999999999996</c:v>
                </c:pt>
                <c:pt idx="27">
                  <c:v>7.289999999999995</c:v>
                </c:pt>
                <c:pt idx="28">
                  <c:v>7.559999999999995</c:v>
                </c:pt>
                <c:pt idx="29">
                  <c:v>7.829999999999995</c:v>
                </c:pt>
                <c:pt idx="30">
                  <c:v>8.099999999999994</c:v>
                </c:pt>
                <c:pt idx="31">
                  <c:v>8.36999999999999</c:v>
                </c:pt>
                <c:pt idx="32">
                  <c:v>8.639999999999993</c:v>
                </c:pt>
                <c:pt idx="33">
                  <c:v>8.90999999999999</c:v>
                </c:pt>
                <c:pt idx="34">
                  <c:v>9.17999999999999</c:v>
                </c:pt>
                <c:pt idx="35">
                  <c:v>9.44999999999999</c:v>
                </c:pt>
                <c:pt idx="36">
                  <c:v>9.71999999999999</c:v>
                </c:pt>
                <c:pt idx="37">
                  <c:v>9.98999999999999</c:v>
                </c:pt>
                <c:pt idx="38">
                  <c:v>10.26</c:v>
                </c:pt>
                <c:pt idx="39">
                  <c:v>10.53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11.33999999999999</c:v>
                </c:pt>
                <c:pt idx="43">
                  <c:v>11.60999999999999</c:v>
                </c:pt>
                <c:pt idx="44">
                  <c:v>11.87999999999999</c:v>
                </c:pt>
                <c:pt idx="45">
                  <c:v>12.14999999999999</c:v>
                </c:pt>
                <c:pt idx="46">
                  <c:v>12.41999999999999</c:v>
                </c:pt>
                <c:pt idx="47">
                  <c:v>12.68999999999999</c:v>
                </c:pt>
                <c:pt idx="48">
                  <c:v>12.95999999999999</c:v>
                </c:pt>
                <c:pt idx="49">
                  <c:v>13.22999999999999</c:v>
                </c:pt>
                <c:pt idx="50">
                  <c:v>13.49999999999999</c:v>
                </c:pt>
                <c:pt idx="51">
                  <c:v>13.76999999999999</c:v>
                </c:pt>
                <c:pt idx="52">
                  <c:v>14.03999999999998</c:v>
                </c:pt>
                <c:pt idx="53">
                  <c:v>14.30999999999998</c:v>
                </c:pt>
                <c:pt idx="54">
                  <c:v>14.57999999999998</c:v>
                </c:pt>
                <c:pt idx="55">
                  <c:v>14.84999999999998</c:v>
                </c:pt>
                <c:pt idx="56">
                  <c:v>15.11999999999998</c:v>
                </c:pt>
                <c:pt idx="57">
                  <c:v>15.38999999999998</c:v>
                </c:pt>
                <c:pt idx="58">
                  <c:v>15.65999999999998</c:v>
                </c:pt>
                <c:pt idx="59">
                  <c:v>15.92999999999998</c:v>
                </c:pt>
                <c:pt idx="60">
                  <c:v>16.19999999999998</c:v>
                </c:pt>
                <c:pt idx="61">
                  <c:v>16.46999999999998</c:v>
                </c:pt>
                <c:pt idx="62">
                  <c:v>16.73999999999998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17.54999999999998</c:v>
                </c:pt>
                <c:pt idx="66">
                  <c:v>17.81999999999998</c:v>
                </c:pt>
                <c:pt idx="67">
                  <c:v>18.08999999999998</c:v>
                </c:pt>
                <c:pt idx="68">
                  <c:v>18.35999999999998</c:v>
                </c:pt>
                <c:pt idx="69">
                  <c:v>18.62999999999998</c:v>
                </c:pt>
                <c:pt idx="70">
                  <c:v>18.89999999999998</c:v>
                </c:pt>
                <c:pt idx="71">
                  <c:v>19.16999999999998</c:v>
                </c:pt>
                <c:pt idx="72">
                  <c:v>19.43999999999998</c:v>
                </c:pt>
                <c:pt idx="73">
                  <c:v>19.70999999999998</c:v>
                </c:pt>
                <c:pt idx="74">
                  <c:v>19.97999999999998</c:v>
                </c:pt>
                <c:pt idx="75">
                  <c:v>20.24999999999998</c:v>
                </c:pt>
                <c:pt idx="76">
                  <c:v>20.51999999999997</c:v>
                </c:pt>
                <c:pt idx="77">
                  <c:v>20.78999999999997</c:v>
                </c:pt>
                <c:pt idx="78">
                  <c:v>21.05999999999997</c:v>
                </c:pt>
                <c:pt idx="79">
                  <c:v>21.32999999999997</c:v>
                </c:pt>
                <c:pt idx="80">
                  <c:v>21.59999999999997</c:v>
                </c:pt>
                <c:pt idx="81">
                  <c:v>21.86999999999997</c:v>
                </c:pt>
                <c:pt idx="82">
                  <c:v>22.13999999999997</c:v>
                </c:pt>
                <c:pt idx="83">
                  <c:v>22.40999999999997</c:v>
                </c:pt>
                <c:pt idx="84">
                  <c:v>22.67999999999997</c:v>
                </c:pt>
                <c:pt idx="85">
                  <c:v>22.94999999999997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24.02999999999997</c:v>
                </c:pt>
                <c:pt idx="90">
                  <c:v>24.29999999999997</c:v>
                </c:pt>
                <c:pt idx="91">
                  <c:v>24.56999999999997</c:v>
                </c:pt>
                <c:pt idx="92">
                  <c:v>24.83999999999997</c:v>
                </c:pt>
                <c:pt idx="93">
                  <c:v>25.10999999999997</c:v>
                </c:pt>
                <c:pt idx="94">
                  <c:v>25.37999999999997</c:v>
                </c:pt>
                <c:pt idx="95">
                  <c:v>25.64999999999997</c:v>
                </c:pt>
                <c:pt idx="96">
                  <c:v>25.91999999999997</c:v>
                </c:pt>
                <c:pt idx="97">
                  <c:v>26.18999999999997</c:v>
                </c:pt>
                <c:pt idx="98">
                  <c:v>26.45999999999997</c:v>
                </c:pt>
                <c:pt idx="99">
                  <c:v>26.72999999999996</c:v>
                </c:pt>
                <c:pt idx="100">
                  <c:v>26.99999999999996</c:v>
                </c:pt>
                <c:pt idx="101">
                  <c:v>27.26999999999996</c:v>
                </c:pt>
                <c:pt idx="102">
                  <c:v>27.53999999999996</c:v>
                </c:pt>
                <c:pt idx="103">
                  <c:v>27.80999999999996</c:v>
                </c:pt>
                <c:pt idx="104">
                  <c:v>28.07999999999996</c:v>
                </c:pt>
                <c:pt idx="105">
                  <c:v>28.34999999999996</c:v>
                </c:pt>
                <c:pt idx="106">
                  <c:v>28.61999999999996</c:v>
                </c:pt>
                <c:pt idx="107">
                  <c:v>28.88999999999996</c:v>
                </c:pt>
                <c:pt idx="108">
                  <c:v>29.15999999999996</c:v>
                </c:pt>
                <c:pt idx="109">
                  <c:v>29.42999999999996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30.23999999999996</c:v>
                </c:pt>
                <c:pt idx="113">
                  <c:v>30.50999999999996</c:v>
                </c:pt>
                <c:pt idx="114">
                  <c:v>30.77999999999996</c:v>
                </c:pt>
                <c:pt idx="115">
                  <c:v>31.04999999999996</c:v>
                </c:pt>
                <c:pt idx="116">
                  <c:v>31.31999999999996</c:v>
                </c:pt>
                <c:pt idx="117">
                  <c:v>31.58999999999996</c:v>
                </c:pt>
                <c:pt idx="118">
                  <c:v>31.85999999999996</c:v>
                </c:pt>
                <c:pt idx="119">
                  <c:v>32.12999999999995</c:v>
                </c:pt>
                <c:pt idx="120">
                  <c:v>32.39999999999996</c:v>
                </c:pt>
                <c:pt idx="121">
                  <c:v>32.66999999999996</c:v>
                </c:pt>
                <c:pt idx="122">
                  <c:v>32.93999999999997</c:v>
                </c:pt>
                <c:pt idx="123">
                  <c:v>33.20999999999997</c:v>
                </c:pt>
                <c:pt idx="124">
                  <c:v>33.47999999999997</c:v>
                </c:pt>
                <c:pt idx="125">
                  <c:v>33.74999999999997</c:v>
                </c:pt>
                <c:pt idx="126">
                  <c:v>34.01999999999998</c:v>
                </c:pt>
                <c:pt idx="127">
                  <c:v>34.28999999999998</c:v>
                </c:pt>
                <c:pt idx="128">
                  <c:v>34.55999999999999</c:v>
                </c:pt>
                <c:pt idx="129">
                  <c:v>34.83</c:v>
                </c:pt>
                <c:pt idx="130">
                  <c:v>35.1</c:v>
                </c:pt>
                <c:pt idx="131">
                  <c:v>35.37</c:v>
                </c:pt>
                <c:pt idx="132">
                  <c:v>35.64</c:v>
                </c:pt>
                <c:pt idx="133">
                  <c:v>35.91</c:v>
                </c:pt>
                <c:pt idx="134">
                  <c:v>36.18000000000001</c:v>
                </c:pt>
                <c:pt idx="135">
                  <c:v>36.45000000000001</c:v>
                </c:pt>
                <c:pt idx="136">
                  <c:v>36.72000000000001</c:v>
                </c:pt>
                <c:pt idx="137">
                  <c:v>36.99000000000002</c:v>
                </c:pt>
                <c:pt idx="138">
                  <c:v>37.26000000000002</c:v>
                </c:pt>
                <c:pt idx="139">
                  <c:v>37.53000000000002</c:v>
                </c:pt>
                <c:pt idx="140">
                  <c:v>37.80000000000003</c:v>
                </c:pt>
                <c:pt idx="141">
                  <c:v>38.07000000000003</c:v>
                </c:pt>
                <c:pt idx="142">
                  <c:v>38.34000000000003</c:v>
                </c:pt>
                <c:pt idx="143">
                  <c:v>38.61000000000003</c:v>
                </c:pt>
                <c:pt idx="144">
                  <c:v>38.88000000000004</c:v>
                </c:pt>
                <c:pt idx="145">
                  <c:v>39.15000000000004</c:v>
                </c:pt>
                <c:pt idx="146">
                  <c:v>39.42000000000004</c:v>
                </c:pt>
                <c:pt idx="147">
                  <c:v>39.69000000000004</c:v>
                </c:pt>
                <c:pt idx="148">
                  <c:v>39.96000000000005</c:v>
                </c:pt>
                <c:pt idx="149">
                  <c:v>40.23000000000005</c:v>
                </c:pt>
                <c:pt idx="150">
                  <c:v>40.50000000000006</c:v>
                </c:pt>
                <c:pt idx="151">
                  <c:v>40.77000000000006</c:v>
                </c:pt>
                <c:pt idx="152">
                  <c:v>41.04000000000006</c:v>
                </c:pt>
                <c:pt idx="153">
                  <c:v>41.31000000000007</c:v>
                </c:pt>
                <c:pt idx="154">
                  <c:v>41.58000000000007</c:v>
                </c:pt>
                <c:pt idx="155">
                  <c:v>41.85000000000007</c:v>
                </c:pt>
                <c:pt idx="156">
                  <c:v>42.12000000000007</c:v>
                </c:pt>
                <c:pt idx="157">
                  <c:v>42.39000000000008</c:v>
                </c:pt>
                <c:pt idx="158">
                  <c:v>42.66000000000008</c:v>
                </c:pt>
                <c:pt idx="159">
                  <c:v>42.93000000000008</c:v>
                </c:pt>
                <c:pt idx="160">
                  <c:v>43.20000000000009</c:v>
                </c:pt>
                <c:pt idx="161">
                  <c:v>43.4700000000001</c:v>
                </c:pt>
                <c:pt idx="162">
                  <c:v>43.7400000000001</c:v>
                </c:pt>
                <c:pt idx="163">
                  <c:v>44.0100000000001</c:v>
                </c:pt>
                <c:pt idx="164">
                  <c:v>44.2800000000001</c:v>
                </c:pt>
                <c:pt idx="165">
                  <c:v>44.5500000000001</c:v>
                </c:pt>
                <c:pt idx="166">
                  <c:v>44.82000000000011</c:v>
                </c:pt>
                <c:pt idx="167">
                  <c:v>45.09000000000011</c:v>
                </c:pt>
                <c:pt idx="168">
                  <c:v>45.36000000000011</c:v>
                </c:pt>
                <c:pt idx="169">
                  <c:v>45.63000000000012</c:v>
                </c:pt>
                <c:pt idx="170">
                  <c:v>45.90000000000012</c:v>
                </c:pt>
                <c:pt idx="171">
                  <c:v>46.17000000000012</c:v>
                </c:pt>
                <c:pt idx="172">
                  <c:v>46.44000000000013</c:v>
                </c:pt>
                <c:pt idx="173">
                  <c:v>46.71000000000013</c:v>
                </c:pt>
                <c:pt idx="174">
                  <c:v>46.98000000000013</c:v>
                </c:pt>
                <c:pt idx="175">
                  <c:v>47.25000000000013</c:v>
                </c:pt>
                <c:pt idx="176">
                  <c:v>47.52000000000014</c:v>
                </c:pt>
                <c:pt idx="177">
                  <c:v>47.79000000000014</c:v>
                </c:pt>
                <c:pt idx="178">
                  <c:v>48.06000000000014</c:v>
                </c:pt>
                <c:pt idx="179">
                  <c:v>48.33000000000015</c:v>
                </c:pt>
                <c:pt idx="180">
                  <c:v>48.60000000000015</c:v>
                </c:pt>
                <c:pt idx="181">
                  <c:v>48.87000000000015</c:v>
                </c:pt>
                <c:pt idx="182">
                  <c:v>49.14000000000016</c:v>
                </c:pt>
                <c:pt idx="183">
                  <c:v>49.41000000000016</c:v>
                </c:pt>
                <c:pt idx="184">
                  <c:v>49.68000000000016</c:v>
                </c:pt>
                <c:pt idx="185">
                  <c:v>49.95000000000017</c:v>
                </c:pt>
                <c:pt idx="186">
                  <c:v>50.22000000000017</c:v>
                </c:pt>
                <c:pt idx="187">
                  <c:v>50.49000000000017</c:v>
                </c:pt>
                <c:pt idx="188">
                  <c:v>50.76000000000017</c:v>
                </c:pt>
                <c:pt idx="189">
                  <c:v>51.03000000000018</c:v>
                </c:pt>
                <c:pt idx="190">
                  <c:v>51.30000000000018</c:v>
                </c:pt>
                <c:pt idx="191">
                  <c:v>51.57000000000019</c:v>
                </c:pt>
                <c:pt idx="192">
                  <c:v>51.84000000000019</c:v>
                </c:pt>
                <c:pt idx="193">
                  <c:v>52.1100000000002</c:v>
                </c:pt>
                <c:pt idx="194">
                  <c:v>52.38000000000019</c:v>
                </c:pt>
                <c:pt idx="195">
                  <c:v>52.6500000000002</c:v>
                </c:pt>
                <c:pt idx="196">
                  <c:v>52.9200000000002</c:v>
                </c:pt>
                <c:pt idx="197">
                  <c:v>53.1900000000002</c:v>
                </c:pt>
                <c:pt idx="198">
                  <c:v>53.46000000000021</c:v>
                </c:pt>
                <c:pt idx="199">
                  <c:v>53.73000000000021</c:v>
                </c:pt>
                <c:pt idx="200">
                  <c:v>54.00000000000021</c:v>
                </c:pt>
                <c:pt idx="201">
                  <c:v>54.27000000000022</c:v>
                </c:pt>
                <c:pt idx="202">
                  <c:v>54.54000000000022</c:v>
                </c:pt>
                <c:pt idx="203">
                  <c:v>54.81000000000022</c:v>
                </c:pt>
                <c:pt idx="204">
                  <c:v>55.08000000000023</c:v>
                </c:pt>
                <c:pt idx="205">
                  <c:v>55.35000000000023</c:v>
                </c:pt>
                <c:pt idx="206">
                  <c:v>55.62000000000023</c:v>
                </c:pt>
                <c:pt idx="207">
                  <c:v>55.89000000000023</c:v>
                </c:pt>
                <c:pt idx="208">
                  <c:v>56.16000000000024</c:v>
                </c:pt>
                <c:pt idx="209">
                  <c:v>56.43000000000024</c:v>
                </c:pt>
                <c:pt idx="210">
                  <c:v>56.70000000000024</c:v>
                </c:pt>
                <c:pt idx="211">
                  <c:v>56.97000000000025</c:v>
                </c:pt>
                <c:pt idx="212">
                  <c:v>57.24000000000025</c:v>
                </c:pt>
                <c:pt idx="213">
                  <c:v>57.51000000000025</c:v>
                </c:pt>
                <c:pt idx="214">
                  <c:v>57.78000000000026</c:v>
                </c:pt>
                <c:pt idx="215">
                  <c:v>58.05000000000026</c:v>
                </c:pt>
                <c:pt idx="216">
                  <c:v>58.32000000000026</c:v>
                </c:pt>
                <c:pt idx="217">
                  <c:v>58.59000000000027</c:v>
                </c:pt>
                <c:pt idx="218">
                  <c:v>58.86000000000027</c:v>
                </c:pt>
                <c:pt idx="219">
                  <c:v>59.13000000000027</c:v>
                </c:pt>
                <c:pt idx="220">
                  <c:v>59.40000000000028</c:v>
                </c:pt>
                <c:pt idx="221">
                  <c:v>59.67000000000028</c:v>
                </c:pt>
                <c:pt idx="222">
                  <c:v>59.94000000000028</c:v>
                </c:pt>
                <c:pt idx="223">
                  <c:v>60.21000000000029</c:v>
                </c:pt>
                <c:pt idx="224">
                  <c:v>60.48000000000029</c:v>
                </c:pt>
                <c:pt idx="225">
                  <c:v>60.7500000000003</c:v>
                </c:pt>
                <c:pt idx="226">
                  <c:v>61.0200000000003</c:v>
                </c:pt>
                <c:pt idx="227">
                  <c:v>61.2900000000003</c:v>
                </c:pt>
                <c:pt idx="228">
                  <c:v>61.5600000000003</c:v>
                </c:pt>
                <c:pt idx="229">
                  <c:v>61.8300000000003</c:v>
                </c:pt>
                <c:pt idx="230">
                  <c:v>62.10000000000031</c:v>
                </c:pt>
                <c:pt idx="231">
                  <c:v>62.37000000000031</c:v>
                </c:pt>
                <c:pt idx="232">
                  <c:v>62.64000000000031</c:v>
                </c:pt>
                <c:pt idx="233">
                  <c:v>62.91000000000032</c:v>
                </c:pt>
                <c:pt idx="234">
                  <c:v>63.18000000000032</c:v>
                </c:pt>
                <c:pt idx="235">
                  <c:v>63.45000000000032</c:v>
                </c:pt>
                <c:pt idx="236">
                  <c:v>63.72000000000032</c:v>
                </c:pt>
                <c:pt idx="237">
                  <c:v>63.99000000000033</c:v>
                </c:pt>
                <c:pt idx="238">
                  <c:v>64.26000000000033</c:v>
                </c:pt>
                <c:pt idx="239">
                  <c:v>64.53000000000033</c:v>
                </c:pt>
                <c:pt idx="240">
                  <c:v>64.80000000000032</c:v>
                </c:pt>
                <c:pt idx="241">
                  <c:v>65.07000000000032</c:v>
                </c:pt>
                <c:pt idx="242">
                  <c:v>65.34000000000031</c:v>
                </c:pt>
                <c:pt idx="243">
                  <c:v>65.61000000000031</c:v>
                </c:pt>
                <c:pt idx="244">
                  <c:v>65.88000000000031</c:v>
                </c:pt>
                <c:pt idx="245">
                  <c:v>66.1500000000003</c:v>
                </c:pt>
                <c:pt idx="246">
                  <c:v>66.4200000000003</c:v>
                </c:pt>
                <c:pt idx="247">
                  <c:v>66.6900000000003</c:v>
                </c:pt>
                <c:pt idx="248">
                  <c:v>66.9600000000003</c:v>
                </c:pt>
                <c:pt idx="249">
                  <c:v>67.23000000000028</c:v>
                </c:pt>
                <c:pt idx="250">
                  <c:v>67.50000000000028</c:v>
                </c:pt>
                <c:pt idx="251">
                  <c:v>67.77000000000028</c:v>
                </c:pt>
                <c:pt idx="252">
                  <c:v>68.04000000000027</c:v>
                </c:pt>
                <c:pt idx="253">
                  <c:v>68.31000000000027</c:v>
                </c:pt>
                <c:pt idx="254">
                  <c:v>68.58000000000027</c:v>
                </c:pt>
                <c:pt idx="255">
                  <c:v>68.85000000000026</c:v>
                </c:pt>
                <c:pt idx="256">
                  <c:v>69.12000000000026</c:v>
                </c:pt>
                <c:pt idx="257">
                  <c:v>69.39000000000025</c:v>
                </c:pt>
                <c:pt idx="258">
                  <c:v>69.66000000000025</c:v>
                </c:pt>
                <c:pt idx="259">
                  <c:v>69.93000000000024</c:v>
                </c:pt>
                <c:pt idx="260">
                  <c:v>70.20000000000024</c:v>
                </c:pt>
                <c:pt idx="261">
                  <c:v>70.47000000000024</c:v>
                </c:pt>
                <c:pt idx="262">
                  <c:v>70.74000000000023</c:v>
                </c:pt>
                <c:pt idx="263">
                  <c:v>71.01000000000023</c:v>
                </c:pt>
                <c:pt idx="264">
                  <c:v>71.28000000000023</c:v>
                </c:pt>
                <c:pt idx="265">
                  <c:v>71.55000000000022</c:v>
                </c:pt>
                <c:pt idx="266">
                  <c:v>71.82000000000022</c:v>
                </c:pt>
                <c:pt idx="267">
                  <c:v>72.09000000000021</c:v>
                </c:pt>
                <c:pt idx="268">
                  <c:v>72.36000000000021</c:v>
                </c:pt>
                <c:pt idx="269">
                  <c:v>72.63000000000021</c:v>
                </c:pt>
                <c:pt idx="270">
                  <c:v>72.9000000000002</c:v>
                </c:pt>
                <c:pt idx="271">
                  <c:v>73.1700000000002</c:v>
                </c:pt>
                <c:pt idx="272">
                  <c:v>73.4400000000002</c:v>
                </c:pt>
                <c:pt idx="273">
                  <c:v>73.7100000000002</c:v>
                </c:pt>
                <c:pt idx="274">
                  <c:v>73.98000000000018</c:v>
                </c:pt>
                <c:pt idx="275">
                  <c:v>74.25000000000018</c:v>
                </c:pt>
                <c:pt idx="276">
                  <c:v>74.52000000000018</c:v>
                </c:pt>
                <c:pt idx="277">
                  <c:v>74.79000000000017</c:v>
                </c:pt>
                <c:pt idx="278">
                  <c:v>75.06000000000017</c:v>
                </c:pt>
                <c:pt idx="279">
                  <c:v>75.33000000000017</c:v>
                </c:pt>
                <c:pt idx="280">
                  <c:v>75.60000000000016</c:v>
                </c:pt>
                <c:pt idx="281">
                  <c:v>75.87000000000016</c:v>
                </c:pt>
                <c:pt idx="282">
                  <c:v>76.14000000000015</c:v>
                </c:pt>
                <c:pt idx="283">
                  <c:v>76.41000000000015</c:v>
                </c:pt>
                <c:pt idx="284">
                  <c:v>76.68000000000015</c:v>
                </c:pt>
                <c:pt idx="285">
                  <c:v>76.95000000000014</c:v>
                </c:pt>
                <c:pt idx="286">
                  <c:v>77.22000000000014</c:v>
                </c:pt>
                <c:pt idx="287">
                  <c:v>77.49000000000013</c:v>
                </c:pt>
                <c:pt idx="288">
                  <c:v>77.76000000000013</c:v>
                </c:pt>
                <c:pt idx="289">
                  <c:v>78.03000000000013</c:v>
                </c:pt>
                <c:pt idx="290">
                  <c:v>78.30000000000013</c:v>
                </c:pt>
                <c:pt idx="291">
                  <c:v>78.57000000000012</c:v>
                </c:pt>
                <c:pt idx="292">
                  <c:v>78.84000000000011</c:v>
                </c:pt>
                <c:pt idx="293">
                  <c:v>79.11000000000011</c:v>
                </c:pt>
                <c:pt idx="294">
                  <c:v>79.38000000000011</c:v>
                </c:pt>
                <c:pt idx="295">
                  <c:v>79.65000000000011</c:v>
                </c:pt>
                <c:pt idx="296">
                  <c:v>79.9200000000001</c:v>
                </c:pt>
                <c:pt idx="297">
                  <c:v>80.1900000000001</c:v>
                </c:pt>
                <c:pt idx="298">
                  <c:v>80.4600000000001</c:v>
                </c:pt>
                <c:pt idx="299">
                  <c:v>80.73000000000008</c:v>
                </c:pt>
                <c:pt idx="300">
                  <c:v>81.00000000000008</c:v>
                </c:pt>
              </c:numCache>
            </c:numRef>
          </c:xVal>
          <c:yVal>
            <c:numRef>
              <c:f>Leapfrog2!$B$4:$B$304</c:f>
              <c:numCache>
                <c:formatCode>General</c:formatCode>
                <c:ptCount val="301"/>
                <c:pt idx="0">
                  <c:v>1.0</c:v>
                </c:pt>
                <c:pt idx="1">
                  <c:v>1.3900825</c:v>
                </c:pt>
                <c:pt idx="2">
                  <c:v>1.736779538973541</c:v>
                </c:pt>
                <c:pt idx="3">
                  <c:v>2.055683542547421</c:v>
                </c:pt>
                <c:pt idx="4">
                  <c:v>2.3547488625404</c:v>
                </c:pt>
                <c:pt idx="5">
                  <c:v>2.638694726128505</c:v>
                </c:pt>
                <c:pt idx="6">
                  <c:v>2.910600019060445</c:v>
                </c:pt>
                <c:pt idx="7">
                  <c:v>3.172609297720283</c:v>
                </c:pt>
                <c:pt idx="8">
                  <c:v>3.426289589396685</c:v>
                </c:pt>
                <c:pt idx="9">
                  <c:v>3.672828581771617</c:v>
                </c:pt>
                <c:pt idx="10">
                  <c:v>3.913152818611506</c:v>
                </c:pt>
                <c:pt idx="11">
                  <c:v>4.148002211417701</c:v>
                </c:pt>
                <c:pt idx="12">
                  <c:v>4.377979154010854</c:v>
                </c:pt>
                <c:pt idx="13">
                  <c:v>4.60358210454709</c:v>
                </c:pt>
                <c:pt idx="14">
                  <c:v>4.825229261858172</c:v>
                </c:pt>
                <c:pt idx="15">
                  <c:v>5.043275698241064</c:v>
                </c:pt>
                <c:pt idx="16">
                  <c:v>5.258026037894295</c:v>
                </c:pt>
                <c:pt idx="17">
                  <c:v>5.469744023519898</c:v>
                </c:pt>
                <c:pt idx="18">
                  <c:v>5.678659859246653</c:v>
                </c:pt>
                <c:pt idx="19">
                  <c:v>5.884975932584038</c:v>
                </c:pt>
                <c:pt idx="20">
                  <c:v>6.088871333699565</c:v>
                </c:pt>
                <c:pt idx="21">
                  <c:v>6.290505468179608</c:v>
                </c:pt>
                <c:pt idx="22">
                  <c:v>6.490020976744689</c:v>
                </c:pt>
                <c:pt idx="23">
                  <c:v>6.687546118286291</c:v>
                </c:pt>
                <c:pt idx="24">
                  <c:v>6.883196732446095</c:v>
                </c:pt>
                <c:pt idx="25">
                  <c:v>7.077077869273343</c:v>
                </c:pt>
                <c:pt idx="26">
                  <c:v>7.269285152694787</c:v>
                </c:pt>
                <c:pt idx="27">
                  <c:v>7.459905929242416</c:v>
                </c:pt>
                <c:pt idx="28">
                  <c:v>7.649020242105942</c:v>
                </c:pt>
                <c:pt idx="29">
                  <c:v>7.836701662011822</c:v>
                </c:pt>
                <c:pt idx="30">
                  <c:v>8.023017999914471</c:v>
                </c:pt>
                <c:pt idx="31">
                  <c:v>8.20803192147905</c:v>
                </c:pt>
                <c:pt idx="32">
                  <c:v>8.391801479453781</c:v>
                </c:pt>
                <c:pt idx="33">
                  <c:v>8.574380576994512</c:v>
                </c:pt>
                <c:pt idx="34">
                  <c:v>8.755819372611943</c:v>
                </c:pt>
                <c:pt idx="35">
                  <c:v>8.936164635512101</c:v>
                </c:pt>
                <c:pt idx="36">
                  <c:v>9.115460058581394</c:v>
                </c:pt>
                <c:pt idx="37">
                  <c:v>9.293746535044625</c:v>
                </c:pt>
                <c:pt idx="38">
                  <c:v>9.471062403833679</c:v>
                </c:pt>
                <c:pt idx="39">
                  <c:v>9.647443667897583</c:v>
                </c:pt>
                <c:pt idx="40">
                  <c:v>9.822924189023348</c:v>
                </c:pt>
                <c:pt idx="41">
                  <c:v>9.997535862192403</c:v>
                </c:pt>
                <c:pt idx="42">
                  <c:v>10.17130877204671</c:v>
                </c:pt>
                <c:pt idx="43">
                  <c:v>10.34427133366374</c:v>
                </c:pt>
                <c:pt idx="44">
                  <c:v>10.51645041952635</c:v>
                </c:pt>
                <c:pt idx="45">
                  <c:v>10.68787147431096</c:v>
                </c:pt>
                <c:pt idx="46">
                  <c:v>10.85855861889588</c:v>
                </c:pt>
                <c:pt idx="47">
                  <c:v>11.02853474480479</c:v>
                </c:pt>
                <c:pt idx="48">
                  <c:v>11.19782160014132</c:v>
                </c:pt>
                <c:pt idx="49">
                  <c:v>11.36643986793537</c:v>
                </c:pt>
                <c:pt idx="50">
                  <c:v>11.53440923770608</c:v>
                </c:pt>
                <c:pt idx="51">
                  <c:v>11.70174847094736</c:v>
                </c:pt>
                <c:pt idx="52">
                  <c:v>11.86847546115642</c:v>
                </c:pt>
                <c:pt idx="53">
                  <c:v>12.03460728895194</c:v>
                </c:pt>
                <c:pt idx="54">
                  <c:v>12.20016027276526</c:v>
                </c:pt>
                <c:pt idx="55">
                  <c:v>12.3651500155322</c:v>
                </c:pt>
                <c:pt idx="56">
                  <c:v>12.52959144776531</c:v>
                </c:pt>
                <c:pt idx="57">
                  <c:v>12.69349886734433</c:v>
                </c:pt>
                <c:pt idx="58">
                  <c:v>12.85688597632593</c:v>
                </c:pt>
                <c:pt idx="59">
                  <c:v>13.0197659150416</c:v>
                </c:pt>
                <c:pt idx="60">
                  <c:v>13.18215129372437</c:v>
                </c:pt>
                <c:pt idx="61">
                  <c:v>13.34405422188023</c:v>
                </c:pt>
                <c:pt idx="62">
                  <c:v>13.50548633559784</c:v>
                </c:pt>
                <c:pt idx="63">
                  <c:v>13.66645882297127</c:v>
                </c:pt>
                <c:pt idx="64">
                  <c:v>13.82698244779267</c:v>
                </c:pt>
                <c:pt idx="65">
                  <c:v>13.98706757165701</c:v>
                </c:pt>
                <c:pt idx="66">
                  <c:v>14.14672417460717</c:v>
                </c:pt>
                <c:pt idx="67">
                  <c:v>14.30596187443566</c:v>
                </c:pt>
                <c:pt idx="68">
                  <c:v>14.46478994474842</c:v>
                </c:pt>
                <c:pt idx="69">
                  <c:v>14.62321733188648</c:v>
                </c:pt>
                <c:pt idx="70">
                  <c:v>14.7812526707927</c:v>
                </c:pt>
                <c:pt idx="71">
                  <c:v>14.93890429990279</c:v>
                </c:pt>
                <c:pt idx="72">
                  <c:v>15.0961802751333</c:v>
                </c:pt>
                <c:pt idx="73">
                  <c:v>15.25308838303245</c:v>
                </c:pt>
                <c:pt idx="74">
                  <c:v>15.40963615315444</c:v>
                </c:pt>
                <c:pt idx="75">
                  <c:v>15.56583086971256</c:v>
                </c:pt>
                <c:pt idx="76">
                  <c:v>15.72167958256186</c:v>
                </c:pt>
                <c:pt idx="77">
                  <c:v>15.87718911755798</c:v>
                </c:pt>
                <c:pt idx="78">
                  <c:v>16.03236608633499</c:v>
                </c:pt>
                <c:pt idx="79">
                  <c:v>16.18721689554151</c:v>
                </c:pt>
                <c:pt idx="80">
                  <c:v>16.34174775557148</c:v>
                </c:pt>
                <c:pt idx="81">
                  <c:v>16.49596468882289</c:v>
                </c:pt>
                <c:pt idx="82">
                  <c:v>16.64987353751547</c:v>
                </c:pt>
                <c:pt idx="83">
                  <c:v>16.80347997109554</c:v>
                </c:pt>
                <c:pt idx="84">
                  <c:v>16.95678949325471</c:v>
                </c:pt>
                <c:pt idx="85">
                  <c:v>17.1098074485865</c:v>
                </c:pt>
                <c:pt idx="86">
                  <c:v>17.26253902890356</c:v>
                </c:pt>
                <c:pt idx="87">
                  <c:v>17.41498927923651</c:v>
                </c:pt>
                <c:pt idx="88">
                  <c:v>17.56716310353354</c:v>
                </c:pt>
                <c:pt idx="89">
                  <c:v>17.71906527007918</c:v>
                </c:pt>
                <c:pt idx="90">
                  <c:v>17.87070041664863</c:v>
                </c:pt>
                <c:pt idx="91">
                  <c:v>18.02207305541349</c:v>
                </c:pt>
                <c:pt idx="92">
                  <c:v>18.17318757761331</c:v>
                </c:pt>
                <c:pt idx="93">
                  <c:v>18.32404825800642</c:v>
                </c:pt>
                <c:pt idx="94">
                  <c:v>18.47465925911283</c:v>
                </c:pt>
                <c:pt idx="95">
                  <c:v>18.62502463526071</c:v>
                </c:pt>
                <c:pt idx="96">
                  <c:v>18.77514833644773</c:v>
                </c:pt>
                <c:pt idx="97">
                  <c:v>18.92503421202721</c:v>
                </c:pt>
                <c:pt idx="98">
                  <c:v>19.07468601422897</c:v>
                </c:pt>
                <c:pt idx="99">
                  <c:v>19.22410740152368</c:v>
                </c:pt>
                <c:pt idx="100">
                  <c:v>19.37330194183916</c:v>
                </c:pt>
                <c:pt idx="101">
                  <c:v>19.52227311563658</c:v>
                </c:pt>
                <c:pt idx="102">
                  <c:v>19.67102431885387</c:v>
                </c:pt>
                <c:pt idx="103">
                  <c:v>19.81955886572327</c:v>
                </c:pt>
                <c:pt idx="104">
                  <c:v>19.96787999146967</c:v>
                </c:pt>
                <c:pt idx="105">
                  <c:v>20.11599085489563</c:v>
                </c:pt>
                <c:pt idx="106">
                  <c:v>20.26389454085905</c:v>
                </c:pt>
                <c:pt idx="107">
                  <c:v>20.4115940626487</c:v>
                </c:pt>
                <c:pt idx="108">
                  <c:v>20.55909236426291</c:v>
                </c:pt>
                <c:pt idx="109">
                  <c:v>20.706392322596</c:v>
                </c:pt>
                <c:pt idx="110">
                  <c:v>20.85349674953708</c:v>
                </c:pt>
                <c:pt idx="111">
                  <c:v>21.00040839398549</c:v>
                </c:pt>
                <c:pt idx="112">
                  <c:v>21.14712994378683</c:v>
                </c:pt>
                <c:pt idx="113">
                  <c:v>21.29366402759336</c:v>
                </c:pt>
                <c:pt idx="114">
                  <c:v>21.44001321665245</c:v>
                </c:pt>
                <c:pt idx="115">
                  <c:v>21.58618002652631</c:v>
                </c:pt>
                <c:pt idx="116">
                  <c:v>21.7321669187463</c:v>
                </c:pt>
                <c:pt idx="117">
                  <c:v>21.87797630240481</c:v>
                </c:pt>
                <c:pt idx="118">
                  <c:v>22.02361053568749</c:v>
                </c:pt>
                <c:pt idx="119">
                  <c:v>22.16907192734872</c:v>
                </c:pt>
                <c:pt idx="120">
                  <c:v>22.31436273813262</c:v>
                </c:pt>
                <c:pt idx="121">
                  <c:v>22.4594851821422</c:v>
                </c:pt>
                <c:pt idx="122">
                  <c:v>22.60444142815898</c:v>
                </c:pt>
                <c:pt idx="123">
                  <c:v>22.74923360091505</c:v>
                </c:pt>
                <c:pt idx="124">
                  <c:v>22.89386378231988</c:v>
                </c:pt>
                <c:pt idx="125">
                  <c:v>23.03833401264362</c:v>
                </c:pt>
                <c:pt idx="126">
                  <c:v>23.18264629165894</c:v>
                </c:pt>
                <c:pt idx="127">
                  <c:v>23.32680257974308</c:v>
                </c:pt>
                <c:pt idx="128">
                  <c:v>23.47080479894172</c:v>
                </c:pt>
                <c:pt idx="129">
                  <c:v>23.61465483399645</c:v>
                </c:pt>
                <c:pt idx="130">
                  <c:v>23.75835453333717</c:v>
                </c:pt>
                <c:pt idx="131">
                  <c:v>23.90190571004102</c:v>
                </c:pt>
                <c:pt idx="132">
                  <c:v>24.04531014275907</c:v>
                </c:pt>
                <c:pt idx="133">
                  <c:v>24.1885695766122</c:v>
                </c:pt>
                <c:pt idx="134">
                  <c:v>24.33168572405735</c:v>
                </c:pt>
                <c:pt idx="135">
                  <c:v>24.47466026572528</c:v>
                </c:pt>
                <c:pt idx="136">
                  <c:v>24.61749485123115</c:v>
                </c:pt>
                <c:pt idx="137">
                  <c:v>24.76019109995875</c:v>
                </c:pt>
                <c:pt idx="138">
                  <c:v>24.90275060181963</c:v>
                </c:pt>
                <c:pt idx="139">
                  <c:v>25.04517491798794</c:v>
                </c:pt>
                <c:pt idx="140">
                  <c:v>25.18746558161208</c:v>
                </c:pt>
                <c:pt idx="141">
                  <c:v>25.32962409850387</c:v>
                </c:pt>
                <c:pt idx="142">
                  <c:v>25.47165194780625</c:v>
                </c:pt>
                <c:pt idx="143">
                  <c:v>25.61355058264024</c:v>
                </c:pt>
                <c:pt idx="144">
                  <c:v>25.755321430732</c:v>
                </c:pt>
                <c:pt idx="145">
                  <c:v>25.89696589502061</c:v>
                </c:pt>
                <c:pt idx="146">
                  <c:v>26.03848535424747</c:v>
                </c:pt>
                <c:pt idx="147">
                  <c:v>26.17988116352782</c:v>
                </c:pt>
                <c:pt idx="148">
                  <c:v>26.32115465490518</c:v>
                </c:pt>
                <c:pt idx="149">
                  <c:v>26.4623071378892</c:v>
                </c:pt>
                <c:pt idx="150">
                  <c:v>26.60333989997762</c:v>
                </c:pt>
                <c:pt idx="151">
                  <c:v>26.74425420716286</c:v>
                </c:pt>
                <c:pt idx="152">
                  <c:v>26.88505130442381</c:v>
                </c:pt>
                <c:pt idx="153">
                  <c:v>27.02573241620333</c:v>
                </c:pt>
                <c:pt idx="154">
                  <c:v>27.16629874687193</c:v>
                </c:pt>
                <c:pt idx="155">
                  <c:v>27.30675148117826</c:v>
                </c:pt>
                <c:pt idx="156">
                  <c:v>27.44709178468663</c:v>
                </c:pt>
                <c:pt idx="157">
                  <c:v>27.58732080420222</c:v>
                </c:pt>
                <c:pt idx="158">
                  <c:v>27.72743966818427</c:v>
                </c:pt>
                <c:pt idx="159">
                  <c:v>27.86744948714777</c:v>
                </c:pt>
                <c:pt idx="160">
                  <c:v>28.00735135405394</c:v>
                </c:pt>
                <c:pt idx="161">
                  <c:v>28.14714634468989</c:v>
                </c:pt>
                <c:pt idx="162">
                  <c:v>28.28683551803794</c:v>
                </c:pt>
                <c:pt idx="163">
                  <c:v>28.42641991663474</c:v>
                </c:pt>
                <c:pt idx="164">
                  <c:v>28.56590056692075</c:v>
                </c:pt>
                <c:pt idx="165">
                  <c:v>28.70527847958023</c:v>
                </c:pt>
                <c:pt idx="166">
                  <c:v>28.84455464987208</c:v>
                </c:pt>
                <c:pt idx="167">
                  <c:v>28.98373005795198</c:v>
                </c:pt>
                <c:pt idx="168">
                  <c:v>29.12280566918581</c:v>
                </c:pt>
                <c:pt idx="169">
                  <c:v>29.26178243445498</c:v>
                </c:pt>
                <c:pt idx="170">
                  <c:v>29.40066129045364</c:v>
                </c:pt>
                <c:pt idx="171">
                  <c:v>29.53944315997822</c:v>
                </c:pt>
                <c:pt idx="172">
                  <c:v>29.67812895220937</c:v>
                </c:pt>
                <c:pt idx="173">
                  <c:v>29.81671956298679</c:v>
                </c:pt>
                <c:pt idx="174">
                  <c:v>29.95521587507685</c:v>
                </c:pt>
                <c:pt idx="175">
                  <c:v>30.09361875843351</c:v>
                </c:pt>
                <c:pt idx="176">
                  <c:v>30.23192907045257</c:v>
                </c:pt>
                <c:pt idx="177">
                  <c:v>30.37014765621953</c:v>
                </c:pt>
                <c:pt idx="178">
                  <c:v>30.50827534875128</c:v>
                </c:pt>
                <c:pt idx="179">
                  <c:v>30.64631296923164</c:v>
                </c:pt>
                <c:pt idx="180">
                  <c:v>30.78426132724123</c:v>
                </c:pt>
                <c:pt idx="181">
                  <c:v>30.92212122098157</c:v>
                </c:pt>
                <c:pt idx="182">
                  <c:v>31.05989343749365</c:v>
                </c:pt>
                <c:pt idx="183">
                  <c:v>31.1975787528713</c:v>
                </c:pt>
                <c:pt idx="184">
                  <c:v>31.33517793246925</c:v>
                </c:pt>
                <c:pt idx="185">
                  <c:v>31.47269173110624</c:v>
                </c:pt>
                <c:pt idx="186">
                  <c:v>31.61012089326326</c:v>
                </c:pt>
                <c:pt idx="187">
                  <c:v>31.747466153277</c:v>
                </c:pt>
                <c:pt idx="188">
                  <c:v>31.88472823552873</c:v>
                </c:pt>
                <c:pt idx="189">
                  <c:v>32.02190785462877</c:v>
                </c:pt>
                <c:pt idx="190">
                  <c:v>32.15900571559653</c:v>
                </c:pt>
                <c:pt idx="191">
                  <c:v>32.29602251403637</c:v>
                </c:pt>
                <c:pt idx="192">
                  <c:v>32.43295893630945</c:v>
                </c:pt>
                <c:pt idx="193">
                  <c:v>32.56981565970145</c:v>
                </c:pt>
                <c:pt idx="194">
                  <c:v>32.70659335258652</c:v>
                </c:pt>
                <c:pt idx="195">
                  <c:v>32.84329267458749</c:v>
                </c:pt>
                <c:pt idx="196">
                  <c:v>32.97991427673237</c:v>
                </c:pt>
                <c:pt idx="197">
                  <c:v>33.11645880160728</c:v>
                </c:pt>
                <c:pt idx="198">
                  <c:v>33.25292688350603</c:v>
                </c:pt>
                <c:pt idx="199">
                  <c:v>33.38931914857622</c:v>
                </c:pt>
                <c:pt idx="200">
                  <c:v>33.52563621496212</c:v>
                </c:pt>
                <c:pt idx="201">
                  <c:v>33.6618786929444</c:v>
                </c:pt>
                <c:pt idx="202">
                  <c:v>33.7980471850767</c:v>
                </c:pt>
                <c:pt idx="203">
                  <c:v>33.93414228631926</c:v>
                </c:pt>
                <c:pt idx="204">
                  <c:v>34.07016458416956</c:v>
                </c:pt>
                <c:pt idx="205">
                  <c:v>34.20611465879014</c:v>
                </c:pt>
                <c:pt idx="206">
                  <c:v>34.34199308313361</c:v>
                </c:pt>
                <c:pt idx="207">
                  <c:v>34.47780042306499</c:v>
                </c:pt>
                <c:pt idx="208">
                  <c:v>34.61353723748143</c:v>
                </c:pt>
                <c:pt idx="209">
                  <c:v>34.74920407842928</c:v>
                </c:pt>
                <c:pt idx="210">
                  <c:v>34.88480149121877</c:v>
                </c:pt>
                <c:pt idx="211">
                  <c:v>35.02033001453617</c:v>
                </c:pt>
                <c:pt idx="212">
                  <c:v>35.15579018055366</c:v>
                </c:pt>
                <c:pt idx="213">
                  <c:v>35.29118251503677</c:v>
                </c:pt>
                <c:pt idx="214">
                  <c:v>35.42650753744973</c:v>
                </c:pt>
                <c:pt idx="215">
                  <c:v>35.56176576105847</c:v>
                </c:pt>
                <c:pt idx="216">
                  <c:v>35.69695769303157</c:v>
                </c:pt>
                <c:pt idx="217">
                  <c:v>35.83208383453912</c:v>
                </c:pt>
                <c:pt idx="218">
                  <c:v>35.9671446808495</c:v>
                </c:pt>
                <c:pt idx="219">
                  <c:v>36.10214072142424</c:v>
                </c:pt>
                <c:pt idx="220">
                  <c:v>36.2370724400109</c:v>
                </c:pt>
                <c:pt idx="221">
                  <c:v>36.37194031473408</c:v>
                </c:pt>
                <c:pt idx="222">
                  <c:v>36.50674481818455</c:v>
                </c:pt>
                <c:pt idx="223">
                  <c:v>36.64148641750673</c:v>
                </c:pt>
                <c:pt idx="224">
                  <c:v>36.77616557448421</c:v>
                </c:pt>
                <c:pt idx="225">
                  <c:v>36.91078274562374</c:v>
                </c:pt>
                <c:pt idx="226">
                  <c:v>37.04533838223743</c:v>
                </c:pt>
                <c:pt idx="227">
                  <c:v>37.17983293052341</c:v>
                </c:pt>
                <c:pt idx="228">
                  <c:v>37.31426683164488</c:v>
                </c:pt>
                <c:pt idx="229">
                  <c:v>37.44864052180753</c:v>
                </c:pt>
                <c:pt idx="230">
                  <c:v>37.5829544323356</c:v>
                </c:pt>
                <c:pt idx="231">
                  <c:v>37.71720898974635</c:v>
                </c:pt>
                <c:pt idx="232">
                  <c:v>37.85140461582306</c:v>
                </c:pt>
                <c:pt idx="233">
                  <c:v>37.98554172768679</c:v>
                </c:pt>
                <c:pt idx="234">
                  <c:v>38.11962073786654</c:v>
                </c:pt>
                <c:pt idx="235">
                  <c:v>38.25364205436827</c:v>
                </c:pt>
                <c:pt idx="236">
                  <c:v>38.38760608074246</c:v>
                </c:pt>
                <c:pt idx="237">
                  <c:v>38.52151321615045</c:v>
                </c:pt>
                <c:pt idx="238">
                  <c:v>38.65536385542958</c:v>
                </c:pt>
                <c:pt idx="239">
                  <c:v>38.78915838915698</c:v>
                </c:pt>
                <c:pt idx="240">
                  <c:v>38.92289720371225</c:v>
                </c:pt>
                <c:pt idx="241">
                  <c:v>39.05658068133896</c:v>
                </c:pt>
                <c:pt idx="242">
                  <c:v>39.19020920020502</c:v>
                </c:pt>
                <c:pt idx="243">
                  <c:v>39.32378313446192</c:v>
                </c:pt>
                <c:pt idx="244">
                  <c:v>39.45730285430282</c:v>
                </c:pt>
                <c:pt idx="245">
                  <c:v>39.59076872601964</c:v>
                </c:pt>
                <c:pt idx="246">
                  <c:v>39.72418111205915</c:v>
                </c:pt>
                <c:pt idx="247">
                  <c:v>39.85754037107795</c:v>
                </c:pt>
                <c:pt idx="248">
                  <c:v>39.99084685799642</c:v>
                </c:pt>
                <c:pt idx="249">
                  <c:v>40.12410092405185</c:v>
                </c:pt>
                <c:pt idx="250">
                  <c:v>40.2573029168505</c:v>
                </c:pt>
                <c:pt idx="251">
                  <c:v>40.39045318041868</c:v>
                </c:pt>
                <c:pt idx="252">
                  <c:v>40.5235520552531</c:v>
                </c:pt>
                <c:pt idx="253">
                  <c:v>40.65659987837011</c:v>
                </c:pt>
                <c:pt idx="254">
                  <c:v>40.78959698335422</c:v>
                </c:pt>
                <c:pt idx="255">
                  <c:v>40.9225437004057</c:v>
                </c:pt>
                <c:pt idx="256">
                  <c:v>41.05544035638737</c:v>
                </c:pt>
                <c:pt idx="257">
                  <c:v>41.18828727487051</c:v>
                </c:pt>
                <c:pt idx="258">
                  <c:v>41.32108477618005</c:v>
                </c:pt>
                <c:pt idx="259">
                  <c:v>41.45383317743894</c:v>
                </c:pt>
                <c:pt idx="260">
                  <c:v>41.58653279261172</c:v>
                </c:pt>
                <c:pt idx="261">
                  <c:v>41.71918393254739</c:v>
                </c:pt>
                <c:pt idx="262">
                  <c:v>41.8517869050215</c:v>
                </c:pt>
                <c:pt idx="263">
                  <c:v>41.98434201477756</c:v>
                </c:pt>
                <c:pt idx="264">
                  <c:v>42.1168495635677</c:v>
                </c:pt>
                <c:pt idx="265">
                  <c:v>42.24930985019266</c:v>
                </c:pt>
                <c:pt idx="266">
                  <c:v>42.38172317054112</c:v>
                </c:pt>
                <c:pt idx="267">
                  <c:v>42.51408981762834</c:v>
                </c:pt>
                <c:pt idx="268">
                  <c:v>42.64641008163414</c:v>
                </c:pt>
                <c:pt idx="269">
                  <c:v>42.77868424994028</c:v>
                </c:pt>
                <c:pt idx="270">
                  <c:v>42.91091260716718</c:v>
                </c:pt>
                <c:pt idx="271">
                  <c:v>43.04309543521009</c:v>
                </c:pt>
                <c:pt idx="272">
                  <c:v>43.17523301327455</c:v>
                </c:pt>
                <c:pt idx="273">
                  <c:v>43.30732561791137</c:v>
                </c:pt>
                <c:pt idx="274">
                  <c:v>43.439373523051</c:v>
                </c:pt>
                <c:pt idx="275">
                  <c:v>43.57137700003729</c:v>
                </c:pt>
                <c:pt idx="276">
                  <c:v>43.70333631766077</c:v>
                </c:pt>
                <c:pt idx="277">
                  <c:v>43.83525174219138</c:v>
                </c:pt>
                <c:pt idx="278">
                  <c:v>43.96712353741059</c:v>
                </c:pt>
                <c:pt idx="279">
                  <c:v>44.09895196464307</c:v>
                </c:pt>
                <c:pt idx="280">
                  <c:v>44.23073728278787</c:v>
                </c:pt>
                <c:pt idx="281">
                  <c:v>44.36247974834902</c:v>
                </c:pt>
                <c:pt idx="282">
                  <c:v>44.49417961546572</c:v>
                </c:pt>
                <c:pt idx="283">
                  <c:v>44.62583713594198</c:v>
                </c:pt>
                <c:pt idx="284">
                  <c:v>44.75745255927585</c:v>
                </c:pt>
                <c:pt idx="285">
                  <c:v>44.88902613268812</c:v>
                </c:pt>
                <c:pt idx="286">
                  <c:v>45.02055810115065</c:v>
                </c:pt>
                <c:pt idx="287">
                  <c:v>45.15204870741419</c:v>
                </c:pt>
                <c:pt idx="288">
                  <c:v>45.28349819203575</c:v>
                </c:pt>
                <c:pt idx="289">
                  <c:v>45.41490679340563</c:v>
                </c:pt>
                <c:pt idx="290">
                  <c:v>45.54627474777395</c:v>
                </c:pt>
                <c:pt idx="291">
                  <c:v>45.67760228927676</c:v>
                </c:pt>
                <c:pt idx="292">
                  <c:v>45.80888964996184</c:v>
                </c:pt>
                <c:pt idx="293">
                  <c:v>45.94013705981398</c:v>
                </c:pt>
                <c:pt idx="294">
                  <c:v>46.07134474677996</c:v>
                </c:pt>
                <c:pt idx="295">
                  <c:v>46.20251293679314</c:v>
                </c:pt>
                <c:pt idx="296">
                  <c:v>46.3336418537976</c:v>
                </c:pt>
                <c:pt idx="297">
                  <c:v>46.46473171977199</c:v>
                </c:pt>
                <c:pt idx="298">
                  <c:v>46.595782754753</c:v>
                </c:pt>
                <c:pt idx="299">
                  <c:v>46.72679517685848</c:v>
                </c:pt>
                <c:pt idx="300">
                  <c:v>46.85776920231017</c:v>
                </c:pt>
              </c:numCache>
            </c:numRef>
          </c:yVal>
          <c:smooth val="1"/>
        </c:ser>
        <c:ser>
          <c:idx val="3"/>
          <c:order val="3"/>
          <c:tx>
            <c:v>Velocity Verlet</c:v>
          </c:tx>
          <c:marker>
            <c:symbol val="none"/>
          </c:marker>
          <c:xVal>
            <c:numRef>
              <c:f>'Velocity Verlet'!$A$4:$A$304</c:f>
              <c:numCache>
                <c:formatCode>General</c:formatCode>
                <c:ptCount val="301"/>
                <c:pt idx="0">
                  <c:v>0.0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</c:v>
                </c:pt>
                <c:pt idx="8">
                  <c:v>2.16</c:v>
                </c:pt>
                <c:pt idx="9">
                  <c:v>2.43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</c:v>
                </c:pt>
                <c:pt idx="14">
                  <c:v>3.78</c:v>
                </c:pt>
                <c:pt idx="15">
                  <c:v>4.050000000000001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</c:v>
                </c:pt>
                <c:pt idx="19">
                  <c:v>5.129999999999999</c:v>
                </c:pt>
                <c:pt idx="20">
                  <c:v>5.399999999999999</c:v>
                </c:pt>
                <c:pt idx="21">
                  <c:v>5.669999999999998</c:v>
                </c:pt>
                <c:pt idx="22">
                  <c:v>5.939999999999997</c:v>
                </c:pt>
                <c:pt idx="23">
                  <c:v>6.209999999999997</c:v>
                </c:pt>
                <c:pt idx="24">
                  <c:v>6.479999999999996</c:v>
                </c:pt>
                <c:pt idx="25">
                  <c:v>6.749999999999996</c:v>
                </c:pt>
                <c:pt idx="26">
                  <c:v>7.019999999999996</c:v>
                </c:pt>
                <c:pt idx="27">
                  <c:v>7.289999999999995</c:v>
                </c:pt>
                <c:pt idx="28">
                  <c:v>7.559999999999995</c:v>
                </c:pt>
                <c:pt idx="29">
                  <c:v>7.829999999999995</c:v>
                </c:pt>
                <c:pt idx="30">
                  <c:v>8.099999999999994</c:v>
                </c:pt>
                <c:pt idx="31">
                  <c:v>8.36999999999999</c:v>
                </c:pt>
                <c:pt idx="32">
                  <c:v>8.639999999999993</c:v>
                </c:pt>
                <c:pt idx="33">
                  <c:v>8.90999999999999</c:v>
                </c:pt>
                <c:pt idx="34">
                  <c:v>9.17999999999999</c:v>
                </c:pt>
                <c:pt idx="35">
                  <c:v>9.44999999999999</c:v>
                </c:pt>
                <c:pt idx="36">
                  <c:v>9.71999999999999</c:v>
                </c:pt>
                <c:pt idx="37">
                  <c:v>9.98999999999999</c:v>
                </c:pt>
                <c:pt idx="38">
                  <c:v>10.26</c:v>
                </c:pt>
                <c:pt idx="39">
                  <c:v>10.53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11.33999999999999</c:v>
                </c:pt>
                <c:pt idx="43">
                  <c:v>11.60999999999999</c:v>
                </c:pt>
                <c:pt idx="44">
                  <c:v>11.87999999999999</c:v>
                </c:pt>
                <c:pt idx="45">
                  <c:v>12.14999999999999</c:v>
                </c:pt>
                <c:pt idx="46">
                  <c:v>12.41999999999999</c:v>
                </c:pt>
                <c:pt idx="47">
                  <c:v>12.68999999999999</c:v>
                </c:pt>
                <c:pt idx="48">
                  <c:v>12.95999999999999</c:v>
                </c:pt>
                <c:pt idx="49">
                  <c:v>13.22999999999999</c:v>
                </c:pt>
                <c:pt idx="50">
                  <c:v>13.49999999999999</c:v>
                </c:pt>
                <c:pt idx="51">
                  <c:v>13.76999999999999</c:v>
                </c:pt>
                <c:pt idx="52">
                  <c:v>14.03999999999998</c:v>
                </c:pt>
                <c:pt idx="53">
                  <c:v>14.30999999999998</c:v>
                </c:pt>
                <c:pt idx="54">
                  <c:v>14.57999999999998</c:v>
                </c:pt>
                <c:pt idx="55">
                  <c:v>14.84999999999998</c:v>
                </c:pt>
                <c:pt idx="56">
                  <c:v>15.11999999999998</c:v>
                </c:pt>
                <c:pt idx="57">
                  <c:v>15.38999999999998</c:v>
                </c:pt>
                <c:pt idx="58">
                  <c:v>15.65999999999998</c:v>
                </c:pt>
                <c:pt idx="59">
                  <c:v>15.92999999999998</c:v>
                </c:pt>
                <c:pt idx="60">
                  <c:v>16.19999999999998</c:v>
                </c:pt>
                <c:pt idx="61">
                  <c:v>16.46999999999998</c:v>
                </c:pt>
                <c:pt idx="62">
                  <c:v>16.73999999999998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17.54999999999998</c:v>
                </c:pt>
                <c:pt idx="66">
                  <c:v>17.81999999999998</c:v>
                </c:pt>
                <c:pt idx="67">
                  <c:v>18.08999999999998</c:v>
                </c:pt>
                <c:pt idx="68">
                  <c:v>18.35999999999998</c:v>
                </c:pt>
                <c:pt idx="69">
                  <c:v>18.62999999999998</c:v>
                </c:pt>
                <c:pt idx="70">
                  <c:v>18.89999999999998</c:v>
                </c:pt>
                <c:pt idx="71">
                  <c:v>19.16999999999998</c:v>
                </c:pt>
                <c:pt idx="72">
                  <c:v>19.43999999999998</c:v>
                </c:pt>
                <c:pt idx="73">
                  <c:v>19.70999999999998</c:v>
                </c:pt>
                <c:pt idx="74">
                  <c:v>19.97999999999998</c:v>
                </c:pt>
                <c:pt idx="75">
                  <c:v>20.24999999999998</c:v>
                </c:pt>
                <c:pt idx="76">
                  <c:v>20.51999999999997</c:v>
                </c:pt>
                <c:pt idx="77">
                  <c:v>20.78999999999997</c:v>
                </c:pt>
                <c:pt idx="78">
                  <c:v>21.05999999999997</c:v>
                </c:pt>
                <c:pt idx="79">
                  <c:v>21.32999999999997</c:v>
                </c:pt>
                <c:pt idx="80">
                  <c:v>21.59999999999997</c:v>
                </c:pt>
                <c:pt idx="81">
                  <c:v>21.86999999999997</c:v>
                </c:pt>
                <c:pt idx="82">
                  <c:v>22.13999999999997</c:v>
                </c:pt>
                <c:pt idx="83">
                  <c:v>22.40999999999997</c:v>
                </c:pt>
                <c:pt idx="84">
                  <c:v>22.67999999999997</c:v>
                </c:pt>
                <c:pt idx="85">
                  <c:v>22.94999999999997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24.02999999999997</c:v>
                </c:pt>
                <c:pt idx="90">
                  <c:v>24.29999999999997</c:v>
                </c:pt>
                <c:pt idx="91">
                  <c:v>24.56999999999997</c:v>
                </c:pt>
                <c:pt idx="92">
                  <c:v>24.83999999999997</c:v>
                </c:pt>
                <c:pt idx="93">
                  <c:v>25.10999999999997</c:v>
                </c:pt>
                <c:pt idx="94">
                  <c:v>25.37999999999997</c:v>
                </c:pt>
                <c:pt idx="95">
                  <c:v>25.64999999999997</c:v>
                </c:pt>
                <c:pt idx="96">
                  <c:v>25.91999999999997</c:v>
                </c:pt>
                <c:pt idx="97">
                  <c:v>26.18999999999997</c:v>
                </c:pt>
                <c:pt idx="98">
                  <c:v>26.45999999999997</c:v>
                </c:pt>
                <c:pt idx="99">
                  <c:v>26.72999999999996</c:v>
                </c:pt>
                <c:pt idx="100">
                  <c:v>26.99999999999996</c:v>
                </c:pt>
                <c:pt idx="101">
                  <c:v>27.26999999999996</c:v>
                </c:pt>
                <c:pt idx="102">
                  <c:v>27.53999999999996</c:v>
                </c:pt>
                <c:pt idx="103">
                  <c:v>27.80999999999996</c:v>
                </c:pt>
                <c:pt idx="104">
                  <c:v>28.07999999999996</c:v>
                </c:pt>
                <c:pt idx="105">
                  <c:v>28.34999999999996</c:v>
                </c:pt>
                <c:pt idx="106">
                  <c:v>28.61999999999996</c:v>
                </c:pt>
                <c:pt idx="107">
                  <c:v>28.88999999999996</c:v>
                </c:pt>
                <c:pt idx="108">
                  <c:v>29.15999999999996</c:v>
                </c:pt>
                <c:pt idx="109">
                  <c:v>29.42999999999996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30.23999999999996</c:v>
                </c:pt>
                <c:pt idx="113">
                  <c:v>30.50999999999996</c:v>
                </c:pt>
                <c:pt idx="114">
                  <c:v>30.77999999999996</c:v>
                </c:pt>
                <c:pt idx="115">
                  <c:v>31.04999999999996</c:v>
                </c:pt>
                <c:pt idx="116">
                  <c:v>31.31999999999996</c:v>
                </c:pt>
                <c:pt idx="117">
                  <c:v>31.58999999999996</c:v>
                </c:pt>
                <c:pt idx="118">
                  <c:v>31.85999999999996</c:v>
                </c:pt>
                <c:pt idx="119">
                  <c:v>32.12999999999995</c:v>
                </c:pt>
                <c:pt idx="120">
                  <c:v>32.39999999999996</c:v>
                </c:pt>
                <c:pt idx="121">
                  <c:v>32.66999999999996</c:v>
                </c:pt>
                <c:pt idx="122">
                  <c:v>32.93999999999997</c:v>
                </c:pt>
                <c:pt idx="123">
                  <c:v>33.20999999999997</c:v>
                </c:pt>
                <c:pt idx="124">
                  <c:v>33.47999999999997</c:v>
                </c:pt>
                <c:pt idx="125">
                  <c:v>33.74999999999997</c:v>
                </c:pt>
                <c:pt idx="126">
                  <c:v>34.01999999999998</c:v>
                </c:pt>
                <c:pt idx="127">
                  <c:v>34.28999999999998</c:v>
                </c:pt>
                <c:pt idx="128">
                  <c:v>34.55999999999999</c:v>
                </c:pt>
                <c:pt idx="129">
                  <c:v>34.83</c:v>
                </c:pt>
                <c:pt idx="130">
                  <c:v>35.1</c:v>
                </c:pt>
                <c:pt idx="131">
                  <c:v>35.37</c:v>
                </c:pt>
                <c:pt idx="132">
                  <c:v>35.64</c:v>
                </c:pt>
                <c:pt idx="133">
                  <c:v>35.91</c:v>
                </c:pt>
                <c:pt idx="134">
                  <c:v>36.18000000000001</c:v>
                </c:pt>
                <c:pt idx="135">
                  <c:v>36.45000000000001</c:v>
                </c:pt>
                <c:pt idx="136">
                  <c:v>36.72000000000001</c:v>
                </c:pt>
                <c:pt idx="137">
                  <c:v>36.99000000000002</c:v>
                </c:pt>
                <c:pt idx="138">
                  <c:v>37.26000000000002</c:v>
                </c:pt>
                <c:pt idx="139">
                  <c:v>37.53000000000002</c:v>
                </c:pt>
                <c:pt idx="140">
                  <c:v>37.80000000000003</c:v>
                </c:pt>
                <c:pt idx="141">
                  <c:v>38.07000000000003</c:v>
                </c:pt>
                <c:pt idx="142">
                  <c:v>38.34000000000003</c:v>
                </c:pt>
                <c:pt idx="143">
                  <c:v>38.61000000000003</c:v>
                </c:pt>
                <c:pt idx="144">
                  <c:v>38.88000000000004</c:v>
                </c:pt>
                <c:pt idx="145">
                  <c:v>39.15000000000004</c:v>
                </c:pt>
                <c:pt idx="146">
                  <c:v>39.42000000000004</c:v>
                </c:pt>
                <c:pt idx="147">
                  <c:v>39.69000000000004</c:v>
                </c:pt>
                <c:pt idx="148">
                  <c:v>39.96000000000005</c:v>
                </c:pt>
                <c:pt idx="149">
                  <c:v>40.23000000000005</c:v>
                </c:pt>
                <c:pt idx="150">
                  <c:v>40.50000000000006</c:v>
                </c:pt>
                <c:pt idx="151">
                  <c:v>40.77000000000006</c:v>
                </c:pt>
                <c:pt idx="152">
                  <c:v>41.04000000000006</c:v>
                </c:pt>
                <c:pt idx="153">
                  <c:v>41.31000000000007</c:v>
                </c:pt>
                <c:pt idx="154">
                  <c:v>41.58000000000007</c:v>
                </c:pt>
                <c:pt idx="155">
                  <c:v>41.85000000000007</c:v>
                </c:pt>
                <c:pt idx="156">
                  <c:v>42.12000000000007</c:v>
                </c:pt>
                <c:pt idx="157">
                  <c:v>42.39000000000008</c:v>
                </c:pt>
                <c:pt idx="158">
                  <c:v>42.66000000000008</c:v>
                </c:pt>
                <c:pt idx="159">
                  <c:v>42.93000000000008</c:v>
                </c:pt>
                <c:pt idx="160">
                  <c:v>43.20000000000009</c:v>
                </c:pt>
                <c:pt idx="161">
                  <c:v>43.4700000000001</c:v>
                </c:pt>
                <c:pt idx="162">
                  <c:v>43.7400000000001</c:v>
                </c:pt>
                <c:pt idx="163">
                  <c:v>44.0100000000001</c:v>
                </c:pt>
                <c:pt idx="164">
                  <c:v>44.2800000000001</c:v>
                </c:pt>
                <c:pt idx="165">
                  <c:v>44.5500000000001</c:v>
                </c:pt>
                <c:pt idx="166">
                  <c:v>44.82000000000011</c:v>
                </c:pt>
                <c:pt idx="167">
                  <c:v>45.09000000000011</c:v>
                </c:pt>
                <c:pt idx="168">
                  <c:v>45.36000000000011</c:v>
                </c:pt>
                <c:pt idx="169">
                  <c:v>45.63000000000012</c:v>
                </c:pt>
                <c:pt idx="170">
                  <c:v>45.90000000000012</c:v>
                </c:pt>
                <c:pt idx="171">
                  <c:v>46.17000000000012</c:v>
                </c:pt>
                <c:pt idx="172">
                  <c:v>46.44000000000013</c:v>
                </c:pt>
                <c:pt idx="173">
                  <c:v>46.71000000000013</c:v>
                </c:pt>
                <c:pt idx="174">
                  <c:v>46.98000000000013</c:v>
                </c:pt>
                <c:pt idx="175">
                  <c:v>47.25000000000013</c:v>
                </c:pt>
                <c:pt idx="176">
                  <c:v>47.52000000000014</c:v>
                </c:pt>
                <c:pt idx="177">
                  <c:v>47.79000000000014</c:v>
                </c:pt>
                <c:pt idx="178">
                  <c:v>48.06000000000014</c:v>
                </c:pt>
                <c:pt idx="179">
                  <c:v>48.33000000000015</c:v>
                </c:pt>
                <c:pt idx="180">
                  <c:v>48.60000000000015</c:v>
                </c:pt>
                <c:pt idx="181">
                  <c:v>48.87000000000015</c:v>
                </c:pt>
                <c:pt idx="182">
                  <c:v>49.14000000000016</c:v>
                </c:pt>
                <c:pt idx="183">
                  <c:v>49.41000000000016</c:v>
                </c:pt>
                <c:pt idx="184">
                  <c:v>49.68000000000016</c:v>
                </c:pt>
                <c:pt idx="185">
                  <c:v>49.95000000000017</c:v>
                </c:pt>
                <c:pt idx="186">
                  <c:v>50.22000000000017</c:v>
                </c:pt>
                <c:pt idx="187">
                  <c:v>50.49000000000017</c:v>
                </c:pt>
                <c:pt idx="188">
                  <c:v>50.76000000000017</c:v>
                </c:pt>
                <c:pt idx="189">
                  <c:v>51.03000000000018</c:v>
                </c:pt>
                <c:pt idx="190">
                  <c:v>51.30000000000018</c:v>
                </c:pt>
                <c:pt idx="191">
                  <c:v>51.57000000000019</c:v>
                </c:pt>
                <c:pt idx="192">
                  <c:v>51.84000000000019</c:v>
                </c:pt>
                <c:pt idx="193">
                  <c:v>52.1100000000002</c:v>
                </c:pt>
                <c:pt idx="194">
                  <c:v>52.38000000000019</c:v>
                </c:pt>
                <c:pt idx="195">
                  <c:v>52.6500000000002</c:v>
                </c:pt>
                <c:pt idx="196">
                  <c:v>52.9200000000002</c:v>
                </c:pt>
                <c:pt idx="197">
                  <c:v>53.1900000000002</c:v>
                </c:pt>
                <c:pt idx="198">
                  <c:v>53.46000000000021</c:v>
                </c:pt>
                <c:pt idx="199">
                  <c:v>53.73000000000021</c:v>
                </c:pt>
                <c:pt idx="200">
                  <c:v>54.00000000000021</c:v>
                </c:pt>
                <c:pt idx="201">
                  <c:v>54.27000000000022</c:v>
                </c:pt>
                <c:pt idx="202">
                  <c:v>54.54000000000022</c:v>
                </c:pt>
                <c:pt idx="203">
                  <c:v>54.81000000000022</c:v>
                </c:pt>
                <c:pt idx="204">
                  <c:v>55.08000000000023</c:v>
                </c:pt>
                <c:pt idx="205">
                  <c:v>55.35000000000023</c:v>
                </c:pt>
                <c:pt idx="206">
                  <c:v>55.62000000000023</c:v>
                </c:pt>
                <c:pt idx="207">
                  <c:v>55.89000000000023</c:v>
                </c:pt>
                <c:pt idx="208">
                  <c:v>56.16000000000024</c:v>
                </c:pt>
                <c:pt idx="209">
                  <c:v>56.43000000000024</c:v>
                </c:pt>
                <c:pt idx="210">
                  <c:v>56.70000000000024</c:v>
                </c:pt>
                <c:pt idx="211">
                  <c:v>56.97000000000025</c:v>
                </c:pt>
                <c:pt idx="212">
                  <c:v>57.24000000000025</c:v>
                </c:pt>
                <c:pt idx="213">
                  <c:v>57.51000000000025</c:v>
                </c:pt>
                <c:pt idx="214">
                  <c:v>57.78000000000026</c:v>
                </c:pt>
                <c:pt idx="215">
                  <c:v>58.05000000000026</c:v>
                </c:pt>
                <c:pt idx="216">
                  <c:v>58.32000000000026</c:v>
                </c:pt>
                <c:pt idx="217">
                  <c:v>58.59000000000027</c:v>
                </c:pt>
                <c:pt idx="218">
                  <c:v>58.86000000000027</c:v>
                </c:pt>
                <c:pt idx="219">
                  <c:v>59.13000000000027</c:v>
                </c:pt>
                <c:pt idx="220">
                  <c:v>59.40000000000028</c:v>
                </c:pt>
                <c:pt idx="221">
                  <c:v>59.67000000000028</c:v>
                </c:pt>
                <c:pt idx="222">
                  <c:v>59.94000000000028</c:v>
                </c:pt>
                <c:pt idx="223">
                  <c:v>60.21000000000029</c:v>
                </c:pt>
                <c:pt idx="224">
                  <c:v>60.48000000000029</c:v>
                </c:pt>
                <c:pt idx="225">
                  <c:v>60.7500000000003</c:v>
                </c:pt>
                <c:pt idx="226">
                  <c:v>61.0200000000003</c:v>
                </c:pt>
                <c:pt idx="227">
                  <c:v>61.2900000000003</c:v>
                </c:pt>
                <c:pt idx="228">
                  <c:v>61.5600000000003</c:v>
                </c:pt>
                <c:pt idx="229">
                  <c:v>61.8300000000003</c:v>
                </c:pt>
                <c:pt idx="230">
                  <c:v>62.10000000000031</c:v>
                </c:pt>
                <c:pt idx="231">
                  <c:v>62.37000000000031</c:v>
                </c:pt>
                <c:pt idx="232">
                  <c:v>62.64000000000031</c:v>
                </c:pt>
                <c:pt idx="233">
                  <c:v>62.91000000000032</c:v>
                </c:pt>
                <c:pt idx="234">
                  <c:v>63.18000000000032</c:v>
                </c:pt>
                <c:pt idx="235">
                  <c:v>63.45000000000032</c:v>
                </c:pt>
                <c:pt idx="236">
                  <c:v>63.72000000000032</c:v>
                </c:pt>
                <c:pt idx="237">
                  <c:v>63.99000000000033</c:v>
                </c:pt>
                <c:pt idx="238">
                  <c:v>64.26000000000033</c:v>
                </c:pt>
                <c:pt idx="239">
                  <c:v>64.53000000000033</c:v>
                </c:pt>
                <c:pt idx="240">
                  <c:v>64.80000000000032</c:v>
                </c:pt>
                <c:pt idx="241">
                  <c:v>65.07000000000032</c:v>
                </c:pt>
                <c:pt idx="242">
                  <c:v>65.34000000000031</c:v>
                </c:pt>
                <c:pt idx="243">
                  <c:v>65.61000000000031</c:v>
                </c:pt>
                <c:pt idx="244">
                  <c:v>65.88000000000031</c:v>
                </c:pt>
                <c:pt idx="245">
                  <c:v>66.1500000000003</c:v>
                </c:pt>
                <c:pt idx="246">
                  <c:v>66.4200000000003</c:v>
                </c:pt>
                <c:pt idx="247">
                  <c:v>66.6900000000003</c:v>
                </c:pt>
                <c:pt idx="248">
                  <c:v>66.9600000000003</c:v>
                </c:pt>
                <c:pt idx="249">
                  <c:v>67.23000000000028</c:v>
                </c:pt>
                <c:pt idx="250">
                  <c:v>67.50000000000028</c:v>
                </c:pt>
                <c:pt idx="251">
                  <c:v>67.77000000000028</c:v>
                </c:pt>
                <c:pt idx="252">
                  <c:v>68.04000000000027</c:v>
                </c:pt>
                <c:pt idx="253">
                  <c:v>68.31000000000027</c:v>
                </c:pt>
                <c:pt idx="254">
                  <c:v>68.58000000000027</c:v>
                </c:pt>
                <c:pt idx="255">
                  <c:v>68.85000000000026</c:v>
                </c:pt>
                <c:pt idx="256">
                  <c:v>69.12000000000026</c:v>
                </c:pt>
                <c:pt idx="257">
                  <c:v>69.39000000000025</c:v>
                </c:pt>
                <c:pt idx="258">
                  <c:v>69.66000000000025</c:v>
                </c:pt>
                <c:pt idx="259">
                  <c:v>69.93000000000024</c:v>
                </c:pt>
                <c:pt idx="260">
                  <c:v>70.20000000000024</c:v>
                </c:pt>
                <c:pt idx="261">
                  <c:v>70.47000000000024</c:v>
                </c:pt>
                <c:pt idx="262">
                  <c:v>70.74000000000023</c:v>
                </c:pt>
                <c:pt idx="263">
                  <c:v>71.01000000000023</c:v>
                </c:pt>
                <c:pt idx="264">
                  <c:v>71.28000000000023</c:v>
                </c:pt>
                <c:pt idx="265">
                  <c:v>71.55000000000022</c:v>
                </c:pt>
                <c:pt idx="266">
                  <c:v>71.82000000000022</c:v>
                </c:pt>
                <c:pt idx="267">
                  <c:v>72.09000000000021</c:v>
                </c:pt>
                <c:pt idx="268">
                  <c:v>72.36000000000021</c:v>
                </c:pt>
                <c:pt idx="269">
                  <c:v>72.63000000000021</c:v>
                </c:pt>
                <c:pt idx="270">
                  <c:v>72.9000000000002</c:v>
                </c:pt>
                <c:pt idx="271">
                  <c:v>73.1700000000002</c:v>
                </c:pt>
                <c:pt idx="272">
                  <c:v>73.4400000000002</c:v>
                </c:pt>
                <c:pt idx="273">
                  <c:v>73.7100000000002</c:v>
                </c:pt>
                <c:pt idx="274">
                  <c:v>73.98000000000018</c:v>
                </c:pt>
                <c:pt idx="275">
                  <c:v>74.25000000000018</c:v>
                </c:pt>
                <c:pt idx="276">
                  <c:v>74.52000000000018</c:v>
                </c:pt>
                <c:pt idx="277">
                  <c:v>74.79000000000017</c:v>
                </c:pt>
                <c:pt idx="278">
                  <c:v>75.06000000000017</c:v>
                </c:pt>
                <c:pt idx="279">
                  <c:v>75.33000000000017</c:v>
                </c:pt>
                <c:pt idx="280">
                  <c:v>75.60000000000016</c:v>
                </c:pt>
                <c:pt idx="281">
                  <c:v>75.87000000000016</c:v>
                </c:pt>
                <c:pt idx="282">
                  <c:v>76.14000000000015</c:v>
                </c:pt>
                <c:pt idx="283">
                  <c:v>76.41000000000015</c:v>
                </c:pt>
                <c:pt idx="284">
                  <c:v>76.68000000000015</c:v>
                </c:pt>
                <c:pt idx="285">
                  <c:v>76.95000000000014</c:v>
                </c:pt>
                <c:pt idx="286">
                  <c:v>77.22000000000014</c:v>
                </c:pt>
                <c:pt idx="287">
                  <c:v>77.49000000000013</c:v>
                </c:pt>
                <c:pt idx="288">
                  <c:v>77.76000000000013</c:v>
                </c:pt>
                <c:pt idx="289">
                  <c:v>78.03000000000013</c:v>
                </c:pt>
                <c:pt idx="290">
                  <c:v>78.30000000000013</c:v>
                </c:pt>
                <c:pt idx="291">
                  <c:v>78.57000000000012</c:v>
                </c:pt>
                <c:pt idx="292">
                  <c:v>78.84000000000011</c:v>
                </c:pt>
                <c:pt idx="293">
                  <c:v>79.11000000000011</c:v>
                </c:pt>
                <c:pt idx="294">
                  <c:v>79.38000000000011</c:v>
                </c:pt>
                <c:pt idx="295">
                  <c:v>79.65000000000011</c:v>
                </c:pt>
                <c:pt idx="296">
                  <c:v>79.9200000000001</c:v>
                </c:pt>
                <c:pt idx="297">
                  <c:v>80.1900000000001</c:v>
                </c:pt>
                <c:pt idx="298">
                  <c:v>80.4600000000001</c:v>
                </c:pt>
                <c:pt idx="299">
                  <c:v>80.73000000000008</c:v>
                </c:pt>
                <c:pt idx="300">
                  <c:v>81.00000000000008</c:v>
                </c:pt>
              </c:numCache>
            </c:numRef>
          </c:xVal>
          <c:yVal>
            <c:numRef>
              <c:f>'Velocity Verlet'!$B$4:$B$304</c:f>
              <c:numCache>
                <c:formatCode>General</c:formatCode>
                <c:ptCount val="301"/>
                <c:pt idx="0">
                  <c:v>1.0</c:v>
                </c:pt>
                <c:pt idx="1">
                  <c:v>1.3900825</c:v>
                </c:pt>
                <c:pt idx="2">
                  <c:v>1.736779538973541</c:v>
                </c:pt>
                <c:pt idx="3">
                  <c:v>2.055683542547421</c:v>
                </c:pt>
                <c:pt idx="4">
                  <c:v>2.3547488625404</c:v>
                </c:pt>
                <c:pt idx="5">
                  <c:v>2.638694726128505</c:v>
                </c:pt>
                <c:pt idx="6">
                  <c:v>2.910600019060445</c:v>
                </c:pt>
                <c:pt idx="7">
                  <c:v>3.172609297720283</c:v>
                </c:pt>
                <c:pt idx="8">
                  <c:v>3.426289589396685</c:v>
                </c:pt>
                <c:pt idx="9">
                  <c:v>3.672828581771617</c:v>
                </c:pt>
                <c:pt idx="10">
                  <c:v>3.913152818611506</c:v>
                </c:pt>
                <c:pt idx="11">
                  <c:v>4.148002211417701</c:v>
                </c:pt>
                <c:pt idx="12">
                  <c:v>4.377979154010854</c:v>
                </c:pt>
                <c:pt idx="13">
                  <c:v>4.60358210454709</c:v>
                </c:pt>
                <c:pt idx="14">
                  <c:v>4.825229261858172</c:v>
                </c:pt>
                <c:pt idx="15">
                  <c:v>5.043275698241064</c:v>
                </c:pt>
                <c:pt idx="16">
                  <c:v>5.258026037894295</c:v>
                </c:pt>
                <c:pt idx="17">
                  <c:v>5.469744023519898</c:v>
                </c:pt>
                <c:pt idx="18">
                  <c:v>5.678659859246653</c:v>
                </c:pt>
                <c:pt idx="19">
                  <c:v>5.884975932584038</c:v>
                </c:pt>
                <c:pt idx="20">
                  <c:v>6.088871333699565</c:v>
                </c:pt>
                <c:pt idx="21">
                  <c:v>6.290505468179608</c:v>
                </c:pt>
                <c:pt idx="22">
                  <c:v>6.490020976744689</c:v>
                </c:pt>
                <c:pt idx="23">
                  <c:v>6.687546118286291</c:v>
                </c:pt>
                <c:pt idx="24">
                  <c:v>6.883196732446095</c:v>
                </c:pt>
                <c:pt idx="25">
                  <c:v>7.077077869273343</c:v>
                </c:pt>
                <c:pt idx="26">
                  <c:v>7.269285152694787</c:v>
                </c:pt>
                <c:pt idx="27">
                  <c:v>7.459905929242416</c:v>
                </c:pt>
                <c:pt idx="28">
                  <c:v>7.649020242105942</c:v>
                </c:pt>
                <c:pt idx="29">
                  <c:v>7.836701662011822</c:v>
                </c:pt>
                <c:pt idx="30">
                  <c:v>8.023017999914471</c:v>
                </c:pt>
                <c:pt idx="31">
                  <c:v>8.20803192147905</c:v>
                </c:pt>
                <c:pt idx="32">
                  <c:v>8.391801479453781</c:v>
                </c:pt>
                <c:pt idx="33">
                  <c:v>8.574380576994512</c:v>
                </c:pt>
                <c:pt idx="34">
                  <c:v>8.755819372611943</c:v>
                </c:pt>
                <c:pt idx="35">
                  <c:v>8.936164635512101</c:v>
                </c:pt>
                <c:pt idx="36">
                  <c:v>9.115460058581394</c:v>
                </c:pt>
                <c:pt idx="37">
                  <c:v>9.293746535044625</c:v>
                </c:pt>
                <c:pt idx="38">
                  <c:v>9.471062403833679</c:v>
                </c:pt>
                <c:pt idx="39">
                  <c:v>9.647443667897583</c:v>
                </c:pt>
                <c:pt idx="40">
                  <c:v>9.822924189023348</c:v>
                </c:pt>
                <c:pt idx="41">
                  <c:v>9.997535862192403</c:v>
                </c:pt>
                <c:pt idx="42">
                  <c:v>10.17130877204671</c:v>
                </c:pt>
                <c:pt idx="43">
                  <c:v>10.34427133366374</c:v>
                </c:pt>
                <c:pt idx="44">
                  <c:v>10.51645041952635</c:v>
                </c:pt>
                <c:pt idx="45">
                  <c:v>10.68787147431096</c:v>
                </c:pt>
                <c:pt idx="46">
                  <c:v>10.85855861889588</c:v>
                </c:pt>
                <c:pt idx="47">
                  <c:v>11.02853474480479</c:v>
                </c:pt>
                <c:pt idx="48">
                  <c:v>11.19782160014132</c:v>
                </c:pt>
                <c:pt idx="49">
                  <c:v>11.36643986793537</c:v>
                </c:pt>
                <c:pt idx="50">
                  <c:v>11.53440923770608</c:v>
                </c:pt>
                <c:pt idx="51">
                  <c:v>11.70174847094736</c:v>
                </c:pt>
                <c:pt idx="52">
                  <c:v>11.86847546115642</c:v>
                </c:pt>
                <c:pt idx="53">
                  <c:v>12.03460728895194</c:v>
                </c:pt>
                <c:pt idx="54">
                  <c:v>12.20016027276526</c:v>
                </c:pt>
                <c:pt idx="55">
                  <c:v>12.3651500155322</c:v>
                </c:pt>
                <c:pt idx="56">
                  <c:v>12.52959144776531</c:v>
                </c:pt>
                <c:pt idx="57">
                  <c:v>12.69349886734433</c:v>
                </c:pt>
                <c:pt idx="58">
                  <c:v>12.85688597632593</c:v>
                </c:pt>
                <c:pt idx="59">
                  <c:v>13.0197659150416</c:v>
                </c:pt>
                <c:pt idx="60">
                  <c:v>13.18215129372437</c:v>
                </c:pt>
                <c:pt idx="61">
                  <c:v>13.34405422188023</c:v>
                </c:pt>
                <c:pt idx="62">
                  <c:v>13.50548633559784</c:v>
                </c:pt>
                <c:pt idx="63">
                  <c:v>13.66645882297127</c:v>
                </c:pt>
                <c:pt idx="64">
                  <c:v>13.82698244779267</c:v>
                </c:pt>
                <c:pt idx="65">
                  <c:v>13.98706757165701</c:v>
                </c:pt>
                <c:pt idx="66">
                  <c:v>14.14672417460717</c:v>
                </c:pt>
                <c:pt idx="67">
                  <c:v>14.30596187443566</c:v>
                </c:pt>
                <c:pt idx="68">
                  <c:v>14.46478994474842</c:v>
                </c:pt>
                <c:pt idx="69">
                  <c:v>14.62321733188648</c:v>
                </c:pt>
                <c:pt idx="70">
                  <c:v>14.7812526707927</c:v>
                </c:pt>
                <c:pt idx="71">
                  <c:v>14.93890429990279</c:v>
                </c:pt>
                <c:pt idx="72">
                  <c:v>15.0961802751333</c:v>
                </c:pt>
                <c:pt idx="73">
                  <c:v>15.25308838303245</c:v>
                </c:pt>
                <c:pt idx="74">
                  <c:v>15.40963615315444</c:v>
                </c:pt>
                <c:pt idx="75">
                  <c:v>15.56583086971256</c:v>
                </c:pt>
                <c:pt idx="76">
                  <c:v>15.72167958256186</c:v>
                </c:pt>
                <c:pt idx="77">
                  <c:v>15.87718911755798</c:v>
                </c:pt>
                <c:pt idx="78">
                  <c:v>16.03236608633499</c:v>
                </c:pt>
                <c:pt idx="79">
                  <c:v>16.18721689554151</c:v>
                </c:pt>
                <c:pt idx="80">
                  <c:v>16.34174775557148</c:v>
                </c:pt>
                <c:pt idx="81">
                  <c:v>16.49596468882289</c:v>
                </c:pt>
                <c:pt idx="82">
                  <c:v>16.64987353751547</c:v>
                </c:pt>
                <c:pt idx="83">
                  <c:v>16.80347997109554</c:v>
                </c:pt>
                <c:pt idx="84">
                  <c:v>16.95678949325471</c:v>
                </c:pt>
                <c:pt idx="85">
                  <c:v>17.1098074485865</c:v>
                </c:pt>
                <c:pt idx="86">
                  <c:v>17.26253902890356</c:v>
                </c:pt>
                <c:pt idx="87">
                  <c:v>17.41498927923651</c:v>
                </c:pt>
                <c:pt idx="88">
                  <c:v>17.56716310353354</c:v>
                </c:pt>
                <c:pt idx="89">
                  <c:v>17.71906527007918</c:v>
                </c:pt>
                <c:pt idx="90">
                  <c:v>17.87070041664863</c:v>
                </c:pt>
                <c:pt idx="91">
                  <c:v>18.02207305541349</c:v>
                </c:pt>
                <c:pt idx="92">
                  <c:v>18.17318757761331</c:v>
                </c:pt>
                <c:pt idx="93">
                  <c:v>18.32404825800642</c:v>
                </c:pt>
                <c:pt idx="94">
                  <c:v>18.47465925911283</c:v>
                </c:pt>
                <c:pt idx="95">
                  <c:v>18.62502463526071</c:v>
                </c:pt>
                <c:pt idx="96">
                  <c:v>18.77514833644773</c:v>
                </c:pt>
                <c:pt idx="97">
                  <c:v>18.92503421202721</c:v>
                </c:pt>
                <c:pt idx="98">
                  <c:v>19.07468601422897</c:v>
                </c:pt>
                <c:pt idx="99">
                  <c:v>19.22410740152368</c:v>
                </c:pt>
                <c:pt idx="100">
                  <c:v>19.37330194183916</c:v>
                </c:pt>
                <c:pt idx="101">
                  <c:v>19.52227311563658</c:v>
                </c:pt>
                <c:pt idx="102">
                  <c:v>19.67102431885387</c:v>
                </c:pt>
                <c:pt idx="103">
                  <c:v>19.81955886572327</c:v>
                </c:pt>
                <c:pt idx="104">
                  <c:v>19.96787999146967</c:v>
                </c:pt>
                <c:pt idx="105">
                  <c:v>20.11599085489563</c:v>
                </c:pt>
                <c:pt idx="106">
                  <c:v>20.26389454085905</c:v>
                </c:pt>
                <c:pt idx="107">
                  <c:v>20.4115940626487</c:v>
                </c:pt>
                <c:pt idx="108">
                  <c:v>20.55909236426291</c:v>
                </c:pt>
                <c:pt idx="109">
                  <c:v>20.706392322596</c:v>
                </c:pt>
                <c:pt idx="110">
                  <c:v>20.85349674953708</c:v>
                </c:pt>
                <c:pt idx="111">
                  <c:v>21.00040839398549</c:v>
                </c:pt>
                <c:pt idx="112">
                  <c:v>21.14712994378683</c:v>
                </c:pt>
                <c:pt idx="113">
                  <c:v>21.29366402759336</c:v>
                </c:pt>
                <c:pt idx="114">
                  <c:v>21.44001321665245</c:v>
                </c:pt>
                <c:pt idx="115">
                  <c:v>21.58618002652631</c:v>
                </c:pt>
                <c:pt idx="116">
                  <c:v>21.7321669187463</c:v>
                </c:pt>
                <c:pt idx="117">
                  <c:v>21.87797630240481</c:v>
                </c:pt>
                <c:pt idx="118">
                  <c:v>22.02361053568749</c:v>
                </c:pt>
                <c:pt idx="119">
                  <c:v>22.16907192734872</c:v>
                </c:pt>
                <c:pt idx="120">
                  <c:v>22.31436273813262</c:v>
                </c:pt>
                <c:pt idx="121">
                  <c:v>22.4594851821422</c:v>
                </c:pt>
                <c:pt idx="122">
                  <c:v>22.60444142815898</c:v>
                </c:pt>
                <c:pt idx="123">
                  <c:v>22.74923360091505</c:v>
                </c:pt>
                <c:pt idx="124">
                  <c:v>22.89386378231988</c:v>
                </c:pt>
                <c:pt idx="125">
                  <c:v>23.03833401264362</c:v>
                </c:pt>
                <c:pt idx="126">
                  <c:v>23.18264629165894</c:v>
                </c:pt>
                <c:pt idx="127">
                  <c:v>23.32680257974308</c:v>
                </c:pt>
                <c:pt idx="128">
                  <c:v>23.47080479894172</c:v>
                </c:pt>
                <c:pt idx="129">
                  <c:v>23.61465483399645</c:v>
                </c:pt>
                <c:pt idx="130">
                  <c:v>23.75835453333717</c:v>
                </c:pt>
                <c:pt idx="131">
                  <c:v>23.90190571004102</c:v>
                </c:pt>
                <c:pt idx="132">
                  <c:v>24.04531014275907</c:v>
                </c:pt>
                <c:pt idx="133">
                  <c:v>24.1885695766122</c:v>
                </c:pt>
                <c:pt idx="134">
                  <c:v>24.33168572405735</c:v>
                </c:pt>
                <c:pt idx="135">
                  <c:v>24.47466026572528</c:v>
                </c:pt>
                <c:pt idx="136">
                  <c:v>24.61749485123115</c:v>
                </c:pt>
                <c:pt idx="137">
                  <c:v>24.76019109995875</c:v>
                </c:pt>
                <c:pt idx="138">
                  <c:v>24.90275060181963</c:v>
                </c:pt>
                <c:pt idx="139">
                  <c:v>25.04517491798794</c:v>
                </c:pt>
                <c:pt idx="140">
                  <c:v>25.18746558161208</c:v>
                </c:pt>
                <c:pt idx="141">
                  <c:v>25.32962409850387</c:v>
                </c:pt>
                <c:pt idx="142">
                  <c:v>25.47165194780625</c:v>
                </c:pt>
                <c:pt idx="143">
                  <c:v>25.61355058264024</c:v>
                </c:pt>
                <c:pt idx="144">
                  <c:v>25.755321430732</c:v>
                </c:pt>
                <c:pt idx="145">
                  <c:v>25.89696589502061</c:v>
                </c:pt>
                <c:pt idx="146">
                  <c:v>26.03848535424747</c:v>
                </c:pt>
                <c:pt idx="147">
                  <c:v>26.17988116352782</c:v>
                </c:pt>
                <c:pt idx="148">
                  <c:v>26.32115465490518</c:v>
                </c:pt>
                <c:pt idx="149">
                  <c:v>26.4623071378892</c:v>
                </c:pt>
                <c:pt idx="150">
                  <c:v>26.60333989997762</c:v>
                </c:pt>
                <c:pt idx="151">
                  <c:v>26.74425420716286</c:v>
                </c:pt>
                <c:pt idx="152">
                  <c:v>26.88505130442381</c:v>
                </c:pt>
                <c:pt idx="153">
                  <c:v>27.02573241620333</c:v>
                </c:pt>
                <c:pt idx="154">
                  <c:v>27.16629874687193</c:v>
                </c:pt>
                <c:pt idx="155">
                  <c:v>27.30675148117826</c:v>
                </c:pt>
                <c:pt idx="156">
                  <c:v>27.44709178468663</c:v>
                </c:pt>
                <c:pt idx="157">
                  <c:v>27.58732080420222</c:v>
                </c:pt>
                <c:pt idx="158">
                  <c:v>27.72743966818427</c:v>
                </c:pt>
                <c:pt idx="159">
                  <c:v>27.86744948714777</c:v>
                </c:pt>
                <c:pt idx="160">
                  <c:v>28.00735135405394</c:v>
                </c:pt>
                <c:pt idx="161">
                  <c:v>28.14714634468989</c:v>
                </c:pt>
                <c:pt idx="162">
                  <c:v>28.28683551803794</c:v>
                </c:pt>
                <c:pt idx="163">
                  <c:v>28.42641991663474</c:v>
                </c:pt>
                <c:pt idx="164">
                  <c:v>28.56590056692075</c:v>
                </c:pt>
                <c:pt idx="165">
                  <c:v>28.70527847958023</c:v>
                </c:pt>
                <c:pt idx="166">
                  <c:v>28.84455464987208</c:v>
                </c:pt>
                <c:pt idx="167">
                  <c:v>28.98373005795198</c:v>
                </c:pt>
                <c:pt idx="168">
                  <c:v>29.12280566918581</c:v>
                </c:pt>
                <c:pt idx="169">
                  <c:v>29.26178243445498</c:v>
                </c:pt>
                <c:pt idx="170">
                  <c:v>29.40066129045364</c:v>
                </c:pt>
                <c:pt idx="171">
                  <c:v>29.53944315997822</c:v>
                </c:pt>
                <c:pt idx="172">
                  <c:v>29.67812895220937</c:v>
                </c:pt>
                <c:pt idx="173">
                  <c:v>29.81671956298679</c:v>
                </c:pt>
                <c:pt idx="174">
                  <c:v>29.95521587507685</c:v>
                </c:pt>
                <c:pt idx="175">
                  <c:v>30.09361875843351</c:v>
                </c:pt>
                <c:pt idx="176">
                  <c:v>30.23192907045257</c:v>
                </c:pt>
                <c:pt idx="177">
                  <c:v>30.37014765621953</c:v>
                </c:pt>
                <c:pt idx="178">
                  <c:v>30.50827534875128</c:v>
                </c:pt>
                <c:pt idx="179">
                  <c:v>30.64631296923164</c:v>
                </c:pt>
                <c:pt idx="180">
                  <c:v>30.78426132724123</c:v>
                </c:pt>
                <c:pt idx="181">
                  <c:v>30.92212122098157</c:v>
                </c:pt>
                <c:pt idx="182">
                  <c:v>31.05989343749365</c:v>
                </c:pt>
                <c:pt idx="183">
                  <c:v>31.1975787528713</c:v>
                </c:pt>
                <c:pt idx="184">
                  <c:v>31.33517793246925</c:v>
                </c:pt>
                <c:pt idx="185">
                  <c:v>31.47269173110624</c:v>
                </c:pt>
                <c:pt idx="186">
                  <c:v>31.61012089326326</c:v>
                </c:pt>
                <c:pt idx="187">
                  <c:v>31.747466153277</c:v>
                </c:pt>
                <c:pt idx="188">
                  <c:v>31.88472823552873</c:v>
                </c:pt>
                <c:pt idx="189">
                  <c:v>32.02190785462877</c:v>
                </c:pt>
                <c:pt idx="190">
                  <c:v>32.15900571559653</c:v>
                </c:pt>
                <c:pt idx="191">
                  <c:v>32.29602251403637</c:v>
                </c:pt>
                <c:pt idx="192">
                  <c:v>32.43295893630945</c:v>
                </c:pt>
                <c:pt idx="193">
                  <c:v>32.56981565970145</c:v>
                </c:pt>
                <c:pt idx="194">
                  <c:v>32.70659335258652</c:v>
                </c:pt>
                <c:pt idx="195">
                  <c:v>32.84329267458749</c:v>
                </c:pt>
                <c:pt idx="196">
                  <c:v>32.97991427673237</c:v>
                </c:pt>
                <c:pt idx="197">
                  <c:v>33.11645880160728</c:v>
                </c:pt>
                <c:pt idx="198">
                  <c:v>33.25292688350603</c:v>
                </c:pt>
                <c:pt idx="199">
                  <c:v>33.38931914857622</c:v>
                </c:pt>
                <c:pt idx="200">
                  <c:v>33.52563621496212</c:v>
                </c:pt>
                <c:pt idx="201">
                  <c:v>33.6618786929444</c:v>
                </c:pt>
                <c:pt idx="202">
                  <c:v>33.7980471850767</c:v>
                </c:pt>
                <c:pt idx="203">
                  <c:v>33.93414228631926</c:v>
                </c:pt>
                <c:pt idx="204">
                  <c:v>34.07016458416956</c:v>
                </c:pt>
                <c:pt idx="205">
                  <c:v>34.20611465879014</c:v>
                </c:pt>
                <c:pt idx="206">
                  <c:v>34.34199308313361</c:v>
                </c:pt>
                <c:pt idx="207">
                  <c:v>34.47780042306499</c:v>
                </c:pt>
                <c:pt idx="208">
                  <c:v>34.61353723748143</c:v>
                </c:pt>
                <c:pt idx="209">
                  <c:v>34.74920407842928</c:v>
                </c:pt>
                <c:pt idx="210">
                  <c:v>34.88480149121877</c:v>
                </c:pt>
                <c:pt idx="211">
                  <c:v>35.02033001453617</c:v>
                </c:pt>
                <c:pt idx="212">
                  <c:v>35.15579018055366</c:v>
                </c:pt>
                <c:pt idx="213">
                  <c:v>35.29118251503677</c:v>
                </c:pt>
                <c:pt idx="214">
                  <c:v>35.42650753744973</c:v>
                </c:pt>
                <c:pt idx="215">
                  <c:v>35.56176576105847</c:v>
                </c:pt>
                <c:pt idx="216">
                  <c:v>35.69695769303157</c:v>
                </c:pt>
                <c:pt idx="217">
                  <c:v>35.83208383453912</c:v>
                </c:pt>
                <c:pt idx="218">
                  <c:v>35.9671446808495</c:v>
                </c:pt>
                <c:pt idx="219">
                  <c:v>36.10214072142424</c:v>
                </c:pt>
                <c:pt idx="220">
                  <c:v>36.2370724400109</c:v>
                </c:pt>
                <c:pt idx="221">
                  <c:v>36.37194031473408</c:v>
                </c:pt>
                <c:pt idx="222">
                  <c:v>36.50674481818455</c:v>
                </c:pt>
                <c:pt idx="223">
                  <c:v>36.64148641750673</c:v>
                </c:pt>
                <c:pt idx="224">
                  <c:v>36.77616557448421</c:v>
                </c:pt>
                <c:pt idx="225">
                  <c:v>36.91078274562374</c:v>
                </c:pt>
                <c:pt idx="226">
                  <c:v>37.04533838223743</c:v>
                </c:pt>
                <c:pt idx="227">
                  <c:v>37.17983293052341</c:v>
                </c:pt>
                <c:pt idx="228">
                  <c:v>37.31426683164488</c:v>
                </c:pt>
                <c:pt idx="229">
                  <c:v>37.44864052180753</c:v>
                </c:pt>
                <c:pt idx="230">
                  <c:v>37.5829544323356</c:v>
                </c:pt>
                <c:pt idx="231">
                  <c:v>37.71720898974635</c:v>
                </c:pt>
                <c:pt idx="232">
                  <c:v>37.85140461582306</c:v>
                </c:pt>
                <c:pt idx="233">
                  <c:v>37.98554172768679</c:v>
                </c:pt>
                <c:pt idx="234">
                  <c:v>38.11962073786654</c:v>
                </c:pt>
                <c:pt idx="235">
                  <c:v>38.25364205436827</c:v>
                </c:pt>
                <c:pt idx="236">
                  <c:v>38.38760608074246</c:v>
                </c:pt>
                <c:pt idx="237">
                  <c:v>38.52151321615045</c:v>
                </c:pt>
                <c:pt idx="238">
                  <c:v>38.65536385542958</c:v>
                </c:pt>
                <c:pt idx="239">
                  <c:v>38.78915838915698</c:v>
                </c:pt>
                <c:pt idx="240">
                  <c:v>38.92289720371225</c:v>
                </c:pt>
                <c:pt idx="241">
                  <c:v>39.05658068133896</c:v>
                </c:pt>
                <c:pt idx="242">
                  <c:v>39.19020920020502</c:v>
                </c:pt>
                <c:pt idx="243">
                  <c:v>39.32378313446192</c:v>
                </c:pt>
                <c:pt idx="244">
                  <c:v>39.45730285430282</c:v>
                </c:pt>
                <c:pt idx="245">
                  <c:v>39.59076872601964</c:v>
                </c:pt>
                <c:pt idx="246">
                  <c:v>39.72418111205915</c:v>
                </c:pt>
                <c:pt idx="247">
                  <c:v>39.85754037107795</c:v>
                </c:pt>
                <c:pt idx="248">
                  <c:v>39.99084685799642</c:v>
                </c:pt>
                <c:pt idx="249">
                  <c:v>40.12410092405185</c:v>
                </c:pt>
                <c:pt idx="250">
                  <c:v>40.2573029168505</c:v>
                </c:pt>
                <c:pt idx="251">
                  <c:v>40.39045318041868</c:v>
                </c:pt>
                <c:pt idx="252">
                  <c:v>40.5235520552531</c:v>
                </c:pt>
                <c:pt idx="253">
                  <c:v>40.65659987837011</c:v>
                </c:pt>
                <c:pt idx="254">
                  <c:v>40.78959698335422</c:v>
                </c:pt>
                <c:pt idx="255">
                  <c:v>40.9225437004057</c:v>
                </c:pt>
                <c:pt idx="256">
                  <c:v>41.05544035638737</c:v>
                </c:pt>
                <c:pt idx="257">
                  <c:v>41.18828727487051</c:v>
                </c:pt>
                <c:pt idx="258">
                  <c:v>41.32108477618005</c:v>
                </c:pt>
                <c:pt idx="259">
                  <c:v>41.45383317743894</c:v>
                </c:pt>
                <c:pt idx="260">
                  <c:v>41.58653279261172</c:v>
                </c:pt>
                <c:pt idx="261">
                  <c:v>41.71918393254739</c:v>
                </c:pt>
                <c:pt idx="262">
                  <c:v>41.8517869050215</c:v>
                </c:pt>
                <c:pt idx="263">
                  <c:v>41.98434201477756</c:v>
                </c:pt>
                <c:pt idx="264">
                  <c:v>42.1168495635677</c:v>
                </c:pt>
                <c:pt idx="265">
                  <c:v>42.24930985019266</c:v>
                </c:pt>
                <c:pt idx="266">
                  <c:v>42.38172317054112</c:v>
                </c:pt>
                <c:pt idx="267">
                  <c:v>42.51408981762834</c:v>
                </c:pt>
                <c:pt idx="268">
                  <c:v>42.64641008163414</c:v>
                </c:pt>
                <c:pt idx="269">
                  <c:v>42.77868424994028</c:v>
                </c:pt>
                <c:pt idx="270">
                  <c:v>42.91091260716718</c:v>
                </c:pt>
                <c:pt idx="271">
                  <c:v>43.04309543521009</c:v>
                </c:pt>
                <c:pt idx="272">
                  <c:v>43.17523301327455</c:v>
                </c:pt>
                <c:pt idx="273">
                  <c:v>43.30732561791137</c:v>
                </c:pt>
                <c:pt idx="274">
                  <c:v>43.439373523051</c:v>
                </c:pt>
                <c:pt idx="275">
                  <c:v>43.57137700003729</c:v>
                </c:pt>
                <c:pt idx="276">
                  <c:v>43.70333631766077</c:v>
                </c:pt>
                <c:pt idx="277">
                  <c:v>43.83525174219138</c:v>
                </c:pt>
                <c:pt idx="278">
                  <c:v>43.96712353741059</c:v>
                </c:pt>
                <c:pt idx="279">
                  <c:v>44.09895196464307</c:v>
                </c:pt>
                <c:pt idx="280">
                  <c:v>44.23073728278787</c:v>
                </c:pt>
                <c:pt idx="281">
                  <c:v>44.36247974834902</c:v>
                </c:pt>
                <c:pt idx="282">
                  <c:v>44.49417961546572</c:v>
                </c:pt>
                <c:pt idx="283">
                  <c:v>44.62583713594198</c:v>
                </c:pt>
                <c:pt idx="284">
                  <c:v>44.75745255927585</c:v>
                </c:pt>
                <c:pt idx="285">
                  <c:v>44.88902613268812</c:v>
                </c:pt>
                <c:pt idx="286">
                  <c:v>45.02055810115065</c:v>
                </c:pt>
                <c:pt idx="287">
                  <c:v>45.15204870741419</c:v>
                </c:pt>
                <c:pt idx="288">
                  <c:v>45.28349819203575</c:v>
                </c:pt>
                <c:pt idx="289">
                  <c:v>45.41490679340563</c:v>
                </c:pt>
                <c:pt idx="290">
                  <c:v>45.54627474777395</c:v>
                </c:pt>
                <c:pt idx="291">
                  <c:v>45.67760228927676</c:v>
                </c:pt>
                <c:pt idx="292">
                  <c:v>45.80888964996184</c:v>
                </c:pt>
                <c:pt idx="293">
                  <c:v>45.94013705981398</c:v>
                </c:pt>
                <c:pt idx="294">
                  <c:v>46.07134474677996</c:v>
                </c:pt>
                <c:pt idx="295">
                  <c:v>46.20251293679314</c:v>
                </c:pt>
                <c:pt idx="296">
                  <c:v>46.3336418537976</c:v>
                </c:pt>
                <c:pt idx="297">
                  <c:v>46.46473171977199</c:v>
                </c:pt>
                <c:pt idx="298">
                  <c:v>46.595782754753</c:v>
                </c:pt>
                <c:pt idx="299">
                  <c:v>46.72679517685848</c:v>
                </c:pt>
                <c:pt idx="300">
                  <c:v>46.85776920231017</c:v>
                </c:pt>
              </c:numCache>
            </c:numRef>
          </c:yVal>
          <c:smooth val="1"/>
        </c:ser>
        <c:ser>
          <c:idx val="4"/>
          <c:order val="4"/>
          <c:tx>
            <c:v>Stormer's Method</c:v>
          </c:tx>
          <c:marker>
            <c:symbol val="none"/>
          </c:marker>
          <c:xVal>
            <c:numRef>
              <c:f>'Stormer''s Method'!$A$4:$A$304</c:f>
              <c:numCache>
                <c:formatCode>General</c:formatCode>
                <c:ptCount val="301"/>
                <c:pt idx="0">
                  <c:v>0.0</c:v>
                </c:pt>
                <c:pt idx="1">
                  <c:v>0.27</c:v>
                </c:pt>
                <c:pt idx="2">
                  <c:v>0.54</c:v>
                </c:pt>
                <c:pt idx="3">
                  <c:v>0.81</c:v>
                </c:pt>
                <c:pt idx="4">
                  <c:v>1.08</c:v>
                </c:pt>
                <c:pt idx="5">
                  <c:v>1.35</c:v>
                </c:pt>
                <c:pt idx="6">
                  <c:v>1.62</c:v>
                </c:pt>
                <c:pt idx="7">
                  <c:v>1.89</c:v>
                </c:pt>
                <c:pt idx="8">
                  <c:v>2.16</c:v>
                </c:pt>
                <c:pt idx="9">
                  <c:v>2.43</c:v>
                </c:pt>
                <c:pt idx="10">
                  <c:v>2.7</c:v>
                </c:pt>
                <c:pt idx="11">
                  <c:v>2.97</c:v>
                </c:pt>
                <c:pt idx="12">
                  <c:v>3.24</c:v>
                </c:pt>
                <c:pt idx="13">
                  <c:v>3.51</c:v>
                </c:pt>
                <c:pt idx="14">
                  <c:v>3.78</c:v>
                </c:pt>
                <c:pt idx="15">
                  <c:v>4.050000000000001</c:v>
                </c:pt>
                <c:pt idx="16">
                  <c:v>4.32</c:v>
                </c:pt>
                <c:pt idx="17">
                  <c:v>4.59</c:v>
                </c:pt>
                <c:pt idx="18">
                  <c:v>4.859999999999999</c:v>
                </c:pt>
                <c:pt idx="19">
                  <c:v>5.129999999999999</c:v>
                </c:pt>
                <c:pt idx="20">
                  <c:v>5.399999999999999</c:v>
                </c:pt>
                <c:pt idx="21">
                  <c:v>5.669999999999998</c:v>
                </c:pt>
                <c:pt idx="22">
                  <c:v>5.939999999999997</c:v>
                </c:pt>
                <c:pt idx="23">
                  <c:v>6.209999999999997</c:v>
                </c:pt>
                <c:pt idx="24">
                  <c:v>6.479999999999996</c:v>
                </c:pt>
                <c:pt idx="25">
                  <c:v>6.749999999999996</c:v>
                </c:pt>
                <c:pt idx="26">
                  <c:v>7.019999999999996</c:v>
                </c:pt>
                <c:pt idx="27">
                  <c:v>7.289999999999995</c:v>
                </c:pt>
                <c:pt idx="28">
                  <c:v>7.559999999999995</c:v>
                </c:pt>
                <c:pt idx="29">
                  <c:v>7.829999999999995</c:v>
                </c:pt>
                <c:pt idx="30">
                  <c:v>8.099999999999994</c:v>
                </c:pt>
                <c:pt idx="31">
                  <c:v>8.36999999999999</c:v>
                </c:pt>
                <c:pt idx="32">
                  <c:v>8.639999999999993</c:v>
                </c:pt>
                <c:pt idx="33">
                  <c:v>8.90999999999999</c:v>
                </c:pt>
                <c:pt idx="34">
                  <c:v>9.17999999999999</c:v>
                </c:pt>
                <c:pt idx="35">
                  <c:v>9.44999999999999</c:v>
                </c:pt>
                <c:pt idx="36">
                  <c:v>9.71999999999999</c:v>
                </c:pt>
                <c:pt idx="37">
                  <c:v>9.98999999999999</c:v>
                </c:pt>
                <c:pt idx="38">
                  <c:v>10.26</c:v>
                </c:pt>
                <c:pt idx="39">
                  <c:v>10.53</c:v>
                </c:pt>
                <c:pt idx="40">
                  <c:v>10.79999999999999</c:v>
                </c:pt>
                <c:pt idx="41">
                  <c:v>11.06999999999999</c:v>
                </c:pt>
                <c:pt idx="42">
                  <c:v>11.33999999999999</c:v>
                </c:pt>
                <c:pt idx="43">
                  <c:v>11.60999999999999</c:v>
                </c:pt>
                <c:pt idx="44">
                  <c:v>11.87999999999999</c:v>
                </c:pt>
                <c:pt idx="45">
                  <c:v>12.14999999999999</c:v>
                </c:pt>
                <c:pt idx="46">
                  <c:v>12.41999999999999</c:v>
                </c:pt>
                <c:pt idx="47">
                  <c:v>12.68999999999999</c:v>
                </c:pt>
                <c:pt idx="48">
                  <c:v>12.95999999999999</c:v>
                </c:pt>
                <c:pt idx="49">
                  <c:v>13.22999999999999</c:v>
                </c:pt>
                <c:pt idx="50">
                  <c:v>13.49999999999999</c:v>
                </c:pt>
                <c:pt idx="51">
                  <c:v>13.76999999999999</c:v>
                </c:pt>
                <c:pt idx="52">
                  <c:v>14.03999999999998</c:v>
                </c:pt>
                <c:pt idx="53">
                  <c:v>14.30999999999998</c:v>
                </c:pt>
                <c:pt idx="54">
                  <c:v>14.57999999999998</c:v>
                </c:pt>
                <c:pt idx="55">
                  <c:v>14.84999999999998</c:v>
                </c:pt>
                <c:pt idx="56">
                  <c:v>15.11999999999998</c:v>
                </c:pt>
                <c:pt idx="57">
                  <c:v>15.38999999999998</c:v>
                </c:pt>
                <c:pt idx="58">
                  <c:v>15.65999999999998</c:v>
                </c:pt>
                <c:pt idx="59">
                  <c:v>15.92999999999998</c:v>
                </c:pt>
                <c:pt idx="60">
                  <c:v>16.19999999999998</c:v>
                </c:pt>
                <c:pt idx="61">
                  <c:v>16.46999999999998</c:v>
                </c:pt>
                <c:pt idx="62">
                  <c:v>16.73999999999998</c:v>
                </c:pt>
                <c:pt idx="63">
                  <c:v>17.00999999999998</c:v>
                </c:pt>
                <c:pt idx="64">
                  <c:v>17.27999999999998</c:v>
                </c:pt>
                <c:pt idx="65">
                  <c:v>17.54999999999998</c:v>
                </c:pt>
                <c:pt idx="66">
                  <c:v>17.81999999999998</c:v>
                </c:pt>
                <c:pt idx="67">
                  <c:v>18.08999999999998</c:v>
                </c:pt>
                <c:pt idx="68">
                  <c:v>18.35999999999998</c:v>
                </c:pt>
                <c:pt idx="69">
                  <c:v>18.62999999999998</c:v>
                </c:pt>
                <c:pt idx="70">
                  <c:v>18.89999999999998</c:v>
                </c:pt>
                <c:pt idx="71">
                  <c:v>19.16999999999998</c:v>
                </c:pt>
                <c:pt idx="72">
                  <c:v>19.43999999999998</c:v>
                </c:pt>
                <c:pt idx="73">
                  <c:v>19.70999999999998</c:v>
                </c:pt>
                <c:pt idx="74">
                  <c:v>19.97999999999998</c:v>
                </c:pt>
                <c:pt idx="75">
                  <c:v>20.24999999999998</c:v>
                </c:pt>
                <c:pt idx="76">
                  <c:v>20.51999999999997</c:v>
                </c:pt>
                <c:pt idx="77">
                  <c:v>20.78999999999997</c:v>
                </c:pt>
                <c:pt idx="78">
                  <c:v>21.05999999999997</c:v>
                </c:pt>
                <c:pt idx="79">
                  <c:v>21.32999999999997</c:v>
                </c:pt>
                <c:pt idx="80">
                  <c:v>21.59999999999997</c:v>
                </c:pt>
                <c:pt idx="81">
                  <c:v>21.86999999999997</c:v>
                </c:pt>
                <c:pt idx="82">
                  <c:v>22.13999999999997</c:v>
                </c:pt>
                <c:pt idx="83">
                  <c:v>22.40999999999997</c:v>
                </c:pt>
                <c:pt idx="84">
                  <c:v>22.67999999999997</c:v>
                </c:pt>
                <c:pt idx="85">
                  <c:v>22.94999999999997</c:v>
                </c:pt>
                <c:pt idx="86">
                  <c:v>23.21999999999997</c:v>
                </c:pt>
                <c:pt idx="87">
                  <c:v>23.48999999999997</c:v>
                </c:pt>
                <c:pt idx="88">
                  <c:v>23.75999999999997</c:v>
                </c:pt>
                <c:pt idx="89">
                  <c:v>24.02999999999997</c:v>
                </c:pt>
                <c:pt idx="90">
                  <c:v>24.29999999999997</c:v>
                </c:pt>
                <c:pt idx="91">
                  <c:v>24.56999999999997</c:v>
                </c:pt>
                <c:pt idx="92">
                  <c:v>24.83999999999997</c:v>
                </c:pt>
                <c:pt idx="93">
                  <c:v>25.10999999999997</c:v>
                </c:pt>
                <c:pt idx="94">
                  <c:v>25.37999999999997</c:v>
                </c:pt>
                <c:pt idx="95">
                  <c:v>25.64999999999997</c:v>
                </c:pt>
                <c:pt idx="96">
                  <c:v>25.91999999999997</c:v>
                </c:pt>
                <c:pt idx="97">
                  <c:v>26.18999999999997</c:v>
                </c:pt>
                <c:pt idx="98">
                  <c:v>26.45999999999997</c:v>
                </c:pt>
                <c:pt idx="99">
                  <c:v>26.72999999999996</c:v>
                </c:pt>
                <c:pt idx="100">
                  <c:v>26.99999999999996</c:v>
                </c:pt>
                <c:pt idx="101">
                  <c:v>27.26999999999996</c:v>
                </c:pt>
                <c:pt idx="102">
                  <c:v>27.53999999999996</c:v>
                </c:pt>
                <c:pt idx="103">
                  <c:v>27.80999999999996</c:v>
                </c:pt>
                <c:pt idx="104">
                  <c:v>28.07999999999996</c:v>
                </c:pt>
                <c:pt idx="105">
                  <c:v>28.34999999999996</c:v>
                </c:pt>
                <c:pt idx="106">
                  <c:v>28.61999999999996</c:v>
                </c:pt>
                <c:pt idx="107">
                  <c:v>28.88999999999996</c:v>
                </c:pt>
                <c:pt idx="108">
                  <c:v>29.15999999999996</c:v>
                </c:pt>
                <c:pt idx="109">
                  <c:v>29.42999999999996</c:v>
                </c:pt>
                <c:pt idx="110">
                  <c:v>29.69999999999996</c:v>
                </c:pt>
                <c:pt idx="111">
                  <c:v>29.96999999999996</c:v>
                </c:pt>
                <c:pt idx="112">
                  <c:v>30.23999999999996</c:v>
                </c:pt>
                <c:pt idx="113">
                  <c:v>30.50999999999996</c:v>
                </c:pt>
                <c:pt idx="114">
                  <c:v>30.77999999999996</c:v>
                </c:pt>
                <c:pt idx="115">
                  <c:v>31.04999999999996</c:v>
                </c:pt>
                <c:pt idx="116">
                  <c:v>31.31999999999996</c:v>
                </c:pt>
                <c:pt idx="117">
                  <c:v>31.58999999999996</c:v>
                </c:pt>
                <c:pt idx="118">
                  <c:v>31.85999999999996</c:v>
                </c:pt>
                <c:pt idx="119">
                  <c:v>32.12999999999995</c:v>
                </c:pt>
                <c:pt idx="120">
                  <c:v>32.39999999999996</c:v>
                </c:pt>
                <c:pt idx="121">
                  <c:v>32.66999999999996</c:v>
                </c:pt>
                <c:pt idx="122">
                  <c:v>32.93999999999997</c:v>
                </c:pt>
                <c:pt idx="123">
                  <c:v>33.20999999999997</c:v>
                </c:pt>
                <c:pt idx="124">
                  <c:v>33.47999999999997</c:v>
                </c:pt>
                <c:pt idx="125">
                  <c:v>33.74999999999997</c:v>
                </c:pt>
                <c:pt idx="126">
                  <c:v>34.01999999999998</c:v>
                </c:pt>
                <c:pt idx="127">
                  <c:v>34.28999999999998</c:v>
                </c:pt>
                <c:pt idx="128">
                  <c:v>34.55999999999999</c:v>
                </c:pt>
                <c:pt idx="129">
                  <c:v>34.83</c:v>
                </c:pt>
                <c:pt idx="130">
                  <c:v>35.1</c:v>
                </c:pt>
                <c:pt idx="131">
                  <c:v>35.37</c:v>
                </c:pt>
                <c:pt idx="132">
                  <c:v>35.64</c:v>
                </c:pt>
                <c:pt idx="133">
                  <c:v>35.91</c:v>
                </c:pt>
                <c:pt idx="134">
                  <c:v>36.18000000000001</c:v>
                </c:pt>
                <c:pt idx="135">
                  <c:v>36.45000000000001</c:v>
                </c:pt>
                <c:pt idx="136">
                  <c:v>36.72000000000001</c:v>
                </c:pt>
                <c:pt idx="137">
                  <c:v>36.99000000000002</c:v>
                </c:pt>
                <c:pt idx="138">
                  <c:v>37.26000000000002</c:v>
                </c:pt>
                <c:pt idx="139">
                  <c:v>37.53000000000002</c:v>
                </c:pt>
                <c:pt idx="140">
                  <c:v>37.80000000000003</c:v>
                </c:pt>
                <c:pt idx="141">
                  <c:v>38.07000000000003</c:v>
                </c:pt>
                <c:pt idx="142">
                  <c:v>38.34000000000003</c:v>
                </c:pt>
                <c:pt idx="143">
                  <c:v>38.61000000000003</c:v>
                </c:pt>
                <c:pt idx="144">
                  <c:v>38.88000000000004</c:v>
                </c:pt>
                <c:pt idx="145">
                  <c:v>39.15000000000004</c:v>
                </c:pt>
                <c:pt idx="146">
                  <c:v>39.42000000000004</c:v>
                </c:pt>
                <c:pt idx="147">
                  <c:v>39.69000000000004</c:v>
                </c:pt>
                <c:pt idx="148">
                  <c:v>39.96000000000005</c:v>
                </c:pt>
                <c:pt idx="149">
                  <c:v>40.23000000000005</c:v>
                </c:pt>
                <c:pt idx="150">
                  <c:v>40.50000000000006</c:v>
                </c:pt>
                <c:pt idx="151">
                  <c:v>40.77000000000006</c:v>
                </c:pt>
                <c:pt idx="152">
                  <c:v>41.04000000000006</c:v>
                </c:pt>
                <c:pt idx="153">
                  <c:v>41.31000000000007</c:v>
                </c:pt>
                <c:pt idx="154">
                  <c:v>41.58000000000007</c:v>
                </c:pt>
                <c:pt idx="155">
                  <c:v>41.85000000000007</c:v>
                </c:pt>
                <c:pt idx="156">
                  <c:v>42.12000000000007</c:v>
                </c:pt>
                <c:pt idx="157">
                  <c:v>42.39000000000008</c:v>
                </c:pt>
                <c:pt idx="158">
                  <c:v>42.66000000000008</c:v>
                </c:pt>
                <c:pt idx="159">
                  <c:v>42.93000000000008</c:v>
                </c:pt>
                <c:pt idx="160">
                  <c:v>43.20000000000009</c:v>
                </c:pt>
                <c:pt idx="161">
                  <c:v>43.4700000000001</c:v>
                </c:pt>
                <c:pt idx="162">
                  <c:v>43.7400000000001</c:v>
                </c:pt>
                <c:pt idx="163">
                  <c:v>44.0100000000001</c:v>
                </c:pt>
                <c:pt idx="164">
                  <c:v>44.2800000000001</c:v>
                </c:pt>
                <c:pt idx="165">
                  <c:v>44.5500000000001</c:v>
                </c:pt>
                <c:pt idx="166">
                  <c:v>44.82000000000011</c:v>
                </c:pt>
                <c:pt idx="167">
                  <c:v>45.09000000000011</c:v>
                </c:pt>
                <c:pt idx="168">
                  <c:v>45.36000000000011</c:v>
                </c:pt>
                <c:pt idx="169">
                  <c:v>45.63000000000012</c:v>
                </c:pt>
                <c:pt idx="170">
                  <c:v>45.90000000000012</c:v>
                </c:pt>
                <c:pt idx="171">
                  <c:v>46.17000000000012</c:v>
                </c:pt>
                <c:pt idx="172">
                  <c:v>46.44000000000013</c:v>
                </c:pt>
                <c:pt idx="173">
                  <c:v>46.71000000000013</c:v>
                </c:pt>
                <c:pt idx="174">
                  <c:v>46.98000000000013</c:v>
                </c:pt>
                <c:pt idx="175">
                  <c:v>47.25000000000013</c:v>
                </c:pt>
                <c:pt idx="176">
                  <c:v>47.52000000000014</c:v>
                </c:pt>
                <c:pt idx="177">
                  <c:v>47.79000000000014</c:v>
                </c:pt>
                <c:pt idx="178">
                  <c:v>48.06000000000014</c:v>
                </c:pt>
                <c:pt idx="179">
                  <c:v>48.33000000000015</c:v>
                </c:pt>
                <c:pt idx="180">
                  <c:v>48.60000000000015</c:v>
                </c:pt>
                <c:pt idx="181">
                  <c:v>48.87000000000015</c:v>
                </c:pt>
                <c:pt idx="182">
                  <c:v>49.14000000000016</c:v>
                </c:pt>
                <c:pt idx="183">
                  <c:v>49.41000000000016</c:v>
                </c:pt>
                <c:pt idx="184">
                  <c:v>49.68000000000016</c:v>
                </c:pt>
                <c:pt idx="185">
                  <c:v>49.95000000000017</c:v>
                </c:pt>
                <c:pt idx="186">
                  <c:v>50.22000000000017</c:v>
                </c:pt>
                <c:pt idx="187">
                  <c:v>50.49000000000017</c:v>
                </c:pt>
                <c:pt idx="188">
                  <c:v>50.76000000000017</c:v>
                </c:pt>
                <c:pt idx="189">
                  <c:v>51.03000000000018</c:v>
                </c:pt>
                <c:pt idx="190">
                  <c:v>51.30000000000018</c:v>
                </c:pt>
                <c:pt idx="191">
                  <c:v>51.57000000000019</c:v>
                </c:pt>
                <c:pt idx="192">
                  <c:v>51.84000000000019</c:v>
                </c:pt>
                <c:pt idx="193">
                  <c:v>52.1100000000002</c:v>
                </c:pt>
                <c:pt idx="194">
                  <c:v>52.38000000000019</c:v>
                </c:pt>
                <c:pt idx="195">
                  <c:v>52.6500000000002</c:v>
                </c:pt>
                <c:pt idx="196">
                  <c:v>52.9200000000002</c:v>
                </c:pt>
                <c:pt idx="197">
                  <c:v>53.1900000000002</c:v>
                </c:pt>
                <c:pt idx="198">
                  <c:v>53.46000000000021</c:v>
                </c:pt>
                <c:pt idx="199">
                  <c:v>53.73000000000021</c:v>
                </c:pt>
                <c:pt idx="200">
                  <c:v>54.00000000000021</c:v>
                </c:pt>
                <c:pt idx="201">
                  <c:v>54.27000000000022</c:v>
                </c:pt>
                <c:pt idx="202">
                  <c:v>54.54000000000022</c:v>
                </c:pt>
                <c:pt idx="203">
                  <c:v>54.81000000000022</c:v>
                </c:pt>
                <c:pt idx="204">
                  <c:v>55.08000000000023</c:v>
                </c:pt>
                <c:pt idx="205">
                  <c:v>55.35000000000023</c:v>
                </c:pt>
                <c:pt idx="206">
                  <c:v>55.62000000000023</c:v>
                </c:pt>
                <c:pt idx="207">
                  <c:v>55.89000000000023</c:v>
                </c:pt>
                <c:pt idx="208">
                  <c:v>56.16000000000024</c:v>
                </c:pt>
                <c:pt idx="209">
                  <c:v>56.43000000000024</c:v>
                </c:pt>
                <c:pt idx="210">
                  <c:v>56.70000000000024</c:v>
                </c:pt>
                <c:pt idx="211">
                  <c:v>56.97000000000025</c:v>
                </c:pt>
                <c:pt idx="212">
                  <c:v>57.24000000000025</c:v>
                </c:pt>
                <c:pt idx="213">
                  <c:v>57.51000000000025</c:v>
                </c:pt>
                <c:pt idx="214">
                  <c:v>57.78000000000026</c:v>
                </c:pt>
                <c:pt idx="215">
                  <c:v>58.05000000000026</c:v>
                </c:pt>
                <c:pt idx="216">
                  <c:v>58.32000000000026</c:v>
                </c:pt>
                <c:pt idx="217">
                  <c:v>58.59000000000027</c:v>
                </c:pt>
                <c:pt idx="218">
                  <c:v>58.86000000000027</c:v>
                </c:pt>
                <c:pt idx="219">
                  <c:v>59.13000000000027</c:v>
                </c:pt>
                <c:pt idx="220">
                  <c:v>59.40000000000028</c:v>
                </c:pt>
                <c:pt idx="221">
                  <c:v>59.67000000000028</c:v>
                </c:pt>
                <c:pt idx="222">
                  <c:v>59.94000000000028</c:v>
                </c:pt>
                <c:pt idx="223">
                  <c:v>60.21000000000029</c:v>
                </c:pt>
                <c:pt idx="224">
                  <c:v>60.48000000000029</c:v>
                </c:pt>
                <c:pt idx="225">
                  <c:v>60.7500000000003</c:v>
                </c:pt>
                <c:pt idx="226">
                  <c:v>61.0200000000003</c:v>
                </c:pt>
                <c:pt idx="227">
                  <c:v>61.2900000000003</c:v>
                </c:pt>
                <c:pt idx="228">
                  <c:v>61.5600000000003</c:v>
                </c:pt>
                <c:pt idx="229">
                  <c:v>61.8300000000003</c:v>
                </c:pt>
                <c:pt idx="230">
                  <c:v>62.10000000000031</c:v>
                </c:pt>
                <c:pt idx="231">
                  <c:v>62.37000000000031</c:v>
                </c:pt>
                <c:pt idx="232">
                  <c:v>62.64000000000031</c:v>
                </c:pt>
                <c:pt idx="233">
                  <c:v>62.91000000000032</c:v>
                </c:pt>
                <c:pt idx="234">
                  <c:v>63.18000000000032</c:v>
                </c:pt>
                <c:pt idx="235">
                  <c:v>63.45000000000032</c:v>
                </c:pt>
                <c:pt idx="236">
                  <c:v>63.72000000000032</c:v>
                </c:pt>
                <c:pt idx="237">
                  <c:v>63.99000000000033</c:v>
                </c:pt>
                <c:pt idx="238">
                  <c:v>64.26000000000033</c:v>
                </c:pt>
                <c:pt idx="239">
                  <c:v>64.53000000000033</c:v>
                </c:pt>
                <c:pt idx="240">
                  <c:v>64.80000000000032</c:v>
                </c:pt>
                <c:pt idx="241">
                  <c:v>65.07000000000032</c:v>
                </c:pt>
                <c:pt idx="242">
                  <c:v>65.34000000000031</c:v>
                </c:pt>
                <c:pt idx="243">
                  <c:v>65.61000000000031</c:v>
                </c:pt>
                <c:pt idx="244">
                  <c:v>65.88000000000031</c:v>
                </c:pt>
                <c:pt idx="245">
                  <c:v>66.1500000000003</c:v>
                </c:pt>
                <c:pt idx="246">
                  <c:v>66.4200000000003</c:v>
                </c:pt>
                <c:pt idx="247">
                  <c:v>66.6900000000003</c:v>
                </c:pt>
                <c:pt idx="248">
                  <c:v>66.9600000000003</c:v>
                </c:pt>
                <c:pt idx="249">
                  <c:v>67.23000000000028</c:v>
                </c:pt>
                <c:pt idx="250">
                  <c:v>67.50000000000028</c:v>
                </c:pt>
                <c:pt idx="251">
                  <c:v>67.77000000000028</c:v>
                </c:pt>
                <c:pt idx="252">
                  <c:v>68.04000000000027</c:v>
                </c:pt>
                <c:pt idx="253">
                  <c:v>68.31000000000027</c:v>
                </c:pt>
                <c:pt idx="254">
                  <c:v>68.58000000000027</c:v>
                </c:pt>
                <c:pt idx="255">
                  <c:v>68.85000000000026</c:v>
                </c:pt>
                <c:pt idx="256">
                  <c:v>69.12000000000026</c:v>
                </c:pt>
                <c:pt idx="257">
                  <c:v>69.39000000000025</c:v>
                </c:pt>
                <c:pt idx="258">
                  <c:v>69.66000000000025</c:v>
                </c:pt>
                <c:pt idx="259">
                  <c:v>69.93000000000024</c:v>
                </c:pt>
                <c:pt idx="260">
                  <c:v>70.20000000000024</c:v>
                </c:pt>
                <c:pt idx="261">
                  <c:v>70.47000000000024</c:v>
                </c:pt>
                <c:pt idx="262">
                  <c:v>70.74000000000023</c:v>
                </c:pt>
                <c:pt idx="263">
                  <c:v>71.01000000000023</c:v>
                </c:pt>
                <c:pt idx="264">
                  <c:v>71.28000000000023</c:v>
                </c:pt>
                <c:pt idx="265">
                  <c:v>71.55000000000022</c:v>
                </c:pt>
                <c:pt idx="266">
                  <c:v>71.82000000000022</c:v>
                </c:pt>
                <c:pt idx="267">
                  <c:v>72.09000000000021</c:v>
                </c:pt>
                <c:pt idx="268">
                  <c:v>72.36000000000021</c:v>
                </c:pt>
                <c:pt idx="269">
                  <c:v>72.63000000000021</c:v>
                </c:pt>
                <c:pt idx="270">
                  <c:v>72.9000000000002</c:v>
                </c:pt>
                <c:pt idx="271">
                  <c:v>73.1700000000002</c:v>
                </c:pt>
                <c:pt idx="272">
                  <c:v>73.4400000000002</c:v>
                </c:pt>
                <c:pt idx="273">
                  <c:v>73.7100000000002</c:v>
                </c:pt>
                <c:pt idx="274">
                  <c:v>73.98000000000018</c:v>
                </c:pt>
                <c:pt idx="275">
                  <c:v>74.25000000000018</c:v>
                </c:pt>
                <c:pt idx="276">
                  <c:v>74.52000000000018</c:v>
                </c:pt>
                <c:pt idx="277">
                  <c:v>74.79000000000017</c:v>
                </c:pt>
                <c:pt idx="278">
                  <c:v>75.06000000000017</c:v>
                </c:pt>
                <c:pt idx="279">
                  <c:v>75.33000000000017</c:v>
                </c:pt>
                <c:pt idx="280">
                  <c:v>75.60000000000016</c:v>
                </c:pt>
                <c:pt idx="281">
                  <c:v>75.87000000000016</c:v>
                </c:pt>
                <c:pt idx="282">
                  <c:v>76.14000000000015</c:v>
                </c:pt>
                <c:pt idx="283">
                  <c:v>76.41000000000015</c:v>
                </c:pt>
                <c:pt idx="284">
                  <c:v>76.68000000000015</c:v>
                </c:pt>
                <c:pt idx="285">
                  <c:v>76.95000000000014</c:v>
                </c:pt>
                <c:pt idx="286">
                  <c:v>77.22000000000014</c:v>
                </c:pt>
                <c:pt idx="287">
                  <c:v>77.49000000000013</c:v>
                </c:pt>
                <c:pt idx="288">
                  <c:v>77.76000000000013</c:v>
                </c:pt>
                <c:pt idx="289">
                  <c:v>78.03000000000013</c:v>
                </c:pt>
                <c:pt idx="290">
                  <c:v>78.30000000000013</c:v>
                </c:pt>
                <c:pt idx="291">
                  <c:v>78.57000000000012</c:v>
                </c:pt>
                <c:pt idx="292">
                  <c:v>78.84000000000011</c:v>
                </c:pt>
                <c:pt idx="293">
                  <c:v>79.11000000000011</c:v>
                </c:pt>
                <c:pt idx="294">
                  <c:v>79.38000000000011</c:v>
                </c:pt>
                <c:pt idx="295">
                  <c:v>79.65000000000011</c:v>
                </c:pt>
                <c:pt idx="296">
                  <c:v>79.9200000000001</c:v>
                </c:pt>
                <c:pt idx="297">
                  <c:v>80.1900000000001</c:v>
                </c:pt>
                <c:pt idx="298">
                  <c:v>80.4600000000001</c:v>
                </c:pt>
                <c:pt idx="299">
                  <c:v>80.73000000000008</c:v>
                </c:pt>
                <c:pt idx="300">
                  <c:v>81.00000000000008</c:v>
                </c:pt>
              </c:numCache>
            </c:numRef>
          </c:xVal>
          <c:yVal>
            <c:numRef>
              <c:f>'Stormer''s Method'!$B$4:$B$304</c:f>
              <c:numCache>
                <c:formatCode>General</c:formatCode>
                <c:ptCount val="301"/>
                <c:pt idx="0">
                  <c:v>1.0</c:v>
                </c:pt>
                <c:pt idx="1">
                  <c:v>1.3900825</c:v>
                </c:pt>
                <c:pt idx="2">
                  <c:v>1.736779538973541</c:v>
                </c:pt>
                <c:pt idx="3">
                  <c:v>2.055683542547421</c:v>
                </c:pt>
                <c:pt idx="4">
                  <c:v>2.354748862540399</c:v>
                </c:pt>
                <c:pt idx="5">
                  <c:v>2.638694726128504</c:v>
                </c:pt>
                <c:pt idx="6">
                  <c:v>2.910600019060444</c:v>
                </c:pt>
                <c:pt idx="7">
                  <c:v>3.172609297720282</c:v>
                </c:pt>
                <c:pt idx="8">
                  <c:v>3.426289589396684</c:v>
                </c:pt>
                <c:pt idx="9">
                  <c:v>3.672828581771615</c:v>
                </c:pt>
                <c:pt idx="10">
                  <c:v>3.913152818611505</c:v>
                </c:pt>
                <c:pt idx="11">
                  <c:v>4.148002211417699</c:v>
                </c:pt>
                <c:pt idx="12">
                  <c:v>4.377979154010852</c:v>
                </c:pt>
                <c:pt idx="13">
                  <c:v>4.603582104547088</c:v>
                </c:pt>
                <c:pt idx="14">
                  <c:v>4.82522926185817</c:v>
                </c:pt>
                <c:pt idx="15">
                  <c:v>5.04327569824106</c:v>
                </c:pt>
                <c:pt idx="16">
                  <c:v>5.258026037894291</c:v>
                </c:pt>
                <c:pt idx="17">
                  <c:v>5.469744023519894</c:v>
                </c:pt>
                <c:pt idx="18">
                  <c:v>5.678659859246649</c:v>
                </c:pt>
                <c:pt idx="19">
                  <c:v>5.884975932584035</c:v>
                </c:pt>
                <c:pt idx="20">
                  <c:v>6.088871333699562</c:v>
                </c:pt>
                <c:pt idx="21">
                  <c:v>6.290505468179604</c:v>
                </c:pt>
                <c:pt idx="22">
                  <c:v>6.490020976744686</c:v>
                </c:pt>
                <c:pt idx="23">
                  <c:v>6.687546118286288</c:v>
                </c:pt>
                <c:pt idx="24">
                  <c:v>6.883196732446092</c:v>
                </c:pt>
                <c:pt idx="25">
                  <c:v>7.077077869273341</c:v>
                </c:pt>
                <c:pt idx="26">
                  <c:v>7.269285152694785</c:v>
                </c:pt>
                <c:pt idx="27">
                  <c:v>7.459905929242415</c:v>
                </c:pt>
                <c:pt idx="28">
                  <c:v>7.64902024210594</c:v>
                </c:pt>
                <c:pt idx="29">
                  <c:v>7.83670166201182</c:v>
                </c:pt>
                <c:pt idx="30">
                  <c:v>8.023017999914468</c:v>
                </c:pt>
                <c:pt idx="31">
                  <c:v>8.20803192147905</c:v>
                </c:pt>
                <c:pt idx="32">
                  <c:v>8.391801479453782</c:v>
                </c:pt>
                <c:pt idx="33">
                  <c:v>8.574380576994515</c:v>
                </c:pt>
                <c:pt idx="34">
                  <c:v>8.755819372611947</c:v>
                </c:pt>
                <c:pt idx="35">
                  <c:v>8.936164635512103</c:v>
                </c:pt>
                <c:pt idx="36">
                  <c:v>9.115460058581396</c:v>
                </c:pt>
                <c:pt idx="37">
                  <c:v>9.293746535044625</c:v>
                </c:pt>
                <c:pt idx="38">
                  <c:v>9.471062403833677</c:v>
                </c:pt>
                <c:pt idx="39">
                  <c:v>9.64744366789758</c:v>
                </c:pt>
                <c:pt idx="40">
                  <c:v>9.822924189023343</c:v>
                </c:pt>
                <c:pt idx="41">
                  <c:v>9.997535862192396</c:v>
                </c:pt>
                <c:pt idx="42">
                  <c:v>10.1713087720467</c:v>
                </c:pt>
                <c:pt idx="43">
                  <c:v>10.34427133366372</c:v>
                </c:pt>
                <c:pt idx="44">
                  <c:v>10.51645041952634</c:v>
                </c:pt>
                <c:pt idx="45">
                  <c:v>10.68787147431095</c:v>
                </c:pt>
                <c:pt idx="46">
                  <c:v>10.85855861889586</c:v>
                </c:pt>
                <c:pt idx="47">
                  <c:v>11.02853474480476</c:v>
                </c:pt>
                <c:pt idx="48">
                  <c:v>11.1978216001413</c:v>
                </c:pt>
                <c:pt idx="49">
                  <c:v>11.36643986793534</c:v>
                </c:pt>
                <c:pt idx="50">
                  <c:v>11.53440923770604</c:v>
                </c:pt>
                <c:pt idx="51">
                  <c:v>11.70174847094733</c:v>
                </c:pt>
                <c:pt idx="52">
                  <c:v>11.86847546115638</c:v>
                </c:pt>
                <c:pt idx="53">
                  <c:v>12.03460728895189</c:v>
                </c:pt>
                <c:pt idx="54">
                  <c:v>12.20016027276522</c:v>
                </c:pt>
                <c:pt idx="55">
                  <c:v>12.36515001553215</c:v>
                </c:pt>
                <c:pt idx="56">
                  <c:v>12.52959144776526</c:v>
                </c:pt>
                <c:pt idx="57">
                  <c:v>12.69349886734427</c:v>
                </c:pt>
                <c:pt idx="58">
                  <c:v>12.85688597632587</c:v>
                </c:pt>
                <c:pt idx="59">
                  <c:v>13.01976591504154</c:v>
                </c:pt>
                <c:pt idx="60">
                  <c:v>13.18215129372431</c:v>
                </c:pt>
                <c:pt idx="61">
                  <c:v>13.34405422188016</c:v>
                </c:pt>
                <c:pt idx="62">
                  <c:v>13.50548633559777</c:v>
                </c:pt>
                <c:pt idx="63">
                  <c:v>13.6664588229712</c:v>
                </c:pt>
                <c:pt idx="64">
                  <c:v>13.8269824477926</c:v>
                </c:pt>
                <c:pt idx="65">
                  <c:v>13.98706757165693</c:v>
                </c:pt>
                <c:pt idx="66">
                  <c:v>14.14672417460709</c:v>
                </c:pt>
                <c:pt idx="67">
                  <c:v>14.30596187443557</c:v>
                </c:pt>
                <c:pt idx="68">
                  <c:v>14.46478994474833</c:v>
                </c:pt>
                <c:pt idx="69">
                  <c:v>14.62321733188639</c:v>
                </c:pt>
                <c:pt idx="70">
                  <c:v>14.7812526707926</c:v>
                </c:pt>
                <c:pt idx="71">
                  <c:v>14.93890429990269</c:v>
                </c:pt>
                <c:pt idx="72">
                  <c:v>15.09618027513319</c:v>
                </c:pt>
                <c:pt idx="73">
                  <c:v>15.25308838303234</c:v>
                </c:pt>
                <c:pt idx="74">
                  <c:v>15.40963615315433</c:v>
                </c:pt>
                <c:pt idx="75">
                  <c:v>15.56583086971245</c:v>
                </c:pt>
                <c:pt idx="76">
                  <c:v>15.72167958256175</c:v>
                </c:pt>
                <c:pt idx="77">
                  <c:v>15.87718911755787</c:v>
                </c:pt>
                <c:pt idx="78">
                  <c:v>16.03236608633487</c:v>
                </c:pt>
                <c:pt idx="79">
                  <c:v>16.18721689554139</c:v>
                </c:pt>
                <c:pt idx="80">
                  <c:v>16.34174775557135</c:v>
                </c:pt>
                <c:pt idx="81">
                  <c:v>16.49596468882277</c:v>
                </c:pt>
                <c:pt idx="82">
                  <c:v>16.64987353751534</c:v>
                </c:pt>
                <c:pt idx="83">
                  <c:v>16.8034799710954</c:v>
                </c:pt>
                <c:pt idx="84">
                  <c:v>16.95678949325456</c:v>
                </c:pt>
                <c:pt idx="85">
                  <c:v>17.10980744858635</c:v>
                </c:pt>
                <c:pt idx="86">
                  <c:v>17.26253902890342</c:v>
                </c:pt>
                <c:pt idx="87">
                  <c:v>17.41498927923636</c:v>
                </c:pt>
                <c:pt idx="88">
                  <c:v>17.56716310353339</c:v>
                </c:pt>
                <c:pt idx="89">
                  <c:v>17.71906527007902</c:v>
                </c:pt>
                <c:pt idx="90">
                  <c:v>17.87070041664847</c:v>
                </c:pt>
                <c:pt idx="91">
                  <c:v>18.02207305541333</c:v>
                </c:pt>
                <c:pt idx="92">
                  <c:v>18.17318757761314</c:v>
                </c:pt>
                <c:pt idx="93">
                  <c:v>18.32404825800625</c:v>
                </c:pt>
                <c:pt idx="94">
                  <c:v>18.47465925911266</c:v>
                </c:pt>
                <c:pt idx="95">
                  <c:v>18.62502463526054</c:v>
                </c:pt>
                <c:pt idx="96">
                  <c:v>18.77514833644755</c:v>
                </c:pt>
                <c:pt idx="97">
                  <c:v>18.92503421202702</c:v>
                </c:pt>
                <c:pt idx="98">
                  <c:v>19.07468601422877</c:v>
                </c:pt>
                <c:pt idx="99">
                  <c:v>19.22410740152347</c:v>
                </c:pt>
                <c:pt idx="100">
                  <c:v>19.37330194183894</c:v>
                </c:pt>
                <c:pt idx="101">
                  <c:v>19.52227311563636</c:v>
                </c:pt>
                <c:pt idx="102">
                  <c:v>19.67102431885364</c:v>
                </c:pt>
                <c:pt idx="103">
                  <c:v>19.81955886572303</c:v>
                </c:pt>
                <c:pt idx="104">
                  <c:v>19.96787999146942</c:v>
                </c:pt>
                <c:pt idx="105">
                  <c:v>20.11599085489538</c:v>
                </c:pt>
                <c:pt idx="106">
                  <c:v>20.26389454085879</c:v>
                </c:pt>
                <c:pt idx="107">
                  <c:v>20.41159406264843</c:v>
                </c:pt>
                <c:pt idx="108">
                  <c:v>20.55909236426264</c:v>
                </c:pt>
                <c:pt idx="109">
                  <c:v>20.70639232259572</c:v>
                </c:pt>
                <c:pt idx="110">
                  <c:v>20.85349674953679</c:v>
                </c:pt>
                <c:pt idx="111">
                  <c:v>21.0004083939852</c:v>
                </c:pt>
                <c:pt idx="112">
                  <c:v>21.14712994378652</c:v>
                </c:pt>
                <c:pt idx="113">
                  <c:v>21.29366402759305</c:v>
                </c:pt>
                <c:pt idx="114">
                  <c:v>21.44001321665213</c:v>
                </c:pt>
                <c:pt idx="115">
                  <c:v>21.58618002652598</c:v>
                </c:pt>
                <c:pt idx="116">
                  <c:v>21.73216691874596</c:v>
                </c:pt>
                <c:pt idx="117">
                  <c:v>21.87797630240445</c:v>
                </c:pt>
                <c:pt idx="118">
                  <c:v>22.02361053568714</c:v>
                </c:pt>
                <c:pt idx="119">
                  <c:v>22.16907192734836</c:v>
                </c:pt>
                <c:pt idx="120">
                  <c:v>22.31436273813225</c:v>
                </c:pt>
                <c:pt idx="121">
                  <c:v>22.45948518214182</c:v>
                </c:pt>
                <c:pt idx="122">
                  <c:v>22.6044414281586</c:v>
                </c:pt>
                <c:pt idx="123">
                  <c:v>22.74923360091466</c:v>
                </c:pt>
                <c:pt idx="124">
                  <c:v>22.89386378231948</c:v>
                </c:pt>
                <c:pt idx="125">
                  <c:v>23.03833401264321</c:v>
                </c:pt>
                <c:pt idx="126">
                  <c:v>23.18264629165853</c:v>
                </c:pt>
                <c:pt idx="127">
                  <c:v>23.32680257974266</c:v>
                </c:pt>
                <c:pt idx="128">
                  <c:v>23.47080479894129</c:v>
                </c:pt>
                <c:pt idx="129">
                  <c:v>23.614654833996</c:v>
                </c:pt>
                <c:pt idx="130">
                  <c:v>23.75835453333671</c:v>
                </c:pt>
                <c:pt idx="131">
                  <c:v>23.90190571004054</c:v>
                </c:pt>
                <c:pt idx="132">
                  <c:v>24.04531014275858</c:v>
                </c:pt>
                <c:pt idx="133">
                  <c:v>24.18856957661171</c:v>
                </c:pt>
                <c:pt idx="134">
                  <c:v>24.33168572405684</c:v>
                </c:pt>
                <c:pt idx="135">
                  <c:v>24.47466026572476</c:v>
                </c:pt>
                <c:pt idx="136">
                  <c:v>24.61749485123062</c:v>
                </c:pt>
                <c:pt idx="137">
                  <c:v>24.76019109995822</c:v>
                </c:pt>
                <c:pt idx="138">
                  <c:v>24.90275060181908</c:v>
                </c:pt>
                <c:pt idx="139">
                  <c:v>25.04517491798739</c:v>
                </c:pt>
                <c:pt idx="140">
                  <c:v>25.18746558161152</c:v>
                </c:pt>
                <c:pt idx="141">
                  <c:v>25.3296240985033</c:v>
                </c:pt>
                <c:pt idx="142">
                  <c:v>25.47165194780567</c:v>
                </c:pt>
                <c:pt idx="143">
                  <c:v>25.61355058263966</c:v>
                </c:pt>
                <c:pt idx="144">
                  <c:v>25.75532143073141</c:v>
                </c:pt>
                <c:pt idx="145">
                  <c:v>25.89696589502001</c:v>
                </c:pt>
                <c:pt idx="146">
                  <c:v>26.03848535424685</c:v>
                </c:pt>
                <c:pt idx="147">
                  <c:v>26.1798811635272</c:v>
                </c:pt>
                <c:pt idx="148">
                  <c:v>26.32115465490455</c:v>
                </c:pt>
                <c:pt idx="149">
                  <c:v>26.46230713788855</c:v>
                </c:pt>
                <c:pt idx="150">
                  <c:v>26.60333989997696</c:v>
                </c:pt>
                <c:pt idx="151">
                  <c:v>26.74425420716219</c:v>
                </c:pt>
                <c:pt idx="152">
                  <c:v>26.88505130442313</c:v>
                </c:pt>
                <c:pt idx="153">
                  <c:v>27.02573241620262</c:v>
                </c:pt>
                <c:pt idx="154">
                  <c:v>27.16629874687121</c:v>
                </c:pt>
                <c:pt idx="155">
                  <c:v>27.30675148117753</c:v>
                </c:pt>
                <c:pt idx="156">
                  <c:v>27.44709178468589</c:v>
                </c:pt>
                <c:pt idx="157">
                  <c:v>27.58732080420146</c:v>
                </c:pt>
                <c:pt idx="158">
                  <c:v>27.7274396681835</c:v>
                </c:pt>
                <c:pt idx="159">
                  <c:v>27.867449487147</c:v>
                </c:pt>
                <c:pt idx="160">
                  <c:v>28.00735135405315</c:v>
                </c:pt>
                <c:pt idx="161">
                  <c:v>28.14714634468909</c:v>
                </c:pt>
                <c:pt idx="162">
                  <c:v>28.28683551803712</c:v>
                </c:pt>
                <c:pt idx="163">
                  <c:v>28.42641991663391</c:v>
                </c:pt>
                <c:pt idx="164">
                  <c:v>28.56590056691991</c:v>
                </c:pt>
                <c:pt idx="165">
                  <c:v>28.70527847957937</c:v>
                </c:pt>
                <c:pt idx="166">
                  <c:v>28.84455464987122</c:v>
                </c:pt>
                <c:pt idx="167">
                  <c:v>28.9837300579511</c:v>
                </c:pt>
                <c:pt idx="168">
                  <c:v>29.12280566918492</c:v>
                </c:pt>
                <c:pt idx="169">
                  <c:v>29.26178243445408</c:v>
                </c:pt>
                <c:pt idx="170">
                  <c:v>29.40066129045274</c:v>
                </c:pt>
                <c:pt idx="171">
                  <c:v>29.53944315997729</c:v>
                </c:pt>
                <c:pt idx="172">
                  <c:v>29.67812895220843</c:v>
                </c:pt>
                <c:pt idx="173">
                  <c:v>29.81671956298583</c:v>
                </c:pt>
                <c:pt idx="174">
                  <c:v>29.95521587507588</c:v>
                </c:pt>
                <c:pt idx="175">
                  <c:v>30.09361875843252</c:v>
                </c:pt>
                <c:pt idx="176">
                  <c:v>30.23192907045157</c:v>
                </c:pt>
                <c:pt idx="177">
                  <c:v>30.37014765621852</c:v>
                </c:pt>
                <c:pt idx="178">
                  <c:v>30.50827534875025</c:v>
                </c:pt>
                <c:pt idx="179">
                  <c:v>30.6463129692306</c:v>
                </c:pt>
                <c:pt idx="180">
                  <c:v>30.78426132724018</c:v>
                </c:pt>
                <c:pt idx="181">
                  <c:v>30.9221212209805</c:v>
                </c:pt>
                <c:pt idx="182">
                  <c:v>31.05989343749257</c:v>
                </c:pt>
                <c:pt idx="183">
                  <c:v>31.19757875287021</c:v>
                </c:pt>
                <c:pt idx="184">
                  <c:v>31.33517793246814</c:v>
                </c:pt>
                <c:pt idx="185">
                  <c:v>31.47269173110513</c:v>
                </c:pt>
                <c:pt idx="186">
                  <c:v>31.61012089326213</c:v>
                </c:pt>
                <c:pt idx="187">
                  <c:v>31.74746615327586</c:v>
                </c:pt>
                <c:pt idx="188">
                  <c:v>31.88472823552758</c:v>
                </c:pt>
                <c:pt idx="189">
                  <c:v>32.0219078546276</c:v>
                </c:pt>
                <c:pt idx="190">
                  <c:v>32.15900571559533</c:v>
                </c:pt>
                <c:pt idx="191">
                  <c:v>32.29602251403516</c:v>
                </c:pt>
                <c:pt idx="192">
                  <c:v>32.43295893630822</c:v>
                </c:pt>
                <c:pt idx="193">
                  <c:v>32.5698156597002</c:v>
                </c:pt>
                <c:pt idx="194">
                  <c:v>32.70659335258525</c:v>
                </c:pt>
                <c:pt idx="195">
                  <c:v>32.84329267458621</c:v>
                </c:pt>
                <c:pt idx="196">
                  <c:v>32.97991427673107</c:v>
                </c:pt>
                <c:pt idx="197">
                  <c:v>33.11645880160597</c:v>
                </c:pt>
                <c:pt idx="198">
                  <c:v>33.2529268835047</c:v>
                </c:pt>
                <c:pt idx="199">
                  <c:v>33.38931914857486</c:v>
                </c:pt>
                <c:pt idx="200">
                  <c:v>33.52563621496074</c:v>
                </c:pt>
                <c:pt idx="201">
                  <c:v>33.661878692943</c:v>
                </c:pt>
                <c:pt idx="202">
                  <c:v>33.79804718507527</c:v>
                </c:pt>
                <c:pt idx="203">
                  <c:v>33.93414228631781</c:v>
                </c:pt>
                <c:pt idx="204">
                  <c:v>34.0701645841681</c:v>
                </c:pt>
                <c:pt idx="205">
                  <c:v>34.20611465878864</c:v>
                </c:pt>
                <c:pt idx="206">
                  <c:v>34.34199308313209</c:v>
                </c:pt>
                <c:pt idx="207">
                  <c:v>34.47780042306345</c:v>
                </c:pt>
                <c:pt idx="208">
                  <c:v>34.61353723747986</c:v>
                </c:pt>
                <c:pt idx="209">
                  <c:v>34.74920407842769</c:v>
                </c:pt>
                <c:pt idx="210">
                  <c:v>34.88480149121715</c:v>
                </c:pt>
                <c:pt idx="211">
                  <c:v>35.02033001453453</c:v>
                </c:pt>
                <c:pt idx="212">
                  <c:v>35.155790180552</c:v>
                </c:pt>
                <c:pt idx="213">
                  <c:v>35.29118251503509</c:v>
                </c:pt>
                <c:pt idx="214">
                  <c:v>35.42650753744802</c:v>
                </c:pt>
                <c:pt idx="215">
                  <c:v>35.56176576105674</c:v>
                </c:pt>
                <c:pt idx="216">
                  <c:v>35.69695769302982</c:v>
                </c:pt>
                <c:pt idx="217">
                  <c:v>35.83208383453735</c:v>
                </c:pt>
                <c:pt idx="218">
                  <c:v>35.96714468084771</c:v>
                </c:pt>
                <c:pt idx="219">
                  <c:v>36.10214072142243</c:v>
                </c:pt>
                <c:pt idx="220">
                  <c:v>36.23707244000906</c:v>
                </c:pt>
                <c:pt idx="221">
                  <c:v>36.37194031473221</c:v>
                </c:pt>
                <c:pt idx="222">
                  <c:v>36.50674481818266</c:v>
                </c:pt>
                <c:pt idx="223">
                  <c:v>36.64148641750482</c:v>
                </c:pt>
                <c:pt idx="224">
                  <c:v>36.77616557448228</c:v>
                </c:pt>
                <c:pt idx="225">
                  <c:v>36.91078274562178</c:v>
                </c:pt>
                <c:pt idx="226">
                  <c:v>37.04533838223544</c:v>
                </c:pt>
                <c:pt idx="227">
                  <c:v>37.1798329305214</c:v>
                </c:pt>
                <c:pt idx="228">
                  <c:v>37.31426683164285</c:v>
                </c:pt>
                <c:pt idx="229">
                  <c:v>37.44864052180549</c:v>
                </c:pt>
                <c:pt idx="230">
                  <c:v>37.58295443233354</c:v>
                </c:pt>
                <c:pt idx="231">
                  <c:v>37.71720898974426</c:v>
                </c:pt>
                <c:pt idx="232">
                  <c:v>37.85140461582096</c:v>
                </c:pt>
                <c:pt idx="233">
                  <c:v>37.98554172768466</c:v>
                </c:pt>
                <c:pt idx="234">
                  <c:v>38.11962073786439</c:v>
                </c:pt>
                <c:pt idx="235">
                  <c:v>38.2536420543661</c:v>
                </c:pt>
                <c:pt idx="236">
                  <c:v>38.38760608074027</c:v>
                </c:pt>
                <c:pt idx="237">
                  <c:v>38.52151321614825</c:v>
                </c:pt>
                <c:pt idx="238">
                  <c:v>38.65536385542736</c:v>
                </c:pt>
                <c:pt idx="239">
                  <c:v>38.78915838915472</c:v>
                </c:pt>
                <c:pt idx="240">
                  <c:v>38.92289720370997</c:v>
                </c:pt>
                <c:pt idx="241">
                  <c:v>39.05658068133665</c:v>
                </c:pt>
                <c:pt idx="242">
                  <c:v>39.1902092002027</c:v>
                </c:pt>
                <c:pt idx="243">
                  <c:v>39.32378313445957</c:v>
                </c:pt>
                <c:pt idx="244">
                  <c:v>39.45730285430044</c:v>
                </c:pt>
                <c:pt idx="245">
                  <c:v>39.59076872601725</c:v>
                </c:pt>
                <c:pt idx="246">
                  <c:v>39.72418111205675</c:v>
                </c:pt>
                <c:pt idx="247">
                  <c:v>39.85754037107553</c:v>
                </c:pt>
                <c:pt idx="248">
                  <c:v>39.99084685799399</c:v>
                </c:pt>
                <c:pt idx="249">
                  <c:v>40.1241009240494</c:v>
                </c:pt>
                <c:pt idx="250">
                  <c:v>40.25730291684803</c:v>
                </c:pt>
                <c:pt idx="251">
                  <c:v>40.3904531804162</c:v>
                </c:pt>
                <c:pt idx="252">
                  <c:v>40.5235520552506</c:v>
                </c:pt>
                <c:pt idx="253">
                  <c:v>40.65659987836759</c:v>
                </c:pt>
                <c:pt idx="254">
                  <c:v>40.78959698335168</c:v>
                </c:pt>
                <c:pt idx="255">
                  <c:v>40.92254370040314</c:v>
                </c:pt>
                <c:pt idx="256">
                  <c:v>41.0554403563848</c:v>
                </c:pt>
                <c:pt idx="257">
                  <c:v>41.18828727486791</c:v>
                </c:pt>
                <c:pt idx="258">
                  <c:v>41.32108477617744</c:v>
                </c:pt>
                <c:pt idx="259">
                  <c:v>41.45383317743631</c:v>
                </c:pt>
                <c:pt idx="260">
                  <c:v>41.58653279260907</c:v>
                </c:pt>
                <c:pt idx="261">
                  <c:v>41.71918393254471</c:v>
                </c:pt>
                <c:pt idx="262">
                  <c:v>41.85178690501881</c:v>
                </c:pt>
                <c:pt idx="263">
                  <c:v>41.98434201477484</c:v>
                </c:pt>
                <c:pt idx="264">
                  <c:v>42.11684956356495</c:v>
                </c:pt>
                <c:pt idx="265">
                  <c:v>42.24930985018988</c:v>
                </c:pt>
                <c:pt idx="266">
                  <c:v>42.38172317053831</c:v>
                </c:pt>
                <c:pt idx="267">
                  <c:v>42.5140898176255</c:v>
                </c:pt>
                <c:pt idx="268">
                  <c:v>42.64641008163127</c:v>
                </c:pt>
                <c:pt idx="269">
                  <c:v>42.77868424993738</c:v>
                </c:pt>
                <c:pt idx="270">
                  <c:v>42.91091260716427</c:v>
                </c:pt>
                <c:pt idx="271">
                  <c:v>43.04309543520716</c:v>
                </c:pt>
                <c:pt idx="272">
                  <c:v>43.1752330132716</c:v>
                </c:pt>
                <c:pt idx="273">
                  <c:v>43.30732561790839</c:v>
                </c:pt>
                <c:pt idx="274">
                  <c:v>43.43937352304798</c:v>
                </c:pt>
                <c:pt idx="275">
                  <c:v>43.57137700003424</c:v>
                </c:pt>
                <c:pt idx="276">
                  <c:v>43.7033363176577</c:v>
                </c:pt>
                <c:pt idx="277">
                  <c:v>43.83525174218827</c:v>
                </c:pt>
                <c:pt idx="278">
                  <c:v>43.96712353740744</c:v>
                </c:pt>
                <c:pt idx="279">
                  <c:v>44.09895196463988</c:v>
                </c:pt>
                <c:pt idx="280">
                  <c:v>44.23073728278465</c:v>
                </c:pt>
                <c:pt idx="281">
                  <c:v>44.36247974834577</c:v>
                </c:pt>
                <c:pt idx="282">
                  <c:v>44.49417961546244</c:v>
                </c:pt>
                <c:pt idx="283">
                  <c:v>44.62583713593866</c:v>
                </c:pt>
                <c:pt idx="284">
                  <c:v>44.75745255927249</c:v>
                </c:pt>
                <c:pt idx="285">
                  <c:v>44.88902613268472</c:v>
                </c:pt>
                <c:pt idx="286">
                  <c:v>45.02055810114722</c:v>
                </c:pt>
                <c:pt idx="287">
                  <c:v>45.15204870741071</c:v>
                </c:pt>
                <c:pt idx="288">
                  <c:v>45.28349819203224</c:v>
                </c:pt>
                <c:pt idx="289">
                  <c:v>45.41490679340209</c:v>
                </c:pt>
                <c:pt idx="290">
                  <c:v>45.54627474777037</c:v>
                </c:pt>
                <c:pt idx="291">
                  <c:v>45.67760228927315</c:v>
                </c:pt>
                <c:pt idx="292">
                  <c:v>45.80888964995819</c:v>
                </c:pt>
                <c:pt idx="293">
                  <c:v>45.9401370598103</c:v>
                </c:pt>
                <c:pt idx="294">
                  <c:v>46.07134474677625</c:v>
                </c:pt>
                <c:pt idx="295">
                  <c:v>46.2025129367894</c:v>
                </c:pt>
                <c:pt idx="296">
                  <c:v>46.33364185379383</c:v>
                </c:pt>
                <c:pt idx="297">
                  <c:v>46.46473171976819</c:v>
                </c:pt>
                <c:pt idx="298">
                  <c:v>46.59578275474917</c:v>
                </c:pt>
                <c:pt idx="299">
                  <c:v>46.72679517685462</c:v>
                </c:pt>
                <c:pt idx="300">
                  <c:v>46.85776920230628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marker>
            <c:symbol val="none"/>
          </c:marker>
          <c:xVal>
            <c:numRef>
              <c:f>Exact!$A$4:$A$53</c:f>
              <c:numCache>
                <c:formatCode>General</c:formatCode>
                <c:ptCount val="50"/>
                <c:pt idx="0">
                  <c:v>0.0</c:v>
                </c:pt>
                <c:pt idx="1">
                  <c:v>0.801433009530299</c:v>
                </c:pt>
                <c:pt idx="2">
                  <c:v>1.7706482217884</c:v>
                </c:pt>
                <c:pt idx="3">
                  <c:v>2.86053506264967</c:v>
                </c:pt>
                <c:pt idx="4">
                  <c:v>4.043286215740563</c:v>
                </c:pt>
                <c:pt idx="5">
                  <c:v>5.30043772122066</c:v>
                </c:pt>
                <c:pt idx="6">
                  <c:v>6.618863933590983</c:v>
                </c:pt>
                <c:pt idx="7">
                  <c:v>7.988799242308544</c:v>
                </c:pt>
                <c:pt idx="8">
                  <c:v>9.402733453540204</c:v>
                </c:pt>
                <c:pt idx="9">
                  <c:v>10.8547421729833</c:v>
                </c:pt>
                <c:pt idx="10">
                  <c:v>12.34005606774156</c:v>
                </c:pt>
                <c:pt idx="11">
                  <c:v>13.85477099822723</c:v>
                </c:pt>
                <c:pt idx="12">
                  <c:v>15.39564586768151</c:v>
                </c:pt>
                <c:pt idx="13">
                  <c:v>16.95995749455233</c:v>
                </c:pt>
                <c:pt idx="14">
                  <c:v>18.54539387496653</c:v>
                </c:pt>
                <c:pt idx="15">
                  <c:v>20.14997405490322</c:v>
                </c:pt>
                <c:pt idx="16">
                  <c:v>21.77198690736332</c:v>
                </c:pt>
                <c:pt idx="17">
                  <c:v>23.40994362869395</c:v>
                </c:pt>
                <c:pt idx="18">
                  <c:v>25.06254037639653</c:v>
                </c:pt>
                <c:pt idx="19">
                  <c:v>26.72862852662194</c:v>
                </c:pt>
                <c:pt idx="20">
                  <c:v>28.40719073991004</c:v>
                </c:pt>
                <c:pt idx="21">
                  <c:v>30.09732151198529</c:v>
                </c:pt>
                <c:pt idx="22">
                  <c:v>31.79821122846234</c:v>
                </c:pt>
                <c:pt idx="23">
                  <c:v>33.50913298604155</c:v>
                </c:pt>
                <c:pt idx="24">
                  <c:v>35.22943161912623</c:v>
                </c:pt>
                <c:pt idx="25">
                  <c:v>36.95851450017974</c:v>
                </c:pt>
                <c:pt idx="26">
                  <c:v>38.69584377827787</c:v>
                </c:pt>
                <c:pt idx="27">
                  <c:v>40.44092979257411</c:v>
                </c:pt>
                <c:pt idx="28">
                  <c:v>42.19332545229727</c:v>
                </c:pt>
                <c:pt idx="29">
                  <c:v>43.95262141701937</c:v>
                </c:pt>
                <c:pt idx="30">
                  <c:v>45.7184419435444</c:v>
                </c:pt>
                <c:pt idx="31">
                  <c:v>47.49044129123058</c:v>
                </c:pt>
                <c:pt idx="32">
                  <c:v>49.26830059759923</c:v>
                </c:pt>
                <c:pt idx="33">
                  <c:v>51.05172515196939</c:v>
                </c:pt>
                <c:pt idx="34">
                  <c:v>52.84044200754253</c:v>
                </c:pt>
                <c:pt idx="35">
                  <c:v>54.63419788255051</c:v>
                </c:pt>
                <c:pt idx="36">
                  <c:v>56.43275730932059</c:v>
                </c:pt>
                <c:pt idx="37">
                  <c:v>58.23590099680868</c:v>
                </c:pt>
                <c:pt idx="38">
                  <c:v>60.04342437762941</c:v>
                </c:pt>
                <c:pt idx="39">
                  <c:v>61.85513631511153</c:v>
                </c:pt>
                <c:pt idx="40">
                  <c:v>63.67085794962367</c:v>
                </c:pt>
                <c:pt idx="41">
                  <c:v>65.49042166649826</c:v>
                </c:pt>
                <c:pt idx="42">
                  <c:v>67.31367017045103</c:v>
                </c:pt>
                <c:pt idx="43">
                  <c:v>69.14045565354251</c:v>
                </c:pt>
                <c:pt idx="44">
                  <c:v>70.97063904553526</c:v>
                </c:pt>
                <c:pt idx="45">
                  <c:v>72.80408933702213</c:v>
                </c:pt>
                <c:pt idx="46">
                  <c:v>74.6406829669921</c:v>
                </c:pt>
                <c:pt idx="47">
                  <c:v>76.48030326759384</c:v>
                </c:pt>
                <c:pt idx="48">
                  <c:v>78.32283995979134</c:v>
                </c:pt>
                <c:pt idx="49">
                  <c:v>80.16818869440392</c:v>
                </c:pt>
              </c:numCache>
            </c:numRef>
          </c:xVal>
          <c:yVal>
            <c:numRef>
              <c:f>Exact!$B$4:$B$53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90248"/>
        <c:axId val="624995944"/>
      </c:scatterChart>
      <c:valAx>
        <c:axId val="62499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Clock Reading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4995944"/>
        <c:crosses val="autoZero"/>
        <c:crossBetween val="midCat"/>
      </c:valAx>
      <c:valAx>
        <c:axId val="624995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4990248"/>
        <c:crosses val="autoZero"/>
        <c:crossBetween val="midCat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8</xdr:row>
      <xdr:rowOff>50800</xdr:rowOff>
    </xdr:from>
    <xdr:to>
      <xdr:col>11</xdr:col>
      <xdr:colOff>177800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showRuler="0" topLeftCell="A9" workbookViewId="0">
      <selection activeCell="B2" sqref="B2"/>
    </sheetView>
  </sheetViews>
  <sheetFormatPr baseColWidth="10" defaultRowHeight="15" x14ac:dyDescent="0"/>
  <sheetData>
    <row r="1" spans="1:5">
      <c r="A1" t="s">
        <v>12</v>
      </c>
      <c r="B1">
        <v>0.27</v>
      </c>
      <c r="C1" t="s">
        <v>13</v>
      </c>
    </row>
    <row r="2" spans="1:5">
      <c r="A2" t="s">
        <v>14</v>
      </c>
      <c r="D2" t="s">
        <v>22</v>
      </c>
    </row>
    <row r="3" spans="1:5">
      <c r="A3" t="s">
        <v>15</v>
      </c>
      <c r="B3">
        <v>0</v>
      </c>
      <c r="D3" t="s">
        <v>23</v>
      </c>
      <c r="E3">
        <f>0.5*v0*v0-G/x0</f>
        <v>0.13000000000000034</v>
      </c>
    </row>
    <row r="4" spans="1:5">
      <c r="A4" t="s">
        <v>16</v>
      </c>
      <c r="B4">
        <v>1</v>
      </c>
    </row>
    <row r="5" spans="1:5">
      <c r="A5" t="s">
        <v>17</v>
      </c>
      <c r="B5">
        <v>1.6</v>
      </c>
    </row>
    <row r="7" spans="1:5">
      <c r="A7" t="s">
        <v>18</v>
      </c>
    </row>
    <row r="8" spans="1:5">
      <c r="A8" t="s">
        <v>19</v>
      </c>
      <c r="B8">
        <v>1.1499999999999999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4"/>
  <sheetViews>
    <sheetView showRuler="0" topLeftCell="A227" workbookViewId="0">
      <selection activeCell="E302" sqref="E302"/>
    </sheetView>
  </sheetViews>
  <sheetFormatPr baseColWidth="10" defaultRowHeight="15" x14ac:dyDescent="0"/>
  <sheetData>
    <row r="1" spans="1:4">
      <c r="A1" s="2" t="s">
        <v>4</v>
      </c>
      <c r="B1" s="2" t="s">
        <v>5</v>
      </c>
      <c r="C1" s="2" t="s">
        <v>6</v>
      </c>
      <c r="D1" s="2" t="s">
        <v>7</v>
      </c>
    </row>
    <row r="2" spans="1:4">
      <c r="A2" s="1" t="s">
        <v>3</v>
      </c>
      <c r="B2" s="1" t="s">
        <v>0</v>
      </c>
      <c r="C2" s="1" t="s">
        <v>1</v>
      </c>
      <c r="D2" s="1" t="s">
        <v>2</v>
      </c>
    </row>
    <row r="3" spans="1:4">
      <c r="A3" s="2" t="s">
        <v>8</v>
      </c>
      <c r="B3" s="2" t="s">
        <v>9</v>
      </c>
      <c r="C3" s="2" t="s">
        <v>10</v>
      </c>
      <c r="D3" s="2" t="s">
        <v>11</v>
      </c>
    </row>
    <row r="4" spans="1:4">
      <c r="A4">
        <f>t0</f>
        <v>0</v>
      </c>
      <c r="B4">
        <f>x0</f>
        <v>1</v>
      </c>
      <c r="C4">
        <f>v0</f>
        <v>1.6</v>
      </c>
      <c r="D4">
        <f t="shared" ref="D4:D67" si="0">-G*B4/ABS(B4*B4*B4)</f>
        <v>-1.1499999999999999</v>
      </c>
    </row>
    <row r="5" spans="1:4">
      <c r="A5">
        <f t="shared" ref="A5:A68" si="1">A4+dt</f>
        <v>0.27</v>
      </c>
      <c r="B5">
        <f t="shared" ref="B5:B68" si="2">B4+C4*dt</f>
        <v>1.4319999999999999</v>
      </c>
      <c r="C5">
        <f t="shared" ref="C5:C68" si="3">C4+D4*dt</f>
        <v>1.2895000000000001</v>
      </c>
      <c r="D5">
        <f t="shared" si="0"/>
        <v>-0.56080490621391332</v>
      </c>
    </row>
    <row r="6" spans="1:4">
      <c r="A6">
        <f t="shared" si="1"/>
        <v>0.54</v>
      </c>
      <c r="B6">
        <f t="shared" si="2"/>
        <v>1.780165</v>
      </c>
      <c r="C6">
        <f t="shared" si="3"/>
        <v>1.1380826753222435</v>
      </c>
      <c r="D6">
        <f t="shared" si="0"/>
        <v>-0.36289194148271681</v>
      </c>
    </row>
    <row r="7" spans="1:4">
      <c r="A7">
        <f t="shared" si="1"/>
        <v>0.81</v>
      </c>
      <c r="B7">
        <f t="shared" si="2"/>
        <v>2.0874473223370056</v>
      </c>
      <c r="C7">
        <f t="shared" si="3"/>
        <v>1.04010185112191</v>
      </c>
      <c r="D7">
        <f t="shared" si="0"/>
        <v>-0.2639166506667075</v>
      </c>
    </row>
    <row r="8" spans="1:4">
      <c r="A8">
        <f t="shared" si="1"/>
        <v>1.08</v>
      </c>
      <c r="B8">
        <f t="shared" si="2"/>
        <v>2.3682748221399215</v>
      </c>
      <c r="C8">
        <f t="shared" si="3"/>
        <v>0.96884435544189895</v>
      </c>
      <c r="D8">
        <f t="shared" si="0"/>
        <v>-0.20503766367113155</v>
      </c>
    </row>
    <row r="9" spans="1:4">
      <c r="A9">
        <f t="shared" si="1"/>
        <v>1.35</v>
      </c>
      <c r="B9">
        <f t="shared" si="2"/>
        <v>2.629862798109234</v>
      </c>
      <c r="C9">
        <f t="shared" si="3"/>
        <v>0.91348418625069339</v>
      </c>
      <c r="D9">
        <f t="shared" si="0"/>
        <v>-0.16627679969845335</v>
      </c>
    </row>
    <row r="10" spans="1:4">
      <c r="A10">
        <f t="shared" si="1"/>
        <v>1.62</v>
      </c>
      <c r="B10">
        <f t="shared" si="2"/>
        <v>2.8765035283969214</v>
      </c>
      <c r="C10">
        <f t="shared" si="3"/>
        <v>0.86858945033211099</v>
      </c>
      <c r="D10">
        <f t="shared" si="0"/>
        <v>-0.13898502777209962</v>
      </c>
    </row>
    <row r="11" spans="1:4">
      <c r="A11">
        <f t="shared" si="1"/>
        <v>1.8900000000000001</v>
      </c>
      <c r="B11">
        <f t="shared" si="2"/>
        <v>3.1110226799865912</v>
      </c>
      <c r="C11">
        <f t="shared" si="3"/>
        <v>0.83106349283364411</v>
      </c>
      <c r="D11">
        <f t="shared" si="0"/>
        <v>-0.11882053019262624</v>
      </c>
    </row>
    <row r="12" spans="1:4">
      <c r="A12">
        <f t="shared" si="1"/>
        <v>2.16</v>
      </c>
      <c r="B12">
        <f t="shared" si="2"/>
        <v>3.3354098230516751</v>
      </c>
      <c r="C12">
        <f t="shared" si="3"/>
        <v>0.79898194968163505</v>
      </c>
      <c r="D12">
        <f t="shared" si="0"/>
        <v>-0.10337117038200531</v>
      </c>
    </row>
    <row r="13" spans="1:4">
      <c r="A13">
        <f t="shared" si="1"/>
        <v>2.4300000000000002</v>
      </c>
      <c r="B13">
        <f t="shared" si="2"/>
        <v>3.5511349494657165</v>
      </c>
      <c r="C13">
        <f t="shared" si="3"/>
        <v>0.77107173367849358</v>
      </c>
      <c r="D13">
        <f t="shared" si="0"/>
        <v>-9.1193416631976984E-2</v>
      </c>
    </row>
    <row r="14" spans="1:4">
      <c r="A14">
        <f t="shared" si="1"/>
        <v>2.7</v>
      </c>
      <c r="B14">
        <f t="shared" si="2"/>
        <v>3.7593243175589097</v>
      </c>
      <c r="C14">
        <f t="shared" si="3"/>
        <v>0.74644951118785974</v>
      </c>
      <c r="D14">
        <f t="shared" si="0"/>
        <v>-8.1372611180447266E-2</v>
      </c>
    </row>
    <row r="15" spans="1:4">
      <c r="A15">
        <f t="shared" si="1"/>
        <v>2.97</v>
      </c>
      <c r="B15">
        <f t="shared" si="2"/>
        <v>3.9608656855796318</v>
      </c>
      <c r="C15">
        <f t="shared" si="3"/>
        <v>0.72447890616913901</v>
      </c>
      <c r="D15">
        <f t="shared" si="0"/>
        <v>-7.330230127312877E-2</v>
      </c>
    </row>
    <row r="16" spans="1:4">
      <c r="A16">
        <f t="shared" si="1"/>
        <v>3.24</v>
      </c>
      <c r="B16">
        <f t="shared" si="2"/>
        <v>4.1564749902452993</v>
      </c>
      <c r="C16">
        <f t="shared" si="3"/>
        <v>0.70468728482539422</v>
      </c>
      <c r="D16">
        <f t="shared" si="0"/>
        <v>-6.6565239206878485E-2</v>
      </c>
    </row>
    <row r="17" spans="1:4">
      <c r="A17">
        <f t="shared" si="1"/>
        <v>3.5100000000000002</v>
      </c>
      <c r="B17">
        <f t="shared" si="2"/>
        <v>4.3467405571481557</v>
      </c>
      <c r="C17">
        <f t="shared" si="3"/>
        <v>0.68671467023953703</v>
      </c>
      <c r="D17">
        <f t="shared" si="0"/>
        <v>-6.0865388955136886E-2</v>
      </c>
    </row>
    <row r="18" spans="1:4">
      <c r="A18">
        <f t="shared" si="1"/>
        <v>3.7800000000000002</v>
      </c>
      <c r="B18">
        <f t="shared" si="2"/>
        <v>4.532153518112831</v>
      </c>
      <c r="C18">
        <f t="shared" si="3"/>
        <v>0.67028101522165007</v>
      </c>
      <c r="D18">
        <f t="shared" si="0"/>
        <v>-5.5987182895232572E-2</v>
      </c>
    </row>
    <row r="19" spans="1:4">
      <c r="A19">
        <f t="shared" si="1"/>
        <v>4.0500000000000007</v>
      </c>
      <c r="B19">
        <f t="shared" si="2"/>
        <v>4.7131293922226769</v>
      </c>
      <c r="C19">
        <f t="shared" si="3"/>
        <v>0.65516447583993731</v>
      </c>
      <c r="D19">
        <f t="shared" si="0"/>
        <v>-5.1770113203963013E-2</v>
      </c>
    </row>
    <row r="20" spans="1:4">
      <c r="A20">
        <f t="shared" si="1"/>
        <v>4.32</v>
      </c>
      <c r="B20">
        <f t="shared" si="2"/>
        <v>4.8900238006994599</v>
      </c>
      <c r="C20">
        <f t="shared" si="3"/>
        <v>0.64118654527486729</v>
      </c>
      <c r="D20">
        <f t="shared" si="0"/>
        <v>-4.8092338417734595E-2</v>
      </c>
    </row>
    <row r="21" spans="1:4">
      <c r="A21">
        <f t="shared" si="1"/>
        <v>4.59</v>
      </c>
      <c r="B21">
        <f t="shared" si="2"/>
        <v>5.0631441679236744</v>
      </c>
      <c r="C21">
        <f t="shared" si="3"/>
        <v>0.62820161390207896</v>
      </c>
      <c r="D21">
        <f t="shared" si="0"/>
        <v>-4.4859791737755533E-2</v>
      </c>
    </row>
    <row r="22" spans="1:4">
      <c r="A22">
        <f t="shared" si="1"/>
        <v>4.8599999999999994</v>
      </c>
      <c r="B22">
        <f t="shared" si="2"/>
        <v>5.2327586036772358</v>
      </c>
      <c r="C22">
        <f t="shared" si="3"/>
        <v>0.61608947013288495</v>
      </c>
      <c r="D22">
        <f t="shared" si="0"/>
        <v>-4.1998757224524466E-2</v>
      </c>
    </row>
    <row r="23" spans="1:4">
      <c r="A23">
        <f t="shared" si="1"/>
        <v>5.129999999999999</v>
      </c>
      <c r="B23">
        <f t="shared" si="2"/>
        <v>5.3991027606131148</v>
      </c>
      <c r="C23">
        <f t="shared" si="3"/>
        <v>0.60474980568226333</v>
      </c>
      <c r="D23">
        <f t="shared" si="0"/>
        <v>-3.9450694539920027E-2</v>
      </c>
    </row>
    <row r="24" spans="1:4">
      <c r="A24">
        <f t="shared" si="1"/>
        <v>5.3999999999999986</v>
      </c>
      <c r="B24">
        <f t="shared" si="2"/>
        <v>5.562385208147326</v>
      </c>
      <c r="C24">
        <f t="shared" si="3"/>
        <v>0.59409811815648494</v>
      </c>
      <c r="D24">
        <f t="shared" si="0"/>
        <v>-3.7168558425352612E-2</v>
      </c>
    </row>
    <row r="25" spans="1:4">
      <c r="A25">
        <f t="shared" si="1"/>
        <v>5.6699999999999982</v>
      </c>
      <c r="B25">
        <f t="shared" si="2"/>
        <v>5.7227917000495765</v>
      </c>
      <c r="C25">
        <f t="shared" si="3"/>
        <v>0.58406260738163973</v>
      </c>
      <c r="D25">
        <f t="shared" si="0"/>
        <v>-3.5114134081413305E-2</v>
      </c>
    </row>
    <row r="26" spans="1:4">
      <c r="A26">
        <f t="shared" si="1"/>
        <v>5.9399999999999977</v>
      </c>
      <c r="B26">
        <f t="shared" si="2"/>
        <v>5.8804886040426192</v>
      </c>
      <c r="C26">
        <f t="shared" si="3"/>
        <v>0.57458179117965813</v>
      </c>
      <c r="D26">
        <f t="shared" si="0"/>
        <v>-3.3256076842706268E-2</v>
      </c>
    </row>
    <row r="27" spans="1:4">
      <c r="A27">
        <f t="shared" si="1"/>
        <v>6.2099999999999973</v>
      </c>
      <c r="B27">
        <f t="shared" si="2"/>
        <v>6.0356256876611267</v>
      </c>
      <c r="C27">
        <f t="shared" si="3"/>
        <v>0.56560265043212743</v>
      </c>
      <c r="D27">
        <f t="shared" si="0"/>
        <v>-3.1568448923245437E-2</v>
      </c>
    </row>
    <row r="28" spans="1:4">
      <c r="A28">
        <f t="shared" si="1"/>
        <v>6.4799999999999969</v>
      </c>
      <c r="B28">
        <f t="shared" si="2"/>
        <v>6.1883384032778013</v>
      </c>
      <c r="C28">
        <f t="shared" si="3"/>
        <v>0.55707916922285117</v>
      </c>
      <c r="D28">
        <f t="shared" si="0"/>
        <v>-3.0029612702332609E-2</v>
      </c>
    </row>
    <row r="29" spans="1:4">
      <c r="A29">
        <f t="shared" si="1"/>
        <v>6.7499999999999964</v>
      </c>
      <c r="B29">
        <f t="shared" si="2"/>
        <v>6.338749778967971</v>
      </c>
      <c r="C29">
        <f t="shared" si="3"/>
        <v>0.54897117379322136</v>
      </c>
      <c r="D29">
        <f t="shared" si="0"/>
        <v>-2.8621383544696663E-2</v>
      </c>
    </row>
    <row r="30" spans="1:4">
      <c r="A30">
        <f t="shared" si="1"/>
        <v>7.019999999999996</v>
      </c>
      <c r="B30">
        <f t="shared" si="2"/>
        <v>6.4869719958921408</v>
      </c>
      <c r="C30">
        <f t="shared" si="3"/>
        <v>0.54124340023615325</v>
      </c>
      <c r="D30">
        <f t="shared" si="0"/>
        <v>-2.7328374101683352E-2</v>
      </c>
    </row>
    <row r="31" spans="1:4">
      <c r="A31">
        <f t="shared" si="1"/>
        <v>7.2899999999999956</v>
      </c>
      <c r="B31">
        <f t="shared" si="2"/>
        <v>6.6331077139559023</v>
      </c>
      <c r="C31">
        <f t="shared" si="3"/>
        <v>0.5338647392286987</v>
      </c>
      <c r="D31">
        <f t="shared" si="0"/>
        <v>-2.6137481640444157E-2</v>
      </c>
    </row>
    <row r="32" spans="1:4">
      <c r="A32">
        <f t="shared" si="1"/>
        <v>7.5599999999999952</v>
      </c>
      <c r="B32">
        <f t="shared" si="2"/>
        <v>6.7772511935476505</v>
      </c>
      <c r="C32">
        <f t="shared" si="3"/>
        <v>0.52680761918577879</v>
      </c>
      <c r="D32">
        <f t="shared" si="0"/>
        <v>-2.5037483431143953E-2</v>
      </c>
    </row>
    <row r="33" spans="1:4">
      <c r="A33">
        <f t="shared" si="1"/>
        <v>7.8299999999999947</v>
      </c>
      <c r="B33">
        <f t="shared" si="2"/>
        <v>6.9194892507278105</v>
      </c>
      <c r="C33">
        <f t="shared" si="3"/>
        <v>0.52004749865936994</v>
      </c>
      <c r="D33">
        <f t="shared" si="0"/>
        <v>-2.4018714635096031E-2</v>
      </c>
    </row>
    <row r="34" spans="1:4">
      <c r="A34">
        <f t="shared" si="1"/>
        <v>8.0999999999999943</v>
      </c>
      <c r="B34">
        <f t="shared" si="2"/>
        <v>7.0599020753658408</v>
      </c>
      <c r="C34">
        <f t="shared" si="3"/>
        <v>0.513562445707894</v>
      </c>
      <c r="D34">
        <f t="shared" si="0"/>
        <v>-2.3072809798183585E-2</v>
      </c>
    </row>
    <row r="35" spans="1:4">
      <c r="A35">
        <f t="shared" si="1"/>
        <v>8.3699999999999939</v>
      </c>
      <c r="B35">
        <f t="shared" si="2"/>
        <v>7.1985639357069724</v>
      </c>
      <c r="C35">
        <f t="shared" si="3"/>
        <v>0.50733278706238438</v>
      </c>
      <c r="D35">
        <f t="shared" si="0"/>
        <v>-2.2192493827998996E-2</v>
      </c>
    </row>
    <row r="36" spans="1:4">
      <c r="A36">
        <f t="shared" si="1"/>
        <v>8.6399999999999935</v>
      </c>
      <c r="B36">
        <f t="shared" si="2"/>
        <v>7.3355437882138164</v>
      </c>
      <c r="C36">
        <f t="shared" si="3"/>
        <v>0.50134081372882466</v>
      </c>
      <c r="D36">
        <f t="shared" si="0"/>
        <v>-2.1371411794862811E-2</v>
      </c>
    </row>
    <row r="37" spans="1:4">
      <c r="A37">
        <f t="shared" si="1"/>
        <v>8.909999999999993</v>
      </c>
      <c r="B37">
        <f t="shared" si="2"/>
        <v>7.470905807920599</v>
      </c>
      <c r="C37">
        <f t="shared" si="3"/>
        <v>0.49557053254421168</v>
      </c>
      <c r="D37">
        <f t="shared" si="0"/>
        <v>-2.0603989434537749E-2</v>
      </c>
    </row>
    <row r="38" spans="1:4">
      <c r="A38">
        <f t="shared" si="1"/>
        <v>9.1799999999999926</v>
      </c>
      <c r="B38">
        <f t="shared" si="2"/>
        <v>7.6047098517075362</v>
      </c>
      <c r="C38">
        <f t="shared" si="3"/>
        <v>0.4900074553968865</v>
      </c>
      <c r="D38">
        <f t="shared" si="0"/>
        <v>-1.9885318109733222E-2</v>
      </c>
    </row>
    <row r="39" spans="1:4">
      <c r="A39">
        <f t="shared" si="1"/>
        <v>9.4499999999999922</v>
      </c>
      <c r="B39">
        <f t="shared" si="2"/>
        <v>7.7370118646646953</v>
      </c>
      <c r="C39">
        <f t="shared" si="3"/>
        <v>0.48463841950725856</v>
      </c>
      <c r="D39">
        <f t="shared" si="0"/>
        <v>-1.9211059392533522E-2</v>
      </c>
    </row>
    <row r="40" spans="1:4">
      <c r="A40">
        <f t="shared" si="1"/>
        <v>9.7199999999999918</v>
      </c>
      <c r="B40">
        <f t="shared" si="2"/>
        <v>7.8678642379316548</v>
      </c>
      <c r="C40">
        <f t="shared" si="3"/>
        <v>0.4794514334712745</v>
      </c>
      <c r="D40">
        <f t="shared" si="0"/>
        <v>-1.857736548977993E-2</v>
      </c>
    </row>
    <row r="41" spans="1:4">
      <c r="A41">
        <f t="shared" si="1"/>
        <v>9.9899999999999913</v>
      </c>
      <c r="B41">
        <f t="shared" si="2"/>
        <v>7.9973161249688989</v>
      </c>
      <c r="C41">
        <f t="shared" si="3"/>
        <v>0.47443554478903394</v>
      </c>
      <c r="D41">
        <f t="shared" si="0"/>
        <v>-1.7980812539717277E-2</v>
      </c>
    </row>
    <row r="42" spans="1:4">
      <c r="A42">
        <f t="shared" si="1"/>
        <v>10.259999999999991</v>
      </c>
      <c r="B42">
        <f t="shared" si="2"/>
        <v>8.1254137220619373</v>
      </c>
      <c r="C42">
        <f t="shared" si="3"/>
        <v>0.46958072540331025</v>
      </c>
      <c r="D42">
        <f t="shared" si="0"/>
        <v>-1.7418344426433641E-2</v>
      </c>
    </row>
    <row r="43" spans="1:4">
      <c r="A43">
        <f t="shared" si="1"/>
        <v>10.52999999999999</v>
      </c>
      <c r="B43">
        <f t="shared" si="2"/>
        <v>8.2522005179208318</v>
      </c>
      <c r="C43">
        <f t="shared" si="3"/>
        <v>0.46487777240817318</v>
      </c>
      <c r="D43">
        <f t="shared" si="0"/>
        <v>-1.6887225236190462E-2</v>
      </c>
    </row>
    <row r="44" spans="1:4">
      <c r="A44">
        <f t="shared" si="1"/>
        <v>10.79999999999999</v>
      </c>
      <c r="B44">
        <f t="shared" si="2"/>
        <v>8.3777175164710389</v>
      </c>
      <c r="C44">
        <f t="shared" si="3"/>
        <v>0.46031822159440178</v>
      </c>
      <c r="D44">
        <f t="shared" si="0"/>
        <v>-1.6384998851267703E-2</v>
      </c>
    </row>
    <row r="45" spans="1:4">
      <c r="A45">
        <f t="shared" si="1"/>
        <v>11.06999999999999</v>
      </c>
      <c r="B45">
        <f t="shared" si="2"/>
        <v>8.5020034363015267</v>
      </c>
      <c r="C45">
        <f t="shared" si="3"/>
        <v>0.4558942719045595</v>
      </c>
      <c r="D45">
        <f t="shared" si="0"/>
        <v>-1.5909454467914197E-2</v>
      </c>
    </row>
    <row r="46" spans="1:4">
      <c r="A46">
        <f t="shared" si="1"/>
        <v>11.339999999999989</v>
      </c>
      <c r="B46">
        <f t="shared" si="2"/>
        <v>8.6250948897157578</v>
      </c>
      <c r="C46">
        <f t="shared" si="3"/>
        <v>0.45159871919822264</v>
      </c>
      <c r="D46">
        <f t="shared" si="0"/>
        <v>-1.5458597054311228E-2</v>
      </c>
    </row>
    <row r="47" spans="1:4">
      <c r="A47">
        <f t="shared" si="1"/>
        <v>11.609999999999989</v>
      </c>
      <c r="B47">
        <f t="shared" si="2"/>
        <v>8.7470265438992776</v>
      </c>
      <c r="C47">
        <f t="shared" si="3"/>
        <v>0.44742489799355861</v>
      </c>
      <c r="D47">
        <f t="shared" si="0"/>
        <v>-1.5030621946276659E-2</v>
      </c>
    </row>
    <row r="48" spans="1:4">
      <c r="A48">
        <f t="shared" si="1"/>
        <v>11.879999999999988</v>
      </c>
      <c r="B48">
        <f t="shared" si="2"/>
        <v>8.8678312663575376</v>
      </c>
      <c r="C48">
        <f t="shared" si="3"/>
        <v>0.44336663006806393</v>
      </c>
      <c r="D48">
        <f t="shared" si="0"/>
        <v>-1.4623892923420657E-2</v>
      </c>
    </row>
    <row r="49" spans="1:4">
      <c r="A49">
        <f t="shared" si="1"/>
        <v>12.149999999999988</v>
      </c>
      <c r="B49">
        <f t="shared" si="2"/>
        <v>8.9875402564759153</v>
      </c>
      <c r="C49">
        <f t="shared" si="3"/>
        <v>0.43941817897874036</v>
      </c>
      <c r="D49">
        <f t="shared" si="0"/>
        <v>-1.4236923224703912E-2</v>
      </c>
    </row>
    <row r="50" spans="1:4">
      <c r="A50">
        <f t="shared" si="1"/>
        <v>12.419999999999987</v>
      </c>
      <c r="B50">
        <f t="shared" si="2"/>
        <v>9.106183164800175</v>
      </c>
      <c r="C50">
        <f t="shared" si="3"/>
        <v>0.43557420970807031</v>
      </c>
      <c r="D50">
        <f t="shared" si="0"/>
        <v>-1.3868359056027306E-2</v>
      </c>
    </row>
    <row r="51" spans="1:4">
      <c r="A51">
        <f t="shared" si="1"/>
        <v>12.689999999999987</v>
      </c>
      <c r="B51">
        <f t="shared" si="2"/>
        <v>9.2237882014213532</v>
      </c>
      <c r="C51">
        <f t="shared" si="3"/>
        <v>0.43182975276294294</v>
      </c>
      <c r="D51">
        <f t="shared" si="0"/>
        <v>-1.3516965218350599E-2</v>
      </c>
    </row>
    <row r="52" spans="1:4">
      <c r="A52">
        <f t="shared" si="1"/>
        <v>12.959999999999987</v>
      </c>
      <c r="B52">
        <f t="shared" si="2"/>
        <v>9.3403822346673486</v>
      </c>
      <c r="C52">
        <f t="shared" si="3"/>
        <v>0.42818017215398829</v>
      </c>
      <c r="D52">
        <f t="shared" si="0"/>
        <v>-1.3181612546573233E-2</v>
      </c>
    </row>
    <row r="53" spans="1:4">
      <c r="A53">
        <f t="shared" si="1"/>
        <v>13.229999999999986</v>
      </c>
      <c r="B53">
        <f t="shared" si="2"/>
        <v>9.4559908811489262</v>
      </c>
      <c r="C53">
        <f t="shared" si="3"/>
        <v>0.4246211367664135</v>
      </c>
      <c r="D53">
        <f t="shared" si="0"/>
        <v>-1.2861266899871904E-2</v>
      </c>
    </row>
    <row r="54" spans="1:4">
      <c r="A54">
        <f t="shared" si="1"/>
        <v>13.499999999999986</v>
      </c>
      <c r="B54">
        <f t="shared" si="2"/>
        <v>9.5706385880758571</v>
      </c>
      <c r="C54">
        <f t="shared" si="3"/>
        <v>0.42114859470344806</v>
      </c>
      <c r="D54">
        <f t="shared" si="0"/>
        <v>-1.2554979485614636E-2</v>
      </c>
    </row>
    <row r="55" spans="1:4">
      <c r="A55">
        <f t="shared" si="1"/>
        <v>13.769999999999985</v>
      </c>
      <c r="B55">
        <f t="shared" si="2"/>
        <v>9.6843487086457873</v>
      </c>
      <c r="C55">
        <f t="shared" si="3"/>
        <v>0.41775875024233211</v>
      </c>
      <c r="D55">
        <f t="shared" si="0"/>
        <v>-1.2261878333118204E-2</v>
      </c>
    </row>
    <row r="56" spans="1:4">
      <c r="A56">
        <f t="shared" si="1"/>
        <v>14.039999999999985</v>
      </c>
      <c r="B56">
        <f t="shared" si="2"/>
        <v>9.7971435712112172</v>
      </c>
      <c r="C56">
        <f t="shared" si="3"/>
        <v>0.41444804309239019</v>
      </c>
      <c r="D56">
        <f t="shared" si="0"/>
        <v>-1.1981160761775697E-2</v>
      </c>
    </row>
    <row r="57" spans="1:4">
      <c r="A57">
        <f t="shared" si="1"/>
        <v>14.309999999999985</v>
      </c>
      <c r="B57">
        <f t="shared" si="2"/>
        <v>9.9090445428461624</v>
      </c>
      <c r="C57">
        <f t="shared" si="3"/>
        <v>0.41121312968671075</v>
      </c>
      <c r="D57">
        <f t="shared" si="0"/>
        <v>-1.1712086711557266E-2</v>
      </c>
    </row>
    <row r="58" spans="1:4">
      <c r="A58">
        <f t="shared" si="1"/>
        <v>14.579999999999984</v>
      </c>
      <c r="B58">
        <f t="shared" si="2"/>
        <v>10.020072087861575</v>
      </c>
      <c r="C58">
        <f t="shared" si="3"/>
        <v>0.40805086627459031</v>
      </c>
      <c r="D58">
        <f t="shared" si="0"/>
        <v>-1.1453972823461198E-2</v>
      </c>
    </row>
    <row r="59" spans="1:4">
      <c r="A59">
        <f t="shared" si="1"/>
        <v>14.849999999999984</v>
      </c>
      <c r="B59">
        <f t="shared" si="2"/>
        <v>10.130245821755715</v>
      </c>
      <c r="C59">
        <f t="shared" si="3"/>
        <v>0.40495829361225577</v>
      </c>
      <c r="D59">
        <f t="shared" si="0"/>
        <v>-1.1206187173870114E-2</v>
      </c>
    </row>
    <row r="60" spans="1:4">
      <c r="A60">
        <f t="shared" si="1"/>
        <v>15.119999999999983</v>
      </c>
      <c r="B60">
        <f t="shared" si="2"/>
        <v>10.239584561031023</v>
      </c>
      <c r="C60">
        <f t="shared" si="3"/>
        <v>0.40193262307531086</v>
      </c>
      <c r="D60">
        <f t="shared" si="0"/>
        <v>-1.0968144580516622E-2</v>
      </c>
    </row>
    <row r="61" spans="1:4">
      <c r="A61">
        <f t="shared" si="1"/>
        <v>15.389999999999983</v>
      </c>
      <c r="B61">
        <f t="shared" si="2"/>
        <v>10.348106369261357</v>
      </c>
      <c r="C61">
        <f t="shared" si="3"/>
        <v>0.39897122403857138</v>
      </c>
      <c r="D61">
        <f t="shared" si="0"/>
        <v>-1.0739302409343452E-2</v>
      </c>
    </row>
    <row r="62" spans="1:4">
      <c r="A62">
        <f t="shared" si="1"/>
        <v>15.659999999999982</v>
      </c>
      <c r="B62">
        <f t="shared" si="2"/>
        <v>10.455828599751772</v>
      </c>
      <c r="C62">
        <f t="shared" si="3"/>
        <v>0.39607161238804867</v>
      </c>
      <c r="D62">
        <f t="shared" si="0"/>
        <v>-1.0519156821327794E-2</v>
      </c>
    </row>
    <row r="63" spans="1:4">
      <c r="A63">
        <f t="shared" si="1"/>
        <v>15.929999999999982</v>
      </c>
      <c r="B63">
        <f t="shared" si="2"/>
        <v>10.562767935096545</v>
      </c>
      <c r="C63">
        <f t="shared" si="3"/>
        <v>0.39323144004629018</v>
      </c>
      <c r="D63">
        <f t="shared" si="0"/>
        <v>-1.0307239406631483E-2</v>
      </c>
    </row>
    <row r="64" spans="1:4">
      <c r="A64">
        <f t="shared" si="1"/>
        <v>16.199999999999982</v>
      </c>
      <c r="B64">
        <f t="shared" si="2"/>
        <v>10.668940423909044</v>
      </c>
      <c r="C64">
        <f t="shared" si="3"/>
        <v>0.39044848540649968</v>
      </c>
      <c r="D64">
        <f t="shared" si="0"/>
        <v>-1.0103114160486322E-2</v>
      </c>
    </row>
    <row r="65" spans="1:4">
      <c r="A65">
        <f t="shared" si="1"/>
        <v>16.469999999999981</v>
      </c>
      <c r="B65">
        <f t="shared" si="2"/>
        <v>10.774361514968799</v>
      </c>
      <c r="C65">
        <f t="shared" si="3"/>
        <v>0.38772064458316835</v>
      </c>
      <c r="D65">
        <f t="shared" si="0"/>
        <v>-9.9063747612306505E-3</v>
      </c>
    </row>
    <row r="66" spans="1:4">
      <c r="A66">
        <f t="shared" si="1"/>
        <v>16.739999999999981</v>
      </c>
      <c r="B66">
        <f t="shared" si="2"/>
        <v>10.879046089006254</v>
      </c>
      <c r="C66">
        <f t="shared" si="3"/>
        <v>0.38504592339763605</v>
      </c>
      <c r="D66">
        <f t="shared" si="0"/>
        <v>-9.7166421160468069E-3</v>
      </c>
    </row>
    <row r="67" spans="1:4">
      <c r="A67">
        <f t="shared" si="1"/>
        <v>17.00999999999998</v>
      </c>
      <c r="B67">
        <f t="shared" si="2"/>
        <v>10.983008488323616</v>
      </c>
      <c r="C67">
        <f t="shared" si="3"/>
        <v>0.38242243002630338</v>
      </c>
      <c r="D67">
        <f t="shared" si="0"/>
        <v>-9.5335621443480914E-3</v>
      </c>
    </row>
    <row r="68" spans="1:4">
      <c r="A68">
        <f t="shared" si="1"/>
        <v>17.27999999999998</v>
      </c>
      <c r="B68">
        <f t="shared" si="2"/>
        <v>11.086262544430719</v>
      </c>
      <c r="C68">
        <f t="shared" si="3"/>
        <v>0.37984836824732937</v>
      </c>
      <c r="D68">
        <f t="shared" ref="D68:D131" si="4">-G*B68/ABS(B68*B68*B68)</f>
        <v>-9.3568037725426066E-3</v>
      </c>
    </row>
    <row r="69" spans="1:4">
      <c r="A69">
        <f t="shared" ref="A69:A132" si="5">A68+dt</f>
        <v>17.549999999999979</v>
      </c>
      <c r="B69">
        <f t="shared" ref="B69:B132" si="6">B68+C68*dt</f>
        <v>11.188821603857498</v>
      </c>
      <c r="C69">
        <f t="shared" ref="C69:C132" si="7">C68+D68*dt</f>
        <v>0.37732203122874286</v>
      </c>
      <c r="D69">
        <f t="shared" si="4"/>
        <v>-9.1860571171557045E-3</v>
      </c>
    </row>
    <row r="70" spans="1:4">
      <c r="A70">
        <f t="shared" si="5"/>
        <v>17.819999999999979</v>
      </c>
      <c r="B70">
        <f t="shared" si="6"/>
        <v>11.290698552289259</v>
      </c>
      <c r="C70">
        <f t="shared" si="7"/>
        <v>0.3748417958071108</v>
      </c>
      <c r="D70">
        <f t="shared" si="4"/>
        <v>-9.0210318361017006E-3</v>
      </c>
    </row>
    <row r="71" spans="1:4">
      <c r="A71">
        <f t="shared" si="5"/>
        <v>18.089999999999979</v>
      </c>
      <c r="B71">
        <f t="shared" si="6"/>
        <v>11.391905837157179</v>
      </c>
      <c r="C71">
        <f t="shared" si="7"/>
        <v>0.37240611721136335</v>
      </c>
      <c r="D71">
        <f t="shared" si="4"/>
        <v>-8.8614556303261462E-3</v>
      </c>
    </row>
    <row r="72" spans="1:4">
      <c r="A72">
        <f t="shared" si="5"/>
        <v>18.359999999999978</v>
      </c>
      <c r="B72">
        <f t="shared" si="6"/>
        <v>11.492455488804246</v>
      </c>
      <c r="C72">
        <f t="shared" si="7"/>
        <v>0.37001352419117528</v>
      </c>
      <c r="D72">
        <f t="shared" si="4"/>
        <v>-8.7070728801472656E-3</v>
      </c>
    </row>
    <row r="73" spans="1:4">
      <c r="A73">
        <f t="shared" si="5"/>
        <v>18.629999999999978</v>
      </c>
      <c r="B73">
        <f t="shared" si="6"/>
        <v>11.592359140335864</v>
      </c>
      <c r="C73">
        <f t="shared" si="7"/>
        <v>0.36766261451353555</v>
      </c>
      <c r="D73">
        <f t="shared" si="4"/>
        <v>-8.5576434024567417E-3</v>
      </c>
    </row>
    <row r="74" spans="1:4">
      <c r="A74">
        <f t="shared" si="5"/>
        <v>18.899999999999977</v>
      </c>
      <c r="B74">
        <f t="shared" si="6"/>
        <v>11.691628046254518</v>
      </c>
      <c r="C74">
        <f t="shared" si="7"/>
        <v>0.36535205079487221</v>
      </c>
      <c r="D74">
        <f t="shared" si="4"/>
        <v>-8.4129413165348853E-3</v>
      </c>
    </row>
    <row r="75" spans="1:4">
      <c r="A75">
        <f t="shared" si="5"/>
        <v>19.169999999999977</v>
      </c>
      <c r="B75">
        <f t="shared" si="6"/>
        <v>11.790273099969134</v>
      </c>
      <c r="C75">
        <f t="shared" si="7"/>
        <v>0.3630805566394078</v>
      </c>
      <c r="D75">
        <f t="shared" si="4"/>
        <v>-8.2727540076269097E-3</v>
      </c>
    </row>
    <row r="76" spans="1:4">
      <c r="A76">
        <f t="shared" si="5"/>
        <v>19.439999999999976</v>
      </c>
      <c r="B76">
        <f t="shared" si="6"/>
        <v>11.888304850261774</v>
      </c>
      <c r="C76">
        <f t="shared" si="7"/>
        <v>0.36084691305734856</v>
      </c>
      <c r="D76">
        <f t="shared" si="4"/>
        <v>-8.1368811786439142E-3</v>
      </c>
    </row>
    <row r="77" spans="1:4">
      <c r="A77">
        <f t="shared" si="5"/>
        <v>19.709999999999976</v>
      </c>
      <c r="B77">
        <f t="shared" si="6"/>
        <v>11.985733516787258</v>
      </c>
      <c r="C77">
        <f t="shared" si="7"/>
        <v>0.35864995513911468</v>
      </c>
      <c r="D77">
        <f t="shared" si="4"/>
        <v>-8.0051339814180625E-3</v>
      </c>
    </row>
    <row r="78" spans="1:4">
      <c r="A78">
        <f t="shared" si="5"/>
        <v>19.979999999999976</v>
      </c>
      <c r="B78">
        <f t="shared" si="6"/>
        <v>12.082569004674818</v>
      </c>
      <c r="C78">
        <f t="shared" si="7"/>
        <v>0.35648856896413178</v>
      </c>
      <c r="D78">
        <f t="shared" si="4"/>
        <v>-7.8773342198771058E-3</v>
      </c>
    </row>
    <row r="79" spans="1:4">
      <c r="A79">
        <f t="shared" si="5"/>
        <v>20.249999999999975</v>
      </c>
      <c r="B79">
        <f t="shared" si="6"/>
        <v>12.178820918295134</v>
      </c>
      <c r="C79">
        <f t="shared" si="7"/>
        <v>0.35436168872476498</v>
      </c>
      <c r="D79">
        <f t="shared" si="4"/>
        <v>-7.7533136183257929E-3</v>
      </c>
    </row>
    <row r="80" spans="1:4">
      <c r="A80">
        <f t="shared" si="5"/>
        <v>20.519999999999975</v>
      </c>
      <c r="B80">
        <f t="shared" si="6"/>
        <v>12.274498574250821</v>
      </c>
      <c r="C80">
        <f t="shared" si="7"/>
        <v>0.35226829404781701</v>
      </c>
      <c r="D80">
        <f t="shared" si="4"/>
        <v>-7.6329131487464334E-3</v>
      </c>
    </row>
    <row r="81" spans="1:4">
      <c r="A81">
        <f t="shared" si="5"/>
        <v>20.789999999999974</v>
      </c>
      <c r="B81">
        <f t="shared" si="6"/>
        <v>12.369611013643731</v>
      </c>
      <c r="C81">
        <f t="shared" si="7"/>
        <v>0.3502074074976555</v>
      </c>
      <c r="D81">
        <f t="shared" si="4"/>
        <v>-7.5159824116699326E-3</v>
      </c>
    </row>
    <row r="82" spans="1:4">
      <c r="A82">
        <f t="shared" si="5"/>
        <v>21.059999999999974</v>
      </c>
      <c r="B82">
        <f t="shared" si="6"/>
        <v>12.464167013668098</v>
      </c>
      <c r="C82">
        <f t="shared" si="7"/>
        <v>0.34817809224650459</v>
      </c>
      <c r="D82">
        <f t="shared" si="4"/>
        <v>-7.4023790657337125E-3</v>
      </c>
    </row>
    <row r="83" spans="1:4">
      <c r="A83">
        <f t="shared" si="5"/>
        <v>21.329999999999973</v>
      </c>
      <c r="B83">
        <f t="shared" si="6"/>
        <v>12.558175098574655</v>
      </c>
      <c r="C83">
        <f t="shared" si="7"/>
        <v>0.34617944989875649</v>
      </c>
      <c r="D83">
        <f t="shared" si="4"/>
        <v>-7.2919683015429749E-3</v>
      </c>
    </row>
    <row r="84" spans="1:4">
      <c r="A84">
        <f t="shared" si="5"/>
        <v>21.599999999999973</v>
      </c>
      <c r="B84">
        <f t="shared" si="6"/>
        <v>12.65164355004732</v>
      </c>
      <c r="C84">
        <f t="shared" si="7"/>
        <v>0.34421061845733986</v>
      </c>
      <c r="D84">
        <f t="shared" si="4"/>
        <v>-7.1846223558952099E-3</v>
      </c>
    </row>
    <row r="85" spans="1:4">
      <c r="A85">
        <f t="shared" si="5"/>
        <v>21.869999999999973</v>
      </c>
      <c r="B85">
        <f t="shared" si="6"/>
        <v>12.744580417030802</v>
      </c>
      <c r="C85">
        <f t="shared" si="7"/>
        <v>0.34227077042124815</v>
      </c>
      <c r="D85">
        <f t="shared" si="4"/>
        <v>-7.0802200628215638E-3</v>
      </c>
    </row>
    <row r="86" spans="1:4">
      <c r="A86">
        <f t="shared" si="5"/>
        <v>22.139999999999972</v>
      </c>
      <c r="B86">
        <f t="shared" si="6"/>
        <v>12.836993525044539</v>
      </c>
      <c r="C86">
        <f t="shared" si="7"/>
        <v>0.34035911100428634</v>
      </c>
      <c r="D86">
        <f t="shared" si="4"/>
        <v>-6.9786464382488771E-3</v>
      </c>
    </row>
    <row r="87" spans="1:4">
      <c r="A87">
        <f t="shared" si="5"/>
        <v>22.409999999999972</v>
      </c>
      <c r="B87">
        <f t="shared" si="6"/>
        <v>12.928890485015696</v>
      </c>
      <c r="C87">
        <f t="shared" si="7"/>
        <v>0.33847487646595914</v>
      </c>
      <c r="D87">
        <f t="shared" si="4"/>
        <v>-6.8797922953980958E-3</v>
      </c>
    </row>
    <row r="88" spans="1:4">
      <c r="A88">
        <f t="shared" si="5"/>
        <v>22.679999999999971</v>
      </c>
      <c r="B88">
        <f t="shared" si="6"/>
        <v>13.020278701661505</v>
      </c>
      <c r="C88">
        <f t="shared" si="7"/>
        <v>0.33661733254620163</v>
      </c>
      <c r="D88">
        <f t="shared" si="4"/>
        <v>-6.7835538883128594E-3</v>
      </c>
    </row>
    <row r="89" spans="1:4">
      <c r="A89">
        <f t="shared" si="5"/>
        <v>22.949999999999971</v>
      </c>
      <c r="B89">
        <f t="shared" si="6"/>
        <v>13.111165381448979</v>
      </c>
      <c r="C89">
        <f t="shared" si="7"/>
        <v>0.33478577299635714</v>
      </c>
      <c r="D89">
        <f t="shared" si="4"/>
        <v>-6.6898325811606055E-3</v>
      </c>
    </row>
    <row r="90" spans="1:4">
      <c r="A90">
        <f t="shared" si="5"/>
        <v>23.21999999999997</v>
      </c>
      <c r="B90">
        <f t="shared" si="6"/>
        <v>13.201557540157996</v>
      </c>
      <c r="C90">
        <f t="shared" si="7"/>
        <v>0.33297951819944377</v>
      </c>
      <c r="D90">
        <f t="shared" si="4"/>
        <v>-6.5985345411706193E-3</v>
      </c>
    </row>
    <row r="91" spans="1:4">
      <c r="A91">
        <f t="shared" si="5"/>
        <v>23.48999999999997</v>
      </c>
      <c r="B91">
        <f t="shared" si="6"/>
        <v>13.291462010071847</v>
      </c>
      <c r="C91">
        <f t="shared" si="7"/>
        <v>0.3311979138733277</v>
      </c>
      <c r="D91">
        <f t="shared" si="4"/>
        <v>-6.5095704532725698E-3</v>
      </c>
    </row>
    <row r="92" spans="1:4">
      <c r="A92">
        <f t="shared" si="5"/>
        <v>23.75999999999997</v>
      </c>
      <c r="B92">
        <f t="shared" si="6"/>
        <v>13.380885446817645</v>
      </c>
      <c r="C92">
        <f t="shared" si="7"/>
        <v>0.32944032985094412</v>
      </c>
      <c r="D92">
        <f t="shared" si="4"/>
        <v>-6.4228552546774058E-3</v>
      </c>
    </row>
    <row r="93" spans="1:4">
      <c r="A93">
        <f t="shared" si="5"/>
        <v>24.029999999999969</v>
      </c>
      <c r="B93">
        <f t="shared" si="6"/>
        <v>13.469834335877399</v>
      </c>
      <c r="C93">
        <f t="shared" si="7"/>
        <v>0.32770615893218125</v>
      </c>
      <c r="D93">
        <f t="shared" si="4"/>
        <v>-6.3383078878028049E-3</v>
      </c>
    </row>
    <row r="94" spans="1:4">
      <c r="A94">
        <f t="shared" si="5"/>
        <v>24.299999999999969</v>
      </c>
      <c r="B94">
        <f t="shared" si="6"/>
        <v>13.558314998789088</v>
      </c>
      <c r="C94">
        <f t="shared" si="7"/>
        <v>0.32599481580247447</v>
      </c>
      <c r="D94">
        <f t="shared" si="4"/>
        <v>-6.2558510700892753E-3</v>
      </c>
    </row>
    <row r="95" spans="1:4">
      <c r="A95">
        <f t="shared" si="5"/>
        <v>24.569999999999968</v>
      </c>
      <c r="B95">
        <f t="shared" si="6"/>
        <v>13.646333599055756</v>
      </c>
      <c r="C95">
        <f t="shared" si="7"/>
        <v>0.32430573601355034</v>
      </c>
      <c r="D95">
        <f t="shared" si="4"/>
        <v>-6.1754110793828124E-3</v>
      </c>
    </row>
    <row r="96" spans="1:4">
      <c r="A96">
        <f t="shared" si="5"/>
        <v>24.839999999999968</v>
      </c>
      <c r="B96">
        <f t="shared" si="6"/>
        <v>13.733896147779415</v>
      </c>
      <c r="C96">
        <f t="shared" si="7"/>
        <v>0.32263837502211695</v>
      </c>
      <c r="D96">
        <f t="shared" si="4"/>
        <v>-6.0969175536766456E-3</v>
      </c>
    </row>
    <row r="97" spans="1:4">
      <c r="A97">
        <f t="shared" si="5"/>
        <v>25.109999999999967</v>
      </c>
      <c r="B97">
        <f t="shared" si="6"/>
        <v>13.821008509035387</v>
      </c>
      <c r="C97">
        <f t="shared" si="7"/>
        <v>0.32099220728262423</v>
      </c>
      <c r="D97">
        <f t="shared" si="4"/>
        <v>-6.0203033041101315E-3</v>
      </c>
    </row>
    <row r="98" spans="1:4">
      <c r="A98">
        <f t="shared" si="5"/>
        <v>25.379999999999967</v>
      </c>
      <c r="B98">
        <f t="shared" si="6"/>
        <v>13.907676405001697</v>
      </c>
      <c r="C98">
        <f t="shared" si="7"/>
        <v>0.31936672539051447</v>
      </c>
      <c r="D98">
        <f t="shared" si="4"/>
        <v>-5.9455041402180081E-3</v>
      </c>
    </row>
    <row r="99" spans="1:4">
      <c r="A99">
        <f t="shared" si="5"/>
        <v>25.649999999999967</v>
      </c>
      <c r="B99">
        <f t="shared" si="6"/>
        <v>13.993905420857136</v>
      </c>
      <c r="C99">
        <f t="shared" si="7"/>
        <v>0.3177614392726556</v>
      </c>
      <c r="D99">
        <f t="shared" si="4"/>
        <v>-5.8724587065092414E-3</v>
      </c>
    </row>
    <row r="100" spans="1:4">
      <c r="A100">
        <f t="shared" si="5"/>
        <v>25.919999999999966</v>
      </c>
      <c r="B100">
        <f t="shared" si="6"/>
        <v>14.079701009460752</v>
      </c>
      <c r="C100">
        <f t="shared" si="7"/>
        <v>0.31617587542189812</v>
      </c>
      <c r="D100">
        <f t="shared" si="4"/>
        <v>-5.8011083295326626E-3</v>
      </c>
    </row>
    <row r="101" spans="1:4">
      <c r="A101">
        <f t="shared" si="5"/>
        <v>26.189999999999966</v>
      </c>
      <c r="B101">
        <f t="shared" si="6"/>
        <v>14.165068495824665</v>
      </c>
      <c r="C101">
        <f t="shared" si="7"/>
        <v>0.31460957617292429</v>
      </c>
      <c r="D101">
        <f t="shared" si="4"/>
        <v>-5.7313968746571459E-3</v>
      </c>
    </row>
    <row r="102" spans="1:4">
      <c r="A102">
        <f t="shared" si="5"/>
        <v>26.459999999999965</v>
      </c>
      <c r="B102">
        <f t="shared" si="6"/>
        <v>14.250013081391355</v>
      </c>
      <c r="C102">
        <f t="shared" si="7"/>
        <v>0.31306209901676685</v>
      </c>
      <c r="D102">
        <f t="shared" si="4"/>
        <v>-5.6632706118581377E-3</v>
      </c>
    </row>
    <row r="103" spans="1:4">
      <c r="A103">
        <f t="shared" si="5"/>
        <v>26.729999999999965</v>
      </c>
      <c r="B103">
        <f t="shared" si="6"/>
        <v>14.334539848125882</v>
      </c>
      <c r="C103">
        <f t="shared" si="7"/>
        <v>0.31153301595156513</v>
      </c>
      <c r="D103">
        <f t="shared" si="4"/>
        <v>-5.5966780898604532E-3</v>
      </c>
    </row>
    <row r="104" spans="1:4">
      <c r="A104">
        <f t="shared" si="5"/>
        <v>26.999999999999964</v>
      </c>
      <c r="B104">
        <f t="shared" si="6"/>
        <v>14.418653762432804</v>
      </c>
      <c r="C104">
        <f t="shared" si="7"/>
        <v>0.3100219128673028</v>
      </c>
      <c r="D104">
        <f t="shared" si="4"/>
        <v>-5.5315700180401401E-3</v>
      </c>
    </row>
    <row r="105" spans="1:4">
      <c r="A105">
        <f t="shared" si="5"/>
        <v>27.269999999999964</v>
      </c>
      <c r="B105">
        <f t="shared" si="6"/>
        <v>14.502359678906975</v>
      </c>
      <c r="C105">
        <f t="shared" si="7"/>
        <v>0.30852838896243195</v>
      </c>
      <c r="D105">
        <f t="shared" si="4"/>
        <v>-5.4678991555362393E-3</v>
      </c>
    </row>
    <row r="106" spans="1:4">
      <c r="A106">
        <f t="shared" si="5"/>
        <v>27.539999999999964</v>
      </c>
      <c r="B106">
        <f t="shared" si="6"/>
        <v>14.585662343926831</v>
      </c>
      <c r="C106">
        <f t="shared" si="7"/>
        <v>0.30705205619043718</v>
      </c>
      <c r="D106">
        <f t="shared" si="4"/>
        <v>-5.405620207067096E-3</v>
      </c>
    </row>
    <row r="107" spans="1:4">
      <c r="A107">
        <f t="shared" si="5"/>
        <v>27.809999999999963</v>
      </c>
      <c r="B107">
        <f t="shared" si="6"/>
        <v>14.66856639909825</v>
      </c>
      <c r="C107">
        <f t="shared" si="7"/>
        <v>0.30559253873452907</v>
      </c>
      <c r="D107">
        <f t="shared" si="4"/>
        <v>-5.3446897249857473E-3</v>
      </c>
    </row>
    <row r="108" spans="1:4">
      <c r="A108">
        <f t="shared" si="5"/>
        <v>28.079999999999963</v>
      </c>
      <c r="B108">
        <f t="shared" si="6"/>
        <v>14.751076384556573</v>
      </c>
      <c r="C108">
        <f t="shared" si="7"/>
        <v>0.30414947250878294</v>
      </c>
      <c r="D108">
        <f t="shared" si="4"/>
        <v>-5.2850660171453439E-3</v>
      </c>
    </row>
    <row r="109" spans="1:4">
      <c r="A109">
        <f t="shared" si="5"/>
        <v>28.349999999999962</v>
      </c>
      <c r="B109">
        <f t="shared" si="6"/>
        <v>14.833196742133945</v>
      </c>
      <c r="C109">
        <f t="shared" si="7"/>
        <v>0.30272250468415368</v>
      </c>
      <c r="D109">
        <f t="shared" si="4"/>
        <v>-5.2267090601787729E-3</v>
      </c>
    </row>
    <row r="110" spans="1:4">
      <c r="A110">
        <f t="shared" si="5"/>
        <v>28.619999999999962</v>
      </c>
      <c r="B110">
        <f t="shared" si="6"/>
        <v>14.914931818398665</v>
      </c>
      <c r="C110">
        <f t="shared" si="7"/>
        <v>0.3013112932379054</v>
      </c>
      <c r="D110">
        <f t="shared" si="4"/>
        <v>-5.1695804178270915E-3</v>
      </c>
    </row>
    <row r="111" spans="1:4">
      <c r="A111">
        <f t="shared" si="5"/>
        <v>28.889999999999961</v>
      </c>
      <c r="B111">
        <f t="shared" si="6"/>
        <v>14.996285867572899</v>
      </c>
      <c r="C111">
        <f t="shared" si="7"/>
        <v>0.29991550652509208</v>
      </c>
      <c r="D111">
        <f t="shared" si="4"/>
        <v>-5.1136431639791013E-3</v>
      </c>
    </row>
    <row r="112" spans="1:4">
      <c r="A112">
        <f t="shared" si="5"/>
        <v>29.159999999999961</v>
      </c>
      <c r="B112">
        <f t="shared" si="6"/>
        <v>15.077263054334674</v>
      </c>
      <c r="C112">
        <f t="shared" si="7"/>
        <v>0.29853482287081773</v>
      </c>
      <c r="D112">
        <f t="shared" si="4"/>
        <v>-5.058861810109918E-3</v>
      </c>
    </row>
    <row r="113" spans="1:4">
      <c r="A113">
        <f t="shared" si="5"/>
        <v>29.429999999999961</v>
      </c>
      <c r="B113">
        <f t="shared" si="6"/>
        <v>15.157867456509795</v>
      </c>
      <c r="C113">
        <f t="shared" si="7"/>
        <v>0.29716893018208806</v>
      </c>
      <c r="D113">
        <f t="shared" si="4"/>
        <v>-5.0052022368296447E-3</v>
      </c>
    </row>
    <row r="114" spans="1:4">
      <c r="A114">
        <f t="shared" si="5"/>
        <v>29.69999999999996</v>
      </c>
      <c r="B114">
        <f t="shared" si="6"/>
        <v>15.238103067658958</v>
      </c>
      <c r="C114">
        <f t="shared" si="7"/>
        <v>0.29581752557814406</v>
      </c>
      <c r="D114">
        <f t="shared" si="4"/>
        <v>-4.9526316292746713E-3</v>
      </c>
    </row>
    <row r="115" spans="1:4">
      <c r="A115">
        <f t="shared" si="5"/>
        <v>29.96999999999996</v>
      </c>
      <c r="B115">
        <f t="shared" si="6"/>
        <v>15.317973799565056</v>
      </c>
      <c r="C115">
        <f t="shared" si="7"/>
        <v>0.2944803150382399</v>
      </c>
      <c r="D115">
        <f t="shared" si="4"/>
        <v>-4.901118416093737E-3</v>
      </c>
    </row>
    <row r="116" spans="1:4">
      <c r="A116">
        <f t="shared" si="5"/>
        <v>30.239999999999959</v>
      </c>
      <c r="B116">
        <f t="shared" si="6"/>
        <v>15.397483484625381</v>
      </c>
      <c r="C116">
        <f t="shared" si="7"/>
        <v>0.29315701306589459</v>
      </c>
      <c r="D116">
        <f t="shared" si="4"/>
        <v>-4.8506322117989288E-3</v>
      </c>
    </row>
    <row r="117" spans="1:4">
      <c r="A117">
        <f t="shared" si="5"/>
        <v>30.509999999999959</v>
      </c>
      <c r="B117">
        <f t="shared" si="6"/>
        <v>15.476635878153173</v>
      </c>
      <c r="C117">
        <f t="shared" si="7"/>
        <v>0.29184734236870891</v>
      </c>
      <c r="D117">
        <f t="shared" si="4"/>
        <v>-4.8011437622683404E-3</v>
      </c>
    </row>
    <row r="118" spans="1:4">
      <c r="A118">
        <f t="shared" si="5"/>
        <v>30.779999999999959</v>
      </c>
      <c r="B118">
        <f t="shared" si="6"/>
        <v>15.555434660592725</v>
      </c>
      <c r="C118">
        <f t="shared" si="7"/>
        <v>0.29055103355289646</v>
      </c>
      <c r="D118">
        <f t="shared" si="4"/>
        <v>-4.7526248932023597E-3</v>
      </c>
    </row>
    <row r="119" spans="1:4">
      <c r="A119">
        <f t="shared" si="5"/>
        <v>31.049999999999958</v>
      </c>
      <c r="B119">
        <f t="shared" si="6"/>
        <v>15.633883439652008</v>
      </c>
      <c r="C119">
        <f t="shared" si="7"/>
        <v>0.2892678248317318</v>
      </c>
      <c r="D119">
        <f t="shared" si="4"/>
        <v>-4.7050484613496008E-3</v>
      </c>
    </row>
    <row r="120" spans="1:4">
      <c r="A120">
        <f t="shared" si="5"/>
        <v>31.319999999999958</v>
      </c>
      <c r="B120">
        <f t="shared" si="6"/>
        <v>15.711985752356576</v>
      </c>
      <c r="C120">
        <f t="shared" si="7"/>
        <v>0.28799746174716739</v>
      </c>
      <c r="D120">
        <f t="shared" si="4"/>
        <v>-4.6583883083314058E-3</v>
      </c>
    </row>
    <row r="121" spans="1:4">
      <c r="A121">
        <f t="shared" si="5"/>
        <v>31.589999999999957</v>
      </c>
      <c r="B121">
        <f t="shared" si="6"/>
        <v>15.78974506702831</v>
      </c>
      <c r="C121">
        <f t="shared" si="7"/>
        <v>0.28673969690391793</v>
      </c>
      <c r="D121">
        <f t="shared" si="4"/>
        <v>-4.6126192169057599E-3</v>
      </c>
    </row>
    <row r="122" spans="1:4">
      <c r="A122">
        <f t="shared" si="5"/>
        <v>31.859999999999957</v>
      </c>
      <c r="B122">
        <f t="shared" si="6"/>
        <v>15.867164785192367</v>
      </c>
      <c r="C122">
        <f t="shared" si="7"/>
        <v>0.2854942897153534</v>
      </c>
      <c r="D122">
        <f t="shared" si="4"/>
        <v>-4.5677168695224717E-3</v>
      </c>
    </row>
    <row r="123" spans="1:4">
      <c r="A123">
        <f t="shared" si="5"/>
        <v>32.12999999999996</v>
      </c>
      <c r="B123">
        <f t="shared" si="6"/>
        <v>15.944248243415512</v>
      </c>
      <c r="C123">
        <f t="shared" si="7"/>
        <v>0.28426100616058231</v>
      </c>
      <c r="D123">
        <f t="shared" si="4"/>
        <v>-4.5236578090315921E-3</v>
      </c>
    </row>
    <row r="124" spans="1:4">
      <c r="A124">
        <f t="shared" si="5"/>
        <v>32.399999999999963</v>
      </c>
      <c r="B124">
        <f t="shared" si="6"/>
        <v>16.020998715078868</v>
      </c>
      <c r="C124">
        <f t="shared" si="7"/>
        <v>0.28303961855214377</v>
      </c>
      <c r="D124">
        <f t="shared" si="4"/>
        <v>-4.4804194014164698E-3</v>
      </c>
    </row>
    <row r="125" spans="1:4">
      <c r="A125">
        <f t="shared" si="5"/>
        <v>32.669999999999966</v>
      </c>
      <c r="B125">
        <f t="shared" si="6"/>
        <v>16.097419412087948</v>
      </c>
      <c r="C125">
        <f t="shared" si="7"/>
        <v>0.28182990531376134</v>
      </c>
      <c r="D125">
        <f t="shared" si="4"/>
        <v>-4.4379798004314398E-3</v>
      </c>
    </row>
    <row r="126" spans="1:4">
      <c r="A126">
        <f t="shared" si="5"/>
        <v>32.939999999999969</v>
      </c>
      <c r="B126">
        <f t="shared" si="6"/>
        <v>16.173513486522662</v>
      </c>
      <c r="C126">
        <f t="shared" si="7"/>
        <v>0.28063165076764485</v>
      </c>
      <c r="D126">
        <f t="shared" si="4"/>
        <v>-4.3963179140322521E-3</v>
      </c>
    </row>
    <row r="127" spans="1:4">
      <c r="A127">
        <f t="shared" si="5"/>
        <v>33.209999999999972</v>
      </c>
      <c r="B127">
        <f t="shared" si="6"/>
        <v>16.249284032229927</v>
      </c>
      <c r="C127">
        <f t="shared" si="7"/>
        <v>0.27944464493085613</v>
      </c>
      <c r="D127">
        <f t="shared" si="4"/>
        <v>-4.3554133724946712E-3</v>
      </c>
    </row>
    <row r="128" spans="1:4">
      <c r="A128">
        <f t="shared" si="5"/>
        <v>33.479999999999976</v>
      </c>
      <c r="B128">
        <f t="shared" si="6"/>
        <v>16.324734086361257</v>
      </c>
      <c r="C128">
        <f t="shared" si="7"/>
        <v>0.27826868332028259</v>
      </c>
      <c r="D128">
        <f t="shared" si="4"/>
        <v>-4.3152464981236361E-3</v>
      </c>
    </row>
    <row r="129" spans="1:4">
      <c r="A129">
        <f t="shared" si="5"/>
        <v>33.749999999999979</v>
      </c>
      <c r="B129">
        <f t="shared" si="6"/>
        <v>16.399866630857733</v>
      </c>
      <c r="C129">
        <f t="shared" si="7"/>
        <v>0.27710356676578923</v>
      </c>
      <c r="D129">
        <f t="shared" si="4"/>
        <v>-4.2757982764617041E-3</v>
      </c>
    </row>
    <row r="130" spans="1:4">
      <c r="A130">
        <f t="shared" si="5"/>
        <v>34.019999999999982</v>
      </c>
      <c r="B130">
        <f t="shared" si="6"/>
        <v>16.474684593884497</v>
      </c>
      <c r="C130">
        <f t="shared" si="7"/>
        <v>0.27594910123114458</v>
      </c>
      <c r="D130">
        <f t="shared" si="4"/>
        <v>-4.2370503289114051E-3</v>
      </c>
    </row>
    <row r="131" spans="1:4">
      <c r="A131">
        <f t="shared" si="5"/>
        <v>34.289999999999985</v>
      </c>
      <c r="B131">
        <f t="shared" si="6"/>
        <v>16.549190851216906</v>
      </c>
      <c r="C131">
        <f t="shared" si="7"/>
        <v>0.27480509764233851</v>
      </c>
      <c r="D131">
        <f t="shared" si="4"/>
        <v>-4.1989848866916413E-3</v>
      </c>
    </row>
    <row r="132" spans="1:4">
      <c r="A132">
        <f t="shared" si="5"/>
        <v>34.559999999999988</v>
      </c>
      <c r="B132">
        <f t="shared" si="6"/>
        <v>16.623388227580339</v>
      </c>
      <c r="C132">
        <f t="shared" si="7"/>
        <v>0.27367137172293177</v>
      </c>
      <c r="D132">
        <f t="shared" ref="D132:D195" si="8">-G*B132/ABS(B132*B132*B132)</f>
        <v>-4.1615847660533469E-3</v>
      </c>
    </row>
    <row r="133" spans="1:4">
      <c r="A133">
        <f t="shared" ref="A133:A196" si="9">A132+dt</f>
        <v>34.829999999999991</v>
      </c>
      <c r="B133">
        <f t="shared" ref="B133:B196" si="10">B132+C132*dt</f>
        <v>16.69727949794553</v>
      </c>
      <c r="C133">
        <f t="shared" ref="C133:C196" si="11">C132+D132*dt</f>
        <v>0.27254774383609737</v>
      </c>
      <c r="D133">
        <f t="shared" si="8"/>
        <v>-4.1248333446843701E-3</v>
      </c>
    </row>
    <row r="134" spans="1:4">
      <c r="A134">
        <f t="shared" si="9"/>
        <v>35.099999999999994</v>
      </c>
      <c r="B134">
        <f t="shared" si="10"/>
        <v>16.770867388781276</v>
      </c>
      <c r="C134">
        <f t="shared" si="11"/>
        <v>0.27143403883303258</v>
      </c>
      <c r="D134">
        <f t="shared" si="8"/>
        <v>-4.088714539237895E-3</v>
      </c>
    </row>
    <row r="135" spans="1:4">
      <c r="A135">
        <f t="shared" si="9"/>
        <v>35.369999999999997</v>
      </c>
      <c r="B135">
        <f t="shared" si="10"/>
        <v>16.844154579266196</v>
      </c>
      <c r="C135">
        <f t="shared" si="11"/>
        <v>0.27033008590743834</v>
      </c>
      <c r="D135">
        <f t="shared" si="8"/>
        <v>-4.0532127839228663E-3</v>
      </c>
    </row>
    <row r="136" spans="1:4">
      <c r="A136">
        <f t="shared" si="9"/>
        <v>35.64</v>
      </c>
      <c r="B136">
        <f t="shared" si="10"/>
        <v>16.917143702461203</v>
      </c>
      <c r="C136">
        <f t="shared" si="11"/>
        <v>0.26923571845577915</v>
      </c>
      <c r="D136">
        <f t="shared" si="8"/>
        <v>-4.0183130100986683E-3</v>
      </c>
    </row>
    <row r="137" spans="1:4">
      <c r="A137">
        <f t="shared" si="9"/>
        <v>35.910000000000004</v>
      </c>
      <c r="B137">
        <f t="shared" si="10"/>
        <v>16.989837346444265</v>
      </c>
      <c r="C137">
        <f t="shared" si="11"/>
        <v>0.26815077394305253</v>
      </c>
      <c r="D137">
        <f t="shared" si="8"/>
        <v>-3.984000626819824E-3</v>
      </c>
    </row>
    <row r="138" spans="1:4">
      <c r="A138">
        <f t="shared" si="9"/>
        <v>36.180000000000007</v>
      </c>
      <c r="B138">
        <f t="shared" si="10"/>
        <v>17.062238055408891</v>
      </c>
      <c r="C138">
        <f t="shared" si="11"/>
        <v>0.26707509377381117</v>
      </c>
      <c r="D138">
        <f t="shared" si="8"/>
        <v>-3.9502615022798428E-3</v>
      </c>
    </row>
    <row r="139" spans="1:4">
      <c r="A139">
        <f t="shared" si="9"/>
        <v>36.45000000000001</v>
      </c>
      <c r="B139">
        <f t="shared" si="10"/>
        <v>17.134348330727821</v>
      </c>
      <c r="C139">
        <f t="shared" si="11"/>
        <v>0.26600852316819562</v>
      </c>
      <c r="D139">
        <f t="shared" si="8"/>
        <v>-3.9170819461063653E-3</v>
      </c>
    </row>
    <row r="140" spans="1:4">
      <c r="A140">
        <f t="shared" si="9"/>
        <v>36.720000000000013</v>
      </c>
      <c r="B140">
        <f t="shared" si="10"/>
        <v>17.206170631983234</v>
      </c>
      <c r="C140">
        <f t="shared" si="11"/>
        <v>0.26495091104274693</v>
      </c>
      <c r="D140">
        <f t="shared" si="8"/>
        <v>-3.8844486924626705E-3</v>
      </c>
    </row>
    <row r="141" spans="1:4">
      <c r="A141">
        <f t="shared" si="9"/>
        <v>36.990000000000016</v>
      </c>
      <c r="B141">
        <f t="shared" si="10"/>
        <v>17.277707377964777</v>
      </c>
      <c r="C141">
        <f t="shared" si="11"/>
        <v>0.263902109895782</v>
      </c>
      <c r="D141">
        <f t="shared" si="8"/>
        <v>-3.8523488839132657E-3</v>
      </c>
    </row>
    <row r="142" spans="1:4">
      <c r="A142">
        <f t="shared" si="9"/>
        <v>37.260000000000019</v>
      </c>
      <c r="B142">
        <f t="shared" si="10"/>
        <v>17.348960947636638</v>
      </c>
      <c r="C142">
        <f t="shared" si="11"/>
        <v>0.26286197569712544</v>
      </c>
      <c r="D142">
        <f t="shared" si="8"/>
        <v>-3.8207700560138045E-3</v>
      </c>
    </row>
    <row r="143" spans="1:4">
      <c r="A143">
        <f t="shared" si="9"/>
        <v>37.530000000000022</v>
      </c>
      <c r="B143">
        <f t="shared" si="10"/>
        <v>17.419933681074863</v>
      </c>
      <c r="C143">
        <f t="shared" si="11"/>
        <v>0.26183036778200169</v>
      </c>
      <c r="D143">
        <f t="shared" si="8"/>
        <v>-3.7897001225878674E-3</v>
      </c>
    </row>
    <row r="144" spans="1:4">
      <c r="A144">
        <f t="shared" si="9"/>
        <v>37.800000000000026</v>
      </c>
      <c r="B144">
        <f t="shared" si="10"/>
        <v>17.490627880376003</v>
      </c>
      <c r="C144">
        <f t="shared" si="11"/>
        <v>0.26080714874890298</v>
      </c>
      <c r="D144">
        <f t="shared" si="8"/>
        <v>-3.7591273616554097E-3</v>
      </c>
    </row>
    <row r="145" spans="1:4">
      <c r="A145">
        <f t="shared" si="9"/>
        <v>38.070000000000029</v>
      </c>
      <c r="B145">
        <f t="shared" si="10"/>
        <v>17.561045810538207</v>
      </c>
      <c r="C145">
        <f t="shared" si="11"/>
        <v>0.25979218436125601</v>
      </c>
      <c r="D145">
        <f t="shared" si="8"/>
        <v>-3.7290404019796179E-3</v>
      </c>
    </row>
    <row r="146" spans="1:4">
      <c r="A146">
        <f t="shared" si="9"/>
        <v>38.340000000000032</v>
      </c>
      <c r="B146">
        <f t="shared" si="10"/>
        <v>17.631189700315748</v>
      </c>
      <c r="C146">
        <f t="shared" si="11"/>
        <v>0.25878534345272153</v>
      </c>
      <c r="D146">
        <f t="shared" si="8"/>
        <v>-3.6994282102009242E-3</v>
      </c>
    </row>
    <row r="147" spans="1:4">
      <c r="A147">
        <f t="shared" si="9"/>
        <v>38.610000000000035</v>
      </c>
      <c r="B147">
        <f t="shared" si="10"/>
        <v>17.701061743047983</v>
      </c>
      <c r="C147">
        <f t="shared" si="11"/>
        <v>0.2577864978359673</v>
      </c>
      <c r="D147">
        <f t="shared" si="8"/>
        <v>-3.6702800785286568E-3</v>
      </c>
    </row>
    <row r="148" spans="1:4">
      <c r="A148">
        <f t="shared" si="9"/>
        <v>38.880000000000038</v>
      </c>
      <c r="B148">
        <f t="shared" si="10"/>
        <v>17.770664097463694</v>
      </c>
      <c r="C148">
        <f t="shared" si="11"/>
        <v>0.25679552221476454</v>
      </c>
      <c r="D148">
        <f t="shared" si="8"/>
        <v>-3.6415856129624921E-3</v>
      </c>
    </row>
    <row r="149" spans="1:4">
      <c r="A149">
        <f t="shared" si="9"/>
        <v>39.150000000000041</v>
      </c>
      <c r="B149">
        <f t="shared" si="10"/>
        <v>17.839998888461679</v>
      </c>
      <c r="C149">
        <f t="shared" si="11"/>
        <v>0.25581229409926465</v>
      </c>
      <c r="D149">
        <f t="shared" si="8"/>
        <v>-3.613334722017462E-3</v>
      </c>
    </row>
    <row r="150" spans="1:4">
      <c r="A150">
        <f t="shared" si="9"/>
        <v>39.420000000000044</v>
      </c>
      <c r="B150">
        <f t="shared" si="10"/>
        <v>17.909068207868479</v>
      </c>
      <c r="C150">
        <f t="shared" si="11"/>
        <v>0.25483669372431994</v>
      </c>
      <c r="D150">
        <f t="shared" si="8"/>
        <v>-3.5855176059277111E-3</v>
      </c>
    </row>
    <row r="151" spans="1:4">
      <c r="A151">
        <f t="shared" si="9"/>
        <v>39.690000000000047</v>
      </c>
      <c r="B151">
        <f t="shared" si="10"/>
        <v>17.977874115174046</v>
      </c>
      <c r="C151">
        <f t="shared" si="11"/>
        <v>0.25386860397071948</v>
      </c>
      <c r="D151">
        <f t="shared" si="8"/>
        <v>-3.5581247463056104E-3</v>
      </c>
    </row>
    <row r="152" spans="1:4">
      <c r="A152">
        <f t="shared" si="9"/>
        <v>39.960000000000051</v>
      </c>
      <c r="B152">
        <f t="shared" si="10"/>
        <v>18.046418638246141</v>
      </c>
      <c r="C152">
        <f t="shared" si="11"/>
        <v>0.25290791028921694</v>
      </c>
      <c r="D152">
        <f t="shared" si="8"/>
        <v>-3.5311468962340945E-3</v>
      </c>
    </row>
    <row r="153" spans="1:4">
      <c r="A153">
        <f t="shared" si="9"/>
        <v>40.230000000000054</v>
      </c>
      <c r="B153">
        <f t="shared" si="10"/>
        <v>18.114703774024228</v>
      </c>
      <c r="C153">
        <f t="shared" si="11"/>
        <v>0.25195450062723374</v>
      </c>
      <c r="D153">
        <f t="shared" si="8"/>
        <v>-3.5045750707713239E-3</v>
      </c>
    </row>
    <row r="154" spans="1:4">
      <c r="A154">
        <f t="shared" si="9"/>
        <v>40.500000000000057</v>
      </c>
      <c r="B154">
        <f t="shared" si="10"/>
        <v>18.182731489193582</v>
      </c>
      <c r="C154">
        <f t="shared" si="11"/>
        <v>0.25100826535812548</v>
      </c>
      <c r="D154">
        <f t="shared" si="8"/>
        <v>-3.478400537847906E-3</v>
      </c>
    </row>
    <row r="155" spans="1:4">
      <c r="A155">
        <f t="shared" si="9"/>
        <v>40.77000000000006</v>
      </c>
      <c r="B155">
        <f t="shared" si="10"/>
        <v>18.250503720840275</v>
      </c>
      <c r="C155">
        <f t="shared" si="11"/>
        <v>0.25006909721290654</v>
      </c>
      <c r="D155">
        <f t="shared" si="8"/>
        <v>-3.452614809537991E-3</v>
      </c>
    </row>
    <row r="156" spans="1:4">
      <c r="A156">
        <f t="shared" si="9"/>
        <v>41.040000000000063</v>
      </c>
      <c r="B156">
        <f t="shared" si="10"/>
        <v>18.318022377087761</v>
      </c>
      <c r="C156">
        <f t="shared" si="11"/>
        <v>0.24913689121433127</v>
      </c>
      <c r="D156">
        <f t="shared" si="8"/>
        <v>-3.4272096336865404E-3</v>
      </c>
    </row>
    <row r="157" spans="1:4">
      <c r="A157">
        <f t="shared" si="9"/>
        <v>41.310000000000066</v>
      </c>
      <c r="B157">
        <f t="shared" si="10"/>
        <v>18.38528933771563</v>
      </c>
      <c r="C157">
        <f t="shared" si="11"/>
        <v>0.24821154461323591</v>
      </c>
      <c r="D157">
        <f t="shared" si="8"/>
        <v>-3.4021769858760399E-3</v>
      </c>
    </row>
    <row r="158" spans="1:4">
      <c r="A158">
        <f t="shared" si="9"/>
        <v>41.580000000000069</v>
      </c>
      <c r="B158">
        <f t="shared" si="10"/>
        <v>18.452306454761203</v>
      </c>
      <c r="C158">
        <f t="shared" si="11"/>
        <v>0.24729295682704938</v>
      </c>
      <c r="D158">
        <f t="shared" si="8"/>
        <v>-3.3775090617167922E-3</v>
      </c>
    </row>
    <row r="159" spans="1:4">
      <c r="A159">
        <f t="shared" si="9"/>
        <v>41.850000000000072</v>
      </c>
      <c r="B159">
        <f t="shared" si="10"/>
        <v>18.519075553104507</v>
      </c>
      <c r="C159">
        <f t="shared" si="11"/>
        <v>0.24638102938038584</v>
      </c>
      <c r="D159">
        <f t="shared" si="8"/>
        <v>-3.3531982694457777E-3</v>
      </c>
    </row>
    <row r="160" spans="1:4">
      <c r="A160">
        <f t="shared" si="9"/>
        <v>42.120000000000076</v>
      </c>
      <c r="B160">
        <f t="shared" si="10"/>
        <v>18.585598431037212</v>
      </c>
      <c r="C160">
        <f t="shared" si="11"/>
        <v>0.24547566584763547</v>
      </c>
      <c r="D160">
        <f t="shared" si="8"/>
        <v>-3.3292372228198646E-3</v>
      </c>
    </row>
    <row r="161" spans="1:4">
      <c r="A161">
        <f t="shared" si="9"/>
        <v>42.390000000000079</v>
      </c>
      <c r="B161">
        <f t="shared" si="10"/>
        <v>18.651876860816074</v>
      </c>
      <c r="C161">
        <f t="shared" si="11"/>
        <v>0.24457677179747411</v>
      </c>
      <c r="D161">
        <f t="shared" si="8"/>
        <v>-3.30561873428987E-3</v>
      </c>
    </row>
    <row r="162" spans="1:4">
      <c r="A162">
        <f t="shared" si="9"/>
        <v>42.660000000000082</v>
      </c>
      <c r="B162">
        <f t="shared" si="10"/>
        <v>18.717912589201394</v>
      </c>
      <c r="C162">
        <f t="shared" si="11"/>
        <v>0.24368425473921584</v>
      </c>
      <c r="D162">
        <f t="shared" si="8"/>
        <v>-3.2823358084426778E-3</v>
      </c>
    </row>
    <row r="163" spans="1:4">
      <c r="A163">
        <f t="shared" si="9"/>
        <v>42.930000000000085</v>
      </c>
      <c r="B163">
        <f t="shared" si="10"/>
        <v>18.783707337980982</v>
      </c>
      <c r="C163">
        <f t="shared" si="11"/>
        <v>0.24279802407093631</v>
      </c>
      <c r="D163">
        <f t="shared" si="8"/>
        <v>-3.2593816356993079E-3</v>
      </c>
    </row>
    <row r="164" spans="1:4">
      <c r="A164">
        <f t="shared" si="9"/>
        <v>43.200000000000088</v>
      </c>
      <c r="B164">
        <f t="shared" si="10"/>
        <v>18.849262804480134</v>
      </c>
      <c r="C164">
        <f t="shared" si="11"/>
        <v>0.24191799102929751</v>
      </c>
      <c r="D164">
        <f t="shared" si="8"/>
        <v>-3.2367495862574021E-3</v>
      </c>
    </row>
    <row r="165" spans="1:4">
      <c r="A165">
        <f t="shared" si="9"/>
        <v>43.470000000000091</v>
      </c>
      <c r="B165">
        <f t="shared" si="10"/>
        <v>18.914580662058043</v>
      </c>
      <c r="C165">
        <f t="shared" si="11"/>
        <v>0.241044068641008</v>
      </c>
      <c r="D165">
        <f t="shared" si="8"/>
        <v>-3.2144332042672134E-3</v>
      </c>
    </row>
    <row r="166" spans="1:4">
      <c r="A166">
        <f t="shared" si="9"/>
        <v>43.740000000000094</v>
      </c>
      <c r="B166">
        <f t="shared" si="10"/>
        <v>18.979662560591116</v>
      </c>
      <c r="C166">
        <f t="shared" si="11"/>
        <v>0.24017617167585584</v>
      </c>
      <c r="D166">
        <f t="shared" si="8"/>
        <v>-3.1924262022307304E-3</v>
      </c>
    </row>
    <row r="167" spans="1:4">
      <c r="A167">
        <f t="shared" si="9"/>
        <v>44.010000000000097</v>
      </c>
      <c r="B167">
        <f t="shared" si="10"/>
        <v>19.044510126943596</v>
      </c>
      <c r="C167">
        <f t="shared" si="11"/>
        <v>0.23931421660125354</v>
      </c>
      <c r="D167">
        <f t="shared" si="8"/>
        <v>-3.1707224556140699E-3</v>
      </c>
    </row>
    <row r="168" spans="1:4">
      <c r="A168">
        <f t="shared" si="9"/>
        <v>44.280000000000101</v>
      </c>
      <c r="B168">
        <f t="shared" si="10"/>
        <v>19.109124965425934</v>
      </c>
      <c r="C168">
        <f t="shared" si="11"/>
        <v>0.23845812153823776</v>
      </c>
      <c r="D168">
        <f t="shared" si="8"/>
        <v>-3.149315997663799E-3</v>
      </c>
    </row>
    <row r="169" spans="1:4">
      <c r="A169">
        <f t="shared" si="9"/>
        <v>44.550000000000104</v>
      </c>
      <c r="B169">
        <f t="shared" si="10"/>
        <v>19.173508658241257</v>
      </c>
      <c r="C169">
        <f t="shared" si="11"/>
        <v>0.23760780621886854</v>
      </c>
      <c r="D169">
        <f t="shared" si="8"/>
        <v>-3.1282010144182736E-3</v>
      </c>
    </row>
    <row r="170" spans="1:4">
      <c r="A170">
        <f t="shared" si="9"/>
        <v>44.820000000000107</v>
      </c>
      <c r="B170">
        <f t="shared" si="10"/>
        <v>19.237662765920351</v>
      </c>
      <c r="C170">
        <f t="shared" si="11"/>
        <v>0.23676319194497561</v>
      </c>
      <c r="D170">
        <f t="shared" si="8"/>
        <v>-3.1073718399055434E-3</v>
      </c>
    </row>
    <row r="171" spans="1:4">
      <c r="A171">
        <f t="shared" si="9"/>
        <v>45.09000000000011</v>
      </c>
      <c r="B171">
        <f t="shared" si="10"/>
        <v>19.301588827745494</v>
      </c>
      <c r="C171">
        <f t="shared" si="11"/>
        <v>0.23592420154820112</v>
      </c>
      <c r="D171">
        <f t="shared" si="8"/>
        <v>-3.0868229515197843E-3</v>
      </c>
    </row>
    <row r="172" spans="1:4">
      <c r="A172">
        <f t="shared" si="9"/>
        <v>45.360000000000113</v>
      </c>
      <c r="B172">
        <f t="shared" si="10"/>
        <v>19.365288362163508</v>
      </c>
      <c r="C172">
        <f t="shared" si="11"/>
        <v>0.23509075935129078</v>
      </c>
      <c r="D172">
        <f t="shared" si="8"/>
        <v>-3.0665489655686056E-3</v>
      </c>
    </row>
    <row r="173" spans="1:4">
      <c r="A173">
        <f t="shared" si="9"/>
        <v>45.630000000000116</v>
      </c>
      <c r="B173">
        <f t="shared" si="10"/>
        <v>19.428762867188357</v>
      </c>
      <c r="C173">
        <f t="shared" si="11"/>
        <v>0.23426279113058726</v>
      </c>
      <c r="D173">
        <f t="shared" si="8"/>
        <v>-3.0465446329839465E-3</v>
      </c>
    </row>
    <row r="174" spans="1:4">
      <c r="A174">
        <f t="shared" si="9"/>
        <v>45.900000000000119</v>
      </c>
      <c r="B174">
        <f t="shared" si="10"/>
        <v>19.492013820793616</v>
      </c>
      <c r="C174">
        <f t="shared" si="11"/>
        <v>0.2334402240796816</v>
      </c>
      <c r="D174">
        <f t="shared" si="8"/>
        <v>-3.0268048351896498E-3</v>
      </c>
    </row>
    <row r="175" spans="1:4">
      <c r="A175">
        <f t="shared" si="9"/>
        <v>46.170000000000122</v>
      </c>
      <c r="B175">
        <f t="shared" si="10"/>
        <v>19.555042681295131</v>
      </c>
      <c r="C175">
        <f t="shared" si="11"/>
        <v>0.23262298677418039</v>
      </c>
      <c r="D175">
        <f t="shared" si="8"/>
        <v>-3.0073245801190925E-3</v>
      </c>
    </row>
    <row r="176" spans="1:4">
      <c r="A176">
        <f t="shared" si="9"/>
        <v>46.440000000000126</v>
      </c>
      <c r="B176">
        <f t="shared" si="10"/>
        <v>19.61785088772416</v>
      </c>
      <c r="C176">
        <f t="shared" si="11"/>
        <v>0.23181100913754824</v>
      </c>
      <c r="D176">
        <f t="shared" si="8"/>
        <v>-2.9880989983766182E-3</v>
      </c>
    </row>
    <row r="177" spans="1:4">
      <c r="A177">
        <f t="shared" si="9"/>
        <v>46.710000000000129</v>
      </c>
      <c r="B177">
        <f t="shared" si="10"/>
        <v>19.680439860191299</v>
      </c>
      <c r="C177">
        <f t="shared" si="11"/>
        <v>0.23100422240798654</v>
      </c>
      <c r="D177">
        <f t="shared" si="8"/>
        <v>-2.9691233395367561E-3</v>
      </c>
    </row>
    <row r="178" spans="1:4">
      <c r="A178">
        <f t="shared" si="9"/>
        <v>46.980000000000132</v>
      </c>
      <c r="B178">
        <f t="shared" si="10"/>
        <v>19.742811000241456</v>
      </c>
      <c r="C178">
        <f t="shared" si="11"/>
        <v>0.23020255910631163</v>
      </c>
      <c r="D178">
        <f t="shared" si="8"/>
        <v>-2.9503929685755557E-3</v>
      </c>
    </row>
    <row r="179" spans="1:4">
      <c r="A179">
        <f t="shared" si="9"/>
        <v>47.250000000000135</v>
      </c>
      <c r="B179">
        <f t="shared" si="10"/>
        <v>19.804965691200159</v>
      </c>
      <c r="C179">
        <f t="shared" si="11"/>
        <v>0.22940595300479621</v>
      </c>
      <c r="D179">
        <f t="shared" si="8"/>
        <v>-2.9319033624285655E-3</v>
      </c>
    </row>
    <row r="180" spans="1:4">
      <c r="A180">
        <f t="shared" si="9"/>
        <v>47.520000000000138</v>
      </c>
      <c r="B180">
        <f t="shared" si="10"/>
        <v>19.866905298511455</v>
      </c>
      <c r="C180">
        <f t="shared" si="11"/>
        <v>0.22861433909694051</v>
      </c>
      <c r="D180">
        <f t="shared" si="8"/>
        <v>-2.91365010667031E-3</v>
      </c>
    </row>
    <row r="181" spans="1:4">
      <c r="A181">
        <f t="shared" si="9"/>
        <v>47.790000000000141</v>
      </c>
      <c r="B181">
        <f t="shared" si="10"/>
        <v>19.928631170067629</v>
      </c>
      <c r="C181">
        <f t="shared" si="11"/>
        <v>0.22782765356813953</v>
      </c>
      <c r="D181">
        <f t="shared" si="8"/>
        <v>-2.8956288923102824E-3</v>
      </c>
    </row>
    <row r="182" spans="1:4">
      <c r="A182">
        <f t="shared" si="9"/>
        <v>48.060000000000144</v>
      </c>
      <c r="B182">
        <f t="shared" si="10"/>
        <v>19.990144636531028</v>
      </c>
      <c r="C182">
        <f t="shared" si="11"/>
        <v>0.22704583376721574</v>
      </c>
      <c r="D182">
        <f t="shared" si="8"/>
        <v>-2.8778355127007781E-3</v>
      </c>
    </row>
    <row r="183" spans="1:4">
      <c r="A183">
        <f t="shared" si="9"/>
        <v>48.330000000000148</v>
      </c>
      <c r="B183">
        <f t="shared" si="10"/>
        <v>20.051447011648175</v>
      </c>
      <c r="C183">
        <f t="shared" si="11"/>
        <v>0.22626881817878652</v>
      </c>
      <c r="D183">
        <f t="shared" si="8"/>
        <v>-2.8602658605520305E-3</v>
      </c>
    </row>
    <row r="184" spans="1:4">
      <c r="A184">
        <f t="shared" si="9"/>
        <v>48.600000000000151</v>
      </c>
      <c r="B184">
        <f t="shared" si="10"/>
        <v>20.112539592556448</v>
      </c>
      <c r="C184">
        <f t="shared" si="11"/>
        <v>0.22549654639643749</v>
      </c>
      <c r="D184">
        <f t="shared" si="8"/>
        <v>-2.842915925050378E-3</v>
      </c>
    </row>
    <row r="185" spans="1:4">
      <c r="A185">
        <f t="shared" si="9"/>
        <v>48.870000000000154</v>
      </c>
      <c r="B185">
        <f t="shared" si="10"/>
        <v>20.173423660083486</v>
      </c>
      <c r="C185">
        <f t="shared" si="11"/>
        <v>0.2247289590966739</v>
      </c>
      <c r="D185">
        <f t="shared" si="8"/>
        <v>-2.8257817890753613E-3</v>
      </c>
    </row>
    <row r="186" spans="1:4">
      <c r="A186">
        <f t="shared" si="9"/>
        <v>49.140000000000157</v>
      </c>
      <c r="B186">
        <f t="shared" si="10"/>
        <v>20.234100479039586</v>
      </c>
      <c r="C186">
        <f t="shared" si="11"/>
        <v>0.22396599801362355</v>
      </c>
      <c r="D186">
        <f t="shared" si="8"/>
        <v>-2.808859626511818E-3</v>
      </c>
    </row>
    <row r="187" spans="1:4">
      <c r="A187">
        <f t="shared" si="9"/>
        <v>49.41000000000016</v>
      </c>
      <c r="B187">
        <f t="shared" si="10"/>
        <v>20.294571298503264</v>
      </c>
      <c r="C187">
        <f t="shared" si="11"/>
        <v>0.22320760591446537</v>
      </c>
      <c r="D187">
        <f t="shared" si="8"/>
        <v>-2.7921456996532518E-3</v>
      </c>
    </row>
    <row r="188" spans="1:4">
      <c r="A188">
        <f t="shared" si="9"/>
        <v>49.680000000000163</v>
      </c>
      <c r="B188">
        <f t="shared" si="10"/>
        <v>20.354837352100169</v>
      </c>
      <c r="C188">
        <f t="shared" si="11"/>
        <v>0.22245372657555898</v>
      </c>
      <c r="D188">
        <f t="shared" si="8"/>
        <v>-2.7756363566928911E-3</v>
      </c>
    </row>
    <row r="189" spans="1:4">
      <c r="A189">
        <f t="shared" si="9"/>
        <v>49.950000000000166</v>
      </c>
      <c r="B189">
        <f t="shared" si="10"/>
        <v>20.414899858275572</v>
      </c>
      <c r="C189">
        <f t="shared" si="11"/>
        <v>0.2217043047592519</v>
      </c>
      <c r="D189">
        <f t="shared" si="8"/>
        <v>-2.7593280292990321E-3</v>
      </c>
    </row>
    <row r="190" spans="1:4">
      <c r="A190">
        <f t="shared" si="9"/>
        <v>50.220000000000169</v>
      </c>
      <c r="B190">
        <f t="shared" si="10"/>
        <v>20.47476002056057</v>
      </c>
      <c r="C190">
        <f t="shared" si="11"/>
        <v>0.22095928619134117</v>
      </c>
      <c r="D190">
        <f t="shared" si="8"/>
        <v>-2.7432172302713849E-3</v>
      </c>
    </row>
    <row r="191" spans="1:4">
      <c r="A191">
        <f t="shared" si="9"/>
        <v>50.490000000000173</v>
      </c>
      <c r="B191">
        <f t="shared" si="10"/>
        <v>20.534419027832232</v>
      </c>
      <c r="C191">
        <f t="shared" si="11"/>
        <v>0.22021861753916788</v>
      </c>
      <c r="D191">
        <f t="shared" si="8"/>
        <v>-2.727300551275319E-3</v>
      </c>
    </row>
    <row r="192" spans="1:4">
      <c r="A192">
        <f t="shared" si="9"/>
        <v>50.760000000000176</v>
      </c>
      <c r="B192">
        <f t="shared" si="10"/>
        <v>20.593878054567806</v>
      </c>
      <c r="C192">
        <f t="shared" si="11"/>
        <v>0.21948224639032354</v>
      </c>
      <c r="D192">
        <f t="shared" si="8"/>
        <v>-2.7115746606510083E-3</v>
      </c>
    </row>
    <row r="193" spans="1:4">
      <c r="A193">
        <f t="shared" si="9"/>
        <v>51.030000000000179</v>
      </c>
      <c r="B193">
        <f t="shared" si="10"/>
        <v>20.653138261093194</v>
      </c>
      <c r="C193">
        <f t="shared" si="11"/>
        <v>0.21875012123194776</v>
      </c>
      <c r="D193">
        <f t="shared" si="8"/>
        <v>-2.6960363012946244E-3</v>
      </c>
    </row>
    <row r="194" spans="1:4">
      <c r="A194">
        <f t="shared" si="9"/>
        <v>51.300000000000182</v>
      </c>
      <c r="B194">
        <f t="shared" si="10"/>
        <v>20.712200793825819</v>
      </c>
      <c r="C194">
        <f t="shared" si="11"/>
        <v>0.2180221914305982</v>
      </c>
      <c r="D194">
        <f t="shared" si="8"/>
        <v>-2.6806822886088532E-3</v>
      </c>
    </row>
    <row r="195" spans="1:4">
      <c r="A195">
        <f t="shared" si="9"/>
        <v>51.570000000000185</v>
      </c>
      <c r="B195">
        <f t="shared" si="10"/>
        <v>20.77106678551208</v>
      </c>
      <c r="C195">
        <f t="shared" si="11"/>
        <v>0.21729840721267382</v>
      </c>
      <c r="D195">
        <f t="shared" si="8"/>
        <v>-2.6655095085200992E-3</v>
      </c>
    </row>
    <row r="196" spans="1:4">
      <c r="A196">
        <f t="shared" si="9"/>
        <v>51.840000000000188</v>
      </c>
      <c r="B196">
        <f t="shared" si="10"/>
        <v>20.829737355459503</v>
      </c>
      <c r="C196">
        <f t="shared" si="11"/>
        <v>0.2165787196453734</v>
      </c>
      <c r="D196">
        <f t="shared" ref="D196:D259" si="12">-G*B196/ABS(B196*B196*B196)</f>
        <v>-2.6505149155598966E-3</v>
      </c>
    </row>
    <row r="197" spans="1:4">
      <c r="A197">
        <f t="shared" ref="A197:A260" si="13">A196+dt</f>
        <v>52.110000000000191</v>
      </c>
      <c r="B197">
        <f t="shared" ref="B197:B260" si="14">B196+C196*dt</f>
        <v>20.888213609763753</v>
      </c>
      <c r="C197">
        <f t="shared" ref="C197:C260" si="15">C196+D196*dt</f>
        <v>0.21586308061817222</v>
      </c>
      <c r="D197">
        <f t="shared" si="12"/>
        <v>-2.635695531008109E-3</v>
      </c>
    </row>
    <row r="198" spans="1:4">
      <c r="A198">
        <f t="shared" si="13"/>
        <v>52.380000000000194</v>
      </c>
      <c r="B198">
        <f t="shared" si="14"/>
        <v>20.946496641530658</v>
      </c>
      <c r="C198">
        <f t="shared" si="15"/>
        <v>0.21515144282480003</v>
      </c>
      <c r="D198">
        <f t="shared" si="12"/>
        <v>-2.6210484410956387E-3</v>
      </c>
    </row>
    <row r="199" spans="1:4">
      <c r="A199">
        <f t="shared" si="13"/>
        <v>52.650000000000198</v>
      </c>
      <c r="B199">
        <f t="shared" si="14"/>
        <v>21.004587531093353</v>
      </c>
      <c r="C199">
        <f t="shared" si="15"/>
        <v>0.2144437597457042</v>
      </c>
      <c r="D199">
        <f t="shared" si="12"/>
        <v>-2.6065707952644306E-3</v>
      </c>
    </row>
    <row r="200" spans="1:4">
      <c r="A200">
        <f t="shared" si="13"/>
        <v>52.920000000000201</v>
      </c>
      <c r="B200">
        <f t="shared" si="14"/>
        <v>21.062487346224692</v>
      </c>
      <c r="C200">
        <f t="shared" si="15"/>
        <v>0.21373998563098282</v>
      </c>
      <c r="D200">
        <f t="shared" si="12"/>
        <v>-2.5922598044826784E-3</v>
      </c>
    </row>
    <row r="201" spans="1:4">
      <c r="A201">
        <f t="shared" si="13"/>
        <v>53.190000000000204</v>
      </c>
      <c r="B201">
        <f t="shared" si="14"/>
        <v>21.120197142345059</v>
      </c>
      <c r="C201">
        <f t="shared" si="15"/>
        <v>0.21304007548377249</v>
      </c>
      <c r="D201">
        <f t="shared" si="12"/>
        <v>-2.5781127396131954E-3</v>
      </c>
    </row>
    <row r="202" spans="1:4">
      <c r="A202">
        <f t="shared" si="13"/>
        <v>53.460000000000207</v>
      </c>
      <c r="B202">
        <f t="shared" si="14"/>
        <v>21.177717962725676</v>
      </c>
      <c r="C202">
        <f t="shared" si="15"/>
        <v>0.21234398504407692</v>
      </c>
      <c r="D202">
        <f t="shared" si="12"/>
        <v>-2.5641269298330356E-3</v>
      </c>
    </row>
    <row r="203" spans="1:4">
      <c r="A203">
        <f t="shared" si="13"/>
        <v>53.73000000000021</v>
      </c>
      <c r="B203">
        <f t="shared" si="14"/>
        <v>21.235050838687577</v>
      </c>
      <c r="C203">
        <f t="shared" si="15"/>
        <v>0.21165167077302199</v>
      </c>
      <c r="D203">
        <f t="shared" si="12"/>
        <v>-2.5502997611024803E-3</v>
      </c>
    </row>
    <row r="204" spans="1:4">
      <c r="A204">
        <f t="shared" si="13"/>
        <v>54.000000000000213</v>
      </c>
      <c r="B204">
        <f t="shared" si="14"/>
        <v>21.292196789796293</v>
      </c>
      <c r="C204">
        <f t="shared" si="15"/>
        <v>0.21096308983752432</v>
      </c>
      <c r="D204">
        <f t="shared" si="12"/>
        <v>-2.5366286746816408E-3</v>
      </c>
    </row>
    <row r="205" spans="1:4">
      <c r="A205">
        <f t="shared" si="13"/>
        <v>54.270000000000216</v>
      </c>
      <c r="B205">
        <f t="shared" si="14"/>
        <v>21.349156824052425</v>
      </c>
      <c r="C205">
        <f t="shared" si="15"/>
        <v>0.21027820009536027</v>
      </c>
      <c r="D205">
        <f t="shared" si="12"/>
        <v>-2.5231111656929465E-3</v>
      </c>
    </row>
    <row r="206" spans="1:4">
      <c r="A206">
        <f t="shared" si="13"/>
        <v>54.540000000000219</v>
      </c>
      <c r="B206">
        <f t="shared" si="14"/>
        <v>21.405931938078172</v>
      </c>
      <c r="C206">
        <f t="shared" si="15"/>
        <v>0.20959696008062317</v>
      </c>
      <c r="D206">
        <f t="shared" si="12"/>
        <v>-2.5097447817278907E-3</v>
      </c>
    </row>
    <row r="207" spans="1:4">
      <c r="A207">
        <f t="shared" si="13"/>
        <v>54.810000000000223</v>
      </c>
      <c r="B207">
        <f t="shared" si="14"/>
        <v>21.462523117299941</v>
      </c>
      <c r="C207">
        <f t="shared" si="15"/>
        <v>0.20891932898955665</v>
      </c>
      <c r="D207">
        <f t="shared" si="12"/>
        <v>-2.4965271214964558E-3</v>
      </c>
    </row>
    <row r="208" spans="1:4">
      <c r="A208">
        <f t="shared" si="13"/>
        <v>55.080000000000226</v>
      </c>
      <c r="B208">
        <f t="shared" si="14"/>
        <v>21.518931336127121</v>
      </c>
      <c r="C208">
        <f t="shared" si="15"/>
        <v>0.20824526666675261</v>
      </c>
      <c r="D208">
        <f t="shared" si="12"/>
        <v>-2.4834558335177174E-3</v>
      </c>
    </row>
    <row r="209" spans="1:4">
      <c r="A209">
        <f t="shared" si="13"/>
        <v>55.350000000000229</v>
      </c>
      <c r="B209">
        <f t="shared" si="14"/>
        <v>21.575157558127145</v>
      </c>
      <c r="C209">
        <f t="shared" si="15"/>
        <v>0.20757473359170284</v>
      </c>
      <c r="D209">
        <f t="shared" si="12"/>
        <v>-2.4705286148501704E-3</v>
      </c>
    </row>
    <row r="210" spans="1:4">
      <c r="A210">
        <f t="shared" si="13"/>
        <v>55.620000000000232</v>
      </c>
      <c r="B210">
        <f t="shared" si="14"/>
        <v>21.631202736196904</v>
      </c>
      <c r="C210">
        <f t="shared" si="15"/>
        <v>0.2069076908656933</v>
      </c>
      <c r="D210">
        <f t="shared" si="12"/>
        <v>-2.4577432098603926E-3</v>
      </c>
    </row>
    <row r="211" spans="1:4">
      <c r="A211">
        <f t="shared" si="13"/>
        <v>55.890000000000235</v>
      </c>
      <c r="B211">
        <f t="shared" si="14"/>
        <v>21.687067812730643</v>
      </c>
      <c r="C211">
        <f t="shared" si="15"/>
        <v>0.206244100199031</v>
      </c>
      <c r="D211">
        <f t="shared" si="12"/>
        <v>-2.4450974090287039E-3</v>
      </c>
    </row>
    <row r="212" spans="1:4">
      <c r="A212">
        <f t="shared" si="13"/>
        <v>56.160000000000238</v>
      </c>
      <c r="B212">
        <f t="shared" si="14"/>
        <v>21.742753719784382</v>
      </c>
      <c r="C212">
        <f t="shared" si="15"/>
        <v>0.20558392389859326</v>
      </c>
      <c r="D212">
        <f t="shared" si="12"/>
        <v>-2.4325890477905438E-3</v>
      </c>
    </row>
    <row r="213" spans="1:4">
      <c r="A213">
        <f t="shared" si="13"/>
        <v>56.430000000000241</v>
      </c>
      <c r="B213">
        <f t="shared" si="14"/>
        <v>21.798261379237001</v>
      </c>
      <c r="C213">
        <f t="shared" si="15"/>
        <v>0.20492712485568981</v>
      </c>
      <c r="D213">
        <f t="shared" si="12"/>
        <v>-2.4202160054123318E-3</v>
      </c>
    </row>
    <row r="214" spans="1:4">
      <c r="A214">
        <f t="shared" si="13"/>
        <v>56.700000000000244</v>
      </c>
      <c r="B214">
        <f t="shared" si="14"/>
        <v>21.853591702948037</v>
      </c>
      <c r="C214">
        <f t="shared" si="15"/>
        <v>0.20427366653422849</v>
      </c>
      <c r="D214">
        <f t="shared" si="12"/>
        <v>-2.4079762039006239E-3</v>
      </c>
    </row>
    <row r="215" spans="1:4">
      <c r="A215">
        <f t="shared" si="13"/>
        <v>56.970000000000248</v>
      </c>
      <c r="B215">
        <f t="shared" si="14"/>
        <v>21.908745592912279</v>
      </c>
      <c r="C215">
        <f t="shared" si="15"/>
        <v>0.20362351295917533</v>
      </c>
      <c r="D215">
        <f t="shared" si="12"/>
        <v>-2.3958676069434359E-3</v>
      </c>
    </row>
    <row r="216" spans="1:4">
      <c r="A216">
        <f t="shared" si="13"/>
        <v>57.240000000000251</v>
      </c>
      <c r="B216">
        <f t="shared" si="14"/>
        <v>21.963723941411256</v>
      </c>
      <c r="C216">
        <f t="shared" si="15"/>
        <v>0.20297662870530059</v>
      </c>
      <c r="D216">
        <f t="shared" si="12"/>
        <v>-2.3838882188826241E-3</v>
      </c>
    </row>
    <row r="217" spans="1:4">
      <c r="A217">
        <f t="shared" si="13"/>
        <v>57.510000000000254</v>
      </c>
      <c r="B217">
        <f t="shared" si="14"/>
        <v>22.018527631161689</v>
      </c>
      <c r="C217">
        <f t="shared" si="15"/>
        <v>0.20233297888620227</v>
      </c>
      <c r="D217">
        <f t="shared" si="12"/>
        <v>-2.3720360837162879E-3</v>
      </c>
    </row>
    <row r="218" spans="1:4">
      <c r="A218">
        <f t="shared" si="13"/>
        <v>57.780000000000257</v>
      </c>
      <c r="B218">
        <f t="shared" si="14"/>
        <v>22.073157535460965</v>
      </c>
      <c r="C218">
        <f t="shared" si="15"/>
        <v>0.20169252914359886</v>
      </c>
      <c r="D218">
        <f t="shared" si="12"/>
        <v>-2.3603092841301687E-3</v>
      </c>
    </row>
    <row r="219" spans="1:4">
      <c r="A219">
        <f t="shared" si="13"/>
        <v>58.05000000000026</v>
      </c>
      <c r="B219">
        <f t="shared" si="14"/>
        <v>22.127614518329736</v>
      </c>
      <c r="C219">
        <f t="shared" si="15"/>
        <v>0.20105524563688371</v>
      </c>
      <c r="D219">
        <f t="shared" si="12"/>
        <v>-2.348705940557081E-3</v>
      </c>
    </row>
    <row r="220" spans="1:4">
      <c r="A220">
        <f t="shared" si="13"/>
        <v>58.320000000000263</v>
      </c>
      <c r="B220">
        <f t="shared" si="14"/>
        <v>22.181899434651694</v>
      </c>
      <c r="C220">
        <f t="shared" si="15"/>
        <v>0.20042109503293329</v>
      </c>
      <c r="D220">
        <f t="shared" si="12"/>
        <v>-2.3372242102634327E-3</v>
      </c>
    </row>
    <row r="221" spans="1:4">
      <c r="A221">
        <f t="shared" si="13"/>
        <v>58.590000000000266</v>
      </c>
      <c r="B221">
        <f t="shared" si="14"/>
        <v>22.236013130310585</v>
      </c>
      <c r="C221">
        <f t="shared" si="15"/>
        <v>0.19979004449616217</v>
      </c>
      <c r="D221">
        <f t="shared" si="12"/>
        <v>-2.3258622864619411E-3</v>
      </c>
    </row>
    <row r="222" spans="1:4">
      <c r="A222">
        <f t="shared" si="13"/>
        <v>58.860000000000269</v>
      </c>
      <c r="B222">
        <f t="shared" si="14"/>
        <v>22.289956442324549</v>
      </c>
      <c r="C222">
        <f t="shared" si="15"/>
        <v>0.19916206167881745</v>
      </c>
      <c r="D222">
        <f t="shared" si="12"/>
        <v>-2.3146183974496718E-3</v>
      </c>
    </row>
    <row r="223" spans="1:4">
      <c r="A223">
        <f t="shared" si="13"/>
        <v>59.130000000000273</v>
      </c>
      <c r="B223">
        <f t="shared" si="14"/>
        <v>22.343730198977831</v>
      </c>
      <c r="C223">
        <f t="shared" si="15"/>
        <v>0.19853711471150604</v>
      </c>
      <c r="D223">
        <f t="shared" si="12"/>
        <v>-2.3034908057705653E-3</v>
      </c>
    </row>
    <row r="224" spans="1:4">
      <c r="A224">
        <f t="shared" si="13"/>
        <v>59.400000000000276</v>
      </c>
      <c r="B224">
        <f t="shared" si="14"/>
        <v>22.397335219949937</v>
      </c>
      <c r="C224">
        <f t="shared" si="15"/>
        <v>0.19791517219394797</v>
      </c>
      <c r="D224">
        <f t="shared" si="12"/>
        <v>-2.2924778074016575E-3</v>
      </c>
    </row>
    <row r="225" spans="1:4">
      <c r="A225">
        <f t="shared" si="13"/>
        <v>59.670000000000279</v>
      </c>
      <c r="B225">
        <f t="shared" si="14"/>
        <v>22.450772316442304</v>
      </c>
      <c r="C225">
        <f t="shared" si="15"/>
        <v>0.19729620318594951</v>
      </c>
      <c r="D225">
        <f t="shared" si="12"/>
        <v>-2.2815777309622073E-3</v>
      </c>
    </row>
    <row r="226" spans="1:4">
      <c r="A226">
        <f t="shared" si="13"/>
        <v>59.940000000000282</v>
      </c>
      <c r="B226">
        <f t="shared" si="14"/>
        <v>22.504042291302511</v>
      </c>
      <c r="C226">
        <f t="shared" si="15"/>
        <v>0.19668017719858971</v>
      </c>
      <c r="D226">
        <f t="shared" si="12"/>
        <v>-2.2707889369449961E-3</v>
      </c>
    </row>
    <row r="227" spans="1:4">
      <c r="A227">
        <f t="shared" si="13"/>
        <v>60.210000000000285</v>
      </c>
      <c r="B227">
        <f t="shared" si="14"/>
        <v>22.557145939146132</v>
      </c>
      <c r="C227">
        <f t="shared" si="15"/>
        <v>0.19606706418561456</v>
      </c>
      <c r="D227">
        <f t="shared" si="12"/>
        <v>-2.2601098169690776E-3</v>
      </c>
    </row>
    <row r="228" spans="1:4">
      <c r="A228">
        <f t="shared" si="13"/>
        <v>60.480000000000288</v>
      </c>
      <c r="B228">
        <f t="shared" si="14"/>
        <v>22.610084046476249</v>
      </c>
      <c r="C228">
        <f t="shared" si="15"/>
        <v>0.1954568345350329</v>
      </c>
      <c r="D228">
        <f t="shared" si="12"/>
        <v>-2.2495387930532907E-3</v>
      </c>
    </row>
    <row r="229" spans="1:4">
      <c r="A229">
        <f t="shared" si="13"/>
        <v>60.750000000000291</v>
      </c>
      <c r="B229">
        <f t="shared" si="14"/>
        <v>22.662857391800706</v>
      </c>
      <c r="C229">
        <f t="shared" si="15"/>
        <v>0.1948494590609085</v>
      </c>
      <c r="D229">
        <f t="shared" si="12"/>
        <v>-2.2390743169098644E-3</v>
      </c>
    </row>
    <row r="230" spans="1:4">
      <c r="A230">
        <f t="shared" si="13"/>
        <v>61.020000000000294</v>
      </c>
      <c r="B230">
        <f t="shared" si="14"/>
        <v>22.71546674574715</v>
      </c>
      <c r="C230">
        <f t="shared" si="15"/>
        <v>0.19424490899534283</v>
      </c>
      <c r="D230">
        <f t="shared" si="12"/>
        <v>-2.2287148692574726E-3</v>
      </c>
    </row>
    <row r="231" spans="1:4">
      <c r="A231">
        <f t="shared" si="13"/>
        <v>61.290000000000298</v>
      </c>
      <c r="B231">
        <f t="shared" si="14"/>
        <v>22.767912871175891</v>
      </c>
      <c r="C231">
        <f t="shared" si="15"/>
        <v>0.1936431559806433</v>
      </c>
      <c r="D231">
        <f t="shared" si="12"/>
        <v>-2.2184589591531293E-3</v>
      </c>
    </row>
    <row r="232" spans="1:4">
      <c r="A232">
        <f t="shared" si="13"/>
        <v>61.560000000000301</v>
      </c>
      <c r="B232">
        <f t="shared" si="14"/>
        <v>22.820196523290665</v>
      </c>
      <c r="C232">
        <f t="shared" si="15"/>
        <v>0.19304417206167196</v>
      </c>
      <c r="D232">
        <f t="shared" si="12"/>
        <v>-2.2083051233423205E-3</v>
      </c>
    </row>
    <row r="233" spans="1:4">
      <c r="A233">
        <f t="shared" si="13"/>
        <v>61.830000000000304</v>
      </c>
      <c r="B233">
        <f t="shared" si="14"/>
        <v>22.872318449747315</v>
      </c>
      <c r="C233">
        <f t="shared" si="15"/>
        <v>0.19244792967836954</v>
      </c>
      <c r="D233">
        <f t="shared" si="12"/>
        <v>-2.1982519256267927E-3</v>
      </c>
    </row>
    <row r="234" spans="1:4">
      <c r="A234">
        <f t="shared" si="13"/>
        <v>62.100000000000307</v>
      </c>
      <c r="B234">
        <f t="shared" si="14"/>
        <v>22.924279390760475</v>
      </c>
      <c r="C234">
        <f t="shared" si="15"/>
        <v>0.1918544016584503</v>
      </c>
      <c r="D234">
        <f t="shared" si="12"/>
        <v>-2.1882979562494603E-3</v>
      </c>
    </row>
    <row r="235" spans="1:4">
      <c r="A235">
        <f t="shared" si="13"/>
        <v>62.37000000000031</v>
      </c>
      <c r="B235">
        <f t="shared" si="14"/>
        <v>22.976080079208256</v>
      </c>
      <c r="C235">
        <f t="shared" si="15"/>
        <v>0.19126356121026294</v>
      </c>
      <c r="D235">
        <f t="shared" si="12"/>
        <v>-2.1784418312958778E-3</v>
      </c>
    </row>
    <row r="236" spans="1:4">
      <c r="A236">
        <f t="shared" si="13"/>
        <v>62.640000000000313</v>
      </c>
      <c r="B236">
        <f t="shared" si="14"/>
        <v>23.027721240735026</v>
      </c>
      <c r="C236">
        <f t="shared" si="15"/>
        <v>0.19067538191581307</v>
      </c>
      <c r="D236">
        <f t="shared" si="12"/>
        <v>-2.1686821921117782E-3</v>
      </c>
    </row>
    <row r="237" spans="1:4">
      <c r="A237">
        <f t="shared" si="13"/>
        <v>62.910000000000316</v>
      </c>
      <c r="B237">
        <f t="shared" si="14"/>
        <v>23.079203593852295</v>
      </c>
      <c r="C237">
        <f t="shared" si="15"/>
        <v>0.19008983772394289</v>
      </c>
      <c r="D237">
        <f t="shared" si="12"/>
        <v>-2.159017704736167E-3</v>
      </c>
    </row>
    <row r="238" spans="1:4">
      <c r="A238">
        <f t="shared" si="13"/>
        <v>63.180000000000319</v>
      </c>
      <c r="B238">
        <f t="shared" si="14"/>
        <v>23.130527850037758</v>
      </c>
      <c r="C238">
        <f t="shared" si="15"/>
        <v>0.18950690294366412</v>
      </c>
      <c r="D238">
        <f t="shared" si="12"/>
        <v>-2.1494470593494989E-3</v>
      </c>
    </row>
    <row r="239" spans="1:4">
      <c r="A239">
        <f t="shared" si="13"/>
        <v>63.450000000000323</v>
      </c>
      <c r="B239">
        <f t="shared" si="14"/>
        <v>23.181694713832549</v>
      </c>
      <c r="C239">
        <f t="shared" si="15"/>
        <v>0.18892655223763977</v>
      </c>
      <c r="D239">
        <f t="shared" si="12"/>
        <v>-2.1399689697364725E-3</v>
      </c>
    </row>
    <row r="240" spans="1:4">
      <c r="A240">
        <f t="shared" si="13"/>
        <v>63.720000000000326</v>
      </c>
      <c r="B240">
        <f t="shared" si="14"/>
        <v>23.232704882936712</v>
      </c>
      <c r="C240">
        <f t="shared" si="15"/>
        <v>0.18834876061581091</v>
      </c>
      <c r="D240">
        <f t="shared" si="12"/>
        <v>-2.1305821727629981E-3</v>
      </c>
    </row>
    <row r="241" spans="1:4">
      <c r="A241">
        <f t="shared" si="13"/>
        <v>63.990000000000329</v>
      </c>
      <c r="B241">
        <f t="shared" si="14"/>
        <v>23.28355904830298</v>
      </c>
      <c r="C241">
        <f t="shared" si="15"/>
        <v>0.18777350342916491</v>
      </c>
      <c r="D241">
        <f t="shared" si="12"/>
        <v>-2.1212854278668974E-3</v>
      </c>
    </row>
    <row r="242" spans="1:4">
      <c r="A242">
        <f t="shared" si="13"/>
        <v>64.260000000000332</v>
      </c>
      <c r="B242">
        <f t="shared" si="14"/>
        <v>23.334257894228855</v>
      </c>
      <c r="C242">
        <f t="shared" si="15"/>
        <v>0.18720075636364084</v>
      </c>
      <c r="D242">
        <f t="shared" si="12"/>
        <v>-2.1120775165619321E-3</v>
      </c>
    </row>
    <row r="243" spans="1:4">
      <c r="A243">
        <f t="shared" si="13"/>
        <v>64.530000000000328</v>
      </c>
      <c r="B243">
        <f t="shared" si="14"/>
        <v>23.384802098447039</v>
      </c>
      <c r="C243">
        <f t="shared" si="15"/>
        <v>0.18663049543416912</v>
      </c>
      <c r="D243">
        <f t="shared" si="12"/>
        <v>-2.1029572419547483E-3</v>
      </c>
    </row>
    <row r="244" spans="1:4">
      <c r="A244">
        <f t="shared" si="13"/>
        <v>64.800000000000324</v>
      </c>
      <c r="B244">
        <f t="shared" si="14"/>
        <v>23.435192332214264</v>
      </c>
      <c r="C244">
        <f t="shared" si="15"/>
        <v>0.18606269697884134</v>
      </c>
      <c r="D244">
        <f t="shared" si="12"/>
        <v>-2.0939234282743541E-3</v>
      </c>
    </row>
    <row r="245" spans="1:4">
      <c r="A245">
        <f t="shared" si="13"/>
        <v>65.07000000000032</v>
      </c>
      <c r="B245">
        <f t="shared" si="14"/>
        <v>23.485429260398551</v>
      </c>
      <c r="C245">
        <f t="shared" si="15"/>
        <v>0.18549733765320728</v>
      </c>
      <c r="D245">
        <f t="shared" si="12"/>
        <v>-2.0849749204137498E-3</v>
      </c>
    </row>
    <row r="246" spans="1:4">
      <c r="A246">
        <f t="shared" si="13"/>
        <v>65.340000000000316</v>
      </c>
      <c r="B246">
        <f t="shared" si="14"/>
        <v>23.535513541564917</v>
      </c>
      <c r="C246">
        <f t="shared" si="15"/>
        <v>0.18493439442469556</v>
      </c>
      <c r="D246">
        <f t="shared" si="12"/>
        <v>-2.0761105834833536E-3</v>
      </c>
    </row>
    <row r="247" spans="1:4">
      <c r="A247">
        <f t="shared" si="13"/>
        <v>65.610000000000312</v>
      </c>
      <c r="B247">
        <f t="shared" si="14"/>
        <v>23.585445828059584</v>
      </c>
      <c r="C247">
        <f t="shared" si="15"/>
        <v>0.18437384456715505</v>
      </c>
      <c r="D247">
        <f t="shared" si="12"/>
        <v>-2.0673293023758719E-3</v>
      </c>
    </row>
    <row r="248" spans="1:4">
      <c r="A248">
        <f t="shared" si="13"/>
        <v>65.880000000000308</v>
      </c>
      <c r="B248">
        <f t="shared" si="14"/>
        <v>23.635226766092714</v>
      </c>
      <c r="C248">
        <f t="shared" si="15"/>
        <v>0.18381566565551358</v>
      </c>
      <c r="D248">
        <f t="shared" si="12"/>
        <v>-2.0586299813422633E-3</v>
      </c>
    </row>
    <row r="249" spans="1:4">
      <c r="A249">
        <f t="shared" si="13"/>
        <v>66.150000000000304</v>
      </c>
      <c r="B249">
        <f t="shared" si="14"/>
        <v>23.684856995819704</v>
      </c>
      <c r="C249">
        <f t="shared" si="15"/>
        <v>0.18325983556055117</v>
      </c>
      <c r="D249">
        <f t="shared" si="12"/>
        <v>-2.0500115435784921E-3</v>
      </c>
    </row>
    <row r="250" spans="1:4">
      <c r="A250">
        <f t="shared" si="13"/>
        <v>66.4200000000003</v>
      </c>
      <c r="B250">
        <f t="shared" si="14"/>
        <v>23.734337151421052</v>
      </c>
      <c r="C250">
        <f t="shared" si="15"/>
        <v>0.18270633244378498</v>
      </c>
      <c r="D250">
        <f t="shared" si="12"/>
        <v>-2.0414729308227374E-3</v>
      </c>
    </row>
    <row r="251" spans="1:4">
      <c r="A251">
        <f t="shared" si="13"/>
        <v>66.690000000000296</v>
      </c>
      <c r="B251">
        <f t="shared" si="14"/>
        <v>23.783667861180874</v>
      </c>
      <c r="C251">
        <f t="shared" si="15"/>
        <v>0.18215513475246284</v>
      </c>
      <c r="D251">
        <f t="shared" si="12"/>
        <v>-2.0330131029627475E-3</v>
      </c>
    </row>
    <row r="252" spans="1:4">
      <c r="A252">
        <f t="shared" si="13"/>
        <v>66.960000000000292</v>
      </c>
      <c r="B252">
        <f t="shared" si="14"/>
        <v>23.832849747564037</v>
      </c>
      <c r="C252">
        <f t="shared" si="15"/>
        <v>0.18160622121466288</v>
      </c>
      <c r="D252">
        <f t="shared" si="12"/>
        <v>-2.0246310376530684E-3</v>
      </c>
    </row>
    <row r="253" spans="1:4">
      <c r="A253">
        <f t="shared" si="13"/>
        <v>67.230000000000288</v>
      </c>
      <c r="B253">
        <f t="shared" si="14"/>
        <v>23.881883427291996</v>
      </c>
      <c r="C253">
        <f t="shared" si="15"/>
        <v>0.18105957083449656</v>
      </c>
      <c r="D253">
        <f t="shared" si="12"/>
        <v>-2.016325729941832E-3</v>
      </c>
    </row>
    <row r="254" spans="1:4">
      <c r="A254">
        <f t="shared" si="13"/>
        <v>67.500000000000284</v>
      </c>
      <c r="B254">
        <f t="shared" si="14"/>
        <v>23.93076951141731</v>
      </c>
      <c r="C254">
        <f t="shared" si="15"/>
        <v>0.18051516288741226</v>
      </c>
      <c r="D254">
        <f t="shared" si="12"/>
        <v>-2.0080961919068511E-3</v>
      </c>
    </row>
    <row r="255" spans="1:4">
      <c r="A255">
        <f t="shared" si="13"/>
        <v>67.77000000000028</v>
      </c>
      <c r="B255">
        <f t="shared" si="14"/>
        <v>23.979508605396912</v>
      </c>
      <c r="C255">
        <f t="shared" si="15"/>
        <v>0.17997297691559741</v>
      </c>
      <c r="D255">
        <f t="shared" si="12"/>
        <v>-1.9999414523007332E-3</v>
      </c>
    </row>
    <row r="256" spans="1:4">
      <c r="A256">
        <f t="shared" si="13"/>
        <v>68.040000000000276</v>
      </c>
      <c r="B256">
        <f t="shared" si="14"/>
        <v>24.028101309164125</v>
      </c>
      <c r="C256">
        <f t="shared" si="15"/>
        <v>0.17943299272347621</v>
      </c>
      <c r="D256">
        <f t="shared" si="12"/>
        <v>-1.9918605562047709E-3</v>
      </c>
    </row>
    <row r="257" spans="1:4">
      <c r="A257">
        <f t="shared" si="13"/>
        <v>68.310000000000272</v>
      </c>
      <c r="B257">
        <f t="shared" si="14"/>
        <v>24.076548217199463</v>
      </c>
      <c r="C257">
        <f t="shared" si="15"/>
        <v>0.17889519037330093</v>
      </c>
      <c r="D257">
        <f t="shared" si="12"/>
        <v>-1.9838525646913518E-3</v>
      </c>
    </row>
    <row r="258" spans="1:4">
      <c r="A258">
        <f t="shared" si="13"/>
        <v>68.580000000000268</v>
      </c>
      <c r="B258">
        <f t="shared" si="14"/>
        <v>24.124849918600255</v>
      </c>
      <c r="C258">
        <f t="shared" si="15"/>
        <v>0.17835955018083427</v>
      </c>
      <c r="D258">
        <f t="shared" si="12"/>
        <v>-1.975916554494638E-3</v>
      </c>
    </row>
    <row r="259" spans="1:4">
      <c r="A259">
        <f t="shared" si="13"/>
        <v>68.850000000000264</v>
      </c>
      <c r="B259">
        <f t="shared" si="14"/>
        <v>24.173006997149081</v>
      </c>
      <c r="C259">
        <f t="shared" si="15"/>
        <v>0.17782605271112073</v>
      </c>
      <c r="D259">
        <f t="shared" si="12"/>
        <v>-1.9680516176893035E-3</v>
      </c>
    </row>
    <row r="260" spans="1:4">
      <c r="A260">
        <f t="shared" si="13"/>
        <v>69.12000000000026</v>
      </c>
      <c r="B260">
        <f t="shared" si="14"/>
        <v>24.221020031381084</v>
      </c>
      <c r="C260">
        <f t="shared" si="15"/>
        <v>0.17729467877434463</v>
      </c>
      <c r="D260">
        <f t="shared" ref="D260:D304" si="16">-G*B260/ABS(B260*B260*B260)</f>
        <v>-1.96025686137707E-3</v>
      </c>
    </row>
    <row r="261" spans="1:4">
      <c r="A261">
        <f t="shared" ref="A261:A304" si="17">A260+dt</f>
        <v>69.390000000000256</v>
      </c>
      <c r="B261">
        <f t="shared" ref="B261:B304" si="18">B260+C260*dt</f>
        <v>24.268889594650158</v>
      </c>
      <c r="C261">
        <f t="shared" ref="C261:C304" si="19">C260+D260*dt</f>
        <v>0.17676540942177282</v>
      </c>
      <c r="D261">
        <f t="shared" si="16"/>
        <v>-1.9525314073808528E-3</v>
      </c>
    </row>
    <row r="262" spans="1:4">
      <c r="A262">
        <f t="shared" si="17"/>
        <v>69.660000000000252</v>
      </c>
      <c r="B262">
        <f t="shared" si="18"/>
        <v>24.316616255194038</v>
      </c>
      <c r="C262">
        <f t="shared" si="19"/>
        <v>0.17623822594177999</v>
      </c>
      <c r="D262">
        <f t="shared" si="16"/>
        <v>-1.9448743919462832E-3</v>
      </c>
    </row>
    <row r="263" spans="1:4">
      <c r="A263">
        <f t="shared" si="17"/>
        <v>69.930000000000248</v>
      </c>
      <c r="B263">
        <f t="shared" si="18"/>
        <v>24.364200576198318</v>
      </c>
      <c r="C263">
        <f t="shared" si="19"/>
        <v>0.17571310985595448</v>
      </c>
      <c r="D263">
        <f t="shared" si="16"/>
        <v>-1.9372849654504104E-3</v>
      </c>
    </row>
    <row r="264" spans="1:4">
      <c r="A264">
        <f t="shared" si="17"/>
        <v>70.200000000000244</v>
      </c>
      <c r="B264">
        <f t="shared" si="18"/>
        <v>24.411643115859427</v>
      </c>
      <c r="C264">
        <f t="shared" si="19"/>
        <v>0.17519004291528287</v>
      </c>
      <c r="D264">
        <f t="shared" si="16"/>
        <v>-1.9297622921173822E-3</v>
      </c>
    </row>
    <row r="265" spans="1:4">
      <c r="A265">
        <f t="shared" si="17"/>
        <v>70.47000000000024</v>
      </c>
      <c r="B265">
        <f t="shared" si="18"/>
        <v>24.458944427446554</v>
      </c>
      <c r="C265">
        <f t="shared" si="19"/>
        <v>0.17466900709641117</v>
      </c>
      <c r="D265">
        <f t="shared" si="16"/>
        <v>-1.922305549740911E-3</v>
      </c>
    </row>
    <row r="266" spans="1:4">
      <c r="A266">
        <f t="shared" si="17"/>
        <v>70.740000000000236</v>
      </c>
      <c r="B266">
        <f t="shared" si="18"/>
        <v>24.506105059362586</v>
      </c>
      <c r="C266">
        <f t="shared" si="19"/>
        <v>0.17414998459798112</v>
      </c>
      <c r="D266">
        <f t="shared" si="16"/>
        <v>-1.9149139294133356E-3</v>
      </c>
    </row>
    <row r="267" spans="1:4">
      <c r="A267">
        <f t="shared" si="17"/>
        <v>71.010000000000232</v>
      </c>
      <c r="B267">
        <f t="shared" si="18"/>
        <v>24.553125555204041</v>
      </c>
      <c r="C267">
        <f t="shared" si="19"/>
        <v>0.17363295783703953</v>
      </c>
      <c r="D267">
        <f t="shared" si="16"/>
        <v>-1.9075866352611045E-3</v>
      </c>
    </row>
    <row r="268" spans="1:4">
      <c r="A268">
        <f t="shared" si="17"/>
        <v>71.280000000000229</v>
      </c>
      <c r="B268">
        <f t="shared" si="18"/>
        <v>24.60000645382004</v>
      </c>
      <c r="C268">
        <f t="shared" si="19"/>
        <v>0.17311790944551902</v>
      </c>
      <c r="D268">
        <f t="shared" si="16"/>
        <v>-1.9003228841864943E-3</v>
      </c>
    </row>
    <row r="269" spans="1:4">
      <c r="A269">
        <f t="shared" si="17"/>
        <v>71.550000000000225</v>
      </c>
      <c r="B269">
        <f t="shared" si="18"/>
        <v>24.646748289370329</v>
      </c>
      <c r="C269">
        <f t="shared" si="19"/>
        <v>0.17260482226678867</v>
      </c>
      <c r="D269">
        <f t="shared" si="16"/>
        <v>-1.8931219056154032E-3</v>
      </c>
    </row>
    <row r="270" spans="1:4">
      <c r="A270">
        <f t="shared" si="17"/>
        <v>71.820000000000221</v>
      </c>
      <c r="B270">
        <f t="shared" si="18"/>
        <v>24.693351591382363</v>
      </c>
      <c r="C270">
        <f t="shared" si="19"/>
        <v>0.17209367935227252</v>
      </c>
      <c r="D270">
        <f t="shared" si="16"/>
        <v>-1.885982941251053E-3</v>
      </c>
    </row>
    <row r="271" spans="1:4">
      <c r="A271">
        <f t="shared" si="17"/>
        <v>72.090000000000217</v>
      </c>
      <c r="B271">
        <f t="shared" si="18"/>
        <v>24.739816884807478</v>
      </c>
      <c r="C271">
        <f t="shared" si="19"/>
        <v>0.17158446395813473</v>
      </c>
      <c r="D271">
        <f t="shared" si="16"/>
        <v>-1.8789052448334304E-3</v>
      </c>
    </row>
    <row r="272" spans="1:4">
      <c r="A272">
        <f t="shared" si="17"/>
        <v>72.360000000000213</v>
      </c>
      <c r="B272">
        <f t="shared" si="18"/>
        <v>24.786144690076174</v>
      </c>
      <c r="C272">
        <f t="shared" si="19"/>
        <v>0.17107715954202971</v>
      </c>
      <c r="D272">
        <f t="shared" si="16"/>
        <v>-1.871888081904327E-3</v>
      </c>
    </row>
    <row r="273" spans="1:4">
      <c r="A273">
        <f t="shared" si="17"/>
        <v>72.630000000000209</v>
      </c>
      <c r="B273">
        <f t="shared" si="18"/>
        <v>24.832335523152523</v>
      </c>
      <c r="C273">
        <f t="shared" si="19"/>
        <v>0.17057174975991554</v>
      </c>
      <c r="D273">
        <f t="shared" si="16"/>
        <v>-1.8649307295778141E-3</v>
      </c>
    </row>
    <row r="274" spans="1:4">
      <c r="A274">
        <f t="shared" si="17"/>
        <v>72.900000000000205</v>
      </c>
      <c r="B274">
        <f t="shared" si="18"/>
        <v>24.878389895587699</v>
      </c>
      <c r="C274">
        <f t="shared" si="19"/>
        <v>0.17006821846292952</v>
      </c>
      <c r="D274">
        <f t="shared" si="16"/>
        <v>-1.8580324763160206E-3</v>
      </c>
    </row>
    <row r="275" spans="1:4">
      <c r="A275">
        <f t="shared" si="17"/>
        <v>73.170000000000201</v>
      </c>
      <c r="B275">
        <f t="shared" si="18"/>
        <v>24.924308314572688</v>
      </c>
      <c r="C275">
        <f t="shared" si="19"/>
        <v>0.16956654969432419</v>
      </c>
      <c r="D275">
        <f t="shared" si="16"/>
        <v>-1.8511926217100595E-3</v>
      </c>
    </row>
    <row r="276" spans="1:4">
      <c r="A276">
        <f t="shared" si="17"/>
        <v>73.440000000000197</v>
      </c>
      <c r="B276">
        <f t="shared" si="18"/>
        <v>24.970091282990154</v>
      </c>
      <c r="C276">
        <f t="shared" si="19"/>
        <v>0.16906672768646247</v>
      </c>
      <c r="D276">
        <f t="shared" si="16"/>
        <v>-1.8444104762659721E-3</v>
      </c>
    </row>
    <row r="277" spans="1:4">
      <c r="A277">
        <f t="shared" si="17"/>
        <v>73.710000000000193</v>
      </c>
      <c r="B277">
        <f t="shared" si="18"/>
        <v>25.015739299465498</v>
      </c>
      <c r="C277">
        <f t="shared" si="19"/>
        <v>0.16856873685787066</v>
      </c>
      <c r="D277">
        <f t="shared" si="16"/>
        <v>-1.8376853611955621E-3</v>
      </c>
    </row>
    <row r="278" spans="1:4">
      <c r="A278">
        <f t="shared" si="17"/>
        <v>73.980000000000189</v>
      </c>
      <c r="B278">
        <f t="shared" si="18"/>
        <v>25.061252858417124</v>
      </c>
      <c r="C278">
        <f t="shared" si="19"/>
        <v>0.16807256181034785</v>
      </c>
      <c r="D278">
        <f t="shared" si="16"/>
        <v>-1.8310166082119816E-3</v>
      </c>
    </row>
    <row r="279" spans="1:4">
      <c r="A279">
        <f t="shared" si="17"/>
        <v>74.250000000000185</v>
      </c>
      <c r="B279">
        <f t="shared" si="18"/>
        <v>25.106632450105916</v>
      </c>
      <c r="C279">
        <f t="shared" si="19"/>
        <v>0.16757818732613061</v>
      </c>
      <c r="D279">
        <f t="shared" si="16"/>
        <v>-1.8244035593299481E-3</v>
      </c>
    </row>
    <row r="280" spans="1:4">
      <c r="A280">
        <f t="shared" si="17"/>
        <v>74.520000000000181</v>
      </c>
      <c r="B280">
        <f t="shared" si="18"/>
        <v>25.151878560683972</v>
      </c>
      <c r="C280">
        <f t="shared" si="19"/>
        <v>0.16708559836511153</v>
      </c>
      <c r="D280">
        <f t="shared" si="16"/>
        <v>-1.8178455666704716E-3</v>
      </c>
    </row>
    <row r="281" spans="1:4">
      <c r="A281">
        <f t="shared" si="17"/>
        <v>74.790000000000177</v>
      </c>
      <c r="B281">
        <f t="shared" si="18"/>
        <v>25.196991672242554</v>
      </c>
      <c r="C281">
        <f t="shared" si="19"/>
        <v>0.16659478006211051</v>
      </c>
      <c r="D281">
        <f t="shared" si="16"/>
        <v>-1.8113419922699766E-3</v>
      </c>
    </row>
    <row r="282" spans="1:4">
      <c r="A282">
        <f t="shared" si="17"/>
        <v>75.060000000000173</v>
      </c>
      <c r="B282">
        <f t="shared" si="18"/>
        <v>25.241972262859324</v>
      </c>
      <c r="C282">
        <f t="shared" si="19"/>
        <v>0.1661057177241976</v>
      </c>
      <c r="D282">
        <f t="shared" si="16"/>
        <v>-1.804892207893699E-3</v>
      </c>
    </row>
    <row r="283" spans="1:4">
      <c r="A283">
        <f t="shared" si="17"/>
        <v>75.330000000000169</v>
      </c>
      <c r="B283">
        <f t="shared" si="18"/>
        <v>25.286820806644858</v>
      </c>
      <c r="C283">
        <f t="shared" si="19"/>
        <v>0.16561839682806631</v>
      </c>
      <c r="D283">
        <f t="shared" si="16"/>
        <v>-1.7984955948532504E-3</v>
      </c>
    </row>
    <row r="284" spans="1:4">
      <c r="A284">
        <f t="shared" si="17"/>
        <v>75.600000000000165</v>
      </c>
      <c r="B284">
        <f t="shared" si="18"/>
        <v>25.331537773788437</v>
      </c>
      <c r="C284">
        <f t="shared" si="19"/>
        <v>0.16513280301745592</v>
      </c>
      <c r="D284">
        <f t="shared" si="16"/>
        <v>-1.7921515438282429E-3</v>
      </c>
    </row>
    <row r="285" spans="1:4">
      <c r="A285">
        <f t="shared" si="17"/>
        <v>75.870000000000161</v>
      </c>
      <c r="B285">
        <f t="shared" si="18"/>
        <v>25.37612363060315</v>
      </c>
      <c r="C285">
        <f t="shared" si="19"/>
        <v>0.16464892210062229</v>
      </c>
      <c r="D285">
        <f t="shared" si="16"/>
        <v>-1.7858594546918706E-3</v>
      </c>
    </row>
    <row r="286" spans="1:4">
      <c r="A286">
        <f t="shared" si="17"/>
        <v>76.140000000000157</v>
      </c>
      <c r="B286">
        <f t="shared" si="18"/>
        <v>25.420578839570318</v>
      </c>
      <c r="C286">
        <f t="shared" si="19"/>
        <v>0.16416674004785548</v>
      </c>
      <c r="D286">
        <f t="shared" si="16"/>
        <v>-1.77961873634034E-3</v>
      </c>
    </row>
    <row r="287" spans="1:4">
      <c r="A287">
        <f t="shared" si="17"/>
        <v>76.410000000000153</v>
      </c>
      <c r="B287">
        <f t="shared" si="18"/>
        <v>25.464903859383238</v>
      </c>
      <c r="C287">
        <f t="shared" si="19"/>
        <v>0.16368624298904358</v>
      </c>
      <c r="D287">
        <f t="shared" si="16"/>
        <v>-1.7734288065260635E-3</v>
      </c>
    </row>
    <row r="288" spans="1:4">
      <c r="A288">
        <f t="shared" si="17"/>
        <v>76.680000000000149</v>
      </c>
      <c r="B288">
        <f t="shared" si="18"/>
        <v>25.50909914499028</v>
      </c>
      <c r="C288">
        <f t="shared" si="19"/>
        <v>0.16320741721128154</v>
      </c>
      <c r="D288">
        <f t="shared" si="16"/>
        <v>-1.7672890916945044E-3</v>
      </c>
    </row>
    <row r="289" spans="1:4">
      <c r="A289">
        <f t="shared" si="17"/>
        <v>76.950000000000145</v>
      </c>
      <c r="B289">
        <f t="shared" si="18"/>
        <v>25.553165147637326</v>
      </c>
      <c r="C289">
        <f t="shared" si="19"/>
        <v>0.16273024915652404</v>
      </c>
      <c r="D289">
        <f t="shared" si="16"/>
        <v>-1.7611990268245968E-3</v>
      </c>
    </row>
    <row r="290" spans="1:4">
      <c r="A290">
        <f t="shared" si="17"/>
        <v>77.220000000000141</v>
      </c>
      <c r="B290">
        <f t="shared" si="18"/>
        <v>25.597102314909588</v>
      </c>
      <c r="C290">
        <f t="shared" si="19"/>
        <v>0.1622547254192814</v>
      </c>
      <c r="D290">
        <f t="shared" si="16"/>
        <v>-1.755158055272636E-3</v>
      </c>
    </row>
    <row r="291" spans="1:4">
      <c r="A291">
        <f t="shared" si="17"/>
        <v>77.490000000000137</v>
      </c>
      <c r="B291">
        <f t="shared" si="18"/>
        <v>25.640911090772793</v>
      </c>
      <c r="C291">
        <f t="shared" si="19"/>
        <v>0.16178083274435778</v>
      </c>
      <c r="D291">
        <f t="shared" si="16"/>
        <v>-1.749165628619562E-3</v>
      </c>
    </row>
    <row r="292" spans="1:4">
      <c r="A292">
        <f t="shared" si="17"/>
        <v>77.760000000000133</v>
      </c>
      <c r="B292">
        <f t="shared" si="18"/>
        <v>25.684591915613769</v>
      </c>
      <c r="C292">
        <f t="shared" si="19"/>
        <v>0.16130855802463051</v>
      </c>
      <c r="D292">
        <f t="shared" si="16"/>
        <v>-1.743221206521548E-3</v>
      </c>
    </row>
    <row r="293" spans="1:4">
      <c r="A293">
        <f t="shared" si="17"/>
        <v>78.030000000000129</v>
      </c>
      <c r="B293">
        <f t="shared" si="18"/>
        <v>25.728145226280418</v>
      </c>
      <c r="C293">
        <f t="shared" si="19"/>
        <v>0.16083788829886969</v>
      </c>
      <c r="D293">
        <f t="shared" si="16"/>
        <v>-1.7373242565638064E-3</v>
      </c>
    </row>
    <row r="294" spans="1:4">
      <c r="A294">
        <f t="shared" si="17"/>
        <v>78.300000000000125</v>
      </c>
      <c r="B294">
        <f t="shared" si="18"/>
        <v>25.771571456121112</v>
      </c>
      <c r="C294">
        <f t="shared" si="19"/>
        <v>0.16036881074959747</v>
      </c>
      <c r="D294">
        <f t="shared" si="16"/>
        <v>-1.7314742541175404E-3</v>
      </c>
    </row>
    <row r="295" spans="1:4">
      <c r="A295">
        <f t="shared" si="17"/>
        <v>78.570000000000121</v>
      </c>
      <c r="B295">
        <f t="shared" si="18"/>
        <v>25.814871035023504</v>
      </c>
      <c r="C295">
        <f t="shared" si="19"/>
        <v>0.15990131270098573</v>
      </c>
      <c r="D295">
        <f t="shared" si="16"/>
        <v>-1.725670682199957E-3</v>
      </c>
    </row>
    <row r="296" spans="1:4">
      <c r="A296">
        <f t="shared" si="17"/>
        <v>78.840000000000117</v>
      </c>
      <c r="B296">
        <f t="shared" si="18"/>
        <v>25.858044389452772</v>
      </c>
      <c r="C296">
        <f t="shared" si="19"/>
        <v>0.15943538161679174</v>
      </c>
      <c r="D296">
        <f t="shared" si="16"/>
        <v>-1.7199130313372702E-3</v>
      </c>
    </row>
    <row r="297" spans="1:4">
      <c r="A297">
        <f t="shared" si="17"/>
        <v>79.110000000000113</v>
      </c>
      <c r="B297">
        <f t="shared" si="18"/>
        <v>25.901091942489305</v>
      </c>
      <c r="C297">
        <f t="shared" si="19"/>
        <v>0.15897100509833068</v>
      </c>
      <c r="D297">
        <f t="shared" si="16"/>
        <v>-1.7142007994306123E-3</v>
      </c>
    </row>
    <row r="298" spans="1:4">
      <c r="A298">
        <f t="shared" si="17"/>
        <v>79.380000000000109</v>
      </c>
      <c r="B298">
        <f t="shared" si="18"/>
        <v>25.944014113865855</v>
      </c>
      <c r="C298">
        <f t="shared" si="19"/>
        <v>0.15850817088248442</v>
      </c>
      <c r="D298">
        <f t="shared" si="16"/>
        <v>-1.7085334916247931E-3</v>
      </c>
    </row>
    <row r="299" spans="1:4">
      <c r="A299">
        <f t="shared" si="17"/>
        <v>79.650000000000105</v>
      </c>
      <c r="B299">
        <f t="shared" si="18"/>
        <v>25.986811320004126</v>
      </c>
      <c r="C299">
        <f t="shared" si="19"/>
        <v>0.15804686683974573</v>
      </c>
      <c r="D299">
        <f t="shared" si="16"/>
        <v>-1.7029106201798306E-3</v>
      </c>
    </row>
    <row r="300" spans="1:4">
      <c r="A300">
        <f t="shared" si="17"/>
        <v>79.920000000000101</v>
      </c>
      <c r="B300">
        <f t="shared" si="18"/>
        <v>26.029483974050859</v>
      </c>
      <c r="C300">
        <f t="shared" si="19"/>
        <v>0.15758708097229718</v>
      </c>
      <c r="D300">
        <f t="shared" si="16"/>
        <v>-1.6973317043451836E-3</v>
      </c>
    </row>
    <row r="301" spans="1:4">
      <c r="A301">
        <f t="shared" si="17"/>
        <v>80.190000000000097</v>
      </c>
      <c r="B301">
        <f t="shared" si="18"/>
        <v>26.072032485913379</v>
      </c>
      <c r="C301">
        <f t="shared" si="19"/>
        <v>0.15712880141212399</v>
      </c>
      <c r="D301">
        <f t="shared" si="16"/>
        <v>-1.6917962702366277E-3</v>
      </c>
    </row>
    <row r="302" spans="1:4">
      <c r="A302">
        <f t="shared" si="17"/>
        <v>80.460000000000093</v>
      </c>
      <c r="B302">
        <f t="shared" si="18"/>
        <v>26.114457262294653</v>
      </c>
      <c r="C302">
        <f t="shared" si="19"/>
        <v>0.15667201641916009</v>
      </c>
      <c r="D302">
        <f t="shared" si="16"/>
        <v>-1.6863038507157013E-3</v>
      </c>
    </row>
    <row r="303" spans="1:4">
      <c r="A303">
        <f t="shared" si="17"/>
        <v>80.730000000000089</v>
      </c>
      <c r="B303">
        <f t="shared" si="18"/>
        <v>26.156758706727828</v>
      </c>
      <c r="C303">
        <f t="shared" si="19"/>
        <v>0.15621671437946685</v>
      </c>
      <c r="D303">
        <f t="shared" si="16"/>
        <v>-1.6808539852716706E-3</v>
      </c>
    </row>
    <row r="304" spans="1:4">
      <c r="A304">
        <f t="shared" si="17"/>
        <v>81.000000000000085</v>
      </c>
      <c r="B304">
        <f t="shared" si="18"/>
        <v>26.198937219610283</v>
      </c>
      <c r="C304">
        <f t="shared" si="19"/>
        <v>0.1557628838034435</v>
      </c>
      <c r="D304">
        <f t="shared" si="16"/>
        <v>-1.6754462199059415E-3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4"/>
  <sheetViews>
    <sheetView showRuler="0" workbookViewId="0">
      <selection activeCell="D6" sqref="D6"/>
    </sheetView>
  </sheetViews>
  <sheetFormatPr baseColWidth="10" defaultRowHeight="15" x14ac:dyDescent="0"/>
  <sheetData>
    <row r="1" spans="1:4">
      <c r="A1" s="2" t="s">
        <v>4</v>
      </c>
      <c r="B1" s="2" t="s">
        <v>5</v>
      </c>
      <c r="C1" s="2" t="s">
        <v>6</v>
      </c>
      <c r="D1" s="2" t="s">
        <v>7</v>
      </c>
    </row>
    <row r="2" spans="1:4">
      <c r="A2" s="1" t="s">
        <v>3</v>
      </c>
      <c r="B2" s="1" t="s">
        <v>0</v>
      </c>
      <c r="C2" s="1" t="s">
        <v>1</v>
      </c>
      <c r="D2" s="1" t="s">
        <v>2</v>
      </c>
    </row>
    <row r="3" spans="1:4">
      <c r="A3" s="2" t="s">
        <v>8</v>
      </c>
      <c r="B3" s="2" t="s">
        <v>9</v>
      </c>
      <c r="C3" s="2" t="s">
        <v>10</v>
      </c>
      <c r="D3" s="2" t="s">
        <v>11</v>
      </c>
    </row>
    <row r="4" spans="1:4">
      <c r="A4">
        <f>t0</f>
        <v>0</v>
      </c>
      <c r="B4">
        <f>x0</f>
        <v>1</v>
      </c>
      <c r="D4">
        <f>-G/(B4*B4)</f>
        <v>-1.1499999999999999</v>
      </c>
    </row>
    <row r="5" spans="1:4">
      <c r="A5">
        <f t="shared" ref="A5:A68" si="0">A4+dt/2</f>
        <v>0.13500000000000001</v>
      </c>
      <c r="C5">
        <v>2</v>
      </c>
    </row>
    <row r="6" spans="1:4">
      <c r="A6">
        <f t="shared" si="0"/>
        <v>0.27</v>
      </c>
      <c r="B6">
        <f>B4+C5*dt</f>
        <v>1.54</v>
      </c>
      <c r="D6">
        <f>-G/(B6*B6)</f>
        <v>-0.48490470568392646</v>
      </c>
    </row>
    <row r="7" spans="1:4">
      <c r="A7">
        <f t="shared" si="0"/>
        <v>0.40500000000000003</v>
      </c>
      <c r="C7">
        <f>C5+D6*dt</f>
        <v>1.8690757294653397</v>
      </c>
    </row>
    <row r="8" spans="1:4">
      <c r="A8">
        <f t="shared" si="0"/>
        <v>0.54</v>
      </c>
      <c r="B8">
        <f>B6+C7*dt</f>
        <v>2.0446504469556417</v>
      </c>
      <c r="D8">
        <f>-G/(B8*B8)</f>
        <v>-0.27508043140962296</v>
      </c>
    </row>
    <row r="9" spans="1:4">
      <c r="A9">
        <f t="shared" si="0"/>
        <v>0.67500000000000004</v>
      </c>
      <c r="C9">
        <f>C7+D8*dt</f>
        <v>1.7948040129847416</v>
      </c>
    </row>
    <row r="10" spans="1:4">
      <c r="A10">
        <f t="shared" si="0"/>
        <v>0.81</v>
      </c>
      <c r="B10">
        <f>B8+C9*dt</f>
        <v>2.5292475304615221</v>
      </c>
      <c r="D10">
        <f>-G/(B10*B10)</f>
        <v>-0.17976915254382134</v>
      </c>
    </row>
    <row r="11" spans="1:4">
      <c r="A11">
        <f t="shared" si="0"/>
        <v>0.94500000000000006</v>
      </c>
      <c r="C11">
        <f>C9+D10*dt</f>
        <v>1.7462663417979098</v>
      </c>
    </row>
    <row r="12" spans="1:4">
      <c r="A12">
        <f t="shared" si="0"/>
        <v>1.08</v>
      </c>
      <c r="B12">
        <f>B10+C11*dt</f>
        <v>3.0007394427469576</v>
      </c>
      <c r="D12">
        <f>-G/(B12*B12)</f>
        <v>-0.12771481149138247</v>
      </c>
    </row>
    <row r="13" spans="1:4">
      <c r="A13">
        <f t="shared" si="0"/>
        <v>1.2150000000000001</v>
      </c>
      <c r="C13">
        <f>C11+D12*dt</f>
        <v>1.7117833426952367</v>
      </c>
    </row>
    <row r="14" spans="1:4">
      <c r="A14">
        <f t="shared" si="0"/>
        <v>1.35</v>
      </c>
      <c r="B14">
        <f>B12+C13*dt</f>
        <v>3.4629209452746714</v>
      </c>
      <c r="D14">
        <f>-G/(B14*B14)</f>
        <v>-9.5898692502050076E-2</v>
      </c>
    </row>
    <row r="15" spans="1:4">
      <c r="A15">
        <f t="shared" si="0"/>
        <v>1.4850000000000001</v>
      </c>
      <c r="C15">
        <f>C13+D14*dt</f>
        <v>1.6858906957196831</v>
      </c>
    </row>
    <row r="16" spans="1:4">
      <c r="A16">
        <f t="shared" si="0"/>
        <v>1.62</v>
      </c>
      <c r="B16">
        <f>B14+C15*dt</f>
        <v>3.9181114331189857</v>
      </c>
      <c r="D16">
        <f>-G/(B16*B16)</f>
        <v>-7.4910772139388876E-2</v>
      </c>
    </row>
    <row r="17" spans="1:4">
      <c r="A17">
        <f t="shared" si="0"/>
        <v>1.7550000000000001</v>
      </c>
      <c r="C17">
        <f>C15+D16*dt</f>
        <v>1.665664787242048</v>
      </c>
    </row>
    <row r="18" spans="1:4">
      <c r="A18">
        <f t="shared" si="0"/>
        <v>1.8900000000000001</v>
      </c>
      <c r="B18">
        <f>B16+C17*dt</f>
        <v>4.3678409256743382</v>
      </c>
      <c r="D18">
        <f>-G/(B18*B18)</f>
        <v>-6.0278746687533032E-2</v>
      </c>
    </row>
    <row r="19" spans="1:4">
      <c r="A19">
        <f t="shared" si="0"/>
        <v>2.0250000000000004</v>
      </c>
      <c r="C19">
        <f>C17+D18*dt</f>
        <v>1.6493895256364142</v>
      </c>
    </row>
    <row r="20" spans="1:4">
      <c r="A20">
        <f t="shared" si="0"/>
        <v>2.16</v>
      </c>
      <c r="B20">
        <f>B18+C19*dt</f>
        <v>4.8131760975961697</v>
      </c>
      <c r="D20">
        <f>-G/(B20*B20)</f>
        <v>-4.9640293169924334E-2</v>
      </c>
    </row>
    <row r="21" spans="1:4">
      <c r="A21">
        <f t="shared" si="0"/>
        <v>2.2949999999999999</v>
      </c>
      <c r="C21">
        <f>C19+D20*dt</f>
        <v>1.6359866464805346</v>
      </c>
    </row>
    <row r="22" spans="1:4">
      <c r="A22">
        <f t="shared" si="0"/>
        <v>2.4299999999999997</v>
      </c>
      <c r="B22">
        <f>B20+C21*dt</f>
        <v>5.2548924921459141</v>
      </c>
      <c r="D22">
        <f>-G/(B22*B22)</f>
        <v>-4.1645700313858953E-2</v>
      </c>
    </row>
    <row r="23" spans="1:4">
      <c r="A23">
        <f t="shared" si="0"/>
        <v>2.5649999999999995</v>
      </c>
      <c r="C23">
        <f>C21+D22*dt</f>
        <v>1.6247423073957927</v>
      </c>
    </row>
    <row r="24" spans="1:4">
      <c r="A24">
        <f t="shared" si="0"/>
        <v>2.6999999999999993</v>
      </c>
      <c r="B24">
        <f>B22+C23*dt</f>
        <v>5.6935729151427781</v>
      </c>
      <c r="D24">
        <f>-G/(B24*B24)</f>
        <v>-3.5475462542709911E-2</v>
      </c>
    </row>
    <row r="25" spans="1:4">
      <c r="A25">
        <f t="shared" si="0"/>
        <v>2.8349999999999991</v>
      </c>
      <c r="C25">
        <f>C23+D24*dt</f>
        <v>1.615163932509261</v>
      </c>
    </row>
    <row r="26" spans="1:4">
      <c r="A26">
        <f t="shared" si="0"/>
        <v>2.9699999999999989</v>
      </c>
      <c r="B26">
        <f>B24+C25*dt</f>
        <v>6.1296671769202788</v>
      </c>
      <c r="D26">
        <f>-G/(B26*B26)</f>
        <v>-3.0607231748584957E-2</v>
      </c>
    </row>
    <row r="27" spans="1:4">
      <c r="A27">
        <f t="shared" si="0"/>
        <v>3.1049999999999986</v>
      </c>
      <c r="C27">
        <f>C25+D26*dt</f>
        <v>1.6068999799371431</v>
      </c>
    </row>
    <row r="28" spans="1:4">
      <c r="A28">
        <f t="shared" si="0"/>
        <v>3.2399999999999984</v>
      </c>
      <c r="B28">
        <f>B26+C27*dt</f>
        <v>6.5635301715033076</v>
      </c>
      <c r="D28">
        <f>-G/(B28*B28)</f>
        <v>-2.6694566241267682E-2</v>
      </c>
    </row>
    <row r="29" spans="1:4">
      <c r="A29">
        <f t="shared" si="0"/>
        <v>3.3749999999999982</v>
      </c>
      <c r="C29">
        <f>C27+D28*dt</f>
        <v>1.5996924470520009</v>
      </c>
    </row>
    <row r="30" spans="1:4">
      <c r="A30">
        <f t="shared" si="0"/>
        <v>3.509999999999998</v>
      </c>
      <c r="B30">
        <f>B28+C29*dt</f>
        <v>6.9954471322073477</v>
      </c>
      <c r="D30">
        <f>-G/(B30*B30)</f>
        <v>-2.3499947000090577E-2</v>
      </c>
    </row>
    <row r="31" spans="1:4">
      <c r="A31">
        <f t="shared" si="0"/>
        <v>3.6449999999999978</v>
      </c>
      <c r="C31">
        <f>C29+D30*dt</f>
        <v>1.5933474613619765</v>
      </c>
    </row>
    <row r="32" spans="1:4">
      <c r="A32">
        <f t="shared" si="0"/>
        <v>3.7799999999999976</v>
      </c>
      <c r="B32">
        <f>B30+C31*dt</f>
        <v>7.4256509467750815</v>
      </c>
      <c r="D32">
        <f>-G/(B32*B32)</f>
        <v>-2.0855892463308399E-2</v>
      </c>
    </row>
    <row r="33" spans="1:4">
      <c r="A33">
        <f t="shared" si="0"/>
        <v>3.9149999999999974</v>
      </c>
      <c r="C33">
        <f>C31+D32*dt</f>
        <v>1.5877163703968833</v>
      </c>
    </row>
    <row r="34" spans="1:4">
      <c r="A34">
        <f t="shared" si="0"/>
        <v>4.0499999999999972</v>
      </c>
      <c r="B34">
        <f>B32+C33*dt</f>
        <v>7.8543343667822398</v>
      </c>
      <c r="D34">
        <f>-G/(B34*B34)</f>
        <v>-1.8641423330138112E-2</v>
      </c>
    </row>
    <row r="35" spans="1:4">
      <c r="A35">
        <f t="shared" si="0"/>
        <v>4.1849999999999969</v>
      </c>
      <c r="C35">
        <f>C33+D34*dt</f>
        <v>1.5826831860977459</v>
      </c>
    </row>
    <row r="36" spans="1:4">
      <c r="A36">
        <f t="shared" si="0"/>
        <v>4.3199999999999967</v>
      </c>
      <c r="B36">
        <f>B34+C35*dt</f>
        <v>8.2816588270286307</v>
      </c>
      <c r="D36">
        <f>-G/(B36*B36)</f>
        <v>-1.6767301354011516E-2</v>
      </c>
    </row>
    <row r="37" spans="1:4">
      <c r="A37">
        <f t="shared" si="0"/>
        <v>4.4549999999999965</v>
      </c>
      <c r="C37">
        <f>C35+D36*dt</f>
        <v>1.5781560147321629</v>
      </c>
    </row>
    <row r="38" spans="1:4">
      <c r="A38">
        <f t="shared" si="0"/>
        <v>4.5899999999999963</v>
      </c>
      <c r="B38">
        <f>B36+C37*dt</f>
        <v>8.7077609510063141</v>
      </c>
      <c r="D38">
        <f>-G/(B38*B38)</f>
        <v>-1.5166481655442723E-2</v>
      </c>
    </row>
    <row r="39" spans="1:4">
      <c r="A39">
        <f t="shared" si="0"/>
        <v>4.7249999999999961</v>
      </c>
      <c r="C39">
        <f>C37+D38*dt</f>
        <v>1.5740610646851934</v>
      </c>
    </row>
    <row r="40" spans="1:4">
      <c r="A40">
        <f t="shared" si="0"/>
        <v>4.8599999999999959</v>
      </c>
      <c r="B40">
        <f>B38+C39*dt</f>
        <v>9.1327574384713159</v>
      </c>
      <c r="D40">
        <f>-G/(B40*B40)</f>
        <v>-1.3787768854263322E-2</v>
      </c>
    </row>
    <row r="41" spans="1:4">
      <c r="A41">
        <f t="shared" si="0"/>
        <v>4.9949999999999957</v>
      </c>
      <c r="C41">
        <f>C39+D40*dt</f>
        <v>1.5703383670945423</v>
      </c>
    </row>
    <row r="42" spans="1:4">
      <c r="A42">
        <f t="shared" si="0"/>
        <v>5.1299999999999955</v>
      </c>
      <c r="B42">
        <f>B40+C41*dt</f>
        <v>9.5567487975868417</v>
      </c>
      <c r="D42">
        <f>-G/(B42*B42)</f>
        <v>-1.2591500851778839E-2</v>
      </c>
    </row>
    <row r="43" spans="1:4">
      <c r="A43">
        <f t="shared" si="0"/>
        <v>5.2649999999999952</v>
      </c>
      <c r="C43">
        <f>C41+D42*dt</f>
        <v>1.566938661864562</v>
      </c>
    </row>
    <row r="44" spans="1:4">
      <c r="A44">
        <f t="shared" si="0"/>
        <v>5.399999999999995</v>
      </c>
      <c r="B44">
        <f>B42+C43*dt</f>
        <v>9.9798222362902731</v>
      </c>
      <c r="D44">
        <f>-G/(B44*B44)</f>
        <v>-1.1546549699429035E-2</v>
      </c>
    </row>
    <row r="45" spans="1:4">
      <c r="A45">
        <f t="shared" si="0"/>
        <v>5.5349999999999948</v>
      </c>
      <c r="C45">
        <f>C43+D44*dt</f>
        <v>1.5638210934457162</v>
      </c>
    </row>
    <row r="46" spans="1:4">
      <c r="A46">
        <f t="shared" si="0"/>
        <v>5.6699999999999946</v>
      </c>
      <c r="B46">
        <f>B44+C45*dt</f>
        <v>10.402053931520616</v>
      </c>
      <c r="D46">
        <f>-G/(B46*B46)</f>
        <v>-1.062819803690499E-2</v>
      </c>
    </row>
    <row r="47" spans="1:4">
      <c r="A47">
        <f t="shared" si="0"/>
        <v>5.8049999999999944</v>
      </c>
      <c r="C47">
        <f>C45+D46*dt</f>
        <v>1.5609514799757518</v>
      </c>
    </row>
    <row r="48" spans="1:4">
      <c r="A48">
        <f t="shared" si="0"/>
        <v>5.9399999999999942</v>
      </c>
      <c r="B48">
        <f>B46+C47*dt</f>
        <v>10.823510831114069</v>
      </c>
      <c r="D48">
        <f>-G/(B48*B48)</f>
        <v>-9.8166097910900741E-3</v>
      </c>
    </row>
    <row r="49" spans="1:4">
      <c r="A49">
        <f t="shared" si="0"/>
        <v>6.074999999999994</v>
      </c>
      <c r="C49">
        <f>C47+D48*dt</f>
        <v>1.5583009953321574</v>
      </c>
    </row>
    <row r="50" spans="1:4">
      <c r="A50">
        <f t="shared" si="0"/>
        <v>6.2099999999999937</v>
      </c>
      <c r="B50">
        <f>B48+C49*dt</f>
        <v>11.244252099853751</v>
      </c>
      <c r="D50">
        <f>-G/(B50*B50)</f>
        <v>-9.0957118219626432E-3</v>
      </c>
    </row>
    <row r="51" spans="1:4">
      <c r="A51">
        <f t="shared" si="0"/>
        <v>6.3449999999999935</v>
      </c>
      <c r="C51">
        <f>C49+D50*dt</f>
        <v>1.5558451531402275</v>
      </c>
    </row>
    <row r="52" spans="1:4">
      <c r="A52">
        <f t="shared" si="0"/>
        <v>6.4799999999999933</v>
      </c>
      <c r="B52">
        <f>B50+C51*dt</f>
        <v>11.664330291201614</v>
      </c>
      <c r="D52">
        <f>-G/(B52*B52)</f>
        <v>-8.4523646066809056E-3</v>
      </c>
    </row>
    <row r="53" spans="1:4">
      <c r="A53">
        <f t="shared" si="0"/>
        <v>6.6149999999999931</v>
      </c>
      <c r="C53">
        <f>C51+D52*dt</f>
        <v>1.5535630146964237</v>
      </c>
    </row>
    <row r="54" spans="1:4">
      <c r="A54">
        <f t="shared" si="0"/>
        <v>6.7499999999999929</v>
      </c>
      <c r="B54">
        <f>B52+C53*dt</f>
        <v>12.083792305169649</v>
      </c>
      <c r="D54">
        <f>-G/(B54*B54)</f>
        <v>-7.8757393796417118E-3</v>
      </c>
    </row>
    <row r="55" spans="1:4">
      <c r="A55">
        <f t="shared" si="0"/>
        <v>6.8849999999999927</v>
      </c>
      <c r="C55">
        <f>C53+D54*dt</f>
        <v>1.5514365650639204</v>
      </c>
    </row>
    <row r="56" spans="1:4">
      <c r="A56">
        <f t="shared" si="0"/>
        <v>7.0199999999999925</v>
      </c>
      <c r="B56">
        <f>B54+C55*dt</f>
        <v>12.502680177736908</v>
      </c>
      <c r="D56">
        <f>-G/(B56*B56)</f>
        <v>-7.3568448375008312E-3</v>
      </c>
    </row>
    <row r="57" spans="1:4">
      <c r="A57">
        <f t="shared" si="0"/>
        <v>7.1549999999999923</v>
      </c>
      <c r="C57">
        <f>C55+D56*dt</f>
        <v>1.5494502169577951</v>
      </c>
    </row>
    <row r="58" spans="1:4">
      <c r="A58">
        <f t="shared" si="0"/>
        <v>7.289999999999992</v>
      </c>
      <c r="B58">
        <f>B56+C57*dt</f>
        <v>12.921031736315513</v>
      </c>
      <c r="D58">
        <f>-G/(B58*B58)</f>
        <v>-6.8881636084439776E-3</v>
      </c>
    </row>
    <row r="59" spans="1:4">
      <c r="A59">
        <f t="shared" si="0"/>
        <v>7.4249999999999918</v>
      </c>
      <c r="C59">
        <f>C57+D58*dt</f>
        <v>1.5475904127835152</v>
      </c>
    </row>
    <row r="60" spans="1:4">
      <c r="A60">
        <f t="shared" si="0"/>
        <v>7.5599999999999916</v>
      </c>
      <c r="B60">
        <f>B58+C59*dt</f>
        <v>13.338881147767061</v>
      </c>
      <c r="D60">
        <f>-G/(B60*B60)</f>
        <v>-6.4633702442023428E-3</v>
      </c>
    </row>
    <row r="61" spans="1:4">
      <c r="A61">
        <f t="shared" si="0"/>
        <v>7.6949999999999914</v>
      </c>
      <c r="C61">
        <f>C59+D60*dt</f>
        <v>1.5458453028175805</v>
      </c>
    </row>
    <row r="62" spans="1:4">
      <c r="A62">
        <f t="shared" si="0"/>
        <v>7.8299999999999912</v>
      </c>
      <c r="B62">
        <f>B60+C61*dt</f>
        <v>13.756259379527808</v>
      </c>
      <c r="D62">
        <f>-G/(B62*B62)</f>
        <v>-6.0771104319081067E-3</v>
      </c>
    </row>
    <row r="63" spans="1:4">
      <c r="A63">
        <f t="shared" si="0"/>
        <v>7.964999999999991</v>
      </c>
      <c r="C63">
        <f>C61+D62*dt</f>
        <v>1.5442044830009654</v>
      </c>
    </row>
    <row r="64" spans="1:4">
      <c r="A64">
        <f t="shared" si="0"/>
        <v>8.0999999999999908</v>
      </c>
      <c r="B64">
        <f>B62+C63*dt</f>
        <v>14.173194589938069</v>
      </c>
      <c r="D64">
        <f>-G/(B64*B64)</f>
        <v>-5.72482665243649E-3</v>
      </c>
    </row>
    <row r="65" spans="1:4">
      <c r="A65">
        <f t="shared" si="0"/>
        <v>8.2349999999999905</v>
      </c>
      <c r="C65">
        <f>C63+D64*dt</f>
        <v>1.5426587798048075</v>
      </c>
    </row>
    <row r="66" spans="1:4">
      <c r="A66">
        <f t="shared" si="0"/>
        <v>8.3699999999999903</v>
      </c>
      <c r="B66">
        <f>B64+C65*dt</f>
        <v>14.589712460485366</v>
      </c>
      <c r="D66">
        <f>-G/(B66*B66)</f>
        <v>-5.4026194141238498E-3</v>
      </c>
    </row>
    <row r="67" spans="1:4">
      <c r="A67">
        <f t="shared" si="0"/>
        <v>8.5049999999999901</v>
      </c>
      <c r="C67">
        <f>C65+D66*dt</f>
        <v>1.541200072562994</v>
      </c>
    </row>
    <row r="68" spans="1:4">
      <c r="A68">
        <f t="shared" si="0"/>
        <v>8.6399999999999899</v>
      </c>
      <c r="B68">
        <f>B66+C67*dt</f>
        <v>15.005836480077374</v>
      </c>
      <c r="D68">
        <f>-G/(B68*B68)</f>
        <v>-5.1071359782501472E-3</v>
      </c>
    </row>
    <row r="69" spans="1:4">
      <c r="A69">
        <f t="shared" ref="A69:A132" si="1">A68+dt/2</f>
        <v>8.7749999999999897</v>
      </c>
      <c r="C69">
        <f>C67+D68*dt</f>
        <v>1.5398211458488664</v>
      </c>
    </row>
    <row r="70" spans="1:4">
      <c r="A70">
        <f t="shared" si="1"/>
        <v>8.9099999999999895</v>
      </c>
      <c r="B70">
        <f>B68+C69*dt</f>
        <v>15.421588189456568</v>
      </c>
      <c r="D70">
        <f>-G/(B70*B70)</f>
        <v>-4.8354805065381418E-3</v>
      </c>
    </row>
    <row r="71" spans="1:4">
      <c r="A71">
        <f t="shared" si="1"/>
        <v>9.0449999999999893</v>
      </c>
      <c r="C71">
        <f>C69+D70*dt</f>
        <v>1.5385155661121011</v>
      </c>
    </row>
    <row r="72" spans="1:4">
      <c r="A72">
        <f t="shared" si="1"/>
        <v>9.1799999999999891</v>
      </c>
      <c r="B72">
        <f>B70+C71*dt</f>
        <v>15.836987392306835</v>
      </c>
      <c r="D72">
        <f>-G/(B72*B72)</f>
        <v>-4.585141031323469E-3</v>
      </c>
    </row>
    <row r="73" spans="1:4">
      <c r="A73">
        <f t="shared" si="1"/>
        <v>9.3149999999999888</v>
      </c>
      <c r="C73">
        <f>C71+D72*dt</f>
        <v>1.5372775780336436</v>
      </c>
    </row>
    <row r="74" spans="1:4">
      <c r="A74">
        <f t="shared" si="1"/>
        <v>9.4499999999999886</v>
      </c>
      <c r="B74">
        <f>B72+C73*dt</f>
        <v>16.252052338375918</v>
      </c>
      <c r="D74">
        <f>-G/(B74*B74)</f>
        <v>-4.353929733323803E-3</v>
      </c>
    </row>
    <row r="75" spans="1:4">
      <c r="A75">
        <f t="shared" si="1"/>
        <v>9.5849999999999884</v>
      </c>
      <c r="C75">
        <f>C73+D74*dt</f>
        <v>1.5361020170056463</v>
      </c>
    </row>
    <row r="76" spans="1:4">
      <c r="A76">
        <f t="shared" si="1"/>
        <v>9.7199999999999882</v>
      </c>
      <c r="B76">
        <f>B74+C75*dt</f>
        <v>16.666799882967442</v>
      </c>
      <c r="D76">
        <f>-G/(B76*B76)</f>
        <v>-4.1399338189352514E-3</v>
      </c>
    </row>
    <row r="77" spans="1:4">
      <c r="A77">
        <f t="shared" si="1"/>
        <v>9.854999999999988</v>
      </c>
      <c r="C77">
        <f>C75+D76*dt</f>
        <v>1.5349842348745337</v>
      </c>
    </row>
    <row r="78" spans="1:4">
      <c r="A78">
        <f t="shared" si="1"/>
        <v>9.9899999999999878</v>
      </c>
      <c r="B78">
        <f>B76+C77*dt</f>
        <v>17.081245626383566</v>
      </c>
      <c r="D78">
        <f>-G/(B78*B78)</f>
        <v>-3.941474894879564E-3</v>
      </c>
    </row>
    <row r="79" spans="1:4">
      <c r="A79">
        <f t="shared" si="1"/>
        <v>10.124999999999988</v>
      </c>
      <c r="C79">
        <f>C77+D78*dt</f>
        <v>1.5339200366529162</v>
      </c>
    </row>
    <row r="80" spans="1:4">
      <c r="A80">
        <f t="shared" si="1"/>
        <v>10.259999999999987</v>
      </c>
      <c r="B80">
        <f>B78+C79*dt</f>
        <v>17.495404036279854</v>
      </c>
      <c r="D80">
        <f>-G/(B80*B80)</f>
        <v>-3.7570751966862566E-3</v>
      </c>
    </row>
    <row r="81" spans="1:4">
      <c r="A81">
        <f t="shared" si="1"/>
        <v>10.394999999999987</v>
      </c>
      <c r="C81">
        <f>C79+D80*dt</f>
        <v>1.5329056263498109</v>
      </c>
    </row>
    <row r="82" spans="1:4">
      <c r="A82">
        <f t="shared" si="1"/>
        <v>10.529999999999987</v>
      </c>
      <c r="B82">
        <f>B80+C81*dt</f>
        <v>17.909288555394305</v>
      </c>
      <c r="D82">
        <f>-G/(B82*B82)</f>
        <v>-3.5854293774008695E-3</v>
      </c>
    </row>
    <row r="83" spans="1:4">
      <c r="A83">
        <f t="shared" si="1"/>
        <v>10.664999999999987</v>
      </c>
      <c r="C83">
        <f>C81+D82*dt</f>
        <v>1.5319375604179126</v>
      </c>
    </row>
    <row r="84" spans="1:4">
      <c r="A84">
        <f t="shared" si="1"/>
        <v>10.799999999999986</v>
      </c>
      <c r="B84">
        <f>B82+C83*dt</f>
        <v>18.322911696707141</v>
      </c>
      <c r="D84">
        <f>-G/(B84*B84)</f>
        <v>-3.4253808318147048E-3</v>
      </c>
    </row>
    <row r="85" spans="1:4">
      <c r="A85">
        <f t="shared" si="1"/>
        <v>10.934999999999986</v>
      </c>
      <c r="C85">
        <f>C83+D84*dt</f>
        <v>1.5310127075933226</v>
      </c>
    </row>
    <row r="86" spans="1:4">
      <c r="A86">
        <f t="shared" si="1"/>
        <v>11.069999999999986</v>
      </c>
      <c r="B86">
        <f>B84+C85*dt</f>
        <v>18.736285127757338</v>
      </c>
      <c r="D86">
        <f>-G/(B86*B86)</f>
        <v>-3.2759017396032887E-3</v>
      </c>
    </row>
    <row r="87" spans="1:4">
      <c r="A87">
        <f t="shared" si="1"/>
        <v>11.204999999999986</v>
      </c>
      <c r="C87">
        <f>C85+D86*dt</f>
        <v>1.5301282141236296</v>
      </c>
    </row>
    <row r="88" spans="1:4">
      <c r="A88">
        <f t="shared" si="1"/>
        <v>11.339999999999986</v>
      </c>
      <c r="B88">
        <f>B86+C87*dt</f>
        <v>19.149419745570718</v>
      </c>
      <c r="D88">
        <f>-G/(B88*B88)</f>
        <v>-3.1360761728558787E-3</v>
      </c>
    </row>
    <row r="89" spans="1:4">
      <c r="A89">
        <f t="shared" si="1"/>
        <v>11.474999999999985</v>
      </c>
      <c r="C89">
        <f>C87+D88*dt</f>
        <v>1.5292814735569586</v>
      </c>
    </row>
    <row r="90" spans="1:4">
      <c r="A90">
        <f t="shared" si="1"/>
        <v>11.609999999999985</v>
      </c>
      <c r="B90">
        <f>B88+C89*dt</f>
        <v>19.562325743431096</v>
      </c>
      <c r="D90">
        <f>-G/(B90*B90)</f>
        <v>-3.0050857405346468E-3</v>
      </c>
    </row>
    <row r="91" spans="1:4">
      <c r="A91">
        <f t="shared" si="1"/>
        <v>11.744999999999985</v>
      </c>
      <c r="C91">
        <f>C89+D90*dt</f>
        <v>1.5284701004070143</v>
      </c>
    </row>
    <row r="92" spans="1:4">
      <c r="A92">
        <f t="shared" si="1"/>
        <v>11.879999999999985</v>
      </c>
      <c r="B92">
        <f>B90+C91*dt</f>
        <v>19.975012670540991</v>
      </c>
      <c r="D92">
        <f>-G/(B92*B92)</f>
        <v>-2.8821973425868803E-3</v>
      </c>
    </row>
    <row r="93" spans="1:4">
      <c r="A93">
        <f t="shared" si="1"/>
        <v>12.014999999999985</v>
      </c>
      <c r="C93">
        <f>C91+D92*dt</f>
        <v>1.5276919071245159</v>
      </c>
    </row>
    <row r="94" spans="1:4">
      <c r="A94">
        <f t="shared" si="1"/>
        <v>12.149999999999984</v>
      </c>
      <c r="B94">
        <f>B92+C93*dt</f>
        <v>20.387489485464609</v>
      </c>
      <c r="D94">
        <f>-G/(B94*B94)</f>
        <v>-2.7667526858774581E-3</v>
      </c>
    </row>
    <row r="95" spans="1:4">
      <c r="A95">
        <f t="shared" si="1"/>
        <v>12.284999999999984</v>
      </c>
      <c r="C95">
        <f>C93+D94*dt</f>
        <v>1.5269448838993289</v>
      </c>
    </row>
    <row r="96" spans="1:4">
      <c r="A96">
        <f t="shared" si="1"/>
        <v>12.419999999999984</v>
      </c>
      <c r="B96">
        <f>B94+C95*dt</f>
        <v>20.799764604117428</v>
      </c>
      <c r="D96">
        <f>-G/(B96*B96)</f>
        <v>-2.6581592774460798E-3</v>
      </c>
    </row>
    <row r="97" spans="1:4">
      <c r="A97">
        <f t="shared" si="1"/>
        <v>12.554999999999984</v>
      </c>
      <c r="C97">
        <f>C95+D96*dt</f>
        <v>1.5262271808944186</v>
      </c>
    </row>
    <row r="98" spans="1:4">
      <c r="A98">
        <f t="shared" si="1"/>
        <v>12.689999999999984</v>
      </c>
      <c r="B98">
        <f>B96+C97*dt</f>
        <v>21.21184594295892</v>
      </c>
      <c r="D98">
        <f>-G/(B98*B98)</f>
        <v>-2.5558826613499407E-3</v>
      </c>
    </row>
    <row r="99" spans="1:4">
      <c r="A99">
        <f t="shared" si="1"/>
        <v>12.824999999999983</v>
      </c>
      <c r="C99">
        <f>C97+D98*dt</f>
        <v>1.525537092575854</v>
      </c>
    </row>
    <row r="100" spans="1:4">
      <c r="A100">
        <f t="shared" si="1"/>
        <v>12.959999999999983</v>
      </c>
      <c r="B100">
        <f>B98+C99*dt</f>
        <v>21.6237409579544</v>
      </c>
      <c r="D100">
        <f>-G/(B100*B100)</f>
        <v>-2.4594397062269232E-3</v>
      </c>
    </row>
    <row r="101" spans="1:4">
      <c r="A101">
        <f t="shared" si="1"/>
        <v>13.094999999999983</v>
      </c>
      <c r="C101">
        <f>C99+D100*dt</f>
        <v>1.5248730438551727</v>
      </c>
    </row>
    <row r="102" spans="1:4">
      <c r="A102">
        <f t="shared" si="1"/>
        <v>13.229999999999983</v>
      </c>
      <c r="B102">
        <f>B100+C101*dt</f>
        <v>22.035456679795296</v>
      </c>
      <c r="D102">
        <f>-G/(B102*B102)</f>
        <v>-2.3683927837856882E-3</v>
      </c>
    </row>
    <row r="103" spans="1:4">
      <c r="A103">
        <f t="shared" si="1"/>
        <v>13.364999999999982</v>
      </c>
      <c r="C103">
        <f>C101+D102*dt</f>
        <v>1.5242335778035505</v>
      </c>
    </row>
    <row r="104" spans="1:4">
      <c r="A104">
        <f t="shared" si="1"/>
        <v>13.499999999999982</v>
      </c>
      <c r="B104">
        <f>B102+C103*dt</f>
        <v>22.446999745802255</v>
      </c>
      <c r="D104">
        <f>-G/(B104*B104)</f>
        <v>-2.2823447053074422E-3</v>
      </c>
    </row>
    <row r="105" spans="1:4">
      <c r="A105">
        <f t="shared" si="1"/>
        <v>13.634999999999982</v>
      </c>
      <c r="C105">
        <f>C103+D104*dt</f>
        <v>1.5236173447331176</v>
      </c>
    </row>
    <row r="106" spans="1:4">
      <c r="A106">
        <f t="shared" si="1"/>
        <v>13.769999999999982</v>
      </c>
      <c r="B106">
        <f>B104+C105*dt</f>
        <v>22.858376428880199</v>
      </c>
      <c r="D106">
        <f>-G/(B106*B106)</f>
        <v>-2.2009343051834691E-3</v>
      </c>
    </row>
    <row r="107" spans="1:4">
      <c r="A107">
        <f t="shared" si="1"/>
        <v>13.904999999999982</v>
      </c>
      <c r="C107">
        <f>C105+D106*dt</f>
        <v>1.523023092470718</v>
      </c>
    </row>
    <row r="108" spans="1:4">
      <c r="A108">
        <f t="shared" si="1"/>
        <v>14.039999999999981</v>
      </c>
      <c r="B108">
        <f>B106+C107*dt</f>
        <v>23.269592663847291</v>
      </c>
      <c r="D108">
        <f>-G/(B108*B108)</f>
        <v>-2.1238325784945014E-3</v>
      </c>
    </row>
    <row r="109" spans="1:4">
      <c r="A109">
        <f t="shared" si="1"/>
        <v>14.174999999999981</v>
      </c>
      <c r="C109">
        <f>C107+D108*dt</f>
        <v>1.5224496576745246</v>
      </c>
    </row>
    <row r="110" spans="1:4">
      <c r="A110">
        <f t="shared" si="1"/>
        <v>14.309999999999981</v>
      </c>
      <c r="B110">
        <f>B108+C109*dt</f>
        <v>23.680654071419411</v>
      </c>
      <c r="D110">
        <f>-G/(B110*B110)</f>
        <v>-2.0507392944348669E-3</v>
      </c>
    </row>
    <row r="111" spans="1:4">
      <c r="A111">
        <f t="shared" si="1"/>
        <v>14.444999999999981</v>
      </c>
      <c r="C111">
        <f>C109+D110*dt</f>
        <v>1.5218959580650271</v>
      </c>
    </row>
    <row r="112" spans="1:4">
      <c r="A112">
        <f t="shared" si="1"/>
        <v>14.579999999999981</v>
      </c>
      <c r="B112">
        <f>B110+C111*dt</f>
        <v>24.09156598009697</v>
      </c>
      <c r="D112">
        <f>-G/(B112*B112)</f>
        <v>-1.9813800196067728E-3</v>
      </c>
    </row>
    <row r="113" spans="1:4">
      <c r="A113">
        <f t="shared" si="1"/>
        <v>14.71499999999998</v>
      </c>
      <c r="C113">
        <f>C111+D112*dt</f>
        <v>1.5213609854597332</v>
      </c>
    </row>
    <row r="114" spans="1:4">
      <c r="A114">
        <f t="shared" si="1"/>
        <v>14.84999999999998</v>
      </c>
      <c r="B114">
        <f>B112+C113*dt</f>
        <v>24.502333446171097</v>
      </c>
      <c r="D114">
        <f>-G/(B114*B114)</f>
        <v>-1.9155034953429228E-3</v>
      </c>
    </row>
    <row r="115" spans="1:4">
      <c r="A115">
        <f t="shared" si="1"/>
        <v>14.98499999999998</v>
      </c>
      <c r="C115">
        <f>C113+D114*dt</f>
        <v>1.5208437995159907</v>
      </c>
    </row>
    <row r="116" spans="1:4">
      <c r="A116">
        <f t="shared" si="1"/>
        <v>15.11999999999998</v>
      </c>
      <c r="B116">
        <f>B114+C115*dt</f>
        <v>24.912961272040413</v>
      </c>
      <c r="D116">
        <f>-G/(B116*B116)</f>
        <v>-1.852879321645818E-3</v>
      </c>
    </row>
    <row r="117" spans="1:4">
      <c r="A117">
        <f t="shared" si="1"/>
        <v>15.254999999999979</v>
      </c>
      <c r="C117">
        <f>C115+D116*dt</f>
        <v>1.5203435220991464</v>
      </c>
    </row>
    <row r="118" spans="1:4">
      <c r="A118">
        <f t="shared" si="1"/>
        <v>15.389999999999979</v>
      </c>
      <c r="B118">
        <f>B116+C117*dt</f>
        <v>25.323454023007184</v>
      </c>
      <c r="D118">
        <f>-G/(B118*B118)</f>
        <v>-1.793295907369467E-3</v>
      </c>
    </row>
    <row r="119" spans="1:4">
      <c r="A119">
        <f t="shared" si="1"/>
        <v>15.524999999999979</v>
      </c>
      <c r="C119">
        <f>C117+D118*dt</f>
        <v>1.5198593322041567</v>
      </c>
    </row>
    <row r="120" spans="1:4">
      <c r="A120">
        <f t="shared" si="1"/>
        <v>15.659999999999979</v>
      </c>
      <c r="B120">
        <f>B118+C119*dt</f>
        <v>25.733816042702305</v>
      </c>
      <c r="D120">
        <f>-G/(B120*B120)</f>
        <v>-1.7365586521631367E-3</v>
      </c>
    </row>
    <row r="121" spans="1:4">
      <c r="A121">
        <f t="shared" si="1"/>
        <v>15.794999999999979</v>
      </c>
      <c r="C121">
        <f>C119+D120*dt</f>
        <v>1.5193904613680727</v>
      </c>
    </row>
    <row r="122" spans="1:4">
      <c r="A122">
        <f t="shared" si="1"/>
        <v>15.929999999999978</v>
      </c>
      <c r="B122">
        <f>B120+C121*dt</f>
        <v>26.144051467271684</v>
      </c>
      <c r="D122">
        <f>-G/(B122*B122)</f>
        <v>-1.6824883306485873E-3</v>
      </c>
    </row>
    <row r="123" spans="1:4">
      <c r="A123">
        <f t="shared" si="1"/>
        <v>16.06499999999998</v>
      </c>
      <c r="C123">
        <f>C121+D122*dt</f>
        <v>1.5189361895187976</v>
      </c>
    </row>
    <row r="124" spans="1:4">
      <c r="A124">
        <f t="shared" si="1"/>
        <v>16.199999999999982</v>
      </c>
      <c r="B124">
        <f>B122+C123*dt</f>
        <v>26.554164238441761</v>
      </c>
      <c r="D124">
        <f>-G/(B124*B124)</f>
        <v>-1.6309196534752153E-3</v>
      </c>
    </row>
    <row r="125" spans="1:4">
      <c r="A125">
        <f t="shared" si="1"/>
        <v>16.334999999999983</v>
      </c>
      <c r="C125">
        <f>C123+D124*dt</f>
        <v>1.5184958412123593</v>
      </c>
    </row>
    <row r="126" spans="1:4">
      <c r="A126">
        <f t="shared" si="1"/>
        <v>16.469999999999985</v>
      </c>
      <c r="B126">
        <f>B124+C125*dt</f>
        <v>26.964158115569099</v>
      </c>
      <c r="D126">
        <f>-G/(B126*B126)</f>
        <v>-1.5816999834244337E-3</v>
      </c>
    </row>
    <row r="127" spans="1:4">
      <c r="A127">
        <f t="shared" si="1"/>
        <v>16.604999999999986</v>
      </c>
      <c r="C127">
        <f>C125+D126*dt</f>
        <v>1.5180687822168346</v>
      </c>
    </row>
    <row r="128" spans="1:4">
      <c r="A128">
        <f t="shared" si="1"/>
        <v>16.739999999999988</v>
      </c>
      <c r="B128">
        <f>B126+C127*dt</f>
        <v>27.374036686767646</v>
      </c>
      <c r="D128">
        <f>-G/(B128*B128)</f>
        <v>-1.5346881877240249E-3</v>
      </c>
    </row>
    <row r="129" spans="1:4">
      <c r="A129">
        <f t="shared" si="1"/>
        <v>16.874999999999989</v>
      </c>
      <c r="C129">
        <f>C127+D128*dt</f>
        <v>1.5176544164061492</v>
      </c>
    </row>
    <row r="130" spans="1:4">
      <c r="A130">
        <f t="shared" si="1"/>
        <v>17.009999999999991</v>
      </c>
      <c r="B130">
        <f>B128+C129*dt</f>
        <v>27.783803379197305</v>
      </c>
      <c r="D130">
        <f>-G/(B130*B130)</f>
        <v>-1.4897536102738852E-3</v>
      </c>
    </row>
    <row r="131" spans="1:4">
      <c r="A131">
        <f t="shared" si="1"/>
        <v>17.144999999999992</v>
      </c>
      <c r="C131">
        <f>C129+D130*dt</f>
        <v>1.5172521829313752</v>
      </c>
    </row>
    <row r="132" spans="1:4">
      <c r="A132">
        <f t="shared" si="1"/>
        <v>17.279999999999994</v>
      </c>
      <c r="B132">
        <f>B130+C131*dt</f>
        <v>28.193461468588776</v>
      </c>
      <c r="D132">
        <f>-G/(B132*B132)</f>
        <v>-1.4467751496496887E-3</v>
      </c>
    </row>
    <row r="133" spans="1:4">
      <c r="A133">
        <f t="shared" ref="A133:A196" si="2">A132+dt/2</f>
        <v>17.414999999999996</v>
      </c>
      <c r="C133">
        <f>C131+D132*dt</f>
        <v>1.5168615536409698</v>
      </c>
    </row>
    <row r="134" spans="1:4">
      <c r="A134">
        <f t="shared" si="2"/>
        <v>17.549999999999997</v>
      </c>
      <c r="B134">
        <f>B132+C133*dt</f>
        <v>28.603014088071838</v>
      </c>
      <c r="D134">
        <f>-G/(B134*B134)</f>
        <v>-1.4056404306007444E-3</v>
      </c>
    </row>
    <row r="135" spans="1:4">
      <c r="A135">
        <f t="shared" si="2"/>
        <v>17.684999999999999</v>
      </c>
      <c r="C135">
        <f>C133+D134*dt</f>
        <v>1.5164820307247076</v>
      </c>
    </row>
    <row r="136" spans="1:4">
      <c r="A136">
        <f t="shared" si="2"/>
        <v>17.82</v>
      </c>
      <c r="B136">
        <f>B134+C135*dt</f>
        <v>29.01246423636751</v>
      </c>
      <c r="D136">
        <f>-G/(B136*B136)</f>
        <v>-1.3662450583425778E-3</v>
      </c>
    </row>
    <row r="137" spans="1:4">
      <c r="A137">
        <f t="shared" si="2"/>
        <v>17.955000000000002</v>
      </c>
      <c r="C137">
        <f>C135+D136*dt</f>
        <v>1.5161131445589551</v>
      </c>
    </row>
    <row r="138" spans="1:4">
      <c r="A138">
        <f t="shared" si="2"/>
        <v>18.090000000000003</v>
      </c>
      <c r="B138">
        <f>B136+C137*dt</f>
        <v>29.421814785398428</v>
      </c>
      <c r="D138">
        <f>-G/(B138*B138)</f>
        <v>-1.3284919463049157E-3</v>
      </c>
    </row>
    <row r="139" spans="1:4">
      <c r="A139">
        <f t="shared" si="2"/>
        <v>18.225000000000005</v>
      </c>
      <c r="C139">
        <f>C137+D138*dt</f>
        <v>1.5157544517334527</v>
      </c>
    </row>
    <row r="140" spans="1:4">
      <c r="A140">
        <f t="shared" si="2"/>
        <v>18.360000000000007</v>
      </c>
      <c r="B140">
        <f>B138+C139*dt</f>
        <v>29.831068487366462</v>
      </c>
      <c r="D140">
        <f>-G/(B140*B140)</f>
        <v>-1.292290709166206E-3</v>
      </c>
    </row>
    <row r="141" spans="1:4">
      <c r="A141">
        <f t="shared" si="2"/>
        <v>18.495000000000008</v>
      </c>
      <c r="C141">
        <f>C139+D140*dt</f>
        <v>1.5154055332419778</v>
      </c>
    </row>
    <row r="142" spans="1:4">
      <c r="A142">
        <f t="shared" si="2"/>
        <v>18.63000000000001</v>
      </c>
      <c r="B142">
        <f>B140+C141*dt</f>
        <v>30.240227981341796</v>
      </c>
      <c r="D142">
        <f>-G/(B142*B142)</f>
        <v>-1.2575571140152977E-3</v>
      </c>
    </row>
    <row r="143" spans="1:4">
      <c r="A143">
        <f t="shared" si="2"/>
        <v>18.765000000000011</v>
      </c>
      <c r="C143">
        <f>C141+D142*dt</f>
        <v>1.5150659928211936</v>
      </c>
    </row>
    <row r="144" spans="1:4">
      <c r="A144">
        <f t="shared" si="2"/>
        <v>18.900000000000013</v>
      </c>
      <c r="B144">
        <f>B142+C143*dt</f>
        <v>30.649295799403518</v>
      </c>
      <c r="D144">
        <f>-G/(B144*B144)</f>
        <v>-1.2242125833534971E-3</v>
      </c>
    </row>
    <row r="145" spans="1:4">
      <c r="A145">
        <f t="shared" si="2"/>
        <v>19.035000000000014</v>
      </c>
      <c r="C145">
        <f>C143+D144*dt</f>
        <v>1.514735455423688</v>
      </c>
    </row>
    <row r="146" spans="1:4">
      <c r="A146">
        <f t="shared" si="2"/>
        <v>19.170000000000016</v>
      </c>
      <c r="B146">
        <f>B144+C145*dt</f>
        <v>31.058274372367915</v>
      </c>
      <c r="D146">
        <f>-G/(B146*B146)</f>
        <v>-1.1921837444060534E-3</v>
      </c>
    </row>
    <row r="147" spans="1:4">
      <c r="A147">
        <f t="shared" si="2"/>
        <v>19.305000000000017</v>
      </c>
      <c r="C147">
        <f>C145+D146*dt</f>
        <v>1.5144135658126985</v>
      </c>
    </row>
    <row r="148" spans="1:4">
      <c r="A148">
        <f t="shared" si="2"/>
        <v>19.440000000000019</v>
      </c>
      <c r="B148">
        <f>B146+C147*dt</f>
        <v>31.467166035137343</v>
      </c>
      <c r="D148">
        <f>-G/(B148*B148)</f>
        <v>-1.1614020198682173E-3</v>
      </c>
    </row>
    <row r="149" spans="1:4">
      <c r="A149">
        <f t="shared" si="2"/>
        <v>19.575000000000021</v>
      </c>
      <c r="C149">
        <f>C147+D148*dt</f>
        <v>1.514099987267334</v>
      </c>
    </row>
    <row r="150" spans="1:4">
      <c r="A150">
        <f t="shared" si="2"/>
        <v>19.710000000000022</v>
      </c>
      <c r="B150">
        <f>B148+C149*dt</f>
        <v>31.875973031699523</v>
      </c>
      <c r="D150">
        <f>-G/(B150*B150)</f>
        <v>-1.1318032557816407E-3</v>
      </c>
    </row>
    <row r="151" spans="1:4">
      <c r="A151">
        <f t="shared" si="2"/>
        <v>19.845000000000024</v>
      </c>
      <c r="C151">
        <f>C149+D150*dt</f>
        <v>1.5137944003882728</v>
      </c>
    </row>
    <row r="152" spans="1:4">
      <c r="A152">
        <f t="shared" si="2"/>
        <v>19.980000000000025</v>
      </c>
      <c r="B152">
        <f>B150+C151*dt</f>
        <v>32.284697519804354</v>
      </c>
      <c r="D152">
        <f>-G/(B152*B152)</f>
        <v>-1.1033273827341535E-3</v>
      </c>
    </row>
    <row r="153" spans="1:4">
      <c r="A153">
        <f t="shared" si="2"/>
        <v>20.115000000000027</v>
      </c>
      <c r="C153">
        <f>C151+D152*dt</f>
        <v>1.5134965019949347</v>
      </c>
    </row>
    <row r="154" spans="1:4">
      <c r="A154">
        <f t="shared" si="2"/>
        <v>20.250000000000028</v>
      </c>
      <c r="B154">
        <f>B152+C153*dt</f>
        <v>32.693341575342984</v>
      </c>
      <c r="D154">
        <f>-G/(B154*B154)</f>
        <v>-1.0759181070101316E-3</v>
      </c>
    </row>
    <row r="155" spans="1:4">
      <c r="A155">
        <f t="shared" si="2"/>
        <v>20.38500000000003</v>
      </c>
      <c r="C155">
        <f>C153+D154*dt</f>
        <v>1.513206004106042</v>
      </c>
    </row>
    <row r="156" spans="1:4">
      <c r="A156">
        <f t="shared" si="2"/>
        <v>20.520000000000032</v>
      </c>
      <c r="B156">
        <f>B154+C155*dt</f>
        <v>33.101907196451613</v>
      </c>
      <c r="D156">
        <f>-G/(B156*B156)</f>
        <v>-1.0495226286984427E-3</v>
      </c>
    </row>
    <row r="157" spans="1:4">
      <c r="A157">
        <f t="shared" si="2"/>
        <v>20.655000000000033</v>
      </c>
      <c r="C157">
        <f>C155+D156*dt</f>
        <v>1.5129226329962935</v>
      </c>
    </row>
    <row r="158" spans="1:4">
      <c r="A158">
        <f t="shared" si="2"/>
        <v>20.790000000000035</v>
      </c>
      <c r="B158">
        <f>B156+C157*dt</f>
        <v>33.510396307360615</v>
      </c>
      <c r="D158">
        <f>-G/(B158*B158)</f>
        <v>-1.0240913840977427E-3</v>
      </c>
    </row>
    <row r="159" spans="1:4">
      <c r="A159">
        <f t="shared" si="2"/>
        <v>20.925000000000036</v>
      </c>
      <c r="C159">
        <f>C157+D158*dt</f>
        <v>1.5126461283225872</v>
      </c>
    </row>
    <row r="160" spans="1:4">
      <c r="A160">
        <f t="shared" si="2"/>
        <v>21.060000000000038</v>
      </c>
      <c r="B160">
        <f>B158+C159*dt</f>
        <v>33.918810762007716</v>
      </c>
      <c r="D160">
        <f>-G/(B160*B160)</f>
        <v>-9.9957781005103729E-4</v>
      </c>
    </row>
    <row r="161" spans="1:4">
      <c r="A161">
        <f t="shared" si="2"/>
        <v>21.195000000000039</v>
      </c>
      <c r="C161">
        <f>C159+D160*dt</f>
        <v>1.5123762423138734</v>
      </c>
    </row>
    <row r="162" spans="1:4">
      <c r="A162">
        <f t="shared" si="2"/>
        <v>21.330000000000041</v>
      </c>
      <c r="B162">
        <f>B160+C161*dt</f>
        <v>34.32715234743246</v>
      </c>
      <c r="D162">
        <f>-G/(B162*B162)</f>
        <v>-9.7593812809828467E-4</v>
      </c>
    </row>
    <row r="163" spans="1:4">
      <c r="A163">
        <f t="shared" si="2"/>
        <v>21.465000000000042</v>
      </c>
      <c r="C163">
        <f>C161+D162*dt</f>
        <v>1.5121127390192868</v>
      </c>
    </row>
    <row r="164" spans="1:4">
      <c r="A164">
        <f t="shared" si="2"/>
        <v>21.600000000000044</v>
      </c>
      <c r="B164">
        <f>B162+C163*dt</f>
        <v>34.735422786967668</v>
      </c>
      <c r="D164">
        <f>-G/(B164*B164)</f>
        <v>-9.5313114656207115E-4</v>
      </c>
    </row>
    <row r="165" spans="1:4">
      <c r="A165">
        <f t="shared" si="2"/>
        <v>21.735000000000046</v>
      </c>
      <c r="C165">
        <f>C163+D164*dt</f>
        <v>1.511855393609715</v>
      </c>
    </row>
    <row r="166" spans="1:4">
      <c r="A166">
        <f t="shared" si="2"/>
        <v>21.870000000000047</v>
      </c>
      <c r="B166">
        <f>B164+C165*dt</f>
        <v>35.143623743242294</v>
      </c>
      <c r="D166">
        <f>-G/(B166*B166)</f>
        <v>-9.3111807888098257E-4</v>
      </c>
    </row>
    <row r="167" spans="1:4">
      <c r="A167">
        <f t="shared" si="2"/>
        <v>22.005000000000049</v>
      </c>
      <c r="C167">
        <f>C165+D166*dt</f>
        <v>1.5116039917284172</v>
      </c>
    </row>
    <row r="168" spans="1:4">
      <c r="A168">
        <f t="shared" si="2"/>
        <v>22.14000000000005</v>
      </c>
      <c r="B168">
        <f>B166+C167*dt</f>
        <v>35.551756821008965</v>
      </c>
      <c r="D168">
        <f>-G/(B168*B168)</f>
        <v>-9.0986237668164638E-4</v>
      </c>
    </row>
    <row r="169" spans="1:4">
      <c r="A169">
        <f t="shared" si="2"/>
        <v>22.275000000000052</v>
      </c>
      <c r="C169">
        <f>C167+D168*dt</f>
        <v>1.5113583288867132</v>
      </c>
    </row>
    <row r="170" spans="1:4">
      <c r="A170">
        <f t="shared" si="2"/>
        <v>22.410000000000053</v>
      </c>
      <c r="B170">
        <f>B168+C169*dt</f>
        <v>35.959823569808378</v>
      </c>
      <c r="D170">
        <f>-G/(B170*B170)</f>
        <v>-8.8932957623649137E-4</v>
      </c>
    </row>
    <row r="171" spans="1:4">
      <c r="A171">
        <f t="shared" si="2"/>
        <v>22.545000000000055</v>
      </c>
      <c r="C171">
        <f>C169+D170*dt</f>
        <v>1.5111182099011293</v>
      </c>
    </row>
    <row r="172" spans="1:4">
      <c r="A172">
        <f t="shared" si="2"/>
        <v>22.680000000000057</v>
      </c>
      <c r="B172">
        <f>B170+C171*dt</f>
        <v>36.367825486481685</v>
      </c>
      <c r="D172">
        <f>-G/(B172*B172)</f>
        <v>-8.6948715709258314E-4</v>
      </c>
    </row>
    <row r="173" spans="1:4">
      <c r="A173">
        <f t="shared" si="2"/>
        <v>22.815000000000058</v>
      </c>
      <c r="C173">
        <f>C171+D172*dt</f>
        <v>1.5108834483687144</v>
      </c>
    </row>
    <row r="174" spans="1:4">
      <c r="A174">
        <f t="shared" si="2"/>
        <v>22.95000000000006</v>
      </c>
      <c r="B174">
        <f>B172+C173*dt</f>
        <v>36.775764017541235</v>
      </c>
      <c r="D174">
        <f>-G/(B174*B174)</f>
        <v>-8.5030441177965548E-4</v>
      </c>
    </row>
    <row r="175" spans="1:4">
      <c r="A175">
        <f t="shared" si="2"/>
        <v>23.085000000000061</v>
      </c>
      <c r="C175">
        <f>C173+D174*dt</f>
        <v>1.5106538661775339</v>
      </c>
    </row>
    <row r="176" spans="1:4">
      <c r="A176">
        <f t="shared" si="2"/>
        <v>23.220000000000063</v>
      </c>
      <c r="B176">
        <f>B174+C175*dt</f>
        <v>37.18364056140917</v>
      </c>
      <c r="D176">
        <f>-G/(B176*B176)</f>
        <v>-8.3175232561457258E-4</v>
      </c>
    </row>
    <row r="177" spans="1:4">
      <c r="A177">
        <f t="shared" si="2"/>
        <v>23.355000000000064</v>
      </c>
      <c r="C177">
        <f>C175+D176*dt</f>
        <v>1.5104292930496179</v>
      </c>
    </row>
    <row r="178" spans="1:4">
      <c r="A178">
        <f t="shared" si="2"/>
        <v>23.490000000000066</v>
      </c>
      <c r="B178">
        <f>B176+C177*dt</f>
        <v>37.59145647053257</v>
      </c>
      <c r="D178">
        <f>-G/(B178*B178)</f>
        <v>-8.1380346571658106E-4</v>
      </c>
    </row>
    <row r="179" spans="1:4">
      <c r="A179">
        <f t="shared" si="2"/>
        <v>23.625000000000068</v>
      </c>
      <c r="C179">
        <f>C177+D178*dt</f>
        <v>1.5102095661138744</v>
      </c>
    </row>
    <row r="180" spans="1:4">
      <c r="A180">
        <f t="shared" si="2"/>
        <v>23.760000000000069</v>
      </c>
      <c r="B180">
        <f>B178+C179*dt</f>
        <v>37.999213053383315</v>
      </c>
      <c r="D180">
        <f>-G/(B180*B180)</f>
        <v>-7.9643187843425579E-4</v>
      </c>
    </row>
    <row r="181" spans="1:4">
      <c r="A181">
        <f t="shared" si="2"/>
        <v>23.895000000000071</v>
      </c>
      <c r="C181">
        <f>C179+D180*dt</f>
        <v>1.5099945295066972</v>
      </c>
    </row>
    <row r="182" spans="1:4">
      <c r="A182">
        <f t="shared" si="2"/>
        <v>24.030000000000072</v>
      </c>
      <c r="B182">
        <f>B180+C181*dt</f>
        <v>38.406911576350126</v>
      </c>
      <c r="D182">
        <f>-G/(B182*B182)</f>
        <v>-7.7961299446230997E-4</v>
      </c>
    </row>
    <row r="183" spans="1:4">
      <c r="A183">
        <f t="shared" si="2"/>
        <v>24.165000000000074</v>
      </c>
      <c r="C183">
        <f>C181+D182*dt</f>
        <v>1.5097840339981925</v>
      </c>
    </row>
    <row r="184" spans="1:4">
      <c r="A184">
        <f t="shared" si="2"/>
        <v>24.300000000000075</v>
      </c>
      <c r="B184">
        <f>B182+C183*dt</f>
        <v>38.814553265529639</v>
      </c>
      <c r="D184">
        <f>-G/(B184*B184)</f>
        <v>-7.6332354099546197E-4</v>
      </c>
    </row>
    <row r="185" spans="1:4">
      <c r="A185">
        <f t="shared" si="2"/>
        <v>24.435000000000077</v>
      </c>
      <c r="C185">
        <f>C183+D184*dt</f>
        <v>1.5095779366421238</v>
      </c>
    </row>
    <row r="186" spans="1:4">
      <c r="A186">
        <f t="shared" si="2"/>
        <v>24.570000000000078</v>
      </c>
      <c r="B186">
        <f>B184+C185*dt</f>
        <v>39.22213930842301</v>
      </c>
      <c r="D186">
        <f>-G/(B186*B186)</f>
        <v>-7.475414603283141E-4</v>
      </c>
    </row>
    <row r="187" spans="1:4">
      <c r="A187">
        <f t="shared" si="2"/>
        <v>24.70500000000008</v>
      </c>
      <c r="C187">
        <f>C185+D186*dt</f>
        <v>1.5093761004478352</v>
      </c>
    </row>
    <row r="188" spans="1:4">
      <c r="A188">
        <f t="shared" si="2"/>
        <v>24.840000000000082</v>
      </c>
      <c r="B188">
        <f>B186+C187*dt</f>
        <v>39.629670855543928</v>
      </c>
      <c r="D188">
        <f>-G/(B188*B188)</f>
        <v>-7.3224583436554364E-4</v>
      </c>
    </row>
    <row r="189" spans="1:4">
      <c r="A189">
        <f t="shared" si="2"/>
        <v>24.975000000000083</v>
      </c>
      <c r="C189">
        <f>C187+D188*dt</f>
        <v>1.5091783940725565</v>
      </c>
    </row>
    <row r="190" spans="1:4">
      <c r="A190">
        <f t="shared" si="2"/>
        <v>25.110000000000085</v>
      </c>
      <c r="B190">
        <f>B188+C189*dt</f>
        <v>40.03714902194352</v>
      </c>
      <c r="D190">
        <f>-G/(B190*B190)</f>
        <v>-7.1741681455632356E-4</v>
      </c>
    </row>
    <row r="191" spans="1:4">
      <c r="A191">
        <f t="shared" si="2"/>
        <v>25.245000000000086</v>
      </c>
      <c r="C191">
        <f>C189+D190*dt</f>
        <v>1.5089846915326264</v>
      </c>
    </row>
    <row r="192" spans="1:4">
      <c r="A192">
        <f t="shared" si="2"/>
        <v>25.380000000000088</v>
      </c>
      <c r="B192">
        <f>B190+C191*dt</f>
        <v>40.444574888657328</v>
      </c>
      <c r="D192">
        <f>-G/(B192*B192)</f>
        <v>-7.0303555681146778E-4</v>
      </c>
    </row>
    <row r="193" spans="1:4">
      <c r="A193">
        <f t="shared" si="2"/>
        <v>25.515000000000089</v>
      </c>
      <c r="C193">
        <f>C191+D192*dt</f>
        <v>1.5087948719322872</v>
      </c>
    </row>
    <row r="194" spans="1:4">
      <c r="A194">
        <f t="shared" si="2"/>
        <v>25.650000000000091</v>
      </c>
      <c r="B194">
        <f>B192+C193*dt</f>
        <v>40.851949504079045</v>
      </c>
      <c r="D194">
        <f>-G/(B194*B194)</f>
        <v>-6.8908416100185927E-4</v>
      </c>
    </row>
    <row r="195" spans="1:4">
      <c r="A195">
        <f t="shared" si="2"/>
        <v>25.785000000000093</v>
      </c>
      <c r="C195">
        <f>C193+D194*dt</f>
        <v>1.5086088192088167</v>
      </c>
    </row>
    <row r="196" spans="1:4">
      <c r="A196">
        <f t="shared" si="2"/>
        <v>25.920000000000094</v>
      </c>
      <c r="B196">
        <f>B194+C195*dt</f>
        <v>41.259273885265422</v>
      </c>
      <c r="D196">
        <f>-G/(B196*B196)</f>
        <v>-6.7554561467278841E-4</v>
      </c>
    </row>
    <row r="197" spans="1:4">
      <c r="A197">
        <f t="shared" ref="A197:A260" si="3">A196+dt/2</f>
        <v>26.055000000000096</v>
      </c>
      <c r="C197">
        <f>C195+D196*dt</f>
        <v>1.5084264218928551</v>
      </c>
    </row>
    <row r="198" spans="1:4">
      <c r="A198">
        <f t="shared" si="3"/>
        <v>26.190000000000097</v>
      </c>
      <c r="B198">
        <f>B196+C197*dt</f>
        <v>41.666549019176493</v>
      </c>
      <c r="D198">
        <f>-G/(B198*B198)</f>
        <v>-6.6240374064132225E-4</v>
      </c>
    </row>
    <row r="199" spans="1:4">
      <c r="A199">
        <f t="shared" si="3"/>
        <v>26.325000000000099</v>
      </c>
      <c r="C199">
        <f>C197+D198*dt</f>
        <v>1.5082475728828819</v>
      </c>
    </row>
    <row r="200" spans="1:4">
      <c r="A200">
        <f t="shared" si="3"/>
        <v>26.4600000000001</v>
      </c>
      <c r="B200">
        <f>B198+C199*dt</f>
        <v>42.07377586385487</v>
      </c>
      <c r="D200">
        <f>-G/(B200*B200)</f>
        <v>-6.4964314817313998E-4</v>
      </c>
    </row>
    <row r="201" spans="1:4">
      <c r="A201">
        <f t="shared" si="3"/>
        <v>26.595000000000102</v>
      </c>
      <c r="C201">
        <f>C199+D200*dt</f>
        <v>1.5080721692328751</v>
      </c>
    </row>
    <row r="202" spans="1:4">
      <c r="A202">
        <f t="shared" si="3"/>
        <v>26.730000000000103</v>
      </c>
      <c r="B202">
        <f>B200+C201*dt</f>
        <v>42.480955349547749</v>
      </c>
      <c r="D202">
        <f>-G/(B202*B202)</f>
        <v>-6.372491874617396E-4</v>
      </c>
    </row>
    <row r="203" spans="1:4">
      <c r="A203">
        <f t="shared" si="3"/>
        <v>26.865000000000105</v>
      </c>
      <c r="C203">
        <f>C201+D202*dt</f>
        <v>1.5079001119522604</v>
      </c>
    </row>
    <row r="204" spans="1:4">
      <c r="A204">
        <f t="shared" si="3"/>
        <v>27.000000000000107</v>
      </c>
      <c r="B204">
        <f>B202+C203*dt</f>
        <v>42.888088379774857</v>
      </c>
      <c r="D204">
        <f>-G/(B204*B204)</f>
        <v>-6.2520790715685128E-4</v>
      </c>
    </row>
    <row r="205" spans="1:4">
      <c r="A205">
        <f t="shared" si="3"/>
        <v>27.135000000000108</v>
      </c>
      <c r="C205">
        <f>C203+D204*dt</f>
        <v>1.5077313058173281</v>
      </c>
    </row>
    <row r="206" spans="1:4">
      <c r="A206">
        <f t="shared" si="3"/>
        <v>27.27000000000011</v>
      </c>
      <c r="B206">
        <f>B204+C205*dt</f>
        <v>43.295175832345535</v>
      </c>
      <c r="D206">
        <f>-G/(B206*B206)</f>
        <v>-6.1350601471053649E-4</v>
      </c>
    </row>
    <row r="207" spans="1:4">
      <c r="A207">
        <f t="shared" si="3"/>
        <v>27.405000000000111</v>
      </c>
      <c r="C207">
        <f>C205+D206*dt</f>
        <v>1.5075656591933562</v>
      </c>
    </row>
    <row r="208" spans="1:4">
      <c r="A208">
        <f t="shared" si="3"/>
        <v>27.540000000000113</v>
      </c>
      <c r="B208">
        <f>B206+C207*dt</f>
        <v>43.702218560327744</v>
      </c>
      <c r="D208">
        <f>-G/(B208*B208)</f>
        <v>-6.0213083932907628E-4</v>
      </c>
    </row>
    <row r="209" spans="1:4">
      <c r="A209">
        <f t="shared" si="3"/>
        <v>27.675000000000114</v>
      </c>
      <c r="C209">
        <f>C207+D208*dt</f>
        <v>1.5074030838667374</v>
      </c>
    </row>
    <row r="210" spans="1:4">
      <c r="A210">
        <f t="shared" si="3"/>
        <v>27.810000000000116</v>
      </c>
      <c r="B210">
        <f>B208+C209*dt</f>
        <v>44.109217392971765</v>
      </c>
      <c r="D210">
        <f>-G/(B210*B210)</f>
        <v>-5.9107029733651854E-4</v>
      </c>
    </row>
    <row r="211" spans="1:4">
      <c r="A211">
        <f t="shared" si="3"/>
        <v>27.945000000000118</v>
      </c>
      <c r="C211">
        <f>C209+D210*dt</f>
        <v>1.5072434948864566</v>
      </c>
    </row>
    <row r="212" spans="1:4">
      <c r="A212">
        <f t="shared" si="3"/>
        <v>28.080000000000119</v>
      </c>
      <c r="B212">
        <f>B210+C211*dt</f>
        <v>44.516173136591107</v>
      </c>
      <c r="D212">
        <f>-G/(B212*B212)</f>
        <v>-5.8031285977190269E-4</v>
      </c>
    </row>
    <row r="213" spans="1:4">
      <c r="A213">
        <f t="shared" si="3"/>
        <v>28.215000000000121</v>
      </c>
      <c r="C213">
        <f>C211+D212*dt</f>
        <v>1.5070868104143182</v>
      </c>
    </row>
    <row r="214" spans="1:4">
      <c r="A214">
        <f t="shared" si="3"/>
        <v>28.350000000000122</v>
      </c>
      <c r="B214">
        <f>B212+C213*dt</f>
        <v>44.923086575402969</v>
      </c>
      <c r="D214">
        <f>-G/(B214*B214)</f>
        <v>-5.6984752205683131E-4</v>
      </c>
    </row>
    <row r="215" spans="1:4">
      <c r="A215">
        <f t="shared" si="3"/>
        <v>28.485000000000124</v>
      </c>
      <c r="C215">
        <f>C213+D214*dt</f>
        <v>1.5069329515833629</v>
      </c>
    </row>
    <row r="216" spans="1:4">
      <c r="A216">
        <f t="shared" si="3"/>
        <v>28.620000000000125</v>
      </c>
      <c r="B216">
        <f>B214+C215*dt</f>
        <v>45.329958472330475</v>
      </c>
      <c r="D216">
        <f>-G/(B216*B216)</f>
        <v>-5.5966377558339109E-4</v>
      </c>
    </row>
    <row r="217" spans="1:4">
      <c r="A217">
        <f t="shared" si="3"/>
        <v>28.755000000000127</v>
      </c>
      <c r="C217">
        <f>C215+D216*dt</f>
        <v>1.5067818423639554</v>
      </c>
    </row>
    <row r="218" spans="1:4">
      <c r="A218">
        <f t="shared" si="3"/>
        <v>28.890000000000128</v>
      </c>
      <c r="B218">
        <f>B216+C217*dt</f>
        <v>45.736789569768746</v>
      </c>
      <c r="D218">
        <f>-G/(B218*B218)</f>
        <v>-5.4975158108455202E-4</v>
      </c>
    </row>
    <row r="219" spans="1:4">
      <c r="A219">
        <f t="shared" si="3"/>
        <v>29.02500000000013</v>
      </c>
      <c r="C219">
        <f>C217+D218*dt</f>
        <v>1.5066334094370626</v>
      </c>
    </row>
    <row r="220" spans="1:4">
      <c r="A220">
        <f t="shared" si="3"/>
        <v>29.160000000000132</v>
      </c>
      <c r="B220">
        <f>B218+C219*dt</f>
        <v>46.143580590316752</v>
      </c>
      <c r="D220">
        <f>-G/(B220*B220)</f>
        <v>-5.4010134366022449E-4</v>
      </c>
    </row>
    <row r="221" spans="1:4">
      <c r="A221">
        <f t="shared" si="3"/>
        <v>29.295000000000133</v>
      </c>
      <c r="C221">
        <f>C219+D220*dt</f>
        <v>1.5064875820742742</v>
      </c>
    </row>
    <row r="222" spans="1:4">
      <c r="A222">
        <f t="shared" si="3"/>
        <v>29.430000000000135</v>
      </c>
      <c r="B222">
        <f>B220+C221*dt</f>
        <v>46.550332237476809</v>
      </c>
      <c r="D222">
        <f>-G/(B222*B222)</f>
        <v>-5.3070388934222138E-4</v>
      </c>
    </row>
    <row r="223" spans="1:4">
      <c r="A223">
        <f t="shared" si="3"/>
        <v>29.565000000000136</v>
      </c>
      <c r="C223">
        <f>C221+D222*dt</f>
        <v>1.5063442920241519</v>
      </c>
    </row>
    <row r="224" spans="1:4">
      <c r="A224">
        <f t="shared" si="3"/>
        <v>29.700000000000138</v>
      </c>
      <c r="B224">
        <f>B222+C223*dt</f>
        <v>46.957045196323328</v>
      </c>
      <c r="D224">
        <f>-G/(B224*B224)</f>
        <v>-5.2155044309057147E-4</v>
      </c>
    </row>
    <row r="225" spans="1:4">
      <c r="A225">
        <f t="shared" si="3"/>
        <v>29.835000000000139</v>
      </c>
      <c r="C225">
        <f>C223+D224*dt</f>
        <v>1.5062034734045173</v>
      </c>
    </row>
    <row r="226" spans="1:4">
      <c r="A226">
        <f t="shared" si="3"/>
        <v>29.970000000000141</v>
      </c>
      <c r="B226">
        <f>B224+C225*dt</f>
        <v>47.363720134142547</v>
      </c>
      <c r="D226">
        <f>-G/(B226*B226)</f>
        <v>-5.1263260812201244E-4</v>
      </c>
    </row>
    <row r="227" spans="1:4">
      <c r="A227">
        <f t="shared" si="3"/>
        <v>30.105000000000143</v>
      </c>
      <c r="C227">
        <f>C225+D226*dt</f>
        <v>1.5060650626003245</v>
      </c>
    </row>
    <row r="228" spans="1:4">
      <c r="A228">
        <f t="shared" si="3"/>
        <v>30.240000000000144</v>
      </c>
      <c r="B228">
        <f>B226+C227*dt</f>
        <v>47.770357701044631</v>
      </c>
      <c r="D228">
        <f>-G/(B228*B228)</f>
        <v>-5.0394234647917256E-4</v>
      </c>
    </row>
    <row r="229" spans="1:4">
      <c r="A229">
        <f t="shared" si="3"/>
        <v>30.375000000000146</v>
      </c>
      <c r="C229">
        <f>C227+D228*dt</f>
        <v>1.5059289981667752</v>
      </c>
    </row>
    <row r="230" spans="1:4">
      <c r="A230">
        <f t="shared" si="3"/>
        <v>30.510000000000147</v>
      </c>
      <c r="B230">
        <f>B228+C229*dt</f>
        <v>48.176958530549662</v>
      </c>
      <c r="D230">
        <f>-G/(B230*B230)</f>
        <v>-4.9547196075596007E-4</v>
      </c>
    </row>
    <row r="231" spans="1:4">
      <c r="A231">
        <f t="shared" si="3"/>
        <v>30.645000000000149</v>
      </c>
      <c r="C231">
        <f>C229+D230*dt</f>
        <v>1.505795220737371</v>
      </c>
    </row>
    <row r="232" spans="1:4">
      <c r="A232">
        <f t="shared" si="3"/>
        <v>30.78000000000015</v>
      </c>
      <c r="B232">
        <f>B230+C231*dt</f>
        <v>48.58352324014875</v>
      </c>
      <c r="D232">
        <f>-G/(B232*B232)</f>
        <v>-4.8721407690110346E-4</v>
      </c>
    </row>
    <row r="233" spans="1:4">
      <c r="A233">
        <f t="shared" si="3"/>
        <v>30.915000000000152</v>
      </c>
      <c r="C233">
        <f>C231+D232*dt</f>
        <v>1.5056636729366077</v>
      </c>
    </row>
    <row r="234" spans="1:4">
      <c r="A234">
        <f t="shared" si="3"/>
        <v>31.050000000000153</v>
      </c>
      <c r="B234">
        <f>B232+C233*dt</f>
        <v>48.990052431841633</v>
      </c>
      <c r="D234">
        <f>-G/(B234*B234)</f>
        <v>-4.7916162802767471E-4</v>
      </c>
    </row>
    <row r="235" spans="1:4">
      <c r="A235">
        <f t="shared" si="3"/>
        <v>31.185000000000155</v>
      </c>
      <c r="C235">
        <f>C233+D234*dt</f>
        <v>1.5055342992970402</v>
      </c>
    </row>
    <row r="236" spans="1:4">
      <c r="A236">
        <f t="shared" si="3"/>
        <v>31.320000000000157</v>
      </c>
      <c r="B236">
        <f>B234+C235*dt</f>
        <v>49.396546692651832</v>
      </c>
      <c r="D236">
        <f>-G/(B236*B236)</f>
        <v>-4.7130783916181677E-4</v>
      </c>
    </row>
    <row r="237" spans="1:4">
      <c r="A237">
        <f t="shared" si="3"/>
        <v>31.455000000000158</v>
      </c>
      <c r="C237">
        <f>C235+D236*dt</f>
        <v>1.5054070461804665</v>
      </c>
    </row>
    <row r="238" spans="1:4">
      <c r="A238">
        <f t="shared" si="3"/>
        <v>31.59000000000016</v>
      </c>
      <c r="B238">
        <f>B236+C237*dt</f>
        <v>49.803006595120557</v>
      </c>
      <c r="D238">
        <f>-G/(B238*B238)</f>
        <v>-4.636462128688513E-4</v>
      </c>
    </row>
    <row r="239" spans="1:4">
      <c r="A239">
        <f t="shared" si="3"/>
        <v>31.725000000000161</v>
      </c>
      <c r="C239">
        <f>C237+D238*dt</f>
        <v>1.5052818617029919</v>
      </c>
    </row>
    <row r="240" spans="1:4">
      <c r="A240">
        <f t="shared" si="3"/>
        <v>31.860000000000163</v>
      </c>
      <c r="B240">
        <f>B238+C239*dt</f>
        <v>50.209432697780365</v>
      </c>
      <c r="D240">
        <f>-G/(B240*B240)</f>
        <v>-4.5617051569948652E-4</v>
      </c>
    </row>
    <row r="241" spans="1:4">
      <c r="A241">
        <f t="shared" si="3"/>
        <v>31.995000000000164</v>
      </c>
      <c r="C241">
        <f>C239+D240*dt</f>
        <v>1.505158695663753</v>
      </c>
    </row>
    <row r="242" spans="1:4">
      <c r="A242">
        <f t="shared" si="3"/>
        <v>32.130000000000166</v>
      </c>
      <c r="B242">
        <f>B240+C241*dt</f>
        <v>50.615825545609582</v>
      </c>
      <c r="D242">
        <f>-G/(B242*B242)</f>
        <v>-4.4887476540302355E-4</v>
      </c>
    </row>
    <row r="243" spans="1:4">
      <c r="A243">
        <f t="shared" si="3"/>
        <v>32.265000000000164</v>
      </c>
      <c r="C243">
        <f>C241+D242*dt</f>
        <v>1.5050374994770943</v>
      </c>
    </row>
    <row r="244" spans="1:4">
      <c r="A244">
        <f t="shared" si="3"/>
        <v>32.400000000000162</v>
      </c>
      <c r="B244">
        <f>B242+C243*dt</f>
        <v>51.022185670468396</v>
      </c>
      <c r="D244">
        <f>-G/(B244*B244)</f>
        <v>-4.417532188582975E-4</v>
      </c>
    </row>
    <row r="245" spans="1:4">
      <c r="A245">
        <f t="shared" si="3"/>
        <v>32.53500000000016</v>
      </c>
      <c r="C245">
        <f>C243+D244*dt</f>
        <v>1.5049182261080025</v>
      </c>
    </row>
    <row r="246" spans="1:4">
      <c r="A246">
        <f t="shared" si="3"/>
        <v>32.670000000000158</v>
      </c>
      <c r="B246">
        <f>B244+C245*dt</f>
        <v>51.428513591517557</v>
      </c>
      <c r="D246">
        <f>-G/(B246*B246)</f>
        <v>-4.3480036067662826E-4</v>
      </c>
    </row>
    <row r="247" spans="1:4">
      <c r="A247">
        <f t="shared" si="3"/>
        <v>32.805000000000156</v>
      </c>
      <c r="C247">
        <f>C245+D246*dt</f>
        <v>1.5048008300106199</v>
      </c>
    </row>
    <row r="248" spans="1:4">
      <c r="A248">
        <f t="shared" si="3"/>
        <v>32.940000000000154</v>
      </c>
      <c r="B248">
        <f>B246+C247*dt</f>
        <v>51.834809815620424</v>
      </c>
      <c r="D248">
        <f>-G/(B248*B248)</f>
        <v>-4.2801089243430716E-4</v>
      </c>
    </row>
    <row r="249" spans="1:4">
      <c r="A249">
        <f t="shared" si="3"/>
        <v>33.075000000000152</v>
      </c>
      <c r="C249">
        <f>C247+D248*dt</f>
        <v>1.5046852670696627</v>
      </c>
    </row>
    <row r="250" spans="1:4">
      <c r="A250">
        <f t="shared" si="3"/>
        <v>33.21000000000015</v>
      </c>
      <c r="B250">
        <f>B248+C249*dt</f>
        <v>52.241074837729236</v>
      </c>
      <c r="D250">
        <f>-G/(B250*B250)</f>
        <v>-4.2137972249514649E-4</v>
      </c>
    </row>
    <row r="251" spans="1:4">
      <c r="A251">
        <f t="shared" si="3"/>
        <v>33.345000000000148</v>
      </c>
      <c r="C251">
        <f>C249+D250*dt</f>
        <v>1.5045714945445889</v>
      </c>
    </row>
    <row r="252" spans="1:4">
      <c r="A252">
        <f t="shared" si="3"/>
        <v>33.480000000000146</v>
      </c>
      <c r="B252">
        <f>B250+C251*dt</f>
        <v>52.647309141256272</v>
      </c>
      <c r="D252">
        <f>-G/(B252*B252)</f>
        <v>-4.149019563863846E-4</v>
      </c>
    </row>
    <row r="253" spans="1:4">
      <c r="A253">
        <f t="shared" si="3"/>
        <v>33.615000000000144</v>
      </c>
      <c r="C253">
        <f>C251+D252*dt</f>
        <v>1.5044594710163646</v>
      </c>
    </row>
    <row r="254" spans="1:4">
      <c r="A254">
        <f t="shared" si="3"/>
        <v>33.750000000000142</v>
      </c>
      <c r="B254">
        <f>B252+C253*dt</f>
        <v>53.053513198430693</v>
      </c>
      <c r="D254">
        <f>-G/(B254*B254)</f>
        <v>-4.0857288769378784E-4</v>
      </c>
    </row>
    <row r="255" spans="1:4">
      <c r="A255">
        <f t="shared" si="3"/>
        <v>33.88500000000014</v>
      </c>
      <c r="C255">
        <f>C253+D254*dt</f>
        <v>1.5043491563366873</v>
      </c>
    </row>
    <row r="256" spans="1:4">
      <c r="A256">
        <f t="shared" si="3"/>
        <v>34.020000000000138</v>
      </c>
      <c r="B256">
        <f>B254+C255*dt</f>
        <v>53.459687470641597</v>
      </c>
      <c r="D256">
        <f>-G/(B256*B256)</f>
        <v>-4.0238798944415338E-4</v>
      </c>
    </row>
    <row r="257" spans="1:4">
      <c r="A257">
        <f t="shared" si="3"/>
        <v>34.155000000000136</v>
      </c>
      <c r="C257">
        <f>C255+D256*dt</f>
        <v>1.5042405115795374</v>
      </c>
    </row>
    <row r="258" spans="1:4">
      <c r="A258">
        <f t="shared" si="3"/>
        <v>34.290000000000134</v>
      </c>
      <c r="B258">
        <f>B256+C257*dt</f>
        <v>53.865832408768071</v>
      </c>
      <c r="D258">
        <f>-G/(B258*B258)</f>
        <v>-3.9634290594558433E-4</v>
      </c>
    </row>
    <row r="259" spans="1:4">
      <c r="A259">
        <f t="shared" si="3"/>
        <v>34.425000000000132</v>
      </c>
      <c r="C259">
        <f>C257+D258*dt</f>
        <v>1.5041334989949322</v>
      </c>
    </row>
    <row r="260" spans="1:4">
      <c r="A260">
        <f t="shared" si="3"/>
        <v>34.56000000000013</v>
      </c>
      <c r="B260">
        <f>B258+C259*dt</f>
        <v>54.271948453496705</v>
      </c>
      <c r="D260">
        <f>-G/(B260*B260)</f>
        <v>-3.9043344505792837E-4</v>
      </c>
    </row>
    <row r="261" spans="1:4">
      <c r="A261">
        <f t="shared" ref="A261:A324" si="4">A260+dt/2</f>
        <v>34.695000000000128</v>
      </c>
      <c r="C261">
        <f>C259+D260*dt</f>
        <v>1.5040280819647667</v>
      </c>
    </row>
    <row r="262" spans="1:4">
      <c r="A262">
        <f t="shared" si="4"/>
        <v>34.830000000000126</v>
      </c>
      <c r="B262">
        <f>B260+C261*dt</f>
        <v>54.678036035627194</v>
      </c>
      <c r="D262">
        <f>-G/(B262*B262)</f>
        <v>-3.8465557086762967E-4</v>
      </c>
    </row>
    <row r="263" spans="1:4">
      <c r="A263">
        <f t="shared" si="4"/>
        <v>34.965000000000124</v>
      </c>
      <c r="C263">
        <f>C261+D262*dt</f>
        <v>1.5039242249606324</v>
      </c>
    </row>
    <row r="264" spans="1:4">
      <c r="A264">
        <f t="shared" si="4"/>
        <v>35.100000000000122</v>
      </c>
      <c r="B264">
        <f>B262+C263*dt</f>
        <v>55.084095576366565</v>
      </c>
      <c r="D264">
        <f>-G/(B264*B264)</f>
        <v>-3.7900539674296467E-4</v>
      </c>
    </row>
    <row r="265" spans="1:4">
      <c r="A265">
        <f t="shared" si="4"/>
        <v>35.23500000000012</v>
      </c>
      <c r="C265">
        <f>C263+D264*dt</f>
        <v>1.5038218935035117</v>
      </c>
    </row>
    <row r="266" spans="1:4">
      <c r="A266">
        <f t="shared" si="4"/>
        <v>35.370000000000118</v>
      </c>
      <c r="B266">
        <f>B264+C265*dt</f>
        <v>55.490127487612511</v>
      </c>
      <c r="D266">
        <f>-G/(B266*B266)</f>
        <v>-3.7347917874723204E-4</v>
      </c>
    </row>
    <row r="267" spans="1:4">
      <c r="A267">
        <f t="shared" si="4"/>
        <v>35.505000000000116</v>
      </c>
      <c r="C267">
        <f>C265+D266*dt</f>
        <v>1.5037210541252499</v>
      </c>
    </row>
    <row r="268" spans="1:4">
      <c r="A268">
        <f t="shared" si="4"/>
        <v>35.640000000000114</v>
      </c>
      <c r="B268">
        <f>B266+C267*dt</f>
        <v>55.896132172226331</v>
      </c>
      <c r="D268">
        <f>-G/(B268*B268)</f>
        <v>-3.6807330938894248E-4</v>
      </c>
    </row>
    <row r="269" spans="1:4">
      <c r="A269">
        <f t="shared" si="4"/>
        <v>35.775000000000112</v>
      </c>
      <c r="C269">
        <f>C267+D268*dt</f>
        <v>1.503621674331715</v>
      </c>
    </row>
    <row r="270" spans="1:4">
      <c r="A270">
        <f t="shared" si="4"/>
        <v>35.91000000000011</v>
      </c>
      <c r="B270">
        <f>B268+C269*dt</f>
        <v>56.302110024295892</v>
      </c>
      <c r="D270">
        <f>-G/(B270*B270)</f>
        <v>-3.6278431168942649E-4</v>
      </c>
    </row>
    <row r="271" spans="1:4">
      <c r="A271">
        <f t="shared" si="4"/>
        <v>36.045000000000108</v>
      </c>
      <c r="C271">
        <f>C269+D270*dt</f>
        <v>1.5035237225675588</v>
      </c>
    </row>
    <row r="272" spans="1:4">
      <c r="A272">
        <f t="shared" si="4"/>
        <v>36.180000000000106</v>
      </c>
      <c r="B272">
        <f>B270+C271*dt</f>
        <v>56.708061429389133</v>
      </c>
      <c r="D272">
        <f>-G/(B272*B272)</f>
        <v>-3.5760883354954946E-4</v>
      </c>
    </row>
    <row r="273" spans="1:4">
      <c r="A273">
        <f t="shared" si="4"/>
        <v>36.315000000000104</v>
      </c>
      <c r="C273">
        <f>C271+D272*dt</f>
        <v>1.5034271681825004</v>
      </c>
    </row>
    <row r="274" spans="1:4">
      <c r="A274">
        <f t="shared" si="4"/>
        <v>36.450000000000102</v>
      </c>
      <c r="B274">
        <f>B272+C273*dt</f>
        <v>57.113986764798405</v>
      </c>
      <c r="D274">
        <f>-G/(B274*B274)</f>
        <v>-3.5254364239840598E-4</v>
      </c>
    </row>
    <row r="275" spans="1:4">
      <c r="A275">
        <f t="shared" si="4"/>
        <v>36.5850000000001</v>
      </c>
      <c r="C275">
        <f>C273+D274*dt</f>
        <v>1.5033319813990529</v>
      </c>
    </row>
    <row r="276" spans="1:4">
      <c r="A276">
        <f t="shared" si="4"/>
        <v>36.720000000000098</v>
      </c>
      <c r="B276">
        <f>B274+C275*dt</f>
        <v>57.519886399776148</v>
      </c>
      <c r="D276">
        <f>-G/(B276*B276)</f>
        <v>-3.4758562010795888E-4</v>
      </c>
    </row>
    <row r="277" spans="1:4">
      <c r="A277">
        <f t="shared" si="4"/>
        <v>36.855000000000096</v>
      </c>
      <c r="C277">
        <f>C275+D276*dt</f>
        <v>1.5032381332816238</v>
      </c>
    </row>
    <row r="278" spans="1:4">
      <c r="A278">
        <f t="shared" si="4"/>
        <v>36.990000000000094</v>
      </c>
      <c r="B278">
        <f>B276+C277*dt</f>
        <v>57.925760695762186</v>
      </c>
      <c r="D278">
        <f>-G/(B278*B278)</f>
        <v>-3.4273175815861156E-4</v>
      </c>
    </row>
    <row r="279" spans="1:4">
      <c r="A279">
        <f t="shared" si="4"/>
        <v>37.125000000000092</v>
      </c>
      <c r="C279">
        <f>C277+D278*dt</f>
        <v>1.5031455957069211</v>
      </c>
    </row>
    <row r="280" spans="1:4">
      <c r="A280">
        <f t="shared" si="4"/>
        <v>37.26000000000009</v>
      </c>
      <c r="B280">
        <f>B278+C279*dt</f>
        <v>58.331610006603057</v>
      </c>
      <c r="D280">
        <f>-G/(B280*B280)</f>
        <v>-3.379791530416459E-4</v>
      </c>
    </row>
    <row r="281" spans="1:4">
      <c r="A281">
        <f t="shared" si="4"/>
        <v>37.395000000000088</v>
      </c>
      <c r="C281">
        <f>C279+D280*dt</f>
        <v>1.5030543413355999</v>
      </c>
    </row>
    <row r="282" spans="1:4">
      <c r="A282">
        <f t="shared" si="4"/>
        <v>37.530000000000086</v>
      </c>
      <c r="B282">
        <f>B280+C281*dt</f>
        <v>58.73743467876367</v>
      </c>
      <c r="D282">
        <f>-G/(B282*B282)</f>
        <v>-3.3332500188534294E-4</v>
      </c>
    </row>
    <row r="283" spans="1:4">
      <c r="A283">
        <f t="shared" si="4"/>
        <v>37.665000000000084</v>
      </c>
      <c r="C283">
        <f>C281+D282*dt</f>
        <v>1.5029643435850908</v>
      </c>
    </row>
    <row r="284" spans="1:4">
      <c r="A284">
        <f t="shared" si="4"/>
        <v>37.800000000000082</v>
      </c>
      <c r="B284">
        <f>B282+C283*dt</f>
        <v>59.143235051531647</v>
      </c>
      <c r="D284">
        <f>-G/(B284*B284)</f>
        <v>-3.2876659829242155E-4</v>
      </c>
    </row>
    <row r="285" spans="1:4">
      <c r="A285">
        <f t="shared" si="4"/>
        <v>37.93500000000008</v>
      </c>
      <c r="C285">
        <f>C283+D284*dt</f>
        <v>1.5028755766035518</v>
      </c>
    </row>
    <row r="286" spans="1:4">
      <c r="A286">
        <f t="shared" si="4"/>
        <v>38.070000000000078</v>
      </c>
      <c r="B286">
        <f>B284+C285*dt</f>
        <v>59.549011457214604</v>
      </c>
      <c r="D286">
        <f>-G/(B286*B286)</f>
        <v>-3.2430132837719733E-4</v>
      </c>
    </row>
    <row r="287" spans="1:4">
      <c r="A287">
        <f t="shared" si="4"/>
        <v>38.205000000000076</v>
      </c>
      <c r="C287">
        <f>C285+D286*dt</f>
        <v>1.5027880152448898</v>
      </c>
    </row>
    <row r="288" spans="1:4">
      <c r="A288">
        <f t="shared" si="4"/>
        <v>38.340000000000074</v>
      </c>
      <c r="B288">
        <f>B286+C287*dt</f>
        <v>59.954764221330727</v>
      </c>
      <c r="D288">
        <f>-G/(B288*B288)</f>
        <v>-3.1992666699157113E-4</v>
      </c>
    </row>
    <row r="289" spans="1:4">
      <c r="A289">
        <f t="shared" si="4"/>
        <v>38.475000000000072</v>
      </c>
      <c r="C289">
        <f>C287+D288*dt</f>
        <v>1.5027016350448021</v>
      </c>
    </row>
    <row r="290" spans="1:4">
      <c r="A290">
        <f t="shared" si="4"/>
        <v>38.61000000000007</v>
      </c>
      <c r="B290">
        <f>B288+C289*dt</f>
        <v>60.360493662792827</v>
      </c>
      <c r="D290">
        <f>-G/(B290*B290)</f>
        <v>-3.1564017412962793E-4</v>
      </c>
    </row>
    <row r="291" spans="1:4">
      <c r="A291">
        <f t="shared" si="4"/>
        <v>38.745000000000068</v>
      </c>
      <c r="C291">
        <f>C289+D290*dt</f>
        <v>1.5026164121977872</v>
      </c>
    </row>
    <row r="292" spans="1:4">
      <c r="A292">
        <f t="shared" si="4"/>
        <v>38.880000000000067</v>
      </c>
      <c r="B292">
        <f>B290+C291*dt</f>
        <v>60.76620009408623</v>
      </c>
      <c r="D292">
        <f>-G/(B292*B292)</f>
        <v>-3.1143949150123733E-4</v>
      </c>
    </row>
    <row r="293" spans="1:4">
      <c r="A293">
        <f t="shared" si="4"/>
        <v>39.015000000000065</v>
      </c>
      <c r="C293">
        <f>C291+D292*dt</f>
        <v>1.5025323235350818</v>
      </c>
    </row>
    <row r="294" spans="1:4">
      <c r="A294">
        <f t="shared" si="4"/>
        <v>39.150000000000063</v>
      </c>
      <c r="B294">
        <f>B292+C293*dt</f>
        <v>61.171883821440701</v>
      </c>
      <c r="D294">
        <f>-G/(B294*B294)</f>
        <v>-3.0732233926563074E-4</v>
      </c>
    </row>
    <row r="295" spans="1:4">
      <c r="A295">
        <f t="shared" si="4"/>
        <v>39.285000000000061</v>
      </c>
      <c r="C295">
        <f>C293+D294*dt</f>
        <v>1.5024493465034801</v>
      </c>
    </row>
    <row r="296" spans="1:4">
      <c r="A296">
        <f t="shared" si="4"/>
        <v>39.420000000000059</v>
      </c>
      <c r="B296">
        <f>B294+C295*dt</f>
        <v>61.577545144996641</v>
      </c>
      <c r="D296">
        <f>-G/(B296*B296)</f>
        <v>-3.0328651291646743E-4</v>
      </c>
    </row>
    <row r="297" spans="1:4">
      <c r="A297">
        <f t="shared" si="4"/>
        <v>39.555000000000057</v>
      </c>
      <c r="C297">
        <f>C295+D296*dt</f>
        <v>1.5023674591449927</v>
      </c>
    </row>
    <row r="298" spans="1:4">
      <c r="A298">
        <f t="shared" si="4"/>
        <v>39.690000000000055</v>
      </c>
      <c r="B298">
        <f>B296+C297*dt</f>
        <v>61.983184358965786</v>
      </c>
      <c r="D298">
        <f>-G/(B298*B298)</f>
        <v>-2.9932988031040528E-4</v>
      </c>
    </row>
    <row r="299" spans="1:4">
      <c r="A299">
        <f t="shared" si="4"/>
        <v>39.825000000000053</v>
      </c>
      <c r="C299">
        <f>C297+D298*dt</f>
        <v>1.5022866400773089</v>
      </c>
    </row>
    <row r="300" spans="1:4">
      <c r="A300">
        <f t="shared" si="4"/>
        <v>39.960000000000051</v>
      </c>
      <c r="B300">
        <f>B298+C299*dt</f>
        <v>62.388801751786659</v>
      </c>
      <c r="D300">
        <f>-G/(B300*B300)</f>
        <v>-2.9545037883166189E-4</v>
      </c>
    </row>
    <row r="301" spans="1:4">
      <c r="A301">
        <f t="shared" si="4"/>
        <v>40.095000000000049</v>
      </c>
      <c r="C301">
        <f>C299+D300*dt</f>
        <v>1.5022068684750245</v>
      </c>
    </row>
    <row r="302" spans="1:4">
      <c r="A302">
        <f t="shared" si="4"/>
        <v>40.230000000000047</v>
      </c>
      <c r="B302">
        <f>B300+C301*dt</f>
        <v>62.794397606274913</v>
      </c>
      <c r="D302">
        <f>-G/(B302*B302)</f>
        <v>-2.9164601268549486E-4</v>
      </c>
    </row>
    <row r="303" spans="1:4">
      <c r="A303">
        <f t="shared" si="4"/>
        <v>40.365000000000045</v>
      </c>
      <c r="C303">
        <f>C301+D302*dt</f>
        <v>1.5021281240515993</v>
      </c>
    </row>
    <row r="304" spans="1:4">
      <c r="A304">
        <f t="shared" si="4"/>
        <v>40.500000000000043</v>
      </c>
      <c r="B304">
        <f>B302+C303*dt</f>
        <v>63.199972199768844</v>
      </c>
      <c r="D304">
        <f>-G/(B304*B304)</f>
        <v>-2.8791485031393716E-4</v>
      </c>
    </row>
    <row r="305" spans="1:4">
      <c r="A305">
        <f t="shared" si="4"/>
        <v>40.635000000000041</v>
      </c>
      <c r="C305">
        <f>C303+D304*dt</f>
        <v>1.5020503870420145</v>
      </c>
    </row>
    <row r="306" spans="1:4">
      <c r="A306">
        <f t="shared" si="4"/>
        <v>40.770000000000039</v>
      </c>
      <c r="B306">
        <f>B304+C305*dt</f>
        <v>63.605525804270187</v>
      </c>
      <c r="D306">
        <f>-G/(B306*B306)</f>
        <v>-2.8425502192751272E-4</v>
      </c>
    </row>
    <row r="307" spans="1:4">
      <c r="A307">
        <f t="shared" si="4"/>
        <v>40.905000000000037</v>
      </c>
      <c r="C307">
        <f>C305+D306*dt</f>
        <v>1.5019736381860942</v>
      </c>
    </row>
    <row r="308" spans="1:4">
      <c r="A308">
        <f t="shared" si="4"/>
        <v>41.040000000000035</v>
      </c>
      <c r="B308">
        <f>B306+C307*dt</f>
        <v>64.011058686580427</v>
      </c>
      <c r="D308">
        <f>-G/(B308*B308)</f>
        <v>-2.8066471714701475E-4</v>
      </c>
    </row>
    <row r="309" spans="1:4">
      <c r="A309">
        <f t="shared" si="4"/>
        <v>41.175000000000033</v>
      </c>
      <c r="C309">
        <f>C307+D308*dt</f>
        <v>1.5018978587124645</v>
      </c>
    </row>
    <row r="310" spans="1:4">
      <c r="A310">
        <f t="shared" si="4"/>
        <v>41.310000000000031</v>
      </c>
      <c r="B310">
        <f>B308+C309*dt</f>
        <v>64.416571108432791</v>
      </c>
      <c r="D310">
        <f>-G/(B310*B310)</f>
        <v>-2.7714218274976933E-4</v>
      </c>
    </row>
    <row r="311" spans="1:4">
      <c r="A311">
        <f t="shared" si="4"/>
        <v>41.445000000000029</v>
      </c>
      <c r="C311">
        <f>C309+D310*dt</f>
        <v>1.5018230303231221</v>
      </c>
    </row>
    <row r="312" spans="1:4">
      <c r="A312">
        <f t="shared" si="4"/>
        <v>41.580000000000027</v>
      </c>
      <c r="B312">
        <f>B310+C311*dt</f>
        <v>64.822063326620039</v>
      </c>
      <c r="D312">
        <f>-G/(B312*B312)</f>
        <v>-2.7368572051512138E-4</v>
      </c>
    </row>
    <row r="313" spans="1:4">
      <c r="A313">
        <f t="shared" si="4"/>
        <v>41.715000000000025</v>
      </c>
      <c r="C313">
        <f>C311+D312*dt</f>
        <v>1.501749135178583</v>
      </c>
    </row>
    <row r="314" spans="1:4">
      <c r="A314">
        <f t="shared" si="4"/>
        <v>41.850000000000023</v>
      </c>
      <c r="B314">
        <f>B312+C313*dt</f>
        <v>65.227535593118262</v>
      </c>
      <c r="D314">
        <f>-G/(B314*B314)</f>
        <v>-2.7029368516417757E-4</v>
      </c>
    </row>
    <row r="315" spans="1:4">
      <c r="A315">
        <f t="shared" si="4"/>
        <v>41.985000000000021</v>
      </c>
      <c r="C315">
        <f>C313+D314*dt</f>
        <v>1.5016761558835887</v>
      </c>
    </row>
    <row r="316" spans="1:4">
      <c r="A316">
        <f t="shared" si="4"/>
        <v>42.120000000000019</v>
      </c>
      <c r="B316">
        <f>B314+C315*dt</f>
        <v>65.632988155206831</v>
      </c>
      <c r="D316">
        <f>-G/(B316*B316)</f>
        <v>-2.6696448238911857E-4</v>
      </c>
    </row>
    <row r="317" spans="1:4">
      <c r="A317">
        <f t="shared" si="4"/>
        <v>42.255000000000017</v>
      </c>
      <c r="C317">
        <f>C315+D316*dt</f>
        <v>1.5016040754733437</v>
      </c>
    </row>
    <row r="318" spans="1:4">
      <c r="A318">
        <f t="shared" si="4"/>
        <v>42.390000000000015</v>
      </c>
      <c r="B318">
        <f>B316+C317*dt</f>
        <v>66.038421255584637</v>
      </c>
      <c r="D318">
        <f>-G/(B318*B318)</f>
        <v>-2.6369656696765366E-4</v>
      </c>
    </row>
    <row r="319" spans="1:4">
      <c r="A319">
        <f t="shared" si="4"/>
        <v>42.525000000000013</v>
      </c>
      <c r="C319">
        <f>C317+D318*dt</f>
        <v>1.5015328774002625</v>
      </c>
    </row>
    <row r="320" spans="1:4">
      <c r="A320">
        <f t="shared" si="4"/>
        <v>42.660000000000011</v>
      </c>
      <c r="B320">
        <f>B318+C319*dt</f>
        <v>66.443835132482704</v>
      </c>
      <c r="D320">
        <f>-G/(B320*B320)</f>
        <v>-2.6048844095843618E-4</v>
      </c>
    </row>
    <row r="321" spans="1:4">
      <c r="A321">
        <f t="shared" si="4"/>
        <v>42.795000000000009</v>
      </c>
      <c r="C321">
        <f>C319+D320*dt</f>
        <v>1.5014625455212038</v>
      </c>
    </row>
    <row r="322" spans="1:4">
      <c r="A322">
        <f t="shared" si="4"/>
        <v>42.930000000000007</v>
      </c>
      <c r="B322">
        <f>B320+C321*dt</f>
        <v>66.849230019773429</v>
      </c>
      <c r="D322">
        <f>-G/(B322*B322)</f>
        <v>-2.5733865197348699E-4</v>
      </c>
    </row>
    <row r="323" spans="1:4">
      <c r="A323">
        <f t="shared" si="4"/>
        <v>43.065000000000005</v>
      </c>
      <c r="C323">
        <f>C321+D322*dt</f>
        <v>1.5013930640851709</v>
      </c>
    </row>
    <row r="324" spans="1:4">
      <c r="A324">
        <f t="shared" si="4"/>
        <v>43.2</v>
      </c>
      <c r="B324">
        <f>B322+C323*dt</f>
        <v>67.25460614707643</v>
      </c>
      <c r="D324">
        <f>-G/(B324*B324)</f>
        <v>-2.5424579152389098E-4</v>
      </c>
    </row>
    <row r="325" spans="1:4">
      <c r="A325">
        <f t="shared" ref="A325:A388" si="5">A324+dt/2</f>
        <v>43.335000000000001</v>
      </c>
      <c r="C325">
        <f>C323+D324*dt</f>
        <v>1.5013244177214595</v>
      </c>
    </row>
    <row r="326" spans="1:4">
      <c r="A326">
        <f t="shared" si="5"/>
        <v>43.47</v>
      </c>
      <c r="B326">
        <f>B324+C325*dt</f>
        <v>67.659963739861226</v>
      </c>
      <c r="D326">
        <f>-G/(B326*B326)</f>
        <v>-2.5120849343523131E-4</v>
      </c>
    </row>
    <row r="327" spans="1:4">
      <c r="A327">
        <f t="shared" si="5"/>
        <v>43.604999999999997</v>
      </c>
      <c r="C327">
        <f>C325+D326*dt</f>
        <v>1.5012565914282321</v>
      </c>
    </row>
    <row r="328" spans="1:4">
      <c r="A328">
        <f t="shared" si="5"/>
        <v>43.739999999999995</v>
      </c>
      <c r="B328">
        <f>B326+C327*dt</f>
        <v>68.065303019546846</v>
      </c>
      <c r="D328">
        <f>-G/(B328*B328)</f>
        <v>-2.4822543232942099E-4</v>
      </c>
    </row>
    <row r="329" spans="1:4">
      <c r="A329">
        <f t="shared" si="5"/>
        <v>43.874999999999993</v>
      </c>
      <c r="C329">
        <f>C327+D328*dt</f>
        <v>1.501189570561503</v>
      </c>
    </row>
    <row r="330" spans="1:4">
      <c r="A330">
        <f t="shared" si="5"/>
        <v>44.009999999999991</v>
      </c>
      <c r="B330">
        <f>B328+C329*dt</f>
        <v>68.470624203598447</v>
      </c>
      <c r="D330">
        <f>-G/(B330*B330)</f>
        <v>-2.4529532216976621E-4</v>
      </c>
    </row>
    <row r="331" spans="1:4">
      <c r="A331">
        <f t="shared" si="5"/>
        <v>44.144999999999989</v>
      </c>
      <c r="C331">
        <f>C329+D330*dt</f>
        <v>1.5011233408245173</v>
      </c>
    </row>
    <row r="332" spans="1:4">
      <c r="A332">
        <f t="shared" si="5"/>
        <v>44.279999999999987</v>
      </c>
      <c r="B332">
        <f>B330+C331*dt</f>
        <v>68.875927505621064</v>
      </c>
      <c r="D332">
        <f>-G/(B332*B332)</f>
        <v>-2.4241691486626867E-4</v>
      </c>
    </row>
    <row r="333" spans="1:4">
      <c r="A333">
        <f t="shared" si="5"/>
        <v>44.414999999999985</v>
      </c>
      <c r="C333">
        <f>C331+D332*dt</f>
        <v>1.5010578882575034</v>
      </c>
    </row>
    <row r="334" spans="1:4">
      <c r="A334">
        <f t="shared" si="5"/>
        <v>44.549999999999983</v>
      </c>
      <c r="B334">
        <f>B332+C333*dt</f>
        <v>69.281213135450585</v>
      </c>
      <c r="D334">
        <f>-G/(B334*B334)</f>
        <v>-2.395889989383293E-4</v>
      </c>
    </row>
    <row r="335" spans="1:4">
      <c r="A335">
        <f t="shared" si="5"/>
        <v>44.684999999999981</v>
      </c>
      <c r="C335">
        <f>C333+D334*dt</f>
        <v>1.5009931992277901</v>
      </c>
    </row>
    <row r="336" spans="1:4">
      <c r="A336">
        <f t="shared" si="5"/>
        <v>44.819999999999979</v>
      </c>
      <c r="B336">
        <f>B334+C335*dt</f>
        <v>69.686481299242089</v>
      </c>
      <c r="D336">
        <f>-G/(B336*B336)</f>
        <v>-2.3681039823216827E-4</v>
      </c>
    </row>
    <row r="337" spans="1:4">
      <c r="A337">
        <f t="shared" si="5"/>
        <v>44.954999999999977</v>
      </c>
      <c r="C337">
        <f>C335+D336*dt</f>
        <v>1.5009292604202673</v>
      </c>
    </row>
    <row r="338" spans="1:4">
      <c r="A338">
        <f t="shared" si="5"/>
        <v>45.089999999999975</v>
      </c>
      <c r="B338">
        <f>B336+C337*dt</f>
        <v>70.091732199555565</v>
      </c>
      <c r="D338">
        <f>-G/(B338*B338)</f>
        <v>-2.3407997069041433E-4</v>
      </c>
    </row>
    <row r="339" spans="1:4">
      <c r="A339">
        <f t="shared" si="5"/>
        <v>45.224999999999973</v>
      </c>
      <c r="C339">
        <f>C337+D338*dt</f>
        <v>1.5008660588281808</v>
      </c>
    </row>
    <row r="340" spans="1:4">
      <c r="A340">
        <f t="shared" si="5"/>
        <v>45.359999999999971</v>
      </c>
      <c r="B340">
        <f>B338+C339*dt</f>
        <v>70.496966035439172</v>
      </c>
      <c r="D340">
        <f>-G/(B340*B340)</f>
        <v>-2.3139660717145114E-4</v>
      </c>
    </row>
    <row r="341" spans="1:4">
      <c r="A341">
        <f t="shared" si="5"/>
        <v>45.494999999999969</v>
      </c>
      <c r="C341">
        <f>C339+D340*dt</f>
        <v>1.5008035817442444</v>
      </c>
    </row>
    <row r="342" spans="1:4">
      <c r="A342">
        <f t="shared" si="5"/>
        <v>45.629999999999967</v>
      </c>
      <c r="B342">
        <f>B340+C341*dt</f>
        <v>70.902183002510114</v>
      </c>
      <c r="D342">
        <f>-G/(B342*B342)</f>
        <v>-2.2875923031623151E-4</v>
      </c>
    </row>
    <row r="343" spans="1:4">
      <c r="A343">
        <f t="shared" si="5"/>
        <v>45.764999999999965</v>
      </c>
      <c r="C343">
        <f>C341+D342*dt</f>
        <v>1.500741816752059</v>
      </c>
    </row>
    <row r="344" spans="1:4">
      <c r="A344">
        <f t="shared" si="5"/>
        <v>45.899999999999963</v>
      </c>
      <c r="B344">
        <f>B342+C343*dt</f>
        <v>71.307383293033169</v>
      </c>
      <c r="D344">
        <f>-G/(B344*B344)</f>
        <v>-2.2616679346039001E-4</v>
      </c>
    </row>
    <row r="345" spans="1:4">
      <c r="A345">
        <f t="shared" si="5"/>
        <v>46.034999999999961</v>
      </c>
      <c r="C345">
        <f>C343+D344*dt</f>
        <v>1.5006807517178247</v>
      </c>
    </row>
    <row r="346" spans="1:4">
      <c r="A346">
        <f t="shared" si="5"/>
        <v>46.169999999999959</v>
      </c>
      <c r="B346">
        <f>B344+C345*dt</f>
        <v>71.712567095996988</v>
      </c>
      <c r="D346">
        <f>-G/(B346*B346)</f>
        <v>-2.2361827958959375E-4</v>
      </c>
    </row>
    <row r="347" spans="1:4">
      <c r="A347">
        <f t="shared" si="5"/>
        <v>46.304999999999957</v>
      </c>
      <c r="C347">
        <f>C345+D346*dt</f>
        <v>1.5006203747823355</v>
      </c>
    </row>
    <row r="348" spans="1:4">
      <c r="A348">
        <f t="shared" si="5"/>
        <v>46.439999999999955</v>
      </c>
      <c r="B348">
        <f>B346+C347*dt</f>
        <v>72.117734597188218</v>
      </c>
      <c r="D348">
        <f>-G/(B348*B348)</f>
        <v>-2.2111270033617776E-4</v>
      </c>
    </row>
    <row r="349" spans="1:4">
      <c r="A349">
        <f t="shared" si="5"/>
        <v>46.574999999999953</v>
      </c>
      <c r="C349">
        <f>C347+D348*dt</f>
        <v>1.5005606743532447</v>
      </c>
    </row>
    <row r="350" spans="1:4">
      <c r="A350">
        <f t="shared" si="5"/>
        <v>46.709999999999951</v>
      </c>
      <c r="B350">
        <f>B348+C349*dt</f>
        <v>72.522885979263592</v>
      </c>
      <c r="D350">
        <f>-G/(B350*B350)</f>
        <v>-2.1864909501520758E-4</v>
      </c>
    </row>
    <row r="351" spans="1:4">
      <c r="A351">
        <f t="shared" si="5"/>
        <v>46.844999999999949</v>
      </c>
      <c r="C351">
        <f>C349+D350*dt</f>
        <v>1.5005016390975905</v>
      </c>
    </row>
    <row r="352" spans="1:4">
      <c r="A352">
        <f t="shared" si="5"/>
        <v>46.979999999999947</v>
      </c>
      <c r="B352">
        <f>B350+C351*dt</f>
        <v>72.928021421819935</v>
      </c>
      <c r="D352">
        <f>-G/(B352*B352)</f>
        <v>-2.1622652969820923E-4</v>
      </c>
    </row>
    <row r="353" spans="1:4">
      <c r="A353">
        <f t="shared" si="5"/>
        <v>47.114999999999945</v>
      </c>
      <c r="C353">
        <f>C351+D352*dt</f>
        <v>1.5004432579345719</v>
      </c>
    </row>
    <row r="354" spans="1:4">
      <c r="A354">
        <f t="shared" si="5"/>
        <v>47.249999999999943</v>
      </c>
      <c r="B354">
        <f>B352+C353*dt</f>
        <v>73.333141101462274</v>
      </c>
      <c r="D354">
        <f>-G/(B354*B354)</f>
        <v>-2.1384409632288991E-4</v>
      </c>
    </row>
    <row r="355" spans="1:4">
      <c r="A355">
        <f t="shared" si="5"/>
        <v>47.384999999999941</v>
      </c>
      <c r="C355">
        <f>C353+D354*dt</f>
        <v>1.5003855200285647</v>
      </c>
    </row>
    <row r="356" spans="1:4">
      <c r="A356">
        <f t="shared" si="5"/>
        <v>47.519999999999939</v>
      </c>
      <c r="B356">
        <f>B354+C355*dt</f>
        <v>73.738245191869993</v>
      </c>
      <c r="D356">
        <f>-G/(B356*B356)</f>
        <v>-2.115009118372611E-4</v>
      </c>
    </row>
    <row r="357" spans="1:4">
      <c r="A357">
        <f t="shared" si="5"/>
        <v>47.654999999999937</v>
      </c>
      <c r="C357">
        <f>C355+D356*dt</f>
        <v>1.5003284147823688</v>
      </c>
    </row>
    <row r="358" spans="1:4">
      <c r="A358">
        <f t="shared" si="5"/>
        <v>47.789999999999935</v>
      </c>
      <c r="B358">
        <f>B356+C357*dt</f>
        <v>74.14333386386123</v>
      </c>
      <c r="D358">
        <f>-G/(B358*B358)</f>
        <v>-2.0919611737664997E-4</v>
      </c>
    </row>
    <row r="359" spans="1:4">
      <c r="A359">
        <f t="shared" si="5"/>
        <v>47.924999999999933</v>
      </c>
      <c r="C359">
        <f>C357+D358*dt</f>
        <v>1.500271931830677</v>
      </c>
    </row>
    <row r="360" spans="1:4">
      <c r="A360">
        <f t="shared" si="5"/>
        <v>48.059999999999931</v>
      </c>
      <c r="B360">
        <f>B358+C359*dt</f>
        <v>74.548407285455511</v>
      </c>
      <c r="D360">
        <f>-G/(B360*B360)</f>
        <v>-2.0692887747216215E-4</v>
      </c>
    </row>
    <row r="361" spans="1:4">
      <c r="A361">
        <f t="shared" si="5"/>
        <v>48.194999999999929</v>
      </c>
      <c r="C361">
        <f>C359+D360*dt</f>
        <v>1.5002160610337596</v>
      </c>
    </row>
    <row r="362" spans="1:4">
      <c r="A362">
        <f t="shared" si="5"/>
        <v>48.329999999999927</v>
      </c>
      <c r="B362">
        <f>B360+C361*dt</f>
        <v>74.953465621934626</v>
      </c>
      <c r="D362">
        <f>-G/(B362*B362)</f>
        <v>-2.0469837928922951E-4</v>
      </c>
    </row>
    <row r="363" spans="1:4">
      <c r="A363">
        <f t="shared" si="5"/>
        <v>48.464999999999925</v>
      </c>
      <c r="C363">
        <f>C361+D362*dt</f>
        <v>1.5001607924713516</v>
      </c>
    </row>
    <row r="364" spans="1:4">
      <c r="A364">
        <f t="shared" si="5"/>
        <v>48.599999999999923</v>
      </c>
      <c r="B364">
        <f>B362+C363*dt</f>
        <v>75.358509035901889</v>
      </c>
      <c r="D364">
        <f>-G/(B364*B364)</f>
        <v>-2.0250383189494056E-4</v>
      </c>
    </row>
    <row r="365" spans="1:4">
      <c r="A365">
        <f t="shared" si="5"/>
        <v>48.734999999999921</v>
      </c>
      <c r="C365">
        <f>C363+D364*dt</f>
        <v>1.50010611643674</v>
      </c>
    </row>
    <row r="366" spans="1:4">
      <c r="A366">
        <f t="shared" si="5"/>
        <v>48.869999999999919</v>
      </c>
      <c r="B366">
        <f>B364+C365*dt</f>
        <v>75.763537687339806</v>
      </c>
      <c r="D366">
        <f>-G/(B366*B366)</f>
        <v>-2.0034446555291697E-4</v>
      </c>
    </row>
    <row r="367" spans="1:4">
      <c r="A367">
        <f t="shared" si="5"/>
        <v>49.004999999999917</v>
      </c>
      <c r="C367">
        <f>C365+D366*dt</f>
        <v>1.5000520234310406</v>
      </c>
    </row>
    <row r="368" spans="1:4">
      <c r="A368">
        <f t="shared" si="5"/>
        <v>49.139999999999915</v>
      </c>
      <c r="B368">
        <f>B366+C367*dt</f>
        <v>76.168551733666192</v>
      </c>
      <c r="D368">
        <f>-G/(B368*B368)</f>
        <v>-1.982195310445575E-4</v>
      </c>
    </row>
    <row r="369" spans="1:4">
      <c r="A369">
        <f t="shared" si="5"/>
        <v>49.274999999999913</v>
      </c>
      <c r="C369">
        <f>C367+D368*dt</f>
        <v>1.4999985041576587</v>
      </c>
    </row>
    <row r="370" spans="1:4">
      <c r="A370">
        <f t="shared" si="5"/>
        <v>49.409999999999911</v>
      </c>
      <c r="B370">
        <f>B368+C369*dt</f>
        <v>76.573551329788756</v>
      </c>
      <c r="D370">
        <f>-G/(B370*B370)</f>
        <v>-1.9612829901552781E-4</v>
      </c>
    </row>
    <row r="371" spans="1:4">
      <c r="A371">
        <f t="shared" si="5"/>
        <v>49.544999999999909</v>
      </c>
      <c r="C371">
        <f>C369+D370*dt</f>
        <v>1.4999455495169245</v>
      </c>
    </row>
    <row r="372" spans="1:4">
      <c r="A372">
        <f t="shared" si="5"/>
        <v>49.679999999999907</v>
      </c>
      <c r="B372">
        <f>B370+C371*dt</f>
        <v>76.978536628158324</v>
      </c>
      <c r="D372">
        <f>-G/(B372*B372)</f>
        <v>-1.940700593464275E-4</v>
      </c>
    </row>
    <row r="373" spans="1:4">
      <c r="A373">
        <f t="shared" si="5"/>
        <v>49.814999999999905</v>
      </c>
      <c r="C373">
        <f>C371+D372*dt</f>
        <v>1.499893150600901</v>
      </c>
    </row>
    <row r="374" spans="1:4">
      <c r="A374">
        <f t="shared" si="5"/>
        <v>49.949999999999903</v>
      </c>
      <c r="B374">
        <f>B372+C373*dt</f>
        <v>77.383507778820572</v>
      </c>
      <c r="D374">
        <f>-G/(B374*B374)</f>
        <v>-1.9204412054661725E-4</v>
      </c>
    </row>
    <row r="375" spans="1:4">
      <c r="A375">
        <f t="shared" si="5"/>
        <v>50.084999999999901</v>
      </c>
      <c r="C375">
        <f>C373+D374*dt</f>
        <v>1.4998412986883534</v>
      </c>
    </row>
    <row r="376" spans="1:4">
      <c r="A376">
        <f t="shared" si="5"/>
        <v>50.219999999999899</v>
      </c>
      <c r="B376">
        <f>B374+C375*dt</f>
        <v>77.788464929466429</v>
      </c>
      <c r="D376">
        <f>-G/(B376*B376)</f>
        <v>-1.9004980917023605E-4</v>
      </c>
    </row>
    <row r="377" spans="1:4">
      <c r="A377">
        <f t="shared" si="5"/>
        <v>50.354999999999897</v>
      </c>
      <c r="C377">
        <f>C375+D376*dt</f>
        <v>1.4997899852398775</v>
      </c>
    </row>
    <row r="378" spans="1:4">
      <c r="A378">
        <f t="shared" si="5"/>
        <v>50.489999999999895</v>
      </c>
      <c r="B378">
        <f>B376+C377*dt</f>
        <v>78.193408225481193</v>
      </c>
      <c r="D378">
        <f>-G/(B378*B378)</f>
        <v>-1.8808646925348412E-4</v>
      </c>
    </row>
    <row r="379" spans="1:4">
      <c r="A379">
        <f t="shared" si="5"/>
        <v>50.624999999999893</v>
      </c>
      <c r="C379">
        <f>C377+D378*dt</f>
        <v>1.499739201893179</v>
      </c>
    </row>
    <row r="380" spans="1:4">
      <c r="A380">
        <f t="shared" si="5"/>
        <v>50.759999999999891</v>
      </c>
      <c r="B380">
        <f>B378+C379*dt</f>
        <v>78.598337809992344</v>
      </c>
      <c r="D380">
        <f>-G/(B380*B380)</f>
        <v>-1.8615346177229078E-4</v>
      </c>
    </row>
    <row r="381" spans="1:4">
      <c r="A381">
        <f t="shared" si="5"/>
        <v>50.894999999999889</v>
      </c>
      <c r="C381">
        <f>C379+D380*dt</f>
        <v>1.4996889404585005</v>
      </c>
    </row>
    <row r="382" spans="1:4">
      <c r="A382">
        <f t="shared" si="5"/>
        <v>51.029999999999887</v>
      </c>
      <c r="B382">
        <f>B380+C381*dt</f>
        <v>79.00325382391614</v>
      </c>
      <c r="D382">
        <f>-G/(B382*B382)</f>
        <v>-1.8425016411952668E-4</v>
      </c>
    </row>
    <row r="383" spans="1:4">
      <c r="A383">
        <f t="shared" si="5"/>
        <v>51.164999999999885</v>
      </c>
      <c r="C383">
        <f>C381+D382*dt</f>
        <v>1.4996391929141883</v>
      </c>
    </row>
    <row r="384" spans="1:4">
      <c r="A384">
        <f t="shared" si="5"/>
        <v>51.299999999999883</v>
      </c>
      <c r="B384">
        <f>B382+C383*dt</f>
        <v>79.408156406002973</v>
      </c>
      <c r="D384">
        <f>-G/(B384*B384)</f>
        <v>-1.8237596960095947E-4</v>
      </c>
    </row>
    <row r="385" spans="1:4">
      <c r="A385">
        <f t="shared" si="5"/>
        <v>51.434999999999881</v>
      </c>
      <c r="C385">
        <f>C383+D384*dt</f>
        <v>1.499589951402396</v>
      </c>
    </row>
    <row r="386" spans="1:4">
      <c r="A386">
        <f t="shared" si="5"/>
        <v>51.569999999999879</v>
      </c>
      <c r="B386">
        <f>B384+C385*dt</f>
        <v>79.813045692881616</v>
      </c>
      <c r="D386">
        <f>-G/(B386*B386)</f>
        <v>-1.8053028694918759E-4</v>
      </c>
    </row>
    <row r="387" spans="1:4">
      <c r="A387">
        <f t="shared" si="5"/>
        <v>51.704999999999878</v>
      </c>
      <c r="C387">
        <f>C385+D386*dt</f>
        <v>1.4995412082249198</v>
      </c>
    </row>
    <row r="388" spans="1:4">
      <c r="A388">
        <f t="shared" si="5"/>
        <v>51.839999999999876</v>
      </c>
      <c r="B388">
        <f>B386+C387*dt</f>
        <v>80.217921819102344</v>
      </c>
      <c r="D388">
        <f>-G/(B388*B388)</f>
        <v>-1.7871253985482264E-4</v>
      </c>
    </row>
    <row r="389" spans="1:4">
      <c r="A389">
        <f t="shared" ref="A389:A452" si="6">A388+dt/2</f>
        <v>51.974999999999874</v>
      </c>
      <c r="C389">
        <f>C387+D388*dt</f>
        <v>1.499492955839159</v>
      </c>
    </row>
    <row r="390" spans="1:4">
      <c r="A390">
        <f t="shared" si="6"/>
        <v>52.109999999999872</v>
      </c>
      <c r="B390">
        <f>B388+C389*dt</f>
        <v>80.622784917178919</v>
      </c>
      <c r="D390">
        <f>-G/(B390*B390)</f>
        <v>-1.7692216651422451E-4</v>
      </c>
    </row>
    <row r="391" spans="1:4">
      <c r="A391">
        <f t="shared" si="6"/>
        <v>52.24499999999987</v>
      </c>
      <c r="C391">
        <f>C389+D390*dt</f>
        <v>1.4994451868542</v>
      </c>
    </row>
    <row r="392" spans="1:4">
      <c r="A392">
        <f t="shared" si="6"/>
        <v>52.379999999999868</v>
      </c>
      <c r="B392">
        <f>B390+C391*dt</f>
        <v>81.027635117629558</v>
      </c>
      <c r="D392">
        <f>-G/(B392*B392)</f>
        <v>-1.7515861919312339E-4</v>
      </c>
    </row>
    <row r="393" spans="1:4">
      <c r="A393">
        <f t="shared" si="6"/>
        <v>52.514999999999866</v>
      </c>
      <c r="C393">
        <f>C391+D392*dt</f>
        <v>1.4993978940270178</v>
      </c>
    </row>
    <row r="394" spans="1:4">
      <c r="A394">
        <f t="shared" si="6"/>
        <v>52.649999999999864</v>
      </c>
      <c r="B394">
        <f>B392+C393*dt</f>
        <v>81.43247254901685</v>
      </c>
      <c r="D394">
        <f>-G/(B394*B394)</f>
        <v>-1.7342136380549386E-4</v>
      </c>
    </row>
    <row r="395" spans="1:4">
      <c r="A395">
        <f t="shared" si="6"/>
        <v>52.784999999999862</v>
      </c>
      <c r="C395">
        <f>C393+D394*dt</f>
        <v>1.4993510702587904</v>
      </c>
    </row>
    <row r="396" spans="1:4">
      <c r="A396">
        <f t="shared" si="6"/>
        <v>52.91999999999986</v>
      </c>
      <c r="B396">
        <f>B394+C395*dt</f>
        <v>81.837297337986726</v>
      </c>
      <c r="D396">
        <f>-G/(B396*B396)</f>
        <v>-1.7170987950707433E-4</v>
      </c>
    </row>
    <row r="397" spans="1:4">
      <c r="A397">
        <f t="shared" si="6"/>
        <v>53.054999999999858</v>
      </c>
      <c r="C397">
        <f>C395+D396*dt</f>
        <v>1.4993047085913236</v>
      </c>
    </row>
    <row r="398" spans="1:4">
      <c r="A398">
        <f t="shared" si="6"/>
        <v>53.189999999999856</v>
      </c>
      <c r="B398">
        <f>B396+C397*dt</f>
        <v>82.242109609306382</v>
      </c>
      <c r="D398">
        <f>-G/(B398*B398)</f>
        <v>-1.7002365830295273E-4</v>
      </c>
    </row>
    <row r="399" spans="1:4">
      <c r="A399">
        <f t="shared" si="6"/>
        <v>53.324999999999854</v>
      </c>
      <c r="C399">
        <f>C397+D398*dt</f>
        <v>1.4992588022035818</v>
      </c>
    </row>
    <row r="400" spans="1:4">
      <c r="A400">
        <f t="shared" si="6"/>
        <v>53.459999999999852</v>
      </c>
      <c r="B400">
        <f>B398+C399*dt</f>
        <v>82.646909485901347</v>
      </c>
      <c r="D400">
        <f>-G/(B400*B400)</f>
        <v>-1.683622046686635E-4</v>
      </c>
    </row>
    <row r="401" spans="1:4">
      <c r="A401">
        <f t="shared" si="6"/>
        <v>53.59499999999985</v>
      </c>
      <c r="C401">
        <f>C399+D400*dt</f>
        <v>1.4992133444083213</v>
      </c>
    </row>
    <row r="402" spans="1:4">
      <c r="A402">
        <f t="shared" si="6"/>
        <v>53.729999999999848</v>
      </c>
      <c r="B402">
        <f>B400+C401*dt</f>
        <v>83.051697088891586</v>
      </c>
      <c r="D402">
        <f>-G/(B402*B402)</f>
        <v>-1.667250351842675E-4</v>
      </c>
    </row>
    <row r="403" spans="1:4">
      <c r="A403">
        <f t="shared" si="6"/>
        <v>53.864999999999846</v>
      </c>
      <c r="C403">
        <f>C401+D402*dt</f>
        <v>1.4991683286488215</v>
      </c>
    </row>
    <row r="404" spans="1:4">
      <c r="A404">
        <f t="shared" si="6"/>
        <v>53.999999999999844</v>
      </c>
      <c r="B404">
        <f>B402+C403*dt</f>
        <v>83.456472537626766</v>
      </c>
      <c r="D404">
        <f>-G/(B404*B404)</f>
        <v>-1.651116781809076E-4</v>
      </c>
    </row>
    <row r="405" spans="1:4">
      <c r="A405">
        <f t="shared" si="6"/>
        <v>54.134999999999842</v>
      </c>
      <c r="C405">
        <f>C403+D404*dt</f>
        <v>1.4991237484957127</v>
      </c>
    </row>
    <row r="406" spans="1:4">
      <c r="A406">
        <f t="shared" si="6"/>
        <v>54.26999999999984</v>
      </c>
      <c r="B406">
        <f>B404+C405*dt</f>
        <v>83.861235949720609</v>
      </c>
      <c r="D406">
        <f>-G/(B406*B406)</f>
        <v>-1.6352167339935673E-4</v>
      </c>
    </row>
    <row r="407" spans="1:4">
      <c r="A407">
        <f t="shared" si="6"/>
        <v>54.404999999999838</v>
      </c>
      <c r="C407">
        <f>C405+D406*dt</f>
        <v>1.4990795976438949</v>
      </c>
    </row>
    <row r="408" spans="1:4">
      <c r="A408">
        <f t="shared" si="6"/>
        <v>54.539999999999836</v>
      </c>
      <c r="B408">
        <f>B406+C407*dt</f>
        <v>84.265987441084462</v>
      </c>
      <c r="D408">
        <f>-G/(B408*B408)</f>
        <v>-1.6195457166009436E-4</v>
      </c>
    </row>
    <row r="409" spans="1:4">
      <c r="A409">
        <f t="shared" si="6"/>
        <v>54.674999999999834</v>
      </c>
      <c r="C409">
        <f>C407+D408*dt</f>
        <v>1.4990358699095467</v>
      </c>
    </row>
    <row r="410" spans="1:4">
      <c r="A410">
        <f t="shared" si="6"/>
        <v>54.809999999999832</v>
      </c>
      <c r="B410">
        <f>B408+C409*dt</f>
        <v>84.670727125960042</v>
      </c>
      <c r="D410">
        <f>-G/(B410*B410)</f>
        <v>-1.6040993454446932E-4</v>
      </c>
    </row>
    <row r="411" spans="1:4">
      <c r="A411">
        <f t="shared" si="6"/>
        <v>54.94499999999983</v>
      </c>
      <c r="C411">
        <f>C409+D410*dt</f>
        <v>1.4989925592272197</v>
      </c>
    </row>
    <row r="412" spans="1:4">
      <c r="A412">
        <f t="shared" si="6"/>
        <v>55.079999999999828</v>
      </c>
      <c r="B412">
        <f>B410+C411*dt</f>
        <v>85.075455116951389</v>
      </c>
      <c r="D412">
        <f>-G/(B412*B412)</f>
        <v>-1.5888733408652407E-4</v>
      </c>
    </row>
    <row r="413" spans="1:4">
      <c r="A413">
        <f t="shared" si="6"/>
        <v>55.214999999999826</v>
      </c>
      <c r="C413">
        <f>C411+D412*dt</f>
        <v>1.4989496596470164</v>
      </c>
    </row>
    <row r="414" spans="1:4">
      <c r="A414">
        <f t="shared" si="6"/>
        <v>55.349999999999824</v>
      </c>
      <c r="B414">
        <f>B412+C413*dt</f>
        <v>85.480171525056079</v>
      </c>
      <c r="D414">
        <f>-G/(B414*B414)</f>
        <v>-1.5738635247507536E-4</v>
      </c>
    </row>
    <row r="415" spans="1:4">
      <c r="A415">
        <f t="shared" si="6"/>
        <v>55.484999999999822</v>
      </c>
      <c r="C415">
        <f>C413+D414*dt</f>
        <v>1.4989071653318482</v>
      </c>
    </row>
    <row r="416" spans="1:4">
      <c r="A416">
        <f t="shared" si="6"/>
        <v>55.61999999999982</v>
      </c>
      <c r="B416">
        <f>B414+C415*dt</f>
        <v>85.884876459695676</v>
      </c>
      <c r="D416">
        <f>-G/(B416*B416)</f>
        <v>-1.5590658176566221E-4</v>
      </c>
    </row>
    <row r="417" spans="1:4">
      <c r="A417">
        <f t="shared" si="6"/>
        <v>55.754999999999818</v>
      </c>
      <c r="C417">
        <f>C415+D416*dt</f>
        <v>1.4988650705547715</v>
      </c>
    </row>
    <row r="418" spans="1:4">
      <c r="A418">
        <f t="shared" si="6"/>
        <v>55.889999999999816</v>
      </c>
      <c r="B418">
        <f>B416+C417*dt</f>
        <v>86.289570028745459</v>
      </c>
      <c r="D418">
        <f>-G/(B418*B418)</f>
        <v>-1.5444762360198962E-4</v>
      </c>
    </row>
    <row r="419" spans="1:4">
      <c r="A419">
        <f t="shared" si="6"/>
        <v>56.024999999999814</v>
      </c>
      <c r="C419">
        <f>C417+D418*dt</f>
        <v>1.4988233696963988</v>
      </c>
    </row>
    <row r="420" spans="1:4">
      <c r="A420">
        <f t="shared" si="6"/>
        <v>56.159999999999812</v>
      </c>
      <c r="B420">
        <f>B418+C419*dt</f>
        <v>86.694252338563487</v>
      </c>
      <c r="D420">
        <f>-G/(B420*B420)</f>
        <v>-1.5300908894651146E-4</v>
      </c>
    </row>
    <row r="421" spans="1:4">
      <c r="A421">
        <f t="shared" si="6"/>
        <v>56.29499999999981</v>
      </c>
      <c r="C421">
        <f>C419+D420*dt</f>
        <v>1.4987820572423833</v>
      </c>
    </row>
    <row r="422" spans="1:4">
      <c r="A422">
        <f t="shared" si="6"/>
        <v>56.429999999999808</v>
      </c>
      <c r="B422">
        <f>B420+C421*dt</f>
        <v>87.098923494018933</v>
      </c>
      <c r="D422">
        <f>-G/(B422*B422)</f>
        <v>-1.5159059781981113E-4</v>
      </c>
    </row>
    <row r="423" spans="1:4">
      <c r="A423">
        <f t="shared" si="6"/>
        <v>56.564999999999806</v>
      </c>
      <c r="C423">
        <f>C421+D422*dt</f>
        <v>1.4987411277809719</v>
      </c>
    </row>
    <row r="424" spans="1:4">
      <c r="A424">
        <f t="shared" si="6"/>
        <v>56.699999999999804</v>
      </c>
      <c r="B424">
        <f>B422+C423*dt</f>
        <v>87.503583598519796</v>
      </c>
      <c r="D424">
        <f>-G/(B424*B424)</f>
        <v>-1.5019177904845331E-4</v>
      </c>
    </row>
    <row r="425" spans="1:4">
      <c r="A425">
        <f t="shared" si="6"/>
        <v>56.834999999999802</v>
      </c>
      <c r="C425">
        <f>C423+D424*dt</f>
        <v>1.4987005760006289</v>
      </c>
    </row>
    <row r="426" spans="1:4">
      <c r="A426">
        <f t="shared" si="6"/>
        <v>56.9699999999998</v>
      </c>
      <c r="B426">
        <f>B424+C425*dt</f>
        <v>87.908232754039972</v>
      </c>
      <c r="D426">
        <f>-G/(B426*B426)</f>
        <v>-1.4881227002099296E-4</v>
      </c>
    </row>
    <row r="427" spans="1:4">
      <c r="A427">
        <f t="shared" si="6"/>
        <v>57.104999999999798</v>
      </c>
      <c r="C427">
        <f>C425+D426*dt</f>
        <v>1.4986603966877232</v>
      </c>
    </row>
    <row r="428" spans="1:4">
      <c r="A428">
        <f t="shared" si="6"/>
        <v>57.239999999999796</v>
      </c>
      <c r="B428">
        <f>B426+C427*dt</f>
        <v>88.312871061145657</v>
      </c>
      <c r="D428">
        <f>-G/(B428*B428)</f>
        <v>-1.4745171645184156E-4</v>
      </c>
    </row>
    <row r="429" spans="1:4">
      <c r="A429">
        <f t="shared" si="6"/>
        <v>57.374999999999794</v>
      </c>
      <c r="C429">
        <f>C427+D428*dt</f>
        <v>1.4986205847242813</v>
      </c>
    </row>
    <row r="430" spans="1:4">
      <c r="A430">
        <f t="shared" si="6"/>
        <v>57.509999999999792</v>
      </c>
      <c r="B430">
        <f>B428+C429*dt</f>
        <v>88.717498619021214</v>
      </c>
      <c r="D430">
        <f>-G/(B430*B430)</f>
        <v>-1.4610977215270195E-4</v>
      </c>
    </row>
    <row r="431" spans="1:4">
      <c r="A431">
        <f t="shared" si="6"/>
        <v>57.64499999999979</v>
      </c>
      <c r="C431">
        <f>C429+D430*dt</f>
        <v>1.4985811350858</v>
      </c>
    </row>
    <row r="432" spans="1:4">
      <c r="A432">
        <f t="shared" si="6"/>
        <v>57.779999999999788</v>
      </c>
      <c r="B432">
        <f>B430+C431*dt</f>
        <v>89.12211552549438</v>
      </c>
      <c r="D432">
        <f>-G/(B432*B432)</f>
        <v>-1.4478609881129649E-4</v>
      </c>
    </row>
    <row r="433" spans="1:4">
      <c r="A433">
        <f t="shared" si="6"/>
        <v>57.914999999999786</v>
      </c>
      <c r="C433">
        <f>C431+D432*dt</f>
        <v>1.498542042839121</v>
      </c>
    </row>
    <row r="434" spans="1:4">
      <c r="A434">
        <f t="shared" si="6"/>
        <v>58.049999999999784</v>
      </c>
      <c r="B434">
        <f>B432+C433*dt</f>
        <v>89.526721877060936</v>
      </c>
      <c r="D434">
        <f>-G/(B434*B434)</f>
        <v>-1.4348036577712276E-4</v>
      </c>
    </row>
    <row r="435" spans="1:4">
      <c r="A435">
        <f t="shared" si="6"/>
        <v>58.184999999999782</v>
      </c>
      <c r="C435">
        <f>C433+D434*dt</f>
        <v>1.4985033031403612</v>
      </c>
    </row>
    <row r="436" spans="1:4">
      <c r="A436">
        <f t="shared" si="6"/>
        <v>58.31999999999978</v>
      </c>
      <c r="B436">
        <f>B434+C435*dt</f>
        <v>89.931317768908841</v>
      </c>
      <c r="D436">
        <f>-G/(B436*B436)</f>
        <v>-1.4219224985398296E-4</v>
      </c>
    </row>
    <row r="437" spans="1:4">
      <c r="A437">
        <f t="shared" si="6"/>
        <v>58.454999999999778</v>
      </c>
      <c r="C437">
        <f>C435+D436*dt</f>
        <v>1.4984649112329007</v>
      </c>
    </row>
    <row r="438" spans="1:4">
      <c r="A438">
        <f t="shared" si="6"/>
        <v>58.589999999999776</v>
      </c>
      <c r="B438">
        <f>B436+C437*dt</f>
        <v>90.33590329494173</v>
      </c>
      <c r="D438">
        <f>-G/(B438*B438)</f>
        <v>-1.4092143509904367E-4</v>
      </c>
    </row>
    <row r="439" spans="1:4">
      <c r="A439">
        <f t="shared" si="6"/>
        <v>58.724999999999774</v>
      </c>
      <c r="C439">
        <f>C437+D438*dt</f>
        <v>1.498426862445424</v>
      </c>
    </row>
    <row r="440" spans="1:4">
      <c r="A440">
        <f t="shared" si="6"/>
        <v>58.859999999999772</v>
      </c>
      <c r="B440">
        <f>B438+C439*dt</f>
        <v>90.740478547801999</v>
      </c>
      <c r="D440">
        <f>-G/(B440*B440)</f>
        <v>-1.3966761262819107E-4</v>
      </c>
    </row>
    <row r="441" spans="1:4">
      <c r="A441">
        <f t="shared" si="6"/>
        <v>58.99499999999977</v>
      </c>
      <c r="C441">
        <f>C439+D440*dt</f>
        <v>1.4983891521900143</v>
      </c>
    </row>
    <row r="442" spans="1:4">
      <c r="A442">
        <f t="shared" si="6"/>
        <v>59.129999999999768</v>
      </c>
      <c r="B442">
        <f>B440+C441*dt</f>
        <v>91.145043618893297</v>
      </c>
      <c r="D442">
        <f>-G/(B442*B442)</f>
        <v>-1.3843048042745789E-4</v>
      </c>
    </row>
    <row r="443" spans="1:4">
      <c r="A443">
        <f t="shared" si="6"/>
        <v>59.264999999999766</v>
      </c>
      <c r="C443">
        <f>C441+D442*dt</f>
        <v>1.4983517759602989</v>
      </c>
    </row>
    <row r="444" spans="1:4">
      <c r="A444">
        <f t="shared" si="6"/>
        <v>59.399999999999764</v>
      </c>
      <c r="B444">
        <f>B442+C443*dt</f>
        <v>91.549598598402582</v>
      </c>
      <c r="D444">
        <f>-G/(B444*B444)</f>
        <v>-1.372097431703059E-4</v>
      </c>
    </row>
    <row r="445" spans="1:4">
      <c r="A445">
        <f t="shared" si="6"/>
        <v>59.534999999999762</v>
      </c>
      <c r="C445">
        <f>C443+D444*dt</f>
        <v>1.4983147293296428</v>
      </c>
    </row>
    <row r="446" spans="1:4">
      <c r="A446">
        <f t="shared" si="6"/>
        <v>59.66999999999976</v>
      </c>
      <c r="B446">
        <f>B444+C445*dt</f>
        <v>91.954143575321581</v>
      </c>
      <c r="D446">
        <f>-G/(B446*B446)</f>
        <v>-1.3600511204055717E-4</v>
      </c>
    </row>
    <row r="447" spans="1:4">
      <c r="A447">
        <f t="shared" si="6"/>
        <v>59.804999999999758</v>
      </c>
      <c r="C447">
        <f>C445+D446*dt</f>
        <v>1.4982780079493918</v>
      </c>
    </row>
    <row r="448" spans="1:4">
      <c r="A448">
        <f t="shared" si="6"/>
        <v>59.939999999999756</v>
      </c>
      <c r="B448">
        <f>B446+C447*dt</f>
        <v>92.358678637467918</v>
      </c>
      <c r="D448">
        <f>-G/(B448*B448)</f>
        <v>-1.3481630456077539E-4</v>
      </c>
    </row>
    <row r="449" spans="1:4">
      <c r="A449">
        <f t="shared" si="6"/>
        <v>60.074999999999754</v>
      </c>
      <c r="C449">
        <f>C447+D448*dt</f>
        <v>1.4982416075471603</v>
      </c>
    </row>
    <row r="450" spans="1:4">
      <c r="A450">
        <f t="shared" si="6"/>
        <v>60.209999999999752</v>
      </c>
      <c r="B450">
        <f>B448+C449*dt</f>
        <v>92.763203871505652</v>
      </c>
      <c r="D450">
        <f>-G/(B450*B450)</f>
        <v>-1.3364304442590566E-4</v>
      </c>
    </row>
    <row r="451" spans="1:4">
      <c r="A451">
        <f t="shared" si="6"/>
        <v>60.34499999999975</v>
      </c>
      <c r="C451">
        <f>C449+D450*dt</f>
        <v>1.4982055239251653</v>
      </c>
    </row>
    <row r="452" spans="1:4">
      <c r="A452">
        <f t="shared" si="6"/>
        <v>60.479999999999748</v>
      </c>
      <c r="B452">
        <f>B450+C451*dt</f>
        <v>93.167719362965443</v>
      </c>
      <c r="D452">
        <f>-G/(B452*B452)</f>
        <v>-1.3248506134199022E-4</v>
      </c>
    </row>
    <row r="453" spans="1:4">
      <c r="A453">
        <f t="shared" ref="A453:A516" si="7">A452+dt/2</f>
        <v>60.614999999999746</v>
      </c>
      <c r="C453">
        <f>C451+D452*dt</f>
        <v>1.4981697529586029</v>
      </c>
    </row>
    <row r="454" spans="1:4">
      <c r="A454">
        <f t="shared" si="7"/>
        <v>60.749999999999744</v>
      </c>
      <c r="B454">
        <f>B452+C453*dt</f>
        <v>93.57222519626427</v>
      </c>
      <c r="D454">
        <f>-G/(B454*B454)</f>
        <v>-1.3134209086978287E-4</v>
      </c>
    </row>
    <row r="455" spans="1:4">
      <c r="A455">
        <f t="shared" si="7"/>
        <v>60.884999999999742</v>
      </c>
      <c r="C455">
        <f>C453+D454*dt</f>
        <v>1.498134290594068</v>
      </c>
    </row>
    <row r="456" spans="1:4">
      <c r="A456">
        <f t="shared" si="7"/>
        <v>61.01999999999974</v>
      </c>
      <c r="B456">
        <f>B454+C455*dt</f>
        <v>93.976721454724668</v>
      </c>
      <c r="D456">
        <f>-G/(B456*B456)</f>
        <v>-1.3021387427309325E-4</v>
      </c>
    </row>
    <row r="457" spans="1:4">
      <c r="A457">
        <f t="shared" si="7"/>
        <v>61.154999999999738</v>
      </c>
      <c r="C457">
        <f>C455+D456*dt</f>
        <v>1.4980991328480142</v>
      </c>
    </row>
    <row r="458" spans="1:4">
      <c r="A458">
        <f t="shared" si="7"/>
        <v>61.289999999999736</v>
      </c>
      <c r="B458">
        <f>B456+C457*dt</f>
        <v>94.381208220593635</v>
      </c>
      <c r="D458">
        <f>-G/(B458*B458)</f>
        <v>-1.2910015837169786E-4</v>
      </c>
    </row>
    <row r="459" spans="1:4">
      <c r="A459">
        <f t="shared" si="7"/>
        <v>61.424999999999734</v>
      </c>
      <c r="C459">
        <f>C457+D458*dt</f>
        <v>1.4980642758052538</v>
      </c>
    </row>
    <row r="460" spans="1:4">
      <c r="A460">
        <f t="shared" si="7"/>
        <v>61.559999999999732</v>
      </c>
      <c r="B460">
        <f>B458+C459*dt</f>
        <v>94.785685575061052</v>
      </c>
      <c r="D460">
        <f>-G/(B460*B460)</f>
        <v>-1.2800069539866128E-4</v>
      </c>
    </row>
    <row r="461" spans="1:4">
      <c r="A461">
        <f t="shared" si="7"/>
        <v>61.69499999999973</v>
      </c>
      <c r="C461">
        <f>C459+D460*dt</f>
        <v>1.4980297156174962</v>
      </c>
    </row>
    <row r="462" spans="1:4">
      <c r="A462">
        <f t="shared" si="7"/>
        <v>61.829999999999728</v>
      </c>
      <c r="B462">
        <f>B460+C461*dt</f>
        <v>95.190153598277774</v>
      </c>
      <c r="D462">
        <f>-G/(B462*B462)</f>
        <v>-1.2691524286191679E-4</v>
      </c>
    </row>
    <row r="463" spans="1:4">
      <c r="A463">
        <f t="shared" si="7"/>
        <v>61.964999999999726</v>
      </c>
      <c r="C463">
        <f>C461+D462*dt</f>
        <v>1.4979954485019236</v>
      </c>
    </row>
    <row r="464" spans="1:4">
      <c r="A464">
        <f t="shared" si="7"/>
        <v>62.099999999999724</v>
      </c>
      <c r="B464">
        <f>B462+C463*dt</f>
        <v>95.594612369373294</v>
      </c>
      <c r="D464">
        <f>-G/(B464*B464)</f>
        <v>-1.2584356340996237E-4</v>
      </c>
    </row>
    <row r="465" spans="1:4">
      <c r="A465">
        <f t="shared" si="7"/>
        <v>62.234999999999722</v>
      </c>
      <c r="C465">
        <f>C463+D464*dt</f>
        <v>1.4979614707398028</v>
      </c>
    </row>
    <row r="466" spans="1:4">
      <c r="A466">
        <f t="shared" si="7"/>
        <v>62.36999999999972</v>
      </c>
      <c r="B466">
        <f>B464+C465*dt</f>
        <v>95.999061966473036</v>
      </c>
      <c r="D466">
        <f>-G/(B466*B466)</f>
        <v>-1.2478542470153141E-4</v>
      </c>
    </row>
    <row r="467" spans="1:4">
      <c r="A467">
        <f t="shared" si="7"/>
        <v>62.504999999999718</v>
      </c>
      <c r="C467">
        <f>C465+D466*dt</f>
        <v>1.4979277786751333</v>
      </c>
    </row>
    <row r="468" spans="1:4">
      <c r="A468">
        <f t="shared" si="7"/>
        <v>62.639999999999716</v>
      </c>
      <c r="B468">
        <f>B466+C467*dt</f>
        <v>96.403502466715324</v>
      </c>
      <c r="D468">
        <f>-G/(B468*B468)</f>
        <v>-1.2374059927910554E-4</v>
      </c>
    </row>
    <row r="469" spans="1:4">
      <c r="A469">
        <f t="shared" si="7"/>
        <v>62.774999999999714</v>
      </c>
      <c r="C469">
        <f>C467+D468*dt</f>
        <v>1.4978943687133279</v>
      </c>
    </row>
    <row r="470" spans="1:4">
      <c r="A470">
        <f t="shared" si="7"/>
        <v>62.909999999999712</v>
      </c>
      <c r="B470">
        <f>B468+C469*dt</f>
        <v>96.807933946267923</v>
      </c>
      <c r="D470">
        <f>-G/(B470*B470)</f>
        <v>-1.2270886444613991E-4</v>
      </c>
    </row>
    <row r="471" spans="1:4">
      <c r="A471">
        <f t="shared" si="7"/>
        <v>63.04499999999971</v>
      </c>
      <c r="C471">
        <f>C469+D470*dt</f>
        <v>1.4978612373199274</v>
      </c>
    </row>
    <row r="472" spans="1:4">
      <c r="A472">
        <f t="shared" si="7"/>
        <v>63.179999999999708</v>
      </c>
      <c r="B472">
        <f>B470+C471*dt</f>
        <v>97.212356480344297</v>
      </c>
      <c r="D472">
        <f>-G/(B472*B472)</f>
        <v>-1.2169000214787672E-4</v>
      </c>
    </row>
    <row r="473" spans="1:4">
      <c r="A473">
        <f t="shared" si="7"/>
        <v>63.314999999999706</v>
      </c>
      <c r="C473">
        <f>C471+D472*dt</f>
        <v>1.4978283810193473</v>
      </c>
    </row>
    <row r="474" spans="1:4">
      <c r="A474">
        <f t="shared" si="7"/>
        <v>63.449999999999704</v>
      </c>
      <c r="B474">
        <f>B472+C473*dt</f>
        <v>97.616770143219526</v>
      </c>
      <c r="D474">
        <f>-G/(B474*B474)</f>
        <v>-1.2068379885562786E-4</v>
      </c>
    </row>
    <row r="475" spans="1:4">
      <c r="A475">
        <f t="shared" si="7"/>
        <v>63.584999999999702</v>
      </c>
      <c r="C475">
        <f>C473+D474*dt</f>
        <v>1.4977957963936563</v>
      </c>
    </row>
    <row r="476" spans="1:4">
      <c r="A476">
        <f t="shared" si="7"/>
        <v>63.7199999999997</v>
      </c>
      <c r="B476">
        <f>B474+C475*dt</f>
        <v>98.02117500824582</v>
      </c>
      <c r="D476">
        <f>-G/(B476*B476)</f>
        <v>-1.1969004545441177E-4</v>
      </c>
    </row>
    <row r="477" spans="1:4">
      <c r="A477">
        <f t="shared" si="7"/>
        <v>63.854999999999698</v>
      </c>
      <c r="C477">
        <f>C475+D476*dt</f>
        <v>1.4977634800813837</v>
      </c>
    </row>
    <row r="478" spans="1:4">
      <c r="A478">
        <f t="shared" si="7"/>
        <v>63.989999999999696</v>
      </c>
      <c r="B478">
        <f>B476+C477*dt</f>
        <v>98.425571147867799</v>
      </c>
      <c r="D478">
        <f>-G/(B478*B478)</f>
        <v>-1.1870853713383341E-4</v>
      </c>
    </row>
    <row r="479" spans="1:4">
      <c r="A479">
        <f t="shared" si="7"/>
        <v>64.124999999999702</v>
      </c>
      <c r="C479">
        <f>C477+D478*dt</f>
        <v>1.4977314287763577</v>
      </c>
    </row>
    <row r="480" spans="1:4">
      <c r="A480">
        <f t="shared" si="7"/>
        <v>64.259999999999707</v>
      </c>
      <c r="B480">
        <f>B478+C479*dt</f>
        <v>98.829958633637418</v>
      </c>
      <c r="D480">
        <f>-G/(B480*B480)</f>
        <v>-1.1773907328210103E-4</v>
      </c>
    </row>
    <row r="481" spans="1:4">
      <c r="A481">
        <f t="shared" si="7"/>
        <v>64.394999999999712</v>
      </c>
      <c r="C481">
        <f>C479+D480*dt</f>
        <v>1.4976996392265716</v>
      </c>
    </row>
    <row r="482" spans="1:4">
      <c r="A482">
        <f t="shared" si="7"/>
        <v>64.529999999999717</v>
      </c>
      <c r="B482">
        <f>B480+C481*dt</f>
        <v>99.234337536228594</v>
      </c>
      <c r="D482">
        <f>-G/(B482*B482)</f>
        <v>-1.1678145738307693E-4</v>
      </c>
    </row>
    <row r="483" spans="1:4">
      <c r="A483">
        <f t="shared" si="7"/>
        <v>64.664999999999722</v>
      </c>
      <c r="C483">
        <f>C481+D482*dt</f>
        <v>1.4976681082330781</v>
      </c>
    </row>
    <row r="484" spans="1:4">
      <c r="A484">
        <f t="shared" si="7"/>
        <v>64.799999999999727</v>
      </c>
      <c r="B484">
        <f>B482+C483*dt</f>
        <v>99.638707925451527</v>
      </c>
      <c r="D484">
        <f>-G/(B484*B484)</f>
        <v>-1.1583549691626331E-4</v>
      </c>
    </row>
    <row r="485" spans="1:4">
      <c r="A485">
        <f t="shared" si="7"/>
        <v>64.934999999999732</v>
      </c>
      <c r="C485">
        <f>C483+D484*dt</f>
        <v>1.4976368326489107</v>
      </c>
    </row>
    <row r="486" spans="1:4">
      <c r="A486">
        <f t="shared" si="7"/>
        <v>65.069999999999737</v>
      </c>
      <c r="B486">
        <f>B484+C485*dt</f>
        <v>100.04306987026673</v>
      </c>
      <c r="D486">
        <f>-G/(B486*B486)</f>
        <v>-1.1490100325962799E-4</v>
      </c>
    </row>
    <row r="487" spans="1:4">
      <c r="A487">
        <f t="shared" si="7"/>
        <v>65.204999999999742</v>
      </c>
      <c r="C487">
        <f>C485+D486*dt</f>
        <v>1.4976058093780307</v>
      </c>
    </row>
    <row r="488" spans="1:4">
      <c r="A488">
        <f t="shared" si="7"/>
        <v>65.339999999999748</v>
      </c>
      <c r="B488">
        <f>B486+C487*dt</f>
        <v>100.44742343879881</v>
      </c>
      <c r="D488">
        <f>-G/(B488*B488)</f>
        <v>-1.1397779159517795E-4</v>
      </c>
    </row>
    <row r="489" spans="1:4">
      <c r="A489">
        <f t="shared" si="7"/>
        <v>65.474999999999753</v>
      </c>
      <c r="C489">
        <f>C487+D488*dt</f>
        <v>1.4975750353743</v>
      </c>
    </row>
    <row r="490" spans="1:4">
      <c r="A490">
        <f t="shared" si="7"/>
        <v>65.609999999999758</v>
      </c>
      <c r="B490">
        <f>B488+C489*dt</f>
        <v>100.85176869834987</v>
      </c>
      <c r="D490">
        <f>-G/(B490*B490)</f>
        <v>-1.130656808171925E-4</v>
      </c>
    </row>
    <row r="491" spans="1:4">
      <c r="A491">
        <f t="shared" si="7"/>
        <v>65.744999999999763</v>
      </c>
      <c r="C491">
        <f>C489+D490*dt</f>
        <v>1.4975445076404794</v>
      </c>
    </row>
    <row r="492" spans="1:4">
      <c r="A492">
        <f t="shared" si="7"/>
        <v>65.879999999999768</v>
      </c>
      <c r="B492">
        <f>B490+C491*dt</f>
        <v>101.2561057154128</v>
      </c>
      <c r="D492">
        <f>-G/(B492*B492)</f>
        <v>-1.1216449344303043E-4</v>
      </c>
    </row>
    <row r="493" spans="1:4">
      <c r="A493">
        <f t="shared" si="7"/>
        <v>66.014999999999773</v>
      </c>
      <c r="C493">
        <f>C491+D492*dt</f>
        <v>1.4975142232272498</v>
      </c>
    </row>
    <row r="494" spans="1:4">
      <c r="A494">
        <f t="shared" si="7"/>
        <v>66.149999999999778</v>
      </c>
      <c r="B494">
        <f>B492+C493*dt</f>
        <v>101.66043455568416</v>
      </c>
      <c r="D494">
        <f>-G/(B494*B494)</f>
        <v>-1.1127405552642908E-4</v>
      </c>
    </row>
    <row r="495" spans="1:4">
      <c r="A495">
        <f t="shared" si="7"/>
        <v>66.284999999999783</v>
      </c>
      <c r="C495">
        <f>C493+D494*dt</f>
        <v>1.4974841792322577</v>
      </c>
    </row>
    <row r="496" spans="1:4">
      <c r="A496">
        <f t="shared" si="7"/>
        <v>66.419999999999789</v>
      </c>
      <c r="B496">
        <f>B494+C495*dt</f>
        <v>102.06475528407687</v>
      </c>
      <c r="D496">
        <f>-G/(B496*B496)</f>
        <v>-1.103941965732162E-4</v>
      </c>
    </row>
    <row r="497" spans="1:4">
      <c r="A497">
        <f t="shared" si="7"/>
        <v>66.554999999999794</v>
      </c>
      <c r="C497">
        <f>C495+D496*dt</f>
        <v>1.4974543727991829</v>
      </c>
    </row>
    <row r="498" spans="1:4">
      <c r="A498">
        <f t="shared" si="7"/>
        <v>66.689999999999799</v>
      </c>
      <c r="B498">
        <f>B496+C497*dt</f>
        <v>102.46906796473264</v>
      </c>
      <c r="D498">
        <f>-G/(B498*B498)</f>
        <v>-1.0952474945935764E-4</v>
      </c>
    </row>
    <row r="499" spans="1:4">
      <c r="A499">
        <f t="shared" si="7"/>
        <v>66.824999999999804</v>
      </c>
      <c r="C499">
        <f>C497+D498*dt</f>
        <v>1.497424801116829</v>
      </c>
    </row>
    <row r="500" spans="1:4">
      <c r="A500">
        <f t="shared" si="7"/>
        <v>66.959999999999809</v>
      </c>
      <c r="B500">
        <f>B498+C499*dt</f>
        <v>102.87337266103418</v>
      </c>
      <c r="D500">
        <f>-G/(B500*B500)</f>
        <v>-1.0866555035126778E-4</v>
      </c>
    </row>
    <row r="501" spans="1:4">
      <c r="A501">
        <f t="shared" si="7"/>
        <v>67.094999999999814</v>
      </c>
      <c r="C501">
        <f>C499+D500*dt</f>
        <v>1.4973954614182341</v>
      </c>
    </row>
    <row r="502" spans="1:4">
      <c r="A502">
        <f t="shared" si="7"/>
        <v>67.229999999999819</v>
      </c>
      <c r="B502">
        <f>B500+C501*dt</f>
        <v>103.2776694356171</v>
      </c>
      <c r="D502">
        <f>-G/(B502*B502)</f>
        <v>-1.0781643862831082E-4</v>
      </c>
    </row>
    <row r="503" spans="1:4">
      <c r="A503">
        <f t="shared" si="7"/>
        <v>67.364999999999824</v>
      </c>
      <c r="C503">
        <f>C501+D502*dt</f>
        <v>1.4973663509798045</v>
      </c>
    </row>
    <row r="504" spans="1:4">
      <c r="A504">
        <f t="shared" si="7"/>
        <v>67.499999999999829</v>
      </c>
      <c r="B504">
        <f>B502+C503*dt</f>
        <v>103.68195835038165</v>
      </c>
      <c r="D504">
        <f>-G/(B504*B504)</f>
        <v>-1.0697725680742501E-4</v>
      </c>
    </row>
    <row r="505" spans="1:4">
      <c r="A505">
        <f t="shared" si="7"/>
        <v>67.634999999999835</v>
      </c>
      <c r="C505">
        <f>C503+D504*dt</f>
        <v>1.4973374671204664</v>
      </c>
    </row>
    <row r="506" spans="1:4">
      <c r="A506">
        <f t="shared" si="7"/>
        <v>67.76999999999984</v>
      </c>
      <c r="B506">
        <f>B504+C505*dt</f>
        <v>104.08623946650418</v>
      </c>
      <c r="D506">
        <f>-G/(B506*B506)</f>
        <v>-1.0614785046980316E-4</v>
      </c>
    </row>
    <row r="507" spans="1:4">
      <c r="A507">
        <f t="shared" si="7"/>
        <v>67.904999999999845</v>
      </c>
      <c r="C507">
        <f>C505+D506*dt</f>
        <v>1.4973088072008396</v>
      </c>
    </row>
    <row r="508" spans="1:4">
      <c r="A508">
        <f t="shared" si="7"/>
        <v>68.03999999999985</v>
      </c>
      <c r="B508">
        <f>B506+C507*dt</f>
        <v>104.4905128444484</v>
      </c>
      <c r="D508">
        <f>-G/(B508*B508)</f>
        <v>-1.0532806818956559E-4</v>
      </c>
    </row>
    <row r="509" spans="1:4">
      <c r="A509">
        <f t="shared" si="7"/>
        <v>68.174999999999855</v>
      </c>
      <c r="C509">
        <f>C507+D508*dt</f>
        <v>1.4972803686224283</v>
      </c>
    </row>
    <row r="510" spans="1:4">
      <c r="A510">
        <f t="shared" si="7"/>
        <v>68.30999999999986</v>
      </c>
      <c r="B510">
        <f>B508+C509*dt</f>
        <v>104.89477854397646</v>
      </c>
      <c r="D510">
        <f>-G/(B510*B510)</f>
        <v>-1.0451776146436388E-4</v>
      </c>
    </row>
    <row r="511" spans="1:4">
      <c r="A511">
        <f t="shared" si="7"/>
        <v>68.444999999999865</v>
      </c>
      <c r="C511">
        <f>C509+D510*dt</f>
        <v>1.4972521488268329</v>
      </c>
    </row>
    <row r="512" spans="1:4">
      <c r="A512">
        <f t="shared" si="7"/>
        <v>68.57999999999987</v>
      </c>
      <c r="B512">
        <f>B510+C511*dt</f>
        <v>105.2990366241597</v>
      </c>
      <c r="D512">
        <f>-G/(B512*B512)</f>
        <v>-1.0371678464785606E-4</v>
      </c>
    </row>
    <row r="513" spans="1:4">
      <c r="A513">
        <f t="shared" si="7"/>
        <v>68.714999999999876</v>
      </c>
      <c r="C513">
        <f>C511+D512*dt</f>
        <v>1.4972241452949779</v>
      </c>
    </row>
    <row r="514" spans="1:4">
      <c r="A514">
        <f t="shared" si="7"/>
        <v>68.849999999999881</v>
      </c>
      <c r="B514">
        <f>B512+C513*dt</f>
        <v>105.70328714338935</v>
      </c>
      <c r="D514">
        <f>-G/(B514*B514)</f>
        <v>-1.0292499488399529E-4</v>
      </c>
    </row>
    <row r="515" spans="1:4">
      <c r="A515">
        <f t="shared" si="7"/>
        <v>68.984999999999886</v>
      </c>
      <c r="C515">
        <f>C513+D514*dt</f>
        <v>1.4971963555463592</v>
      </c>
    </row>
    <row r="516" spans="1:4">
      <c r="A516">
        <f t="shared" si="7"/>
        <v>69.119999999999891</v>
      </c>
      <c r="B516">
        <f>B514+C515*dt</f>
        <v>106.10753015938687</v>
      </c>
      <c r="D516">
        <f>-G/(B516*B516)</f>
        <v>-1.0214225204307726E-4</v>
      </c>
    </row>
    <row r="517" spans="1:4">
      <c r="A517">
        <f t="shared" ref="A517:A580" si="8">A516+dt/2</f>
        <v>69.254999999999896</v>
      </c>
      <c r="C517">
        <f>C515+D516*dt</f>
        <v>1.4971687771383075</v>
      </c>
    </row>
    <row r="518" spans="1:4">
      <c r="A518">
        <f t="shared" si="8"/>
        <v>69.389999999999901</v>
      </c>
      <c r="B518">
        <f>B516+C517*dt</f>
        <v>106.51176572921422</v>
      </c>
      <c r="D518">
        <f>-G/(B518*B518)</f>
        <v>-1.0136841865949182E-4</v>
      </c>
    </row>
    <row r="519" spans="1:4">
      <c r="A519">
        <f t="shared" si="8"/>
        <v>69.524999999999906</v>
      </c>
      <c r="C519">
        <f>C517+D518*dt</f>
        <v>1.4971414076652694</v>
      </c>
    </row>
    <row r="520" spans="1:4">
      <c r="A520">
        <f t="shared" si="8"/>
        <v>69.659999999999911</v>
      </c>
      <c r="B520">
        <f>B518+C519*dt</f>
        <v>106.91599390928384</v>
      </c>
      <c r="D520">
        <f>-G/(B520*B520)</f>
        <v>-1.0060335987112796E-4</v>
      </c>
    </row>
    <row r="521" spans="1:4">
      <c r="A521">
        <f t="shared" si="8"/>
        <v>69.794999999999916</v>
      </c>
      <c r="C521">
        <f>C519+D520*dt</f>
        <v>1.4971142447581041</v>
      </c>
    </row>
    <row r="522" spans="1:4">
      <c r="A522">
        <f t="shared" si="8"/>
        <v>69.929999999999922</v>
      </c>
      <c r="B522">
        <f>B520+C521*dt</f>
        <v>107.32021475536853</v>
      </c>
      <c r="D522">
        <f>-G/(B522*B522)</f>
        <v>-9.9846943360381327E-5</v>
      </c>
    </row>
    <row r="523" spans="1:4">
      <c r="A523">
        <f t="shared" si="8"/>
        <v>70.064999999999927</v>
      </c>
      <c r="C523">
        <f>C521+D522*dt</f>
        <v>1.4970872860833968</v>
      </c>
    </row>
    <row r="524" spans="1:4">
      <c r="A524">
        <f t="shared" si="8"/>
        <v>70.199999999999932</v>
      </c>
      <c r="B524">
        <f>B522+C523*dt</f>
        <v>107.72442832261105</v>
      </c>
      <c r="D524">
        <f>-G/(B524*B524)</f>
        <v>-9.909903929671674E-5</v>
      </c>
    </row>
    <row r="525" spans="1:4">
      <c r="A525">
        <f t="shared" si="8"/>
        <v>70.334999999999937</v>
      </c>
      <c r="C525">
        <f>C523+D524*dt</f>
        <v>1.4970605293427868</v>
      </c>
    </row>
    <row r="526" spans="1:4">
      <c r="A526">
        <f t="shared" si="8"/>
        <v>70.469999999999942</v>
      </c>
      <c r="B526">
        <f>B524+C525*dt</f>
        <v>108.1286346655336</v>
      </c>
      <c r="D526">
        <f>-G/(B526*B526)</f>
        <v>-9.8359520280738466E-5</v>
      </c>
    </row>
    <row r="527" spans="1:4">
      <c r="A527">
        <f t="shared" si="8"/>
        <v>70.604999999999947</v>
      </c>
      <c r="C527">
        <f>C525+D526*dt</f>
        <v>1.4970339722723109</v>
      </c>
    </row>
    <row r="528" spans="1:4">
      <c r="A528">
        <f t="shared" si="8"/>
        <v>70.739999999999952</v>
      </c>
      <c r="B528">
        <f>B526+C527*dt</f>
        <v>108.53283383804713</v>
      </c>
      <c r="D528">
        <f>-G/(B528*B528)</f>
        <v>-9.7628261289723264E-5</v>
      </c>
    </row>
    <row r="529" spans="1:4">
      <c r="A529">
        <f t="shared" si="8"/>
        <v>70.874999999999957</v>
      </c>
      <c r="C529">
        <f>C527+D528*dt</f>
        <v>1.4970076126417626</v>
      </c>
    </row>
    <row r="530" spans="1:4">
      <c r="A530">
        <f t="shared" si="8"/>
        <v>71.009999999999962</v>
      </c>
      <c r="B530">
        <f>B528+C529*dt</f>
        <v>108.9370258934604</v>
      </c>
      <c r="D530">
        <f>-G/(B530*B530)</f>
        <v>-9.6905139624572993E-5</v>
      </c>
    </row>
    <row r="531" spans="1:4">
      <c r="A531">
        <f t="shared" si="8"/>
        <v>71.144999999999968</v>
      </c>
      <c r="C531">
        <f>C529+D530*dt</f>
        <v>1.496981448254064</v>
      </c>
    </row>
    <row r="532" spans="1:4">
      <c r="A532">
        <f t="shared" si="8"/>
        <v>71.279999999999973</v>
      </c>
      <c r="B532">
        <f>B530+C531*dt</f>
        <v>109.341210884489</v>
      </c>
      <c r="D532">
        <f>-G/(B532*B532)</f>
        <v>-9.6190034858144053E-5</v>
      </c>
    </row>
    <row r="533" spans="1:4">
      <c r="A533">
        <f t="shared" si="8"/>
        <v>71.414999999999978</v>
      </c>
      <c r="C533">
        <f>C531+D532*dt</f>
        <v>1.4969554769446523</v>
      </c>
    </row>
    <row r="534" spans="1:4">
      <c r="A534">
        <f t="shared" si="8"/>
        <v>71.549999999999983</v>
      </c>
      <c r="B534">
        <f>B532+C533*dt</f>
        <v>109.74538886326405</v>
      </c>
      <c r="D534">
        <f>-G/(B534*B534)</f>
        <v>-9.5482828784913343E-5</v>
      </c>
    </row>
    <row r="535" spans="1:4">
      <c r="A535">
        <f t="shared" si="8"/>
        <v>71.684999999999988</v>
      </c>
      <c r="C535">
        <f>C533+D534*dt</f>
        <v>1.4969296965808803</v>
      </c>
    </row>
    <row r="536" spans="1:4">
      <c r="A536">
        <f t="shared" si="8"/>
        <v>71.819999999999993</v>
      </c>
      <c r="B536">
        <f>B534+C535*dt</f>
        <v>110.14955988134089</v>
      </c>
      <c r="D536">
        <f>-G/(B536*B536)</f>
        <v>-9.47834053719413E-5</v>
      </c>
    </row>
    <row r="537" spans="1:4">
      <c r="A537">
        <f t="shared" si="8"/>
        <v>71.954999999999998</v>
      </c>
      <c r="C537">
        <f>C535+D536*dt</f>
        <v>1.4969041050614298</v>
      </c>
    </row>
    <row r="538" spans="1:4">
      <c r="A538">
        <f t="shared" si="8"/>
        <v>72.09</v>
      </c>
      <c r="B538">
        <f>B536+C537*dt</f>
        <v>110.55372398970748</v>
      </c>
      <c r="D538">
        <f>-G/(B538*B538)</f>
        <v>-9.4091650711093777E-5</v>
      </c>
    </row>
    <row r="539" spans="1:4">
      <c r="A539">
        <f t="shared" si="8"/>
        <v>72.225000000000009</v>
      </c>
      <c r="C539">
        <f>C537+D538*dt</f>
        <v>1.4968787003157378</v>
      </c>
    </row>
    <row r="540" spans="1:4">
      <c r="A540">
        <f t="shared" si="8"/>
        <v>72.360000000000014</v>
      </c>
      <c r="B540">
        <f>B538+C539*dt</f>
        <v>110.95788123879272</v>
      </c>
      <c r="D540">
        <f>-G/(B540*B540)</f>
        <v>-9.3407452972486148E-5</v>
      </c>
    </row>
    <row r="541" spans="1:4">
      <c r="A541">
        <f t="shared" si="8"/>
        <v>72.495000000000019</v>
      </c>
      <c r="C541">
        <f>C539+D540*dt</f>
        <v>1.4968534803034352</v>
      </c>
    </row>
    <row r="542" spans="1:4">
      <c r="A542">
        <f t="shared" si="8"/>
        <v>72.630000000000024</v>
      </c>
      <c r="B542">
        <f>B540+C541*dt</f>
        <v>111.36203167847465</v>
      </c>
      <c r="D542">
        <f>-G/(B542*B542)</f>
        <v>-9.2730702359113796E-5</v>
      </c>
    </row>
    <row r="543" spans="1:4">
      <c r="A543">
        <f t="shared" si="8"/>
        <v>72.765000000000029</v>
      </c>
      <c r="C543">
        <f>C541+D542*dt</f>
        <v>1.4968284430137984</v>
      </c>
    </row>
    <row r="544" spans="1:4">
      <c r="A544">
        <f t="shared" si="8"/>
        <v>72.900000000000034</v>
      </c>
      <c r="B544">
        <f>B542+C543*dt</f>
        <v>111.76617535808838</v>
      </c>
      <c r="D544">
        <f>-G/(B544*B544)</f>
        <v>-9.2061291062634821E-5</v>
      </c>
    </row>
    <row r="545" spans="1:4">
      <c r="A545">
        <f t="shared" si="8"/>
        <v>73.035000000000039</v>
      </c>
      <c r="C545">
        <f>C543+D544*dt</f>
        <v>1.4968035864652114</v>
      </c>
    </row>
    <row r="546" spans="1:4">
      <c r="A546">
        <f t="shared" si="8"/>
        <v>73.170000000000044</v>
      </c>
      <c r="B546">
        <f>B544+C545*dt</f>
        <v>112.17031232643399</v>
      </c>
      <c r="D546">
        <f>-G/(B546*B546)</f>
        <v>-9.1399113220271304E-5</v>
      </c>
    </row>
    <row r="547" spans="1:4">
      <c r="A547">
        <f t="shared" si="8"/>
        <v>73.305000000000049</v>
      </c>
      <c r="C547">
        <f>C545+D546*dt</f>
        <v>1.4967789087046419</v>
      </c>
    </row>
    <row r="548" spans="1:4">
      <c r="A548">
        <f t="shared" si="8"/>
        <v>73.440000000000055</v>
      </c>
      <c r="B548">
        <f>B546+C547*dt</f>
        <v>112.57444263178424</v>
      </c>
      <c r="D548">
        <f>-G/(B548*B548)</f>
        <v>-9.0744064872797127E-5</v>
      </c>
    </row>
    <row r="549" spans="1:4">
      <c r="A549">
        <f t="shared" si="8"/>
        <v>73.57500000000006</v>
      </c>
      <c r="C549">
        <f>C547+D548*dt</f>
        <v>1.4967544078071262</v>
      </c>
    </row>
    <row r="550" spans="1:4">
      <c r="A550">
        <f t="shared" si="8"/>
        <v>73.710000000000065</v>
      </c>
      <c r="B550">
        <f>B548+C549*dt</f>
        <v>112.97856632189216</v>
      </c>
      <c r="D550">
        <f>-G/(B550*B550)</f>
        <v>-9.0096043923581094E-5</v>
      </c>
    </row>
    <row r="551" spans="1:4">
      <c r="A551">
        <f t="shared" si="8"/>
        <v>73.84500000000007</v>
      </c>
      <c r="C551">
        <f>C549+D550*dt</f>
        <v>1.4967300818752669</v>
      </c>
    </row>
    <row r="552" spans="1:4">
      <c r="A552">
        <f t="shared" si="8"/>
        <v>73.980000000000075</v>
      </c>
      <c r="B552">
        <f>B550+C551*dt</f>
        <v>113.38268344399849</v>
      </c>
      <c r="D552">
        <f>-G/(B552*B552)</f>
        <v>-8.9454950098654984E-5</v>
      </c>
    </row>
    <row r="553" spans="1:4">
      <c r="A553">
        <f t="shared" si="8"/>
        <v>74.11500000000008</v>
      </c>
      <c r="C553">
        <f>C551+D552*dt</f>
        <v>1.4967059290387403</v>
      </c>
    </row>
    <row r="554" spans="1:4">
      <c r="A554">
        <f t="shared" si="8"/>
        <v>74.250000000000085</v>
      </c>
      <c r="B554">
        <f>B552+C553*dt</f>
        <v>113.78679404483894</v>
      </c>
      <c r="D554">
        <f>-G/(B554*B554)</f>
        <v>-8.8820684907777689E-5</v>
      </c>
    </row>
    <row r="555" spans="1:4">
      <c r="A555">
        <f t="shared" si="8"/>
        <v>74.38500000000009</v>
      </c>
      <c r="C555">
        <f>C553+D554*dt</f>
        <v>1.4966819474538153</v>
      </c>
    </row>
    <row r="556" spans="1:4">
      <c r="A556">
        <f t="shared" si="8"/>
        <v>74.520000000000095</v>
      </c>
      <c r="B556">
        <f>B554+C555*dt</f>
        <v>114.19089817065147</v>
      </c>
      <c r="D556">
        <f>-G/(B556*B556)</f>
        <v>-8.8193151606466572E-5</v>
      </c>
    </row>
    <row r="557" spans="1:4">
      <c r="A557">
        <f t="shared" si="8"/>
        <v>74.655000000000101</v>
      </c>
      <c r="C557">
        <f>C555+D556*dt</f>
        <v>1.4966581353028816</v>
      </c>
    </row>
    <row r="558" spans="1:4">
      <c r="A558">
        <f t="shared" si="8"/>
        <v>74.790000000000106</v>
      </c>
      <c r="B558">
        <f>B556+C557*dt</f>
        <v>114.59499586718324</v>
      </c>
      <c r="D558">
        <f>-G/(B558*B558)</f>
        <v>-8.7572255158969225E-5</v>
      </c>
    </row>
    <row r="559" spans="1:4">
      <c r="A559">
        <f t="shared" si="8"/>
        <v>74.925000000000111</v>
      </c>
      <c r="C559">
        <f>C557+D558*dt</f>
        <v>1.4966344907939886</v>
      </c>
    </row>
    <row r="560" spans="1:4">
      <c r="A560">
        <f t="shared" si="8"/>
        <v>75.060000000000116</v>
      </c>
      <c r="B560">
        <f>B558+C559*dt</f>
        <v>114.99908717969763</v>
      </c>
      <c r="D560">
        <f>-G/(B560*B560)</f>
        <v>-8.6957902202148724E-5</v>
      </c>
    </row>
    <row r="561" spans="1:4">
      <c r="A561">
        <f t="shared" si="8"/>
        <v>75.195000000000121</v>
      </c>
      <c r="C561">
        <f>C559+D560*dt</f>
        <v>1.4966110121603939</v>
      </c>
    </row>
    <row r="562" spans="1:4">
      <c r="A562">
        <f t="shared" si="8"/>
        <v>75.330000000000126</v>
      </c>
      <c r="B562">
        <f>B560+C561*dt</f>
        <v>115.40317215298093</v>
      </c>
      <c r="D562">
        <f>-G/(B562*B562)</f>
        <v>-8.6350001010256913E-5</v>
      </c>
    </row>
    <row r="563" spans="1:4">
      <c r="A563">
        <f t="shared" si="8"/>
        <v>75.465000000000131</v>
      </c>
      <c r="C563">
        <f>C561+D562*dt</f>
        <v>1.4965876976601211</v>
      </c>
    </row>
    <row r="564" spans="1:4">
      <c r="A564">
        <f t="shared" si="8"/>
        <v>75.600000000000136</v>
      </c>
      <c r="B564">
        <f>B562+C563*dt</f>
        <v>115.80725083134917</v>
      </c>
      <c r="D564">
        <f>-G/(B564*B564)</f>
        <v>-8.5748461460570568E-5</v>
      </c>
    </row>
    <row r="565" spans="1:4">
      <c r="A565">
        <f t="shared" si="8"/>
        <v>75.735000000000142</v>
      </c>
      <c r="C565">
        <f>C563+D564*dt</f>
        <v>1.4965645455755268</v>
      </c>
    </row>
    <row r="566" spans="1:4">
      <c r="A566">
        <f t="shared" si="8"/>
        <v>75.870000000000147</v>
      </c>
      <c r="B566">
        <f>B564+C565*dt</f>
        <v>116.21132325865456</v>
      </c>
      <c r="D566">
        <f>-G/(B566*B566)</f>
        <v>-8.5153194999866693E-5</v>
      </c>
    </row>
    <row r="567" spans="1:4">
      <c r="A567">
        <f t="shared" si="8"/>
        <v>76.005000000000152</v>
      </c>
      <c r="C567">
        <f>C565+D566*dt</f>
        <v>1.4965415542128768</v>
      </c>
    </row>
    <row r="568" spans="1:4">
      <c r="A568">
        <f t="shared" si="8"/>
        <v>76.140000000000157</v>
      </c>
      <c r="B568">
        <f>B566+C567*dt</f>
        <v>116.61538947829203</v>
      </c>
      <c r="D568">
        <f>-G/(B568*B568)</f>
        <v>-8.4564114611713443E-5</v>
      </c>
    </row>
    <row r="569" spans="1:4">
      <c r="A569">
        <f t="shared" si="8"/>
        <v>76.275000000000162</v>
      </c>
      <c r="C569">
        <f>C567+D568*dt</f>
        <v>1.4965187219019316</v>
      </c>
    </row>
    <row r="570" spans="1:4">
      <c r="A570">
        <f t="shared" si="8"/>
        <v>76.410000000000167</v>
      </c>
      <c r="B570">
        <f>B568+C569*dt</f>
        <v>117.01944953320555</v>
      </c>
      <c r="D570">
        <f>-G/(B570*B570)</f>
        <v>-8.398113478455386E-5</v>
      </c>
    </row>
    <row r="571" spans="1:4">
      <c r="A571">
        <f t="shared" si="8"/>
        <v>76.545000000000172</v>
      </c>
      <c r="C571">
        <f>C569+D570*dt</f>
        <v>1.4964960469955397</v>
      </c>
    </row>
    <row r="572" spans="1:4">
      <c r="A572">
        <f t="shared" si="8"/>
        <v>76.680000000000177</v>
      </c>
      <c r="B572">
        <f>B570+C571*dt</f>
        <v>117.42350346589434</v>
      </c>
      <c r="D572">
        <f>-G/(B572*B572)</f>
        <v>-8.3404171480560982E-5</v>
      </c>
    </row>
    <row r="573" spans="1:4">
      <c r="A573">
        <f t="shared" si="8"/>
        <v>76.815000000000182</v>
      </c>
      <c r="C573">
        <f>C571+D572*dt</f>
        <v>1.49647352786924</v>
      </c>
    </row>
    <row r="574" spans="1:4">
      <c r="A574">
        <f t="shared" si="8"/>
        <v>76.950000000000188</v>
      </c>
      <c r="B574">
        <f>B572+C573*dt</f>
        <v>117.82755131841904</v>
      </c>
      <c r="D574">
        <f>-G/(B574*B574)</f>
        <v>-8.2833142105242637E-5</v>
      </c>
    </row>
    <row r="575" spans="1:4">
      <c r="A575">
        <f t="shared" si="8"/>
        <v>77.085000000000193</v>
      </c>
      <c r="C575">
        <f>C573+D574*dt</f>
        <v>1.4964511629208717</v>
      </c>
    </row>
    <row r="576" spans="1:4">
      <c r="A576">
        <f t="shared" si="8"/>
        <v>77.220000000000198</v>
      </c>
      <c r="B576">
        <f>B574+C575*dt</f>
        <v>118.23159313240768</v>
      </c>
      <c r="D576">
        <f>-G/(B576*B576)</f>
        <v>-8.2267965477775625E-5</v>
      </c>
    </row>
    <row r="577" spans="1:4">
      <c r="A577">
        <f t="shared" si="8"/>
        <v>77.355000000000203</v>
      </c>
      <c r="C577">
        <f>C575+D576*dt</f>
        <v>1.4964289505701927</v>
      </c>
    </row>
    <row r="578" spans="1:4">
      <c r="A578">
        <f t="shared" si="8"/>
        <v>77.490000000000208</v>
      </c>
      <c r="B578">
        <f>B576+C577*dt</f>
        <v>118.63562894906164</v>
      </c>
      <c r="D578">
        <f>-G/(B578*B578)</f>
        <v>-8.1708561802049202E-5</v>
      </c>
    </row>
    <row r="579" spans="1:4">
      <c r="A579">
        <f t="shared" si="8"/>
        <v>77.625000000000213</v>
      </c>
      <c r="C579">
        <f>C577+D578*dt</f>
        <v>1.4964068892585061</v>
      </c>
    </row>
    <row r="580" spans="1:4">
      <c r="A580">
        <f t="shared" si="8"/>
        <v>77.760000000000218</v>
      </c>
      <c r="B580">
        <f>B578+C579*dt</f>
        <v>119.03965880916144</v>
      </c>
      <c r="D580">
        <f>-G/(B580*B580)</f>
        <v>-8.115485263839869E-5</v>
      </c>
    </row>
    <row r="581" spans="1:4">
      <c r="A581">
        <f t="shared" ref="A581:A604" si="9">A580+dt/2</f>
        <v>77.895000000000223</v>
      </c>
      <c r="C581">
        <f>C579+D580*dt</f>
        <v>1.4963849774482938</v>
      </c>
    </row>
    <row r="582" spans="1:4">
      <c r="A582">
        <f t="shared" si="9"/>
        <v>78.030000000000229</v>
      </c>
      <c r="B582">
        <f>B580+C581*dt</f>
        <v>119.44368275307248</v>
      </c>
      <c r="D582">
        <f>-G/(B582*B582)</f>
        <v>-8.0606760876010208E-5</v>
      </c>
    </row>
    <row r="583" spans="1:4">
      <c r="A583">
        <f t="shared" si="9"/>
        <v>78.165000000000234</v>
      </c>
      <c r="C583">
        <f>C581+D582*dt</f>
        <v>1.4963632136228573</v>
      </c>
    </row>
    <row r="584" spans="1:4">
      <c r="A584">
        <f t="shared" si="9"/>
        <v>78.300000000000239</v>
      </c>
      <c r="B584">
        <f>B582+C583*dt</f>
        <v>119.84770082075065</v>
      </c>
      <c r="D584">
        <f>-G/(B584*B584)</f>
        <v>-8.0064210705978772E-5</v>
      </c>
    </row>
    <row r="585" spans="1:4">
      <c r="A585">
        <f t="shared" si="9"/>
        <v>78.435000000000244</v>
      </c>
      <c r="C585">
        <f>C583+D584*dt</f>
        <v>1.4963415962859667</v>
      </c>
    </row>
    <row r="586" spans="1:4">
      <c r="A586">
        <f t="shared" si="9"/>
        <v>78.570000000000249</v>
      </c>
      <c r="B586">
        <f>B584+C585*dt</f>
        <v>120.25171305174786</v>
      </c>
      <c r="D586">
        <f>-G/(B586*B586)</f>
        <v>-7.9527127595001648E-5</v>
      </c>
    </row>
    <row r="587" spans="1:4">
      <c r="A587">
        <f t="shared" si="9"/>
        <v>78.705000000000254</v>
      </c>
      <c r="C587">
        <f>C585+D586*dt</f>
        <v>1.496320123961516</v>
      </c>
    </row>
    <row r="588" spans="1:4">
      <c r="A588">
        <f t="shared" si="9"/>
        <v>78.840000000000259</v>
      </c>
      <c r="B588">
        <f>B586+C587*dt</f>
        <v>120.65571948521746</v>
      </c>
      <c r="D588">
        <f>-G/(B588*B588)</f>
        <v>-7.8995438259690351E-5</v>
      </c>
    </row>
    <row r="589" spans="1:4">
      <c r="A589">
        <f t="shared" si="9"/>
        <v>78.975000000000264</v>
      </c>
      <c r="C589">
        <f>C587+D588*dt</f>
        <v>1.4962987951931859</v>
      </c>
    </row>
    <row r="590" spans="1:4">
      <c r="A590">
        <f t="shared" si="9"/>
        <v>79.110000000000269</v>
      </c>
      <c r="B590">
        <f>B588+C589*dt</f>
        <v>121.05972015991962</v>
      </c>
      <c r="D590">
        <f>-G/(B590*B590)</f>
        <v>-7.8469070641484318E-5</v>
      </c>
    </row>
    <row r="591" spans="1:4">
      <c r="A591">
        <f t="shared" si="9"/>
        <v>79.245000000000275</v>
      </c>
      <c r="C591">
        <f>C589+D590*dt</f>
        <v>1.4962776085441127</v>
      </c>
    </row>
    <row r="592" spans="1:4">
      <c r="A592">
        <f t="shared" si="9"/>
        <v>79.38000000000028</v>
      </c>
      <c r="B592">
        <f>B590+C591*dt</f>
        <v>121.46371511422653</v>
      </c>
      <c r="D592">
        <f>-G/(B592*B592)</f>
        <v>-7.7947953882150531E-5</v>
      </c>
    </row>
    <row r="593" spans="1:4">
      <c r="A593">
        <f t="shared" si="9"/>
        <v>79.515000000000285</v>
      </c>
      <c r="C593">
        <f>C591+D592*dt</f>
        <v>1.4962565625965645</v>
      </c>
    </row>
    <row r="594" spans="1:4">
      <c r="A594">
        <f t="shared" si="9"/>
        <v>79.65000000000029</v>
      </c>
      <c r="B594">
        <f>B592+C593*dt</f>
        <v>121.8677043861276</v>
      </c>
      <c r="D594">
        <f>-G/(B594*B594)</f>
        <v>-7.7432018299853223E-5</v>
      </c>
    </row>
    <row r="595" spans="1:4">
      <c r="A595">
        <f t="shared" si="9"/>
        <v>79.785000000000295</v>
      </c>
      <c r="C595">
        <f>C593+D594*dt</f>
        <v>1.4962356559516234</v>
      </c>
    </row>
    <row r="596" spans="1:4">
      <c r="A596">
        <f t="shared" si="9"/>
        <v>79.9200000000003</v>
      </c>
      <c r="B596">
        <f>B594+C595*dt</f>
        <v>122.27168801323454</v>
      </c>
      <c r="D596">
        <f>-G/(B596*B596)</f>
        <v>-7.6921195365778721E-5</v>
      </c>
    </row>
    <row r="597" spans="1:4">
      <c r="A597">
        <f t="shared" si="9"/>
        <v>80.055000000000305</v>
      </c>
      <c r="C597">
        <f>C595+D596*dt</f>
        <v>1.4962148872288747</v>
      </c>
    </row>
    <row r="598" spans="1:4">
      <c r="A598">
        <f t="shared" si="9"/>
        <v>80.19000000000031</v>
      </c>
      <c r="B598">
        <f>B596+C597*dt</f>
        <v>122.67566603278634</v>
      </c>
      <c r="D598">
        <f>-G/(B598*B598)</f>
        <v>-7.6415417681300631E-5</v>
      </c>
    </row>
    <row r="599" spans="1:4">
      <c r="A599">
        <f t="shared" si="9"/>
        <v>80.325000000000315</v>
      </c>
      <c r="C599">
        <f>C597+D598*dt</f>
        <v>1.4961942550661007</v>
      </c>
    </row>
    <row r="600" spans="1:4">
      <c r="A600">
        <f t="shared" si="9"/>
        <v>80.460000000000321</v>
      </c>
      <c r="B600">
        <f>B598+C599*dt</f>
        <v>123.07963848165419</v>
      </c>
      <c r="D600">
        <f>-G/(B600*B600)</f>
        <v>-7.5914618955671281E-5</v>
      </c>
    </row>
    <row r="601" spans="1:4">
      <c r="A601">
        <f t="shared" si="9"/>
        <v>80.595000000000326</v>
      </c>
      <c r="C601">
        <f>C599+D600*dt</f>
        <v>1.4961737581189827</v>
      </c>
    </row>
    <row r="602" spans="1:4">
      <c r="A602">
        <f t="shared" si="9"/>
        <v>80.730000000000331</v>
      </c>
      <c r="B602">
        <f>B600+C601*dt</f>
        <v>123.48360539634631</v>
      </c>
      <c r="D602">
        <f>-G/(B602*B602)</f>
        <v>-7.5418733984225451E-5</v>
      </c>
    </row>
    <row r="603" spans="1:4">
      <c r="A603">
        <f t="shared" si="9"/>
        <v>80.865000000000336</v>
      </c>
      <c r="C603">
        <f>C601+D602*dt</f>
        <v>1.496153395060807</v>
      </c>
    </row>
    <row r="604" spans="1:4">
      <c r="A604">
        <f t="shared" si="9"/>
        <v>81.000000000000341</v>
      </c>
      <c r="B604">
        <f>B602+C603*dt</f>
        <v>123.88756681301273</v>
      </c>
      <c r="D604">
        <f>-G/(B604*B604)</f>
        <v>-7.4927698627082993E-5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4"/>
  <sheetViews>
    <sheetView showRuler="0" topLeftCell="A4" workbookViewId="0">
      <selection activeCell="C21" sqref="C21"/>
    </sheetView>
  </sheetViews>
  <sheetFormatPr baseColWidth="10" defaultRowHeight="15" x14ac:dyDescent="0"/>
  <sheetData>
    <row r="1" spans="1:4">
      <c r="A1" s="2" t="s">
        <v>4</v>
      </c>
      <c r="B1" s="2" t="s">
        <v>5</v>
      </c>
      <c r="C1" s="2" t="s">
        <v>6</v>
      </c>
      <c r="D1" s="2" t="s">
        <v>7</v>
      </c>
    </row>
    <row r="2" spans="1:4">
      <c r="A2" s="1" t="s">
        <v>3</v>
      </c>
      <c r="B2" s="1" t="s">
        <v>0</v>
      </c>
      <c r="C2" s="1" t="s">
        <v>1</v>
      </c>
      <c r="D2" s="1" t="s">
        <v>2</v>
      </c>
    </row>
    <row r="3" spans="1:4">
      <c r="A3" s="2" t="s">
        <v>8</v>
      </c>
      <c r="B3" s="2" t="s">
        <v>9</v>
      </c>
      <c r="C3" s="2" t="s">
        <v>10</v>
      </c>
      <c r="D3" s="2" t="s">
        <v>11</v>
      </c>
    </row>
    <row r="4" spans="1:4">
      <c r="A4">
        <f>t0</f>
        <v>0</v>
      </c>
      <c r="B4">
        <f>x0</f>
        <v>1</v>
      </c>
      <c r="C4">
        <f>v0</f>
        <v>1.6</v>
      </c>
      <c r="D4">
        <f t="shared" ref="D4:D67" si="0">-G/(B4*B4)</f>
        <v>-1.1499999999999999</v>
      </c>
    </row>
    <row r="5" spans="1:4">
      <c r="A5">
        <f t="shared" ref="A5:A68" si="1">A4+dt</f>
        <v>0.27</v>
      </c>
      <c r="B5">
        <f t="shared" ref="B5:B68" si="2">B4+C4*dt+0.5*D4*dt*dt</f>
        <v>1.3900824999999999</v>
      </c>
      <c r="C5">
        <f t="shared" ref="C5:C68" si="3">C4+(D4+D5)/2*dt</f>
        <v>1.3644065536547059</v>
      </c>
      <c r="D5">
        <f t="shared" si="0"/>
        <v>-0.5951366395947727</v>
      </c>
    </row>
    <row r="6" spans="1:4">
      <c r="A6">
        <f t="shared" si="1"/>
        <v>0.54</v>
      </c>
      <c r="B6">
        <f t="shared" si="2"/>
        <v>1.736779538973541</v>
      </c>
      <c r="C6">
        <f t="shared" si="3"/>
        <v>1.2325945232359661</v>
      </c>
      <c r="D6">
        <f t="shared" si="0"/>
        <v>-0.38124877091441145</v>
      </c>
    </row>
    <row r="7" spans="1:4">
      <c r="A7">
        <f t="shared" si="1"/>
        <v>0.81</v>
      </c>
      <c r="B7">
        <f t="shared" si="2"/>
        <v>2.0556835425474214</v>
      </c>
      <c r="C7">
        <f t="shared" si="3"/>
        <v>1.1443876362349237</v>
      </c>
      <c r="D7">
        <f t="shared" si="0"/>
        <v>-0.27213557724145765</v>
      </c>
    </row>
    <row r="8" spans="1:4">
      <c r="A8">
        <f t="shared" si="1"/>
        <v>1.08</v>
      </c>
      <c r="B8">
        <f t="shared" si="2"/>
        <v>2.3547488625403998</v>
      </c>
      <c r="C8">
        <f t="shared" si="3"/>
        <v>1.0796503399649704</v>
      </c>
      <c r="D8">
        <f t="shared" si="0"/>
        <v>-0.20739995068412181</v>
      </c>
    </row>
    <row r="9" spans="1:4">
      <c r="A9">
        <f t="shared" si="1"/>
        <v>1.35</v>
      </c>
      <c r="B9">
        <f t="shared" si="2"/>
        <v>2.6386947261285054</v>
      </c>
      <c r="C9">
        <f t="shared" si="3"/>
        <v>1.0293539935556402</v>
      </c>
      <c r="D9">
        <f t="shared" si="0"/>
        <v>-0.16516557827388012</v>
      </c>
    </row>
    <row r="10" spans="1:4">
      <c r="A10">
        <f t="shared" si="1"/>
        <v>1.62</v>
      </c>
      <c r="B10">
        <f t="shared" si="2"/>
        <v>2.9106000190604453</v>
      </c>
      <c r="C10">
        <f t="shared" si="3"/>
        <v>0.98873068813292175</v>
      </c>
      <c r="D10">
        <f t="shared" si="0"/>
        <v>-0.13574779522773789</v>
      </c>
    </row>
    <row r="11" spans="1:4">
      <c r="A11">
        <f t="shared" si="1"/>
        <v>1.8900000000000001</v>
      </c>
      <c r="B11">
        <f t="shared" si="2"/>
        <v>3.1726092977202831</v>
      </c>
      <c r="C11">
        <f t="shared" si="3"/>
        <v>0.95498068580785056</v>
      </c>
      <c r="D11">
        <f t="shared" si="0"/>
        <v>-0.11425222199501178</v>
      </c>
    </row>
    <row r="12" spans="1:4">
      <c r="A12">
        <f t="shared" si="1"/>
        <v>2.16</v>
      </c>
      <c r="B12">
        <f t="shared" si="2"/>
        <v>3.4262895893966849</v>
      </c>
      <c r="C12">
        <f t="shared" si="3"/>
        <v>0.92633200750246902</v>
      </c>
      <c r="D12">
        <f t="shared" si="0"/>
        <v>-9.7960209896702954E-2</v>
      </c>
    </row>
    <row r="13" spans="1:4">
      <c r="A13">
        <f t="shared" si="1"/>
        <v>2.4300000000000002</v>
      </c>
      <c r="B13">
        <f t="shared" si="2"/>
        <v>3.6728285817716166</v>
      </c>
      <c r="C13">
        <f t="shared" si="3"/>
        <v>0.90159857262003917</v>
      </c>
      <c r="D13">
        <f t="shared" si="0"/>
        <v>-8.525041886203627E-2</v>
      </c>
    </row>
    <row r="14" spans="1:4">
      <c r="A14">
        <f t="shared" si="1"/>
        <v>2.7</v>
      </c>
      <c r="B14">
        <f t="shared" si="2"/>
        <v>3.9131528186115059</v>
      </c>
      <c r="C14">
        <f t="shared" si="3"/>
        <v>0.87995116601126866</v>
      </c>
      <c r="D14">
        <f t="shared" si="0"/>
        <v>-7.5100741202930671E-2</v>
      </c>
    </row>
    <row r="15" spans="1:4">
      <c r="A15">
        <f t="shared" si="1"/>
        <v>2.97</v>
      </c>
      <c r="B15">
        <f t="shared" si="2"/>
        <v>4.1480022114177011</v>
      </c>
      <c r="C15">
        <f t="shared" si="3"/>
        <v>0.86078950999879433</v>
      </c>
      <c r="D15">
        <f t="shared" si="0"/>
        <v>-6.6837451482064048E-2</v>
      </c>
    </row>
    <row r="16" spans="1:4">
      <c r="A16">
        <f t="shared" si="1"/>
        <v>3.24</v>
      </c>
      <c r="B16">
        <f t="shared" si="2"/>
        <v>4.3779791540108546</v>
      </c>
      <c r="C16">
        <f t="shared" si="3"/>
        <v>0.84366646875812845</v>
      </c>
      <c r="D16">
        <f t="shared" si="0"/>
        <v>-5.9999891041386602E-2</v>
      </c>
    </row>
    <row r="17" spans="1:4">
      <c r="A17">
        <f t="shared" si="1"/>
        <v>3.5100000000000002</v>
      </c>
      <c r="B17">
        <f t="shared" si="2"/>
        <v>4.6035821045470904</v>
      </c>
      <c r="C17">
        <f t="shared" si="3"/>
        <v>0.82824094045799546</v>
      </c>
      <c r="D17">
        <f t="shared" si="0"/>
        <v>-5.426328155219081E-2</v>
      </c>
    </row>
    <row r="18" spans="1:4">
      <c r="A18">
        <f t="shared" si="1"/>
        <v>3.7800000000000002</v>
      </c>
      <c r="B18">
        <f t="shared" si="2"/>
        <v>4.8252292618581718</v>
      </c>
      <c r="C18">
        <f t="shared" si="3"/>
        <v>0.81424739572958083</v>
      </c>
      <c r="D18">
        <f t="shared" si="0"/>
        <v>-4.939260532495475E-2</v>
      </c>
    </row>
    <row r="19" spans="1:4">
      <c r="A19">
        <f t="shared" si="1"/>
        <v>4.0500000000000007</v>
      </c>
      <c r="B19">
        <f t="shared" si="2"/>
        <v>5.0432756982410645</v>
      </c>
      <c r="C19">
        <f t="shared" si="3"/>
        <v>0.80147551117800553</v>
      </c>
      <c r="D19">
        <f t="shared" si="0"/>
        <v>-4.521394690893616E-2</v>
      </c>
    </row>
    <row r="20" spans="1:4">
      <c r="A20">
        <f t="shared" si="1"/>
        <v>4.32</v>
      </c>
      <c r="B20">
        <f t="shared" si="2"/>
        <v>5.2580260378942949</v>
      </c>
      <c r="C20">
        <f t="shared" si="3"/>
        <v>0.7897561579237673</v>
      </c>
      <c r="D20">
        <f t="shared" si="0"/>
        <v>-4.1596077196532237E-2</v>
      </c>
    </row>
    <row r="21" spans="1:4">
      <c r="A21">
        <f t="shared" si="1"/>
        <v>4.59</v>
      </c>
      <c r="B21">
        <f t="shared" si="2"/>
        <v>5.4697440235198984</v>
      </c>
      <c r="C21">
        <f t="shared" si="3"/>
        <v>0.77895152102288545</v>
      </c>
      <c r="D21">
        <f t="shared" si="0"/>
        <v>-3.843827021740695E-2</v>
      </c>
    </row>
    <row r="22" spans="1:4">
      <c r="A22">
        <f t="shared" si="1"/>
        <v>4.8599999999999994</v>
      </c>
      <c r="B22">
        <f t="shared" si="2"/>
        <v>5.6786598592466531</v>
      </c>
      <c r="C22">
        <f t="shared" si="3"/>
        <v>0.7689479797484069</v>
      </c>
      <c r="D22">
        <f t="shared" si="0"/>
        <v>-3.5662035519471121E-2</v>
      </c>
    </row>
    <row r="23" spans="1:4">
      <c r="A23">
        <f t="shared" si="1"/>
        <v>5.129999999999999</v>
      </c>
      <c r="B23">
        <f t="shared" si="2"/>
        <v>5.8849759325840383</v>
      </c>
      <c r="C23">
        <f t="shared" si="3"/>
        <v>0.75965087861650427</v>
      </c>
      <c r="D23">
        <f t="shared" si="0"/>
        <v>-3.3205380272399852E-2</v>
      </c>
    </row>
    <row r="24" spans="1:4">
      <c r="A24">
        <f t="shared" si="1"/>
        <v>5.3999999999999986</v>
      </c>
      <c r="B24">
        <f t="shared" si="2"/>
        <v>6.0888713336995659</v>
      </c>
      <c r="C24">
        <f t="shared" si="3"/>
        <v>0.75098062147327549</v>
      </c>
      <c r="D24">
        <f t="shared" si="0"/>
        <v>-3.1018746714480391E-2</v>
      </c>
    </row>
    <row r="25" spans="1:4">
      <c r="A25">
        <f t="shared" si="1"/>
        <v>5.6699999999999982</v>
      </c>
      <c r="B25">
        <f t="shared" si="2"/>
        <v>6.2905054681796075</v>
      </c>
      <c r="C25">
        <f t="shared" si="3"/>
        <v>0.74286970934282148</v>
      </c>
      <c r="D25">
        <f t="shared" si="0"/>
        <v>-2.9062083881474944E-2</v>
      </c>
    </row>
    <row r="26" spans="1:4">
      <c r="A26">
        <f t="shared" si="1"/>
        <v>5.9399999999999977</v>
      </c>
      <c r="B26">
        <f t="shared" si="2"/>
        <v>6.490020976744689</v>
      </c>
      <c r="C26">
        <f t="shared" si="3"/>
        <v>0.73526046316052607</v>
      </c>
      <c r="D26">
        <f t="shared" si="0"/>
        <v>-2.7302702654046995E-2</v>
      </c>
    </row>
    <row r="27" spans="1:4">
      <c r="A27">
        <f t="shared" si="1"/>
        <v>6.2099999999999973</v>
      </c>
      <c r="B27">
        <f t="shared" si="2"/>
        <v>6.6875461182862912</v>
      </c>
      <c r="C27">
        <f t="shared" si="3"/>
        <v>0.72810325129889897</v>
      </c>
      <c r="D27">
        <f t="shared" si="0"/>
        <v>-2.5713681506153465E-2</v>
      </c>
    </row>
    <row r="28" spans="1:4">
      <c r="A28">
        <f t="shared" si="1"/>
        <v>6.4799999999999969</v>
      </c>
      <c r="B28">
        <f t="shared" si="2"/>
        <v>6.8831967324460948</v>
      </c>
      <c r="C28">
        <f t="shared" si="3"/>
        <v>0.72135509442046764</v>
      </c>
      <c r="D28">
        <f t="shared" si="0"/>
        <v>-2.4272665741485826E-2</v>
      </c>
    </row>
    <row r="29" spans="1:4">
      <c r="A29">
        <f t="shared" si="1"/>
        <v>6.7499999999999964</v>
      </c>
      <c r="B29">
        <f t="shared" si="2"/>
        <v>7.0770778692733431</v>
      </c>
      <c r="C29">
        <f t="shared" si="3"/>
        <v>0.71497855601609861</v>
      </c>
      <c r="D29">
        <f t="shared" si="0"/>
        <v>-2.2960952068655095E-2</v>
      </c>
    </row>
    <row r="30" spans="1:4">
      <c r="A30">
        <f t="shared" si="1"/>
        <v>7.019999999999996</v>
      </c>
      <c r="B30">
        <f t="shared" si="2"/>
        <v>7.2692851526947875</v>
      </c>
      <c r="C30">
        <f t="shared" si="3"/>
        <v>0.70894085179458</v>
      </c>
      <c r="D30">
        <f t="shared" si="0"/>
        <v>-2.1762782905556624E-2</v>
      </c>
    </row>
    <row r="31" spans="1:4">
      <c r="A31">
        <f t="shared" si="1"/>
        <v>7.2899999999999956</v>
      </c>
      <c r="B31">
        <f t="shared" si="2"/>
        <v>7.4599059292424164</v>
      </c>
      <c r="C31">
        <f t="shared" si="3"/>
        <v>0.70321312853917584</v>
      </c>
      <c r="D31">
        <f t="shared" si="0"/>
        <v>-2.0664796764103592E-2</v>
      </c>
    </row>
    <row r="32" spans="1:4">
      <c r="A32">
        <f t="shared" si="1"/>
        <v>7.5599999999999952</v>
      </c>
      <c r="B32">
        <f t="shared" si="2"/>
        <v>7.6490202421059417</v>
      </c>
      <c r="C32">
        <f t="shared" si="3"/>
        <v>0.69776987549890135</v>
      </c>
      <c r="D32">
        <f t="shared" si="0"/>
        <v>-1.9655596126818688E-2</v>
      </c>
    </row>
    <row r="33" spans="1:4">
      <c r="A33">
        <f t="shared" si="1"/>
        <v>7.8299999999999947</v>
      </c>
      <c r="B33">
        <f t="shared" si="2"/>
        <v>7.8367016620118228</v>
      </c>
      <c r="C33">
        <f t="shared" si="3"/>
        <v>0.69258844038616485</v>
      </c>
      <c r="D33">
        <f t="shared" si="0"/>
        <v>-1.8725404708266176E-2</v>
      </c>
    </row>
    <row r="34" spans="1:4">
      <c r="A34">
        <f t="shared" si="1"/>
        <v>8.0999999999999943</v>
      </c>
      <c r="B34">
        <f t="shared" si="2"/>
        <v>8.0230179999144706</v>
      </c>
      <c r="C34">
        <f t="shared" si="3"/>
        <v>0.68764862864301401</v>
      </c>
      <c r="D34">
        <f t="shared" si="0"/>
        <v>-1.7865793389147629E-2</v>
      </c>
    </row>
    <row r="35" spans="1:4">
      <c r="A35">
        <f t="shared" si="1"/>
        <v>8.3699999999999939</v>
      </c>
      <c r="B35">
        <f t="shared" si="2"/>
        <v>8.2080319214790496</v>
      </c>
      <c r="C35">
        <f t="shared" si="3"/>
        <v>0.68293236951724334</v>
      </c>
      <c r="D35">
        <f t="shared" si="0"/>
        <v>-1.7069459394338883E-2</v>
      </c>
    </row>
    <row r="36" spans="1:4">
      <c r="A36">
        <f t="shared" si="1"/>
        <v>8.6399999999999935</v>
      </c>
      <c r="B36">
        <f t="shared" si="2"/>
        <v>8.3918014794537807</v>
      </c>
      <c r="C36">
        <f t="shared" si="3"/>
        <v>0.67842343613974876</v>
      </c>
      <c r="D36">
        <f t="shared" si="0"/>
        <v>-1.6330047105621387E-2</v>
      </c>
    </row>
    <row r="37" spans="1:4">
      <c r="A37">
        <f t="shared" si="1"/>
        <v>8.909999999999993</v>
      </c>
      <c r="B37">
        <f t="shared" si="2"/>
        <v>8.5743805769945123</v>
      </c>
      <c r="C37">
        <f t="shared" si="3"/>
        <v>0.67410720955215464</v>
      </c>
      <c r="D37">
        <f t="shared" si="0"/>
        <v>-1.5642001691372098E-2</v>
      </c>
    </row>
    <row r="38" spans="1:4">
      <c r="A38">
        <f t="shared" si="1"/>
        <v>9.1799999999999926</v>
      </c>
      <c r="B38">
        <f t="shared" si="2"/>
        <v>8.7558193726119438</v>
      </c>
      <c r="C38">
        <f t="shared" si="3"/>
        <v>0.66997047873627313</v>
      </c>
      <c r="D38">
        <f t="shared" si="0"/>
        <v>-1.5000448796639242E-2</v>
      </c>
    </row>
    <row r="39" spans="1:4">
      <c r="A39">
        <f t="shared" si="1"/>
        <v>9.4499999999999922</v>
      </c>
      <c r="B39">
        <f t="shared" si="2"/>
        <v>8.9361646355121014</v>
      </c>
      <c r="C39">
        <f t="shared" si="3"/>
        <v>0.6660012703137963</v>
      </c>
      <c r="D39">
        <f t="shared" si="0"/>
        <v>-1.4401095073559404E-2</v>
      </c>
    </row>
    <row r="40" spans="1:4">
      <c r="A40">
        <f t="shared" si="1"/>
        <v>9.7199999999999918</v>
      </c>
      <c r="B40">
        <f t="shared" si="2"/>
        <v>9.1154600585813945</v>
      </c>
      <c r="C40">
        <f t="shared" si="3"/>
        <v>0.66218870283800857</v>
      </c>
      <c r="D40">
        <f t="shared" si="0"/>
        <v>-1.3840145487831251E-2</v>
      </c>
    </row>
    <row r="41" spans="1:4">
      <c r="A41">
        <f t="shared" si="1"/>
        <v>9.9899999999999913</v>
      </c>
      <c r="B41">
        <f t="shared" si="2"/>
        <v>9.293746535044626</v>
      </c>
      <c r="C41">
        <f t="shared" si="3"/>
        <v>0.65852286157830442</v>
      </c>
      <c r="D41">
        <f t="shared" si="0"/>
        <v>-1.331423421368101E-2</v>
      </c>
    </row>
    <row r="42" spans="1:4">
      <c r="A42">
        <f t="shared" si="1"/>
        <v>10.259999999999991</v>
      </c>
      <c r="B42">
        <f t="shared" si="2"/>
        <v>9.4710624038336793</v>
      </c>
      <c r="C42">
        <f t="shared" si="3"/>
        <v>0.65499469046844216</v>
      </c>
      <c r="D42">
        <f t="shared" si="0"/>
        <v>-1.2820366600113823E-2</v>
      </c>
    </row>
    <row r="43" spans="1:4">
      <c r="A43">
        <f t="shared" si="1"/>
        <v>10.52999999999999</v>
      </c>
      <c r="B43">
        <f t="shared" si="2"/>
        <v>9.6474436678975835</v>
      </c>
      <c r="C43">
        <f t="shared" si="3"/>
        <v>0.65159589849939048</v>
      </c>
      <c r="D43">
        <f t="shared" si="0"/>
        <v>-1.2355870207676763E-2</v>
      </c>
    </row>
    <row r="44" spans="1:4">
      <c r="A44">
        <f t="shared" si="1"/>
        <v>10.79999999999999</v>
      </c>
      <c r="B44">
        <f t="shared" si="2"/>
        <v>9.8229241890233485</v>
      </c>
      <c r="C44">
        <f t="shared" si="3"/>
        <v>0.64831887832374258</v>
      </c>
      <c r="D44">
        <f t="shared" si="0"/>
        <v>-1.1918353315640728E-2</v>
      </c>
    </row>
    <row r="45" spans="1:4">
      <c r="A45">
        <f t="shared" si="1"/>
        <v>11.06999999999999</v>
      </c>
      <c r="B45">
        <f t="shared" si="2"/>
        <v>9.9975358621924038</v>
      </c>
      <c r="C45">
        <f t="shared" si="3"/>
        <v>0.64515663522844668</v>
      </c>
      <c r="D45">
        <f t="shared" si="0"/>
        <v>-1.1505669612477364E-2</v>
      </c>
    </row>
    <row r="46" spans="1:4">
      <c r="A46">
        <f t="shared" si="1"/>
        <v>11.339999999999989</v>
      </c>
      <c r="B46">
        <f t="shared" si="2"/>
        <v>10.171308772046709</v>
      </c>
      <c r="C46">
        <f t="shared" si="3"/>
        <v>0.64210272494691123</v>
      </c>
      <c r="D46">
        <f t="shared" si="0"/>
        <v>-1.1115888028526356E-2</v>
      </c>
    </row>
    <row r="47" spans="1:4">
      <c r="A47">
        <f t="shared" si="1"/>
        <v>11.609999999999989</v>
      </c>
      <c r="B47">
        <f t="shared" si="2"/>
        <v>10.344271333663736</v>
      </c>
      <c r="C47">
        <f t="shared" si="3"/>
        <v>0.63915119903637807</v>
      </c>
      <c r="D47">
        <f t="shared" si="0"/>
        <v>-1.0747266864312119E-2</v>
      </c>
    </row>
    <row r="48" spans="1:4">
      <c r="A48">
        <f t="shared" si="1"/>
        <v>11.879999999999988</v>
      </c>
      <c r="B48">
        <f t="shared" si="2"/>
        <v>10.516450419526354</v>
      </c>
      <c r="C48">
        <f t="shared" si="3"/>
        <v>0.63629655675412788</v>
      </c>
      <c r="D48">
        <f t="shared" si="0"/>
        <v>-1.0398231522725902E-2</v>
      </c>
    </row>
    <row r="49" spans="1:4">
      <c r="A49">
        <f t="shared" si="1"/>
        <v>12.149999999999988</v>
      </c>
      <c r="B49">
        <f t="shared" si="2"/>
        <v>10.687871474310965</v>
      </c>
      <c r="C49">
        <f t="shared" si="3"/>
        <v>0.63353370253615693</v>
      </c>
      <c r="D49">
        <f t="shared" si="0"/>
        <v>-1.0067355277059264E-2</v>
      </c>
    </row>
    <row r="50" spans="1:4">
      <c r="A50">
        <f t="shared" si="1"/>
        <v>12.419999999999987</v>
      </c>
      <c r="B50">
        <f t="shared" si="2"/>
        <v>10.858558618895877</v>
      </c>
      <c r="C50">
        <f t="shared" si="3"/>
        <v>0.6308579083218927</v>
      </c>
      <c r="D50">
        <f t="shared" si="0"/>
        <v>-9.753342606379679E-3</v>
      </c>
    </row>
    <row r="51" spans="1:4">
      <c r="A51">
        <f t="shared" si="1"/>
        <v>12.689999999999987</v>
      </c>
      <c r="B51">
        <f t="shared" si="2"/>
        <v>11.028534744804785</v>
      </c>
      <c r="C51">
        <f t="shared" si="3"/>
        <v>0.6282647800841632</v>
      </c>
      <c r="D51">
        <f t="shared" si="0"/>
        <v>-9.4550147101349156E-3</v>
      </c>
    </row>
    <row r="52" spans="1:4">
      <c r="A52">
        <f t="shared" si="1"/>
        <v>12.959999999999987</v>
      </c>
      <c r="B52">
        <f t="shared" si="2"/>
        <v>11.197821600141324</v>
      </c>
      <c r="C52">
        <f t="shared" si="3"/>
        <v>0.62575022801961122</v>
      </c>
      <c r="D52">
        <f t="shared" si="0"/>
        <v>-9.1712968791388596E-3</v>
      </c>
    </row>
    <row r="53" spans="1:4">
      <c r="A53">
        <f t="shared" si="1"/>
        <v>13.229999999999986</v>
      </c>
      <c r="B53">
        <f t="shared" si="2"/>
        <v>11.366439867935375</v>
      </c>
      <c r="C53">
        <f t="shared" si="3"/>
        <v>0.62331043993472979</v>
      </c>
      <c r="D53">
        <f t="shared" si="0"/>
        <v>-8.9012074533161237E-3</v>
      </c>
    </row>
    <row r="54" spans="1:4">
      <c r="A54">
        <f t="shared" si="1"/>
        <v>13.499999999999986</v>
      </c>
      <c r="B54">
        <f t="shared" si="2"/>
        <v>11.534409237706079</v>
      </c>
      <c r="C54">
        <f t="shared" si="3"/>
        <v>0.62094185742960817</v>
      </c>
      <c r="D54">
        <f t="shared" si="0"/>
        <v>-8.6438481401771607E-3</v>
      </c>
    </row>
    <row r="55" spans="1:4">
      <c r="A55">
        <f t="shared" si="1"/>
        <v>13.769999999999985</v>
      </c>
      <c r="B55">
        <f t="shared" si="2"/>
        <v>11.701748470947363</v>
      </c>
      <c r="C55">
        <f t="shared" si="3"/>
        <v>0.61864115453766444</v>
      </c>
      <c r="D55">
        <f t="shared" si="0"/>
        <v>-8.3983955038507904E-3</v>
      </c>
    </row>
    <row r="56" spans="1:4">
      <c r="A56">
        <f t="shared" si="1"/>
        <v>14.039999999999985</v>
      </c>
      <c r="B56">
        <f t="shared" si="2"/>
        <v>11.868475461156418</v>
      </c>
      <c r="C56">
        <f t="shared" si="3"/>
        <v>0.61640521852698982</v>
      </c>
      <c r="D56">
        <f t="shared" si="0"/>
        <v>-8.1640934641095085E-3</v>
      </c>
    </row>
    <row r="57" spans="1:4">
      <c r="A57">
        <f t="shared" si="1"/>
        <v>14.309999999999985</v>
      </c>
      <c r="B57">
        <f t="shared" si="2"/>
        <v>12.034607288951939</v>
      </c>
      <c r="C57">
        <f t="shared" si="3"/>
        <v>0.61423113260897055</v>
      </c>
      <c r="D57">
        <f t="shared" si="0"/>
        <v>-7.940246669366503E-3</v>
      </c>
    </row>
    <row r="58" spans="1:4">
      <c r="A58">
        <f t="shared" si="1"/>
        <v>14.579999999999984</v>
      </c>
      <c r="B58">
        <f t="shared" si="2"/>
        <v>12.200160272765263</v>
      </c>
      <c r="C58">
        <f t="shared" si="3"/>
        <v>0.61211616033382021</v>
      </c>
      <c r="D58">
        <f t="shared" si="0"/>
        <v>-7.7262146280436556E-3</v>
      </c>
    </row>
    <row r="59" spans="1:4">
      <c r="A59">
        <f t="shared" si="1"/>
        <v>14.849999999999984</v>
      </c>
      <c r="B59">
        <f t="shared" si="2"/>
        <v>12.365150015532201</v>
      </c>
      <c r="C59">
        <f t="shared" si="3"/>
        <v>0.61005773148156672</v>
      </c>
      <c r="D59">
        <f t="shared" si="0"/>
        <v>-7.5214064997599786E-3</v>
      </c>
    </row>
    <row r="60" spans="1:4">
      <c r="A60">
        <f t="shared" si="1"/>
        <v>15.119999999999983</v>
      </c>
      <c r="B60">
        <f t="shared" si="2"/>
        <v>12.529591447765307</v>
      </c>
      <c r="C60">
        <f t="shared" si="3"/>
        <v>0.60805342928171913</v>
      </c>
      <c r="D60">
        <f t="shared" si="0"/>
        <v>-7.3252764620743826E-3</v>
      </c>
    </row>
    <row r="61" spans="1:4">
      <c r="A61">
        <f t="shared" si="1"/>
        <v>15.389999999999983</v>
      </c>
      <c r="B61">
        <f t="shared" si="2"/>
        <v>12.693498867344328</v>
      </c>
      <c r="C61">
        <f t="shared" si="3"/>
        <v>0.60610097881596836</v>
      </c>
      <c r="D61">
        <f t="shared" si="0"/>
        <v>-7.1373195805237597E-3</v>
      </c>
    </row>
    <row r="62" spans="1:4">
      <c r="A62">
        <f t="shared" si="1"/>
        <v>15.659999999999982</v>
      </c>
      <c r="B62">
        <f t="shared" si="2"/>
        <v>12.856885976325929</v>
      </c>
      <c r="C62">
        <f t="shared" si="3"/>
        <v>0.60419823647642168</v>
      </c>
      <c r="D62">
        <f t="shared" si="0"/>
        <v>-6.9570681198217266E-3</v>
      </c>
    </row>
    <row r="63" spans="1:4">
      <c r="A63">
        <f t="shared" si="1"/>
        <v>15.929999999999982</v>
      </c>
      <c r="B63">
        <f t="shared" si="2"/>
        <v>13.019765915041596</v>
      </c>
      <c r="C63">
        <f t="shared" si="3"/>
        <v>0.60234318036748846</v>
      </c>
      <c r="D63">
        <f t="shared" si="0"/>
        <v>-6.7840882426465927E-3</v>
      </c>
    </row>
    <row r="64" spans="1:4">
      <c r="A64">
        <f t="shared" si="1"/>
        <v>16.199999999999982</v>
      </c>
      <c r="B64">
        <f t="shared" si="2"/>
        <v>13.182151293724374</v>
      </c>
      <c r="C64">
        <f t="shared" si="3"/>
        <v>0.60053390155302022</v>
      </c>
      <c r="D64">
        <f t="shared" si="0"/>
        <v>-6.61797704971092E-3</v>
      </c>
    </row>
    <row r="65" spans="1:4">
      <c r="A65">
        <f t="shared" si="1"/>
        <v>16.469999999999981</v>
      </c>
      <c r="B65">
        <f t="shared" si="2"/>
        <v>13.344054221880228</v>
      </c>
      <c r="C65">
        <f t="shared" si="3"/>
        <v>0.5987685960619763</v>
      </c>
      <c r="D65">
        <f t="shared" si="0"/>
        <v>-6.4583599209844236E-3</v>
      </c>
    </row>
    <row r="66" spans="1:4">
      <c r="A66">
        <f t="shared" si="1"/>
        <v>16.739999999999981</v>
      </c>
      <c r="B66">
        <f t="shared" si="2"/>
        <v>13.505486335597841</v>
      </c>
      <c r="C66">
        <f t="shared" si="3"/>
        <v>0.59704555757600963</v>
      </c>
      <c r="D66">
        <f t="shared" si="0"/>
        <v>-6.3048881232129683E-3</v>
      </c>
    </row>
    <row r="67" spans="1:4">
      <c r="A67">
        <f t="shared" si="1"/>
        <v>17.00999999999998</v>
      </c>
      <c r="B67">
        <f t="shared" si="2"/>
        <v>13.666458822971272</v>
      </c>
      <c r="C67">
        <f t="shared" si="3"/>
        <v>0.59536317073116896</v>
      </c>
      <c r="D67">
        <f t="shared" si="0"/>
        <v>-6.1572366533847161E-3</v>
      </c>
    </row>
    <row r="68" spans="1:4">
      <c r="A68">
        <f t="shared" si="1"/>
        <v>17.27999999999998</v>
      </c>
      <c r="B68">
        <f t="shared" si="2"/>
        <v>13.826982447792673</v>
      </c>
      <c r="C68">
        <f t="shared" si="3"/>
        <v>0.59371990497358784</v>
      </c>
      <c r="D68">
        <f t="shared" ref="D68:D131" si="4">-G/(B68*B68)</f>
        <v>-6.0151022916601652E-3</v>
      </c>
    </row>
    <row r="69" spans="1:4">
      <c r="A69">
        <f t="shared" ref="A69:A132" si="5">A68+dt</f>
        <v>17.549999999999979</v>
      </c>
      <c r="B69">
        <f t="shared" ref="B69:B132" si="6">B68+C68*dt+0.5*D68*dt*dt</f>
        <v>13.987067571657011</v>
      </c>
      <c r="C69">
        <f t="shared" ref="C69:C132" si="7">C68+(D68+D69)/2*dt</f>
        <v>0.59211430891573191</v>
      </c>
      <c r="D69">
        <f t="shared" si="4"/>
        <v>-5.8782018406058397E-3</v>
      </c>
    </row>
    <row r="70" spans="1:4">
      <c r="A70">
        <f t="shared" si="5"/>
        <v>17.819999999999979</v>
      </c>
      <c r="B70">
        <f t="shared" si="6"/>
        <v>14.146724174607169</v>
      </c>
      <c r="C70">
        <f t="shared" si="7"/>
        <v>0.59054500514564146</v>
      </c>
      <c r="D70">
        <f t="shared" si="4"/>
        <v>-5.7462705304346775E-3</v>
      </c>
    </row>
    <row r="71" spans="1:4">
      <c r="A71">
        <f t="shared" si="5"/>
        <v>18.089999999999979</v>
      </c>
      <c r="B71">
        <f t="shared" si="6"/>
        <v>14.305961874435656</v>
      </c>
      <c r="C71">
        <f t="shared" si="7"/>
        <v>0.58901068544675483</v>
      </c>
      <c r="D71">
        <f t="shared" si="4"/>
        <v>-5.619060572429193E-3</v>
      </c>
    </row>
    <row r="72" spans="1:4">
      <c r="A72">
        <f t="shared" si="5"/>
        <v>18.359999999999978</v>
      </c>
      <c r="B72">
        <f t="shared" si="6"/>
        <v>14.464789944748416</v>
      </c>
      <c r="C72">
        <f t="shared" si="7"/>
        <v>0.58751010639042023</v>
      </c>
      <c r="D72">
        <f t="shared" si="4"/>
        <v>-5.496339844864093E-3</v>
      </c>
    </row>
    <row r="73" spans="1:4">
      <c r="A73">
        <f t="shared" si="5"/>
        <v>18.629999999999978</v>
      </c>
      <c r="B73">
        <f t="shared" si="6"/>
        <v>14.623217331886485</v>
      </c>
      <c r="C73">
        <f t="shared" si="7"/>
        <v>0.58604208526718726</v>
      </c>
      <c r="D73">
        <f t="shared" si="4"/>
        <v>-5.3778906976021511E-3</v>
      </c>
    </row>
    <row r="74" spans="1:4">
      <c r="A74">
        <f t="shared" si="5"/>
        <v>18.899999999999977</v>
      </c>
      <c r="B74">
        <f t="shared" si="6"/>
        <v>14.781252670792698</v>
      </c>
      <c r="C74">
        <f t="shared" si="7"/>
        <v>0.58460549632648551</v>
      </c>
      <c r="D74">
        <f t="shared" si="4"/>
        <v>-5.263508863151513E-3</v>
      </c>
    </row>
    <row r="75" spans="1:4">
      <c r="A75">
        <f t="shared" si="5"/>
        <v>19.169999999999977</v>
      </c>
      <c r="B75">
        <f t="shared" si="6"/>
        <v>14.938904299902786</v>
      </c>
      <c r="C75">
        <f t="shared" si="7"/>
        <v>0.5831992672974039</v>
      </c>
      <c r="D75">
        <f t="shared" si="4"/>
        <v>-5.1530024633791036E-3</v>
      </c>
    </row>
    <row r="76" spans="1:4">
      <c r="A76">
        <f t="shared" si="5"/>
        <v>19.439999999999976</v>
      </c>
      <c r="B76">
        <f t="shared" si="6"/>
        <v>15.096180275133296</v>
      </c>
      <c r="C76">
        <f t="shared" si="7"/>
        <v>0.58182237616603694</v>
      </c>
      <c r="D76">
        <f t="shared" si="4"/>
        <v>-5.0461911023023682E-3</v>
      </c>
    </row>
    <row r="77" spans="1:4">
      <c r="A77">
        <f t="shared" si="5"/>
        <v>19.709999999999976</v>
      </c>
      <c r="B77">
        <f t="shared" si="6"/>
        <v>15.253088383032447</v>
      </c>
      <c r="C77">
        <f t="shared" si="7"/>
        <v>0.58047384818730463</v>
      </c>
      <c r="D77">
        <f t="shared" si="4"/>
        <v>-4.9429050364553136E-3</v>
      </c>
    </row>
    <row r="78" spans="1:4">
      <c r="A78">
        <f t="shared" si="5"/>
        <v>19.979999999999976</v>
      </c>
      <c r="B78">
        <f t="shared" si="6"/>
        <v>15.409636153154441</v>
      </c>
      <c r="C78">
        <f t="shared" si="7"/>
        <v>0.5791527531113223</v>
      </c>
      <c r="D78">
        <f t="shared" si="4"/>
        <v>-4.8429844152655258E-3</v>
      </c>
    </row>
    <row r="79" spans="1:4">
      <c r="A79">
        <f t="shared" si="5"/>
        <v>20.249999999999975</v>
      </c>
      <c r="B79">
        <f t="shared" si="6"/>
        <v>15.565830869712562</v>
      </c>
      <c r="C79">
        <f t="shared" si="7"/>
        <v>0.57785820260632637</v>
      </c>
      <c r="D79">
        <f t="shared" si="4"/>
        <v>-4.7462785847047677E-3</v>
      </c>
    </row>
    <row r="80" spans="1:4">
      <c r="A80">
        <f t="shared" si="5"/>
        <v>20.519999999999975</v>
      </c>
      <c r="B80">
        <f t="shared" si="6"/>
        <v>15.721679582561858</v>
      </c>
      <c r="C80">
        <f t="shared" si="7"/>
        <v>0.57658934786188398</v>
      </c>
      <c r="D80">
        <f t="shared" si="4"/>
        <v>-4.6526454482019421E-3</v>
      </c>
    </row>
    <row r="81" spans="1:4">
      <c r="A81">
        <f t="shared" si="5"/>
        <v>20.789999999999974</v>
      </c>
      <c r="B81">
        <f t="shared" si="6"/>
        <v>15.877189117557981</v>
      </c>
      <c r="C81">
        <f t="shared" si="7"/>
        <v>0.57534537735765134</v>
      </c>
      <c r="D81">
        <f t="shared" si="4"/>
        <v>-4.5619508794470399E-3</v>
      </c>
    </row>
    <row r="82" spans="1:4">
      <c r="A82">
        <f t="shared" si="5"/>
        <v>21.059999999999974</v>
      </c>
      <c r="B82">
        <f t="shared" si="6"/>
        <v>16.032366086334989</v>
      </c>
      <c r="C82">
        <f t="shared" si="7"/>
        <v>0.57412551478431828</v>
      </c>
      <c r="D82">
        <f t="shared" si="4"/>
        <v>-4.4740681822791999E-3</v>
      </c>
    </row>
    <row r="83" spans="1:4">
      <c r="A83">
        <f t="shared" si="5"/>
        <v>21.329999999999973</v>
      </c>
      <c r="B83">
        <f t="shared" si="6"/>
        <v>16.187216895541511</v>
      </c>
      <c r="C83">
        <f t="shared" si="7"/>
        <v>0.5729290171046082</v>
      </c>
      <c r="D83">
        <f t="shared" si="4"/>
        <v>-4.3888775933510144E-3</v>
      </c>
    </row>
    <row r="84" spans="1:4">
      <c r="A84">
        <f t="shared" si="5"/>
        <v>21.599999999999973</v>
      </c>
      <c r="B84">
        <f t="shared" si="6"/>
        <v>16.341747755571475</v>
      </c>
      <c r="C84">
        <f t="shared" si="7"/>
        <v>0.5717551727433059</v>
      </c>
      <c r="D84">
        <f t="shared" si="4"/>
        <v>-4.3062658237029696E-3</v>
      </c>
    </row>
    <row r="85" spans="1:4">
      <c r="A85">
        <f t="shared" si="5"/>
        <v>21.869999999999973</v>
      </c>
      <c r="B85">
        <f t="shared" si="6"/>
        <v>16.495964688822895</v>
      </c>
      <c r="C85">
        <f t="shared" si="7"/>
        <v>0.57060329989627656</v>
      </c>
      <c r="D85">
        <f t="shared" si="4"/>
        <v>-4.2261256357735274E-3</v>
      </c>
    </row>
    <row r="86" spans="1:4">
      <c r="A86">
        <f t="shared" si="5"/>
        <v>22.139999999999972</v>
      </c>
      <c r="B86">
        <f t="shared" si="6"/>
        <v>16.649873537515468</v>
      </c>
      <c r="C86">
        <f t="shared" si="7"/>
        <v>0.5694727449493302</v>
      </c>
      <c r="D86">
        <f t="shared" si="4"/>
        <v>-4.148355452718259E-3</v>
      </c>
    </row>
    <row r="87" spans="1:4">
      <c r="A87">
        <f t="shared" si="5"/>
        <v>22.409999999999972</v>
      </c>
      <c r="B87">
        <f t="shared" si="6"/>
        <v>16.803479971095538</v>
      </c>
      <c r="C87">
        <f t="shared" si="7"/>
        <v>0.56836288099858845</v>
      </c>
      <c r="D87">
        <f t="shared" si="4"/>
        <v>-4.0728589972206641E-3</v>
      </c>
    </row>
    <row r="88" spans="1:4">
      <c r="A88">
        <f t="shared" si="5"/>
        <v>22.679999999999971</v>
      </c>
      <c r="B88">
        <f t="shared" si="6"/>
        <v>16.956789493254707</v>
      </c>
      <c r="C88">
        <f t="shared" si="7"/>
        <v>0.5672731064647345</v>
      </c>
      <c r="D88">
        <f t="shared" si="4"/>
        <v>-3.9995449572528636E-3</v>
      </c>
    </row>
    <row r="89" spans="1:4">
      <c r="A89">
        <f t="shared" si="5"/>
        <v>22.949999999999971</v>
      </c>
      <c r="B89">
        <f t="shared" si="6"/>
        <v>17.109807448586494</v>
      </c>
      <c r="C89">
        <f t="shared" si="7"/>
        <v>0.56620284379417918</v>
      </c>
      <c r="D89">
        <f t="shared" si="4"/>
        <v>-3.9283266764899936E-3</v>
      </c>
    </row>
    <row r="90" spans="1:4">
      <c r="A90">
        <f t="shared" si="5"/>
        <v>23.21999999999997</v>
      </c>
      <c r="B90">
        <f t="shared" si="6"/>
        <v>17.262539028903564</v>
      </c>
      <c r="C90">
        <f t="shared" si="7"/>
        <v>0.56515153824076736</v>
      </c>
      <c r="D90">
        <f t="shared" si="4"/>
        <v>-3.8591218673016221E-3</v>
      </c>
    </row>
    <row r="91" spans="1:4">
      <c r="A91">
        <f t="shared" si="5"/>
        <v>23.48999999999997</v>
      </c>
      <c r="B91">
        <f t="shared" si="6"/>
        <v>17.414989279236508</v>
      </c>
      <c r="C91">
        <f t="shared" si="7"/>
        <v>0.56411865672218231</v>
      </c>
      <c r="D91">
        <f t="shared" si="4"/>
        <v>-3.7918523444396605E-3</v>
      </c>
    </row>
    <row r="92" spans="1:4">
      <c r="A92">
        <f t="shared" si="5"/>
        <v>23.75999999999997</v>
      </c>
      <c r="B92">
        <f t="shared" si="6"/>
        <v>17.567163103533542</v>
      </c>
      <c r="C92">
        <f t="shared" si="7"/>
        <v>0.563103686745691</v>
      </c>
      <c r="D92">
        <f t="shared" si="4"/>
        <v>-3.7264437777180287E-3</v>
      </c>
    </row>
    <row r="93" spans="1:4">
      <c r="A93">
        <f t="shared" si="5"/>
        <v>24.029999999999969</v>
      </c>
      <c r="B93">
        <f t="shared" si="6"/>
        <v>17.719065270079181</v>
      </c>
      <c r="C93">
        <f t="shared" si="7"/>
        <v>0.56210613539831056</v>
      </c>
      <c r="D93">
        <f t="shared" si="4"/>
        <v>-3.6628254621368672E-3</v>
      </c>
    </row>
    <row r="94" spans="1:4">
      <c r="A94">
        <f t="shared" si="5"/>
        <v>24.299999999999969</v>
      </c>
      <c r="B94">
        <f t="shared" si="6"/>
        <v>17.870700416648628</v>
      </c>
      <c r="C94">
        <f t="shared" si="7"/>
        <v>0.56112552839687591</v>
      </c>
      <c r="D94">
        <f t="shared" si="4"/>
        <v>-3.6009301040455105E-3</v>
      </c>
    </row>
    <row r="95" spans="1:4">
      <c r="A95">
        <f t="shared" si="5"/>
        <v>24.569999999999968</v>
      </c>
      <c r="B95">
        <f t="shared" si="6"/>
        <v>18.022073055413493</v>
      </c>
      <c r="C95">
        <f t="shared" si="7"/>
        <v>0.56016140919385093</v>
      </c>
      <c r="D95">
        <f t="shared" si="4"/>
        <v>-3.5406936220656019E-3</v>
      </c>
    </row>
    <row r="96" spans="1:4">
      <c r="A96">
        <f t="shared" si="5"/>
        <v>24.839999999999968</v>
      </c>
      <c r="B96">
        <f t="shared" si="6"/>
        <v>18.173187577613309</v>
      </c>
      <c r="C96">
        <f t="shared" si="7"/>
        <v>0.55921333813505469</v>
      </c>
      <c r="D96">
        <f t="shared" si="4"/>
        <v>-3.4820549616101154E-3</v>
      </c>
    </row>
    <row r="97" spans="1:4">
      <c r="A97">
        <f t="shared" si="5"/>
        <v>25.109999999999967</v>
      </c>
      <c r="B97">
        <f t="shared" si="6"/>
        <v>18.324048258006421</v>
      </c>
      <c r="C97">
        <f t="shared" si="7"/>
        <v>0.55828089166577577</v>
      </c>
      <c r="D97">
        <f t="shared" si="4"/>
        <v>-3.4249559219371338E-3</v>
      </c>
    </row>
    <row r="98" spans="1:4">
      <c r="A98">
        <f t="shared" si="5"/>
        <v>25.379999999999967</v>
      </c>
      <c r="B98">
        <f t="shared" si="6"/>
        <v>18.474659259112826</v>
      </c>
      <c r="C98">
        <f t="shared" si="7"/>
        <v>0.55736366158202033</v>
      </c>
      <c r="D98">
        <f t="shared" si="4"/>
        <v>-3.3693409947702091E-3</v>
      </c>
    </row>
    <row r="99" spans="1:4">
      <c r="A99">
        <f t="shared" si="5"/>
        <v>25.649999999999967</v>
      </c>
      <c r="B99">
        <f t="shared" si="6"/>
        <v>18.625024635260715</v>
      </c>
      <c r="C99">
        <f t="shared" si="7"/>
        <v>0.55646125432389015</v>
      </c>
      <c r="D99">
        <f t="shared" si="4"/>
        <v>-3.3151572136010982E-3</v>
      </c>
    </row>
    <row r="100" spans="1:4">
      <c r="A100">
        <f t="shared" si="5"/>
        <v>25.919999999999966</v>
      </c>
      <c r="B100">
        <f t="shared" si="6"/>
        <v>18.775148336447732</v>
      </c>
      <c r="C100">
        <f t="shared" si="7"/>
        <v>0.55557329030831704</v>
      </c>
      <c r="D100">
        <f t="shared" si="4"/>
        <v>-3.2623540128665276E-3</v>
      </c>
    </row>
    <row r="101" spans="1:4">
      <c r="A101">
        <f t="shared" si="5"/>
        <v>26.189999999999966</v>
      </c>
      <c r="B101">
        <f t="shared" si="6"/>
        <v>18.92503421202721</v>
      </c>
      <c r="C101">
        <f t="shared" si="7"/>
        <v>0.55469940329858503</v>
      </c>
      <c r="D101">
        <f t="shared" si="4"/>
        <v>-3.210883096259371E-3</v>
      </c>
    </row>
    <row r="102" spans="1:4">
      <c r="A102">
        <f t="shared" si="5"/>
        <v>26.459999999999965</v>
      </c>
      <c r="B102">
        <f t="shared" si="6"/>
        <v>19.07468601422897</v>
      </c>
      <c r="C102">
        <f t="shared" si="7"/>
        <v>0.55383923980826799</v>
      </c>
      <c r="D102">
        <f t="shared" si="4"/>
        <v>-3.1606983134968018E-3</v>
      </c>
    </row>
    <row r="103" spans="1:4">
      <c r="A103">
        <f t="shared" si="5"/>
        <v>26.729999999999965</v>
      </c>
      <c r="B103">
        <f t="shared" si="6"/>
        <v>19.224107401523678</v>
      </c>
      <c r="C103">
        <f t="shared" si="7"/>
        <v>0.5529924585373811</v>
      </c>
      <c r="D103">
        <f t="shared" si="4"/>
        <v>-3.1117555449244379E-3</v>
      </c>
    </row>
    <row r="104" spans="1:4">
      <c r="A104">
        <f t="shared" si="5"/>
        <v>26.999999999999964</v>
      </c>
      <c r="B104">
        <f t="shared" si="6"/>
        <v>19.373301941839159</v>
      </c>
      <c r="C104">
        <f t="shared" si="7"/>
        <v>0.55215872983870906</v>
      </c>
      <c r="D104">
        <f t="shared" si="4"/>
        <v>-3.0640125933866879E-3</v>
      </c>
    </row>
    <row r="105" spans="1:4">
      <c r="A105">
        <f t="shared" si="5"/>
        <v>27.269999999999964</v>
      </c>
      <c r="B105">
        <f t="shared" si="6"/>
        <v>19.522273115636583</v>
      </c>
      <c r="C105">
        <f t="shared" si="7"/>
        <v>0.55133773521241847</v>
      </c>
      <c r="D105">
        <f t="shared" si="4"/>
        <v>-3.0174290828400589E-3</v>
      </c>
    </row>
    <row r="106" spans="1:4">
      <c r="A106">
        <f t="shared" si="5"/>
        <v>27.539999999999964</v>
      </c>
      <c r="B106">
        <f t="shared" si="6"/>
        <v>19.671024318853867</v>
      </c>
      <c r="C106">
        <f t="shared" si="7"/>
        <v>0.55052916682719921</v>
      </c>
      <c r="D106">
        <f t="shared" si="4"/>
        <v>-2.9719663632285218E-3</v>
      </c>
    </row>
    <row r="107" spans="1:4">
      <c r="A107">
        <f t="shared" si="5"/>
        <v>27.809999999999963</v>
      </c>
      <c r="B107">
        <f t="shared" si="6"/>
        <v>19.81955886572327</v>
      </c>
      <c r="C107">
        <f t="shared" si="7"/>
        <v>0.54973272706630427</v>
      </c>
      <c r="D107">
        <f t="shared" si="4"/>
        <v>-2.9275874211785479E-3</v>
      </c>
    </row>
    <row r="108" spans="1:4">
      <c r="A108">
        <f t="shared" si="5"/>
        <v>28.079999999999963</v>
      </c>
      <c r="B108">
        <f t="shared" si="6"/>
        <v>19.967879991469669</v>
      </c>
      <c r="C108">
        <f t="shared" si="7"/>
        <v>0.5489481280969708</v>
      </c>
      <c r="D108">
        <f t="shared" si="4"/>
        <v>-2.8842567961065474E-3</v>
      </c>
    </row>
    <row r="109" spans="1:4">
      <c r="A109">
        <f t="shared" si="5"/>
        <v>28.349999999999962</v>
      </c>
      <c r="B109">
        <f t="shared" si="6"/>
        <v>20.115990854895632</v>
      </c>
      <c r="C109">
        <f t="shared" si="7"/>
        <v>0.54817509146181231</v>
      </c>
      <c r="D109">
        <f t="shared" si="4"/>
        <v>-2.8419405013634814E-3</v>
      </c>
    </row>
    <row r="110" spans="1:4">
      <c r="A110">
        <f t="shared" si="5"/>
        <v>28.619999999999962</v>
      </c>
      <c r="B110">
        <f t="shared" si="6"/>
        <v>20.263894540859045</v>
      </c>
      <c r="C110">
        <f t="shared" si="7"/>
        <v>0.54741334769086869</v>
      </c>
      <c r="D110">
        <f t="shared" si="4"/>
        <v>-2.8006059500706284E-3</v>
      </c>
    </row>
    <row r="111" spans="1:4">
      <c r="A111">
        <f t="shared" si="5"/>
        <v>28.889999999999961</v>
      </c>
      <c r="B111">
        <f t="shared" si="6"/>
        <v>20.4115940626487</v>
      </c>
      <c r="C111">
        <f t="shared" si="7"/>
        <v>0.54666263593308995</v>
      </c>
      <c r="D111">
        <f t="shared" si="4"/>
        <v>-2.7602218853272171E-3</v>
      </c>
    </row>
    <row r="112" spans="1:4">
      <c r="A112">
        <f t="shared" si="5"/>
        <v>29.159999999999961</v>
      </c>
      <c r="B112">
        <f t="shared" si="6"/>
        <v>20.559092364262913</v>
      </c>
      <c r="C112">
        <f t="shared" si="7"/>
        <v>0.54592270360611395</v>
      </c>
      <c r="D112">
        <f t="shared" si="4"/>
        <v>-2.7207583144950535E-3</v>
      </c>
    </row>
    <row r="113" spans="1:4">
      <c r="A113">
        <f t="shared" si="5"/>
        <v>29.429999999999961</v>
      </c>
      <c r="B113">
        <f t="shared" si="6"/>
        <v>20.706392322595999</v>
      </c>
      <c r="C113">
        <f t="shared" si="7"/>
        <v>0.54519330606327332</v>
      </c>
      <c r="D113">
        <f t="shared" si="4"/>
        <v>-2.6821864472876171E-3</v>
      </c>
    </row>
    <row r="114" spans="1:4">
      <c r="A114">
        <f t="shared" si="5"/>
        <v>29.69999999999996</v>
      </c>
      <c r="B114">
        <f t="shared" si="6"/>
        <v>20.853496749537079</v>
      </c>
      <c r="C114">
        <f t="shared" si="7"/>
        <v>0.54447420627683896</v>
      </c>
      <c r="D114">
        <f t="shared" si="4"/>
        <v>-2.644478637411601E-3</v>
      </c>
    </row>
    <row r="115" spans="1:4">
      <c r="A115">
        <f t="shared" si="5"/>
        <v>29.96999999999996</v>
      </c>
      <c r="B115">
        <f t="shared" si="6"/>
        <v>21.000408393985492</v>
      </c>
      <c r="C115">
        <f t="shared" si="7"/>
        <v>0.54376517453657214</v>
      </c>
      <c r="D115">
        <f t="shared" si="4"/>
        <v>-2.6076083275276057E-3</v>
      </c>
    </row>
    <row r="116" spans="1:4">
      <c r="A116">
        <f t="shared" si="5"/>
        <v>30.239999999999959</v>
      </c>
      <c r="B116">
        <f t="shared" si="6"/>
        <v>21.14712994378683</v>
      </c>
      <c r="C116">
        <f t="shared" si="7"/>
        <v>0.54306598816271856</v>
      </c>
      <c r="D116">
        <f t="shared" si="4"/>
        <v>-2.57154999731395E-3</v>
      </c>
    </row>
    <row r="117" spans="1:4">
      <c r="A117">
        <f t="shared" si="5"/>
        <v>30.509999999999959</v>
      </c>
      <c r="B117">
        <f t="shared" si="6"/>
        <v>21.293664027593362</v>
      </c>
      <c r="C117">
        <f t="shared" si="7"/>
        <v>0.54237643123263268</v>
      </c>
      <c r="D117">
        <f t="shared" si="4"/>
        <v>-2.5362791144333545E-3</v>
      </c>
    </row>
    <row r="118" spans="1:4">
      <c r="A118">
        <f t="shared" si="5"/>
        <v>30.779999999999959</v>
      </c>
      <c r="B118">
        <f t="shared" si="6"/>
        <v>21.440013216652453</v>
      </c>
      <c r="C118">
        <f t="shared" si="7"/>
        <v>0.54169629432027488</v>
      </c>
      <c r="D118">
        <f t="shared" si="4"/>
        <v>-2.5017720882167791E-3</v>
      </c>
    </row>
    <row r="119" spans="1:4">
      <c r="A119">
        <f t="shared" si="5"/>
        <v>31.049999999999958</v>
      </c>
      <c r="B119">
        <f t="shared" si="6"/>
        <v>21.586180026526311</v>
      </c>
      <c r="C119">
        <f t="shared" si="7"/>
        <v>0.54102537424787023</v>
      </c>
      <c r="D119">
        <f t="shared" si="4"/>
        <v>-2.4680062258920729E-3</v>
      </c>
    </row>
    <row r="120" spans="1:4">
      <c r="A120">
        <f t="shared" si="5"/>
        <v>31.319999999999958</v>
      </c>
      <c r="B120">
        <f t="shared" si="6"/>
        <v>21.732166918746302</v>
      </c>
      <c r="C120">
        <f t="shared" si="7"/>
        <v>0.54036347384906314</v>
      </c>
      <c r="D120">
        <f t="shared" si="4"/>
        <v>-2.4349596911973697E-3</v>
      </c>
    </row>
    <row r="121" spans="1:4">
      <c r="A121">
        <f t="shared" si="5"/>
        <v>31.589999999999957</v>
      </c>
      <c r="B121">
        <f t="shared" si="6"/>
        <v>21.877976302404807</v>
      </c>
      <c r="C121">
        <f t="shared" si="7"/>
        <v>0.53971040174294538</v>
      </c>
      <c r="D121">
        <f t="shared" si="4"/>
        <v>-2.402611465230495E-3</v>
      </c>
    </row>
    <row r="122" spans="1:4">
      <c r="A122">
        <f t="shared" si="5"/>
        <v>31.859999999999957</v>
      </c>
      <c r="B122">
        <f t="shared" si="6"/>
        <v>22.023610535687492</v>
      </c>
      <c r="C122">
        <f t="shared" si="7"/>
        <v>0.53906597211837082</v>
      </c>
      <c r="D122">
        <f t="shared" si="4"/>
        <v>-2.370941309396077E-3</v>
      </c>
    </row>
    <row r="123" spans="1:4">
      <c r="A123">
        <f t="shared" si="5"/>
        <v>32.12999999999996</v>
      </c>
      <c r="B123">
        <f t="shared" si="6"/>
        <v>22.169071927348725</v>
      </c>
      <c r="C123">
        <f t="shared" si="7"/>
        <v>0.53843000452800893</v>
      </c>
      <c r="D123">
        <f t="shared" si="4"/>
        <v>-2.3399297303216722E-3</v>
      </c>
    </row>
    <row r="124" spans="1:4">
      <c r="A124">
        <f t="shared" si="5"/>
        <v>32.399999999999963</v>
      </c>
      <c r="B124">
        <f t="shared" si="6"/>
        <v>22.314362738132619</v>
      </c>
      <c r="C124">
        <f t="shared" si="7"/>
        <v>0.5378023236916214</v>
      </c>
      <c r="D124">
        <f t="shared" si="4"/>
        <v>-2.3095579466231187E-3</v>
      </c>
    </row>
    <row r="125" spans="1:4">
      <c r="A125">
        <f t="shared" si="5"/>
        <v>32.669999999999966</v>
      </c>
      <c r="B125">
        <f t="shared" si="6"/>
        <v>22.459485182142203</v>
      </c>
      <c r="C125">
        <f t="shared" si="7"/>
        <v>0.53718275930807724</v>
      </c>
      <c r="D125">
        <f t="shared" si="4"/>
        <v>-2.279807857407494E-3</v>
      </c>
    </row>
    <row r="126" spans="1:4">
      <c r="A126">
        <f t="shared" si="5"/>
        <v>32.939999999999969</v>
      </c>
      <c r="B126">
        <f t="shared" si="6"/>
        <v>22.604441428158982</v>
      </c>
      <c r="C126">
        <f t="shared" si="7"/>
        <v>0.53657114587565191</v>
      </c>
      <c r="D126">
        <f t="shared" si="4"/>
        <v>-2.2506620124096485E-3</v>
      </c>
    </row>
    <row r="127" spans="1:4">
      <c r="A127">
        <f t="shared" si="5"/>
        <v>33.209999999999972</v>
      </c>
      <c r="B127">
        <f t="shared" si="6"/>
        <v>22.749233600915055</v>
      </c>
      <c r="C127">
        <f t="shared" si="7"/>
        <v>0.53596732252018175</v>
      </c>
      <c r="D127">
        <f t="shared" si="4"/>
        <v>-2.2221035836653114E-3</v>
      </c>
    </row>
    <row r="128" spans="1:4">
      <c r="A128">
        <f t="shared" si="5"/>
        <v>33.479999999999976</v>
      </c>
      <c r="B128">
        <f t="shared" si="6"/>
        <v>22.89386378231988</v>
      </c>
      <c r="C128">
        <f t="shared" si="7"/>
        <v>0.53537113283067184</v>
      </c>
      <c r="D128">
        <f t="shared" si="4"/>
        <v>-2.1941163386302053E-3</v>
      </c>
    </row>
    <row r="129" spans="1:4">
      <c r="A129">
        <f t="shared" si="5"/>
        <v>33.749999999999979</v>
      </c>
      <c r="B129">
        <f t="shared" si="6"/>
        <v>23.038334012643617</v>
      </c>
      <c r="C129">
        <f t="shared" si="7"/>
        <v>0.53478242470197757</v>
      </c>
      <c r="D129">
        <f t="shared" si="4"/>
        <v>-2.1666846146606487E-3</v>
      </c>
    </row>
    <row r="130" spans="1:4">
      <c r="A130">
        <f t="shared" si="5"/>
        <v>34.019999999999982</v>
      </c>
      <c r="B130">
        <f t="shared" si="6"/>
        <v>23.182646291658944</v>
      </c>
      <c r="C130">
        <f t="shared" si="7"/>
        <v>0.5342010501842035</v>
      </c>
      <c r="D130">
        <f t="shared" si="4"/>
        <v>-2.1397932947766598E-3</v>
      </c>
    </row>
    <row r="131" spans="1:4">
      <c r="A131">
        <f t="shared" si="5"/>
        <v>34.289999999999985</v>
      </c>
      <c r="B131">
        <f t="shared" si="6"/>
        <v>23.326802579743084</v>
      </c>
      <c r="C131">
        <f t="shared" si="7"/>
        <v>0.53362686533848314</v>
      </c>
      <c r="D131">
        <f t="shared" si="4"/>
        <v>-2.1134277846337466E-3</v>
      </c>
    </row>
    <row r="132" spans="1:4">
      <c r="A132">
        <f t="shared" si="5"/>
        <v>34.559999999999988</v>
      </c>
      <c r="B132">
        <f t="shared" si="6"/>
        <v>23.470804798941725</v>
      </c>
      <c r="C132">
        <f t="shared" si="7"/>
        <v>0.5330597300988219</v>
      </c>
      <c r="D132">
        <f t="shared" ref="D132:D195" si="8">-G/(B132*B132)</f>
        <v>-2.0875739906343364E-3</v>
      </c>
    </row>
    <row r="133" spans="1:4">
      <c r="A133">
        <f t="shared" ref="A133:A196" si="9">A132+dt</f>
        <v>34.829999999999991</v>
      </c>
      <c r="B133">
        <f t="shared" ref="B133:B196" si="10">B132+C132*dt+0.5*D132*dt*dt</f>
        <v>23.61465483399645</v>
      </c>
      <c r="C133">
        <f t="shared" ref="C133:C196" si="11">C132+(D132+D133)/2*dt</f>
        <v>0.53249950813970581</v>
      </c>
      <c r="D133">
        <f t="shared" si="8"/>
        <v>-2.0622182991142427E-3</v>
      </c>
    </row>
    <row r="134" spans="1:4">
      <c r="A134">
        <f t="shared" si="9"/>
        <v>35.099999999999994</v>
      </c>
      <c r="B134">
        <f t="shared" si="10"/>
        <v>23.758354533337169</v>
      </c>
      <c r="C134">
        <f t="shared" si="11"/>
        <v>0.53194606674919198</v>
      </c>
      <c r="D134">
        <f t="shared" si="8"/>
        <v>-2.0373475565436919E-3</v>
      </c>
    </row>
    <row r="135" spans="1:4">
      <c r="A135">
        <f t="shared" si="9"/>
        <v>35.369999999999997</v>
      </c>
      <c r="B135">
        <f t="shared" si="10"/>
        <v>23.901905710041017</v>
      </c>
      <c r="C135">
        <f t="shared" si="11"/>
        <v>0.53139927670721598</v>
      </c>
      <c r="D135">
        <f t="shared" si="8"/>
        <v>-2.0129490506862503E-3</v>
      </c>
    </row>
    <row r="136" spans="1:4">
      <c r="A136">
        <f t="shared" si="9"/>
        <v>35.64</v>
      </c>
      <c r="B136">
        <f t="shared" si="10"/>
        <v>24.045310142759067</v>
      </c>
      <c r="C136">
        <f t="shared" si="11"/>
        <v>0.53085901216886389</v>
      </c>
      <c r="D136">
        <f t="shared" si="8"/>
        <v>-1.9890104926625633E-3</v>
      </c>
    </row>
    <row r="137" spans="1:4">
      <c r="A137">
        <f t="shared" si="9"/>
        <v>35.910000000000004</v>
      </c>
      <c r="B137">
        <f t="shared" si="10"/>
        <v>24.188569576612203</v>
      </c>
      <c r="C137">
        <f t="shared" si="11"/>
        <v>0.53032515055237206</v>
      </c>
      <c r="D137">
        <f t="shared" si="8"/>
        <v>-1.9655199998691265E-3</v>
      </c>
    </row>
    <row r="138" spans="1:4">
      <c r="A138">
        <f t="shared" si="9"/>
        <v>36.180000000000007</v>
      </c>
      <c r="B138">
        <f t="shared" si="10"/>
        <v>24.331685724057348</v>
      </c>
      <c r="C138">
        <f t="shared" si="11"/>
        <v>0.5297975724316295</v>
      </c>
      <c r="D138">
        <f t="shared" si="8"/>
        <v>-1.9424660797053889E-3</v>
      </c>
    </row>
    <row r="139" spans="1:4">
      <c r="A139">
        <f t="shared" si="9"/>
        <v>36.45000000000001</v>
      </c>
      <c r="B139">
        <f t="shared" si="10"/>
        <v>24.474660265725284</v>
      </c>
      <c r="C139">
        <f t="shared" si="11"/>
        <v>0.5292761614329704</v>
      </c>
      <c r="D139">
        <f t="shared" si="8"/>
        <v>-1.9198376140653608E-3</v>
      </c>
    </row>
    <row r="140" spans="1:4">
      <c r="A140">
        <f t="shared" si="9"/>
        <v>36.720000000000013</v>
      </c>
      <c r="B140">
        <f t="shared" si="10"/>
        <v>24.617494851231154</v>
      </c>
      <c r="C140">
        <f t="shared" si="11"/>
        <v>0.52876080413605697</v>
      </c>
      <c r="D140">
        <f t="shared" si="8"/>
        <v>-1.8976238445525774E-3</v>
      </c>
    </row>
    <row r="141" spans="1:4">
      <c r="A141">
        <f t="shared" si="9"/>
        <v>36.990000000000016</v>
      </c>
      <c r="B141">
        <f t="shared" si="10"/>
        <v>24.760191099958753</v>
      </c>
      <c r="C141">
        <f t="shared" si="11"/>
        <v>0.52825138997866106</v>
      </c>
      <c r="D141">
        <f t="shared" si="8"/>
        <v>-1.8758143583797564E-3</v>
      </c>
    </row>
    <row r="142" spans="1:4">
      <c r="A142">
        <f t="shared" si="9"/>
        <v>37.260000000000019</v>
      </c>
      <c r="B142">
        <f t="shared" si="10"/>
        <v>24.90275060181963</v>
      </c>
      <c r="C142">
        <f t="shared" si="11"/>
        <v>0.527747811165166</v>
      </c>
      <c r="D142">
        <f t="shared" si="8"/>
        <v>-1.8543990749168124E-3</v>
      </c>
    </row>
    <row r="143" spans="1:4">
      <c r="A143">
        <f t="shared" si="9"/>
        <v>37.530000000000022</v>
      </c>
      <c r="B143">
        <f t="shared" si="10"/>
        <v>25.045174917987943</v>
      </c>
      <c r="C143">
        <f t="shared" si="11"/>
        <v>0.52724996257861712</v>
      </c>
      <c r="D143">
        <f t="shared" si="8"/>
        <v>-1.8333682328530799E-3</v>
      </c>
    </row>
    <row r="144" spans="1:4">
      <c r="A144">
        <f t="shared" si="9"/>
        <v>37.800000000000026</v>
      </c>
      <c r="B144">
        <f t="shared" si="10"/>
        <v>25.187465581612084</v>
      </c>
      <c r="C144">
        <f t="shared" si="11"/>
        <v>0.52675774169615985</v>
      </c>
      <c r="D144">
        <f t="shared" si="8"/>
        <v>-1.8127123779415879E-3</v>
      </c>
    </row>
    <row r="145" spans="1:4">
      <c r="A145">
        <f t="shared" si="9"/>
        <v>38.070000000000029</v>
      </c>
      <c r="B145">
        <f t="shared" si="10"/>
        <v>25.329624098503871</v>
      </c>
      <c r="C145">
        <f t="shared" si="11"/>
        <v>0.52627104850771289</v>
      </c>
      <c r="D145">
        <f t="shared" si="8"/>
        <v>-1.7924223512951662E-3</v>
      </c>
    </row>
    <row r="146" spans="1:4">
      <c r="A146">
        <f t="shared" si="9"/>
        <v>38.340000000000032</v>
      </c>
      <c r="B146">
        <f t="shared" si="10"/>
        <v>25.471651947806247</v>
      </c>
      <c r="C146">
        <f t="shared" si="11"/>
        <v>0.52578978543773025</v>
      </c>
      <c r="D146">
        <f t="shared" si="8"/>
        <v>-1.7724892782058869E-3</v>
      </c>
    </row>
    <row r="147" spans="1:4">
      <c r="A147">
        <f t="shared" si="9"/>
        <v>38.610000000000035</v>
      </c>
      <c r="B147">
        <f t="shared" si="10"/>
        <v>25.613550582640244</v>
      </c>
      <c r="C147">
        <f t="shared" si="11"/>
        <v>0.5253138572699152</v>
      </c>
      <c r="D147">
        <f t="shared" si="8"/>
        <v>-1.7529045574610387E-3</v>
      </c>
    </row>
    <row r="148" spans="1:4">
      <c r="A148">
        <f t="shared" si="9"/>
        <v>38.880000000000038</v>
      </c>
      <c r="B148">
        <f t="shared" si="10"/>
        <v>25.755321430732</v>
      </c>
      <c r="C148">
        <f t="shared" si="11"/>
        <v>0.52484317107475531</v>
      </c>
      <c r="D148">
        <f t="shared" si="8"/>
        <v>-1.7336598511303572E-3</v>
      </c>
    </row>
    <row r="149" spans="1:4">
      <c r="A149">
        <f t="shared" si="9"/>
        <v>39.150000000000041</v>
      </c>
      <c r="B149">
        <f t="shared" si="10"/>
        <v>25.89696589502061</v>
      </c>
      <c r="C149">
        <f t="shared" si="11"/>
        <v>0.52437763613975463</v>
      </c>
      <c r="D149">
        <f t="shared" si="8"/>
        <v>-1.7147470748006799E-3</v>
      </c>
    </row>
    <row r="150" spans="1:4">
      <c r="A150">
        <f t="shared" si="9"/>
        <v>39.420000000000044</v>
      </c>
      <c r="B150">
        <f t="shared" si="10"/>
        <v>26.038485354247467</v>
      </c>
      <c r="C150">
        <f t="shared" si="11"/>
        <v>0.52391716390224474</v>
      </c>
      <c r="D150">
        <f t="shared" si="8"/>
        <v>-1.6961583882355723E-3</v>
      </c>
    </row>
    <row r="151" spans="1:4">
      <c r="A151">
        <f t="shared" si="9"/>
        <v>39.690000000000047</v>
      </c>
      <c r="B151">
        <f t="shared" si="10"/>
        <v>26.179881163527821</v>
      </c>
      <c r="C151">
        <f t="shared" si="11"/>
        <v>0.52346166788466375</v>
      </c>
      <c r="D151">
        <f t="shared" si="8"/>
        <v>-1.677886186438714E-3</v>
      </c>
    </row>
    <row r="152" spans="1:4">
      <c r="A152">
        <f t="shared" si="9"/>
        <v>39.960000000000051</v>
      </c>
      <c r="B152">
        <f t="shared" si="10"/>
        <v>26.321154654905182</v>
      </c>
      <c r="C152">
        <f t="shared" si="11"/>
        <v>0.52301106363219585</v>
      </c>
      <c r="D152">
        <f t="shared" si="8"/>
        <v>-1.6599230911010497E-3</v>
      </c>
    </row>
    <row r="153" spans="1:4">
      <c r="A153">
        <f t="shared" si="9"/>
        <v>40.230000000000054</v>
      </c>
      <c r="B153">
        <f t="shared" si="10"/>
        <v>26.462307137889205</v>
      </c>
      <c r="C153">
        <f t="shared" si="11"/>
        <v>0.5225652686526715</v>
      </c>
      <c r="D153">
        <f t="shared" si="8"/>
        <v>-1.6422619424128081E-3</v>
      </c>
    </row>
    <row r="154" spans="1:4">
      <c r="A154">
        <f t="shared" si="9"/>
        <v>40.500000000000057</v>
      </c>
      <c r="B154">
        <f t="shared" si="10"/>
        <v>26.603339899977623</v>
      </c>
      <c r="C154">
        <f t="shared" si="11"/>
        <v>0.52212420235863077</v>
      </c>
      <c r="D154">
        <f t="shared" si="8"/>
        <v>-1.6248957912225496E-3</v>
      </c>
    </row>
    <row r="155" spans="1:4">
      <c r="A155">
        <f t="shared" si="9"/>
        <v>40.77000000000006</v>
      </c>
      <c r="B155">
        <f t="shared" si="10"/>
        <v>26.744254207162864</v>
      </c>
      <c r="C155">
        <f t="shared" si="11"/>
        <v>0.52168778601145971</v>
      </c>
      <c r="D155">
        <f t="shared" si="8"/>
        <v>-1.6078178915263808E-3</v>
      </c>
    </row>
    <row r="156" spans="1:4">
      <c r="A156">
        <f t="shared" si="9"/>
        <v>41.040000000000063</v>
      </c>
      <c r="B156">
        <f t="shared" si="10"/>
        <v>26.885051304423815</v>
      </c>
      <c r="C156">
        <f t="shared" si="11"/>
        <v>0.52125594266751196</v>
      </c>
      <c r="D156">
        <f t="shared" si="8"/>
        <v>-1.5910216932713995E-3</v>
      </c>
    </row>
    <row r="157" spans="1:4">
      <c r="A157">
        <f t="shared" si="9"/>
        <v>41.310000000000066</v>
      </c>
      <c r="B157">
        <f t="shared" si="10"/>
        <v>27.025732416203326</v>
      </c>
      <c r="C157">
        <f t="shared" si="11"/>
        <v>0.5208285971261335</v>
      </c>
      <c r="D157">
        <f t="shared" si="8"/>
        <v>-1.5745008354582988E-3</v>
      </c>
    </row>
    <row r="158" spans="1:4">
      <c r="A158">
        <f t="shared" si="9"/>
        <v>41.580000000000069</v>
      </c>
      <c r="B158">
        <f t="shared" si="10"/>
        <v>27.166298746871931</v>
      </c>
      <c r="C158">
        <f t="shared" si="11"/>
        <v>0.52040567587951025</v>
      </c>
      <c r="D158">
        <f t="shared" si="8"/>
        <v>-1.558249139528872E-3</v>
      </c>
    </row>
    <row r="159" spans="1:4">
      <c r="A159">
        <f t="shared" si="9"/>
        <v>41.850000000000072</v>
      </c>
      <c r="B159">
        <f t="shared" si="10"/>
        <v>27.306751481178264</v>
      </c>
      <c r="C159">
        <f t="shared" si="11"/>
        <v>0.51998710706426554</v>
      </c>
      <c r="D159">
        <f t="shared" si="8"/>
        <v>-1.5422606030249309E-3</v>
      </c>
    </row>
    <row r="160" spans="1:4">
      <c r="A160">
        <f t="shared" si="9"/>
        <v>42.120000000000076</v>
      </c>
      <c r="B160">
        <f t="shared" si="10"/>
        <v>27.447091784686634</v>
      </c>
      <c r="C160">
        <f t="shared" si="11"/>
        <v>0.51957282041473385</v>
      </c>
      <c r="D160">
        <f t="shared" si="8"/>
        <v>-1.5265293935058594E-3</v>
      </c>
    </row>
    <row r="161" spans="1:4">
      <c r="A161">
        <f t="shared" si="9"/>
        <v>42.390000000000079</v>
      </c>
      <c r="B161">
        <f t="shared" si="10"/>
        <v>27.587320804202218</v>
      </c>
      <c r="C161">
        <f t="shared" si="11"/>
        <v>0.51916274721784439</v>
      </c>
      <c r="D161">
        <f t="shared" si="8"/>
        <v>-1.511049842712714E-3</v>
      </c>
    </row>
    <row r="162" spans="1:4">
      <c r="A162">
        <f t="shared" si="9"/>
        <v>42.660000000000082</v>
      </c>
      <c r="B162">
        <f t="shared" si="10"/>
        <v>27.727439668184267</v>
      </c>
      <c r="C162">
        <f t="shared" si="11"/>
        <v>0.51875682026954761</v>
      </c>
      <c r="D162">
        <f t="shared" si="8"/>
        <v>-1.4958164409674087E-3</v>
      </c>
    </row>
    <row r="163" spans="1:4">
      <c r="A163">
        <f t="shared" si="9"/>
        <v>42.930000000000085</v>
      </c>
      <c r="B163">
        <f t="shared" si="10"/>
        <v>27.867449487147773</v>
      </c>
      <c r="C163">
        <f t="shared" si="11"/>
        <v>0.51835497383272455</v>
      </c>
      <c r="D163">
        <f t="shared" si="8"/>
        <v>-1.4808238317961292E-3</v>
      </c>
    </row>
    <row r="164" spans="1:4">
      <c r="A164">
        <f t="shared" si="9"/>
        <v>43.200000000000088</v>
      </c>
      <c r="B164">
        <f t="shared" si="10"/>
        <v>28.007351354053938</v>
      </c>
      <c r="C164">
        <f t="shared" si="11"/>
        <v>0.51795714359651857</v>
      </c>
      <c r="D164">
        <f t="shared" si="8"/>
        <v>-1.4660668067666819E-3</v>
      </c>
    </row>
    <row r="165" spans="1:4">
      <c r="A165">
        <f t="shared" si="9"/>
        <v>43.470000000000091</v>
      </c>
      <c r="B165">
        <f t="shared" si="10"/>
        <v>28.14714634468989</v>
      </c>
      <c r="C165">
        <f t="shared" si="11"/>
        <v>0.51756326663703356</v>
      </c>
      <c r="D165">
        <f t="shared" si="8"/>
        <v>-1.4515403005300178E-3</v>
      </c>
    </row>
    <row r="166" spans="1:4">
      <c r="A166">
        <f t="shared" si="9"/>
        <v>43.740000000000094</v>
      </c>
      <c r="B166">
        <f t="shared" si="10"/>
        <v>28.286835518037936</v>
      </c>
      <c r="C166">
        <f t="shared" si="11"/>
        <v>0.51717328137934437</v>
      </c>
      <c r="D166">
        <f t="shared" si="8"/>
        <v>-1.437239386056672E-3</v>
      </c>
    </row>
    <row r="167" spans="1:4">
      <c r="A167">
        <f t="shared" si="9"/>
        <v>44.010000000000097</v>
      </c>
      <c r="B167">
        <f t="shared" si="10"/>
        <v>28.426419916634739</v>
      </c>
      <c r="C167">
        <f t="shared" si="11"/>
        <v>0.51678712756076872</v>
      </c>
      <c r="D167">
        <f t="shared" si="8"/>
        <v>-1.4231592700593341E-3</v>
      </c>
    </row>
    <row r="168" spans="1:4">
      <c r="A168">
        <f t="shared" si="9"/>
        <v>44.280000000000101</v>
      </c>
      <c r="B168">
        <f t="shared" si="10"/>
        <v>28.565900566920753</v>
      </c>
      <c r="C168">
        <f t="shared" si="11"/>
        <v>0.51640474619535059</v>
      </c>
      <c r="D168">
        <f t="shared" si="8"/>
        <v>-1.409295288593208E-3</v>
      </c>
    </row>
    <row r="169" spans="1:4">
      <c r="A169">
        <f t="shared" si="9"/>
        <v>44.550000000000104</v>
      </c>
      <c r="B169">
        <f t="shared" si="10"/>
        <v>28.705278479580226</v>
      </c>
      <c r="C169">
        <f t="shared" si="11"/>
        <v>0.51602607953950896</v>
      </c>
      <c r="D169">
        <f t="shared" si="8"/>
        <v>-1.3956429028262431E-3</v>
      </c>
    </row>
    <row r="170" spans="1:4">
      <c r="A170">
        <f t="shared" si="9"/>
        <v>44.820000000000107</v>
      </c>
      <c r="B170">
        <f t="shared" si="10"/>
        <v>28.844554649872084</v>
      </c>
      <c r="C170">
        <f t="shared" si="11"/>
        <v>0.51565107105880625</v>
      </c>
      <c r="D170">
        <f t="shared" si="8"/>
        <v>-1.3821976949717162E-3</v>
      </c>
    </row>
    <row r="171" spans="1:4">
      <c r="A171">
        <f t="shared" si="9"/>
        <v>45.09000000000011</v>
      </c>
      <c r="B171">
        <f t="shared" si="10"/>
        <v>28.983730057951981</v>
      </c>
      <c r="C171">
        <f t="shared" si="11"/>
        <v>0.51527966539579428</v>
      </c>
      <c r="D171">
        <f t="shared" si="8"/>
        <v>-1.3689553643760177E-3</v>
      </c>
    </row>
    <row r="172" spans="1:4">
      <c r="A172">
        <f t="shared" si="9"/>
        <v>45.360000000000113</v>
      </c>
      <c r="B172">
        <f t="shared" si="10"/>
        <v>29.122805669185812</v>
      </c>
      <c r="C172">
        <f t="shared" si="11"/>
        <v>0.5149118083388966</v>
      </c>
      <c r="D172">
        <f t="shared" si="8"/>
        <v>-1.3559117237548521E-3</v>
      </c>
    </row>
    <row r="173" spans="1:4">
      <c r="A173">
        <f t="shared" si="9"/>
        <v>45.630000000000116</v>
      </c>
      <c r="B173">
        <f t="shared" si="10"/>
        <v>29.261782434454982</v>
      </c>
      <c r="C173">
        <f t="shared" si="11"/>
        <v>0.51454744679228759</v>
      </c>
      <c r="D173">
        <f t="shared" si="8"/>
        <v>-1.3430626955713901E-3</v>
      </c>
    </row>
    <row r="174" spans="1:4">
      <c r="A174">
        <f t="shared" si="9"/>
        <v>45.900000000000119</v>
      </c>
      <c r="B174">
        <f t="shared" si="10"/>
        <v>29.400661290453645</v>
      </c>
      <c r="C174">
        <f t="shared" si="11"/>
        <v>0.51418652874673121</v>
      </c>
      <c r="D174">
        <f t="shared" si="8"/>
        <v>-1.3304043085502406E-3</v>
      </c>
    </row>
    <row r="175" spans="1:4">
      <c r="A175">
        <f t="shared" si="9"/>
        <v>46.170000000000122</v>
      </c>
      <c r="B175">
        <f t="shared" si="10"/>
        <v>29.539443159978216</v>
      </c>
      <c r="C175">
        <f t="shared" si="11"/>
        <v>0.51382900325134351</v>
      </c>
      <c r="D175">
        <f t="shared" si="8"/>
        <v>-1.3179326943213955E-3</v>
      </c>
    </row>
    <row r="176" spans="1:4">
      <c r="A176">
        <f t="shared" si="9"/>
        <v>46.440000000000126</v>
      </c>
      <c r="B176">
        <f t="shared" si="10"/>
        <v>29.678128952209374</v>
      </c>
      <c r="C176">
        <f t="shared" si="11"/>
        <v>0.5134748203862447</v>
      </c>
      <c r="D176">
        <f t="shared" si="8"/>
        <v>-1.3056440841885918E-3</v>
      </c>
    </row>
    <row r="177" spans="1:4">
      <c r="A177">
        <f t="shared" si="9"/>
        <v>46.710000000000129</v>
      </c>
      <c r="B177">
        <f t="shared" si="10"/>
        <v>29.81671956298679</v>
      </c>
      <c r="C177">
        <f t="shared" si="11"/>
        <v>0.51312393123606692</v>
      </c>
      <c r="D177">
        <f t="shared" si="8"/>
        <v>-1.2935348060168011E-3</v>
      </c>
    </row>
    <row r="178" spans="1:4">
      <c r="A178">
        <f t="shared" si="9"/>
        <v>46.980000000000132</v>
      </c>
      <c r="B178">
        <f t="shared" si="10"/>
        <v>29.955215875076849</v>
      </c>
      <c r="C178">
        <f t="shared" si="11"/>
        <v>0.51277628786428808</v>
      </c>
      <c r="D178">
        <f t="shared" si="8"/>
        <v>-1.2816012812338073E-3</v>
      </c>
    </row>
    <row r="179" spans="1:4">
      <c r="A179">
        <f t="shared" si="9"/>
        <v>47.250000000000135</v>
      </c>
      <c r="B179">
        <f t="shared" si="10"/>
        <v>30.093618758433507</v>
      </c>
      <c r="C179">
        <f t="shared" si="11"/>
        <v>0.51243184328835945</v>
      </c>
      <c r="D179">
        <f t="shared" si="8"/>
        <v>-1.2698400219410813E-3</v>
      </c>
    </row>
    <row r="180" spans="1:4">
      <c r="A180">
        <f t="shared" si="9"/>
        <v>47.520000000000138</v>
      </c>
      <c r="B180">
        <f t="shared" si="10"/>
        <v>30.231929070452566</v>
      </c>
      <c r="C180">
        <f t="shared" si="11"/>
        <v>0.5120905514555999</v>
      </c>
      <c r="D180">
        <f t="shared" si="8"/>
        <v>-1.2582476281293772E-3</v>
      </c>
    </row>
    <row r="181" spans="1:4">
      <c r="A181">
        <f t="shared" si="9"/>
        <v>47.790000000000141</v>
      </c>
      <c r="B181">
        <f t="shared" si="10"/>
        <v>30.370147656219533</v>
      </c>
      <c r="C181">
        <f t="shared" si="11"/>
        <v>0.5117523672198282</v>
      </c>
      <c r="D181">
        <f t="shared" si="8"/>
        <v>-1.2468207849947012E-3</v>
      </c>
    </row>
    <row r="182" spans="1:4">
      <c r="A182">
        <f t="shared" si="9"/>
        <v>48.060000000000144</v>
      </c>
      <c r="B182">
        <f t="shared" si="10"/>
        <v>30.508275348751276</v>
      </c>
      <c r="C182">
        <f t="shared" si="11"/>
        <v>0.51141724631870655</v>
      </c>
      <c r="D182">
        <f t="shared" si="8"/>
        <v>-1.2355562603504988E-3</v>
      </c>
    </row>
    <row r="183" spans="1:4">
      <c r="A183">
        <f t="shared" si="9"/>
        <v>48.330000000000148</v>
      </c>
      <c r="B183">
        <f t="shared" si="10"/>
        <v>30.646312969231637</v>
      </c>
      <c r="C183">
        <f t="shared" si="11"/>
        <v>0.51108514535177141</v>
      </c>
      <c r="D183">
        <f t="shared" si="8"/>
        <v>-1.2244509021321086E-3</v>
      </c>
    </row>
    <row r="184" spans="1:4">
      <c r="A184">
        <f t="shared" si="9"/>
        <v>48.600000000000151</v>
      </c>
      <c r="B184">
        <f t="shared" si="10"/>
        <v>30.784261327241232</v>
      </c>
      <c r="C184">
        <f t="shared" si="11"/>
        <v>0.51075602175912493</v>
      </c>
      <c r="D184">
        <f t="shared" si="8"/>
        <v>-1.2135016359897028E-3</v>
      </c>
    </row>
    <row r="185" spans="1:4">
      <c r="A185">
        <f t="shared" si="9"/>
        <v>48.870000000000154</v>
      </c>
      <c r="B185">
        <f t="shared" si="10"/>
        <v>30.922121220981566</v>
      </c>
      <c r="C185">
        <f t="shared" si="11"/>
        <v>0.5104298338007659</v>
      </c>
      <c r="D185">
        <f t="shared" si="8"/>
        <v>-1.2027054629661234E-3</v>
      </c>
    </row>
    <row r="186" spans="1:4">
      <c r="A186">
        <f t="shared" si="9"/>
        <v>49.140000000000157</v>
      </c>
      <c r="B186">
        <f t="shared" si="10"/>
        <v>31.059893437493649</v>
      </c>
      <c r="C186">
        <f t="shared" si="11"/>
        <v>0.51010654053653592</v>
      </c>
      <c r="D186">
        <f t="shared" si="8"/>
        <v>-1.1920594572561725E-3</v>
      </c>
    </row>
    <row r="187" spans="1:4">
      <c r="A187">
        <f t="shared" si="9"/>
        <v>49.41000000000016</v>
      </c>
      <c r="B187">
        <f t="shared" si="10"/>
        <v>31.197578752871298</v>
      </c>
      <c r="C187">
        <f t="shared" si="11"/>
        <v>0.5097861018066604</v>
      </c>
      <c r="D187">
        <f t="shared" si="8"/>
        <v>-1.1815607640440818E-3</v>
      </c>
    </row>
    <row r="188" spans="1:4">
      <c r="A188">
        <f t="shared" si="9"/>
        <v>49.680000000000163</v>
      </c>
      <c r="B188">
        <f t="shared" si="10"/>
        <v>31.335177932469247</v>
      </c>
      <c r="C188">
        <f t="shared" si="11"/>
        <v>0.50946847821286323</v>
      </c>
      <c r="D188">
        <f t="shared" si="8"/>
        <v>-1.1712065974160356E-3</v>
      </c>
    </row>
    <row r="189" spans="1:4">
      <c r="A189">
        <f t="shared" si="9"/>
        <v>49.950000000000166</v>
      </c>
      <c r="B189">
        <f t="shared" si="10"/>
        <v>31.472691731106242</v>
      </c>
      <c r="C189">
        <f t="shared" si="11"/>
        <v>0.50915363110003553</v>
      </c>
      <c r="D189">
        <f t="shared" si="8"/>
        <v>-1.1609942383447528E-3</v>
      </c>
    </row>
    <row r="190" spans="1:4">
      <c r="A190">
        <f t="shared" si="9"/>
        <v>50.220000000000169</v>
      </c>
      <c r="B190">
        <f t="shared" si="10"/>
        <v>31.610120893263264</v>
      </c>
      <c r="C190">
        <f t="shared" si="11"/>
        <v>0.50884152253843862</v>
      </c>
      <c r="D190">
        <f t="shared" si="8"/>
        <v>-1.1509210327432776E-3</v>
      </c>
    </row>
    <row r="191" spans="1:4">
      <c r="A191">
        <f t="shared" si="9"/>
        <v>50.490000000000173</v>
      </c>
      <c r="B191">
        <f t="shared" si="10"/>
        <v>31.747466153276999</v>
      </c>
      <c r="C191">
        <f t="shared" si="11"/>
        <v>0.50853211530642428</v>
      </c>
      <c r="D191">
        <f t="shared" si="8"/>
        <v>-1.1409843895852569E-3</v>
      </c>
    </row>
    <row r="192" spans="1:4">
      <c r="A192">
        <f t="shared" si="9"/>
        <v>50.760000000000176</v>
      </c>
      <c r="B192">
        <f t="shared" si="10"/>
        <v>31.884728235528733</v>
      </c>
      <c r="C192">
        <f t="shared" si="11"/>
        <v>0.50822537287365321</v>
      </c>
      <c r="D192">
        <f t="shared" si="8"/>
        <v>-1.1311817790890888E-3</v>
      </c>
    </row>
    <row r="193" spans="1:4">
      <c r="A193">
        <f t="shared" si="9"/>
        <v>51.030000000000179</v>
      </c>
      <c r="B193">
        <f t="shared" si="10"/>
        <v>32.021907854628772</v>
      </c>
      <c r="C193">
        <f t="shared" si="11"/>
        <v>0.50792125938479615</v>
      </c>
      <c r="D193">
        <f t="shared" si="8"/>
        <v>-1.1215107309634619E-3</v>
      </c>
    </row>
    <row r="194" spans="1:4">
      <c r="A194">
        <f t="shared" si="9"/>
        <v>51.300000000000182</v>
      </c>
      <c r="B194">
        <f t="shared" si="10"/>
        <v>32.159005715596528</v>
      </c>
      <c r="C194">
        <f t="shared" si="11"/>
        <v>0.5076197396437</v>
      </c>
      <c r="D194">
        <f t="shared" si="8"/>
        <v>-1.1119688327118993E-3</v>
      </c>
    </row>
    <row r="195" spans="1:4">
      <c r="A195">
        <f t="shared" si="9"/>
        <v>51.570000000000185</v>
      </c>
      <c r="B195">
        <f t="shared" si="10"/>
        <v>32.296022514036373</v>
      </c>
      <c r="C195">
        <f t="shared" si="11"/>
        <v>0.50732077909800466</v>
      </c>
      <c r="D195">
        <f t="shared" si="8"/>
        <v>-1.1025537279940329E-3</v>
      </c>
    </row>
    <row r="196" spans="1:4">
      <c r="A196">
        <f t="shared" si="9"/>
        <v>51.840000000000188</v>
      </c>
      <c r="B196">
        <f t="shared" si="10"/>
        <v>32.432958936309454</v>
      </c>
      <c r="C196">
        <f t="shared" si="11"/>
        <v>0.50702434382419492</v>
      </c>
      <c r="D196">
        <f t="shared" ref="D196:D259" si="12">-G/(B196*B196)</f>
        <v>-1.093263115041426E-3</v>
      </c>
    </row>
    <row r="197" spans="1:4">
      <c r="A197">
        <f t="shared" ref="A197:A260" si="13">A196+dt</f>
        <v>52.110000000000191</v>
      </c>
      <c r="B197">
        <f t="shared" ref="B197:B260" si="14">B196+C196*dt+0.5*D196*dt*dt</f>
        <v>32.569815659701447</v>
      </c>
      <c r="C197">
        <f t="shared" ref="C197:C260" si="15">C196+(D196+D197)/2*dt</f>
        <v>0.50673040051307239</v>
      </c>
      <c r="D197">
        <f t="shared" si="12"/>
        <v>-1.0840947451258693E-3</v>
      </c>
    </row>
    <row r="198" spans="1:4">
      <c r="A198">
        <f t="shared" si="13"/>
        <v>52.380000000000194</v>
      </c>
      <c r="B198">
        <f t="shared" si="14"/>
        <v>32.706593352586516</v>
      </c>
      <c r="C198">
        <f t="shared" si="15"/>
        <v>0.50643891645563488</v>
      </c>
      <c r="D198">
        <f t="shared" si="12"/>
        <v>-1.0750464210781483E-3</v>
      </c>
    </row>
    <row r="199" spans="1:4">
      <c r="A199">
        <f t="shared" si="13"/>
        <v>52.650000000000198</v>
      </c>
      <c r="B199">
        <f t="shared" si="14"/>
        <v>32.843292674587488</v>
      </c>
      <c r="C199">
        <f t="shared" si="15"/>
        <v>0.50614985952934888</v>
      </c>
      <c r="D199">
        <f t="shared" si="12"/>
        <v>-1.0661159958553761E-3</v>
      </c>
    </row>
    <row r="200" spans="1:4">
      <c r="A200">
        <f t="shared" si="13"/>
        <v>52.920000000000201</v>
      </c>
      <c r="B200">
        <f t="shared" si="14"/>
        <v>32.979914276732366</v>
      </c>
      <c r="C200">
        <f t="shared" si="15"/>
        <v>0.50586319818480252</v>
      </c>
      <c r="D200">
        <f t="shared" si="12"/>
        <v>-1.0573013711550675E-3</v>
      </c>
    </row>
    <row r="201" spans="1:4">
      <c r="A201">
        <f t="shared" si="13"/>
        <v>53.190000000000204</v>
      </c>
      <c r="B201">
        <f t="shared" si="14"/>
        <v>33.11645880160728</v>
      </c>
      <c r="C201">
        <f t="shared" si="15"/>
        <v>0.50557890143272655</v>
      </c>
      <c r="D201">
        <f t="shared" si="12"/>
        <v>-1.0486004960742041E-3</v>
      </c>
    </row>
    <row r="202" spans="1:4">
      <c r="A202">
        <f t="shared" si="13"/>
        <v>53.460000000000207</v>
      </c>
      <c r="B202">
        <f t="shared" si="14"/>
        <v>33.252926883506035</v>
      </c>
      <c r="C202">
        <f t="shared" si="15"/>
        <v>0.50529693883137194</v>
      </c>
      <c r="D202">
        <f t="shared" si="12"/>
        <v>-1.0400113658116082E-3</v>
      </c>
    </row>
    <row r="203" spans="1:4">
      <c r="A203">
        <f t="shared" si="13"/>
        <v>53.73000000000021</v>
      </c>
      <c r="B203">
        <f t="shared" si="14"/>
        <v>33.38931914857622</v>
      </c>
      <c r="C203">
        <f t="shared" si="15"/>
        <v>0.50501728047423178</v>
      </c>
      <c r="D203">
        <f t="shared" si="12"/>
        <v>-1.0315320204120329E-3</v>
      </c>
    </row>
    <row r="204" spans="1:4">
      <c r="A204">
        <f t="shared" si="13"/>
        <v>54.000000000000213</v>
      </c>
      <c r="B204">
        <f t="shared" si="14"/>
        <v>33.52563621496212</v>
      </c>
      <c r="C204">
        <f t="shared" si="15"/>
        <v>0.50473989697809685</v>
      </c>
      <c r="D204">
        <f t="shared" si="12"/>
        <v>-1.0231605435504158E-3</v>
      </c>
    </row>
    <row r="205" spans="1:4">
      <c r="A205">
        <f t="shared" si="13"/>
        <v>54.270000000000216</v>
      </c>
      <c r="B205">
        <f t="shared" si="14"/>
        <v>33.661878692944398</v>
      </c>
      <c r="C205">
        <f t="shared" si="15"/>
        <v>0.50446475947143465</v>
      </c>
      <c r="D205">
        <f t="shared" si="12"/>
        <v>-1.0148950613548349E-3</v>
      </c>
    </row>
    <row r="206" spans="1:4">
      <c r="A206">
        <f t="shared" si="13"/>
        <v>54.540000000000219</v>
      </c>
      <c r="B206">
        <f t="shared" si="14"/>
        <v>33.798047185076697</v>
      </c>
      <c r="C206">
        <f t="shared" si="15"/>
        <v>0.50419183958308078</v>
      </c>
      <c r="D206">
        <f t="shared" si="12"/>
        <v>-1.0067337412667445E-3</v>
      </c>
    </row>
    <row r="207" spans="1:4">
      <c r="A207">
        <f t="shared" si="13"/>
        <v>54.810000000000223</v>
      </c>
      <c r="B207">
        <f t="shared" si="14"/>
        <v>33.934142286319258</v>
      </c>
      <c r="C207">
        <f t="shared" si="15"/>
        <v>0.50392110943123325</v>
      </c>
      <c r="D207">
        <f t="shared" si="12"/>
        <v>-9.9867479093713909E-4</v>
      </c>
    </row>
    <row r="208" spans="1:4">
      <c r="A208">
        <f t="shared" si="13"/>
        <v>55.080000000000226</v>
      </c>
      <c r="B208">
        <f t="shared" si="14"/>
        <v>34.070164584169561</v>
      </c>
      <c r="C208">
        <f t="shared" si="15"/>
        <v>0.50365254161274053</v>
      </c>
      <c r="D208">
        <f t="shared" si="12"/>
        <v>-9.9071645715734843E-4</v>
      </c>
    </row>
    <row r="209" spans="1:4">
      <c r="A209">
        <f t="shared" si="13"/>
        <v>55.350000000000229</v>
      </c>
      <c r="B209">
        <f t="shared" si="14"/>
        <v>34.206114658790142</v>
      </c>
      <c r="C209">
        <f t="shared" si="15"/>
        <v>0.50338610919267313</v>
      </c>
      <c r="D209">
        <f t="shared" si="12"/>
        <v>-9.828570248232118E-4</v>
      </c>
    </row>
    <row r="210" spans="1:4">
      <c r="A210">
        <f t="shared" si="13"/>
        <v>55.620000000000232</v>
      </c>
      <c r="B210">
        <f t="shared" si="14"/>
        <v>34.341993083133609</v>
      </c>
      <c r="C210">
        <f t="shared" si="15"/>
        <v>0.50312178569417121</v>
      </c>
      <c r="D210">
        <f t="shared" si="12"/>
        <v>-9.7509481593144114E-4</v>
      </c>
    </row>
    <row r="211" spans="1:4">
      <c r="A211">
        <f t="shared" si="13"/>
        <v>55.890000000000235</v>
      </c>
      <c r="B211">
        <f t="shared" si="14"/>
        <v>34.477800423064991</v>
      </c>
      <c r="C211">
        <f t="shared" si="15"/>
        <v>0.50285954508855857</v>
      </c>
      <c r="D211">
        <f t="shared" si="12"/>
        <v>-9.6742818860702116E-4</v>
      </c>
    </row>
    <row r="212" spans="1:4">
      <c r="A212">
        <f t="shared" si="13"/>
        <v>56.160000000000238</v>
      </c>
      <c r="B212">
        <f t="shared" si="14"/>
        <v>34.613537237481431</v>
      </c>
      <c r="C212">
        <f t="shared" si="15"/>
        <v>0.50259936178571496</v>
      </c>
      <c r="D212">
        <f t="shared" si="12"/>
        <v>-9.5985553616054567E-4</v>
      </c>
    </row>
    <row r="213" spans="1:4">
      <c r="A213">
        <f t="shared" si="13"/>
        <v>56.430000000000241</v>
      </c>
      <c r="B213">
        <f t="shared" si="14"/>
        <v>34.74920407842928</v>
      </c>
      <c r="C213">
        <f t="shared" si="15"/>
        <v>0.50234121062469972</v>
      </c>
      <c r="D213">
        <f t="shared" si="12"/>
        <v>-9.5237528617443798E-4</v>
      </c>
    </row>
    <row r="214" spans="1:4">
      <c r="A214">
        <f t="shared" si="13"/>
        <v>56.700000000000244</v>
      </c>
      <c r="B214">
        <f t="shared" si="14"/>
        <v>34.884801491218767</v>
      </c>
      <c r="C214">
        <f t="shared" si="15"/>
        <v>0.50208506686461785</v>
      </c>
      <c r="D214">
        <f t="shared" si="12"/>
        <v>-9.4498589961703014E-4</v>
      </c>
    </row>
    <row r="215" spans="1:4">
      <c r="A215">
        <f t="shared" si="13"/>
        <v>56.970000000000248</v>
      </c>
      <c r="B215">
        <f t="shared" si="14"/>
        <v>35.020330014536178</v>
      </c>
      <c r="C215">
        <f t="shared" si="15"/>
        <v>0.50183090617572179</v>
      </c>
      <c r="D215">
        <f t="shared" si="12"/>
        <v>-9.3768586998353547E-4</v>
      </c>
    </row>
    <row r="216" spans="1:4">
      <c r="A216">
        <f t="shared" si="13"/>
        <v>57.240000000000251</v>
      </c>
      <c r="B216">
        <f t="shared" si="14"/>
        <v>35.155790180553659</v>
      </c>
      <c r="C216">
        <f t="shared" si="15"/>
        <v>0.5015787046307415</v>
      </c>
      <c r="D216">
        <f t="shared" si="12"/>
        <v>-9.304737224629738E-4</v>
      </c>
    </row>
    <row r="217" spans="1:4">
      <c r="A217">
        <f t="shared" si="13"/>
        <v>57.510000000000254</v>
      </c>
      <c r="B217">
        <f t="shared" si="14"/>
        <v>35.291182515036773</v>
      </c>
      <c r="C217">
        <f t="shared" si="15"/>
        <v>0.5013284386964364</v>
      </c>
      <c r="D217">
        <f t="shared" si="12"/>
        <v>-9.2334801313014774E-4</v>
      </c>
    </row>
    <row r="218" spans="1:4">
      <c r="A218">
        <f t="shared" si="13"/>
        <v>57.780000000000257</v>
      </c>
      <c r="B218">
        <f t="shared" si="14"/>
        <v>35.42650753744973</v>
      </c>
      <c r="C218">
        <f t="shared" si="15"/>
        <v>0.50108008522536196</v>
      </c>
      <c r="D218">
        <f t="shared" si="12"/>
        <v>-9.1630732816180903E-4</v>
      </c>
    </row>
    <row r="219" spans="1:4">
      <c r="A219">
        <f t="shared" si="13"/>
        <v>58.05000000000026</v>
      </c>
      <c r="B219">
        <f t="shared" si="14"/>
        <v>35.561765761058467</v>
      </c>
      <c r="C219">
        <f t="shared" si="15"/>
        <v>0.50083362144784482</v>
      </c>
      <c r="D219">
        <f t="shared" si="12"/>
        <v>-9.0935028307618344E-4</v>
      </c>
    </row>
    <row r="220" spans="1:4">
      <c r="A220">
        <f t="shared" si="13"/>
        <v>58.320000000000263</v>
      </c>
      <c r="B220">
        <f t="shared" si="14"/>
        <v>35.696957693031571</v>
      </c>
      <c r="C220">
        <f t="shared" si="15"/>
        <v>0.50058902496416025</v>
      </c>
      <c r="D220">
        <f t="shared" si="12"/>
        <v>-9.0247552199505224E-4</v>
      </c>
    </row>
    <row r="221" spans="1:4">
      <c r="A221">
        <f t="shared" si="13"/>
        <v>58.590000000000266</v>
      </c>
      <c r="B221">
        <f t="shared" si="14"/>
        <v>35.832083834539119</v>
      </c>
      <c r="C221">
        <f t="shared" si="15"/>
        <v>0.50034627373690566</v>
      </c>
      <c r="D221">
        <f t="shared" si="12"/>
        <v>-8.9568171692762735E-4</v>
      </c>
    </row>
    <row r="222" spans="1:4">
      <c r="A222">
        <f t="shared" si="13"/>
        <v>58.860000000000269</v>
      </c>
      <c r="B222">
        <f t="shared" si="14"/>
        <v>35.967144680849501</v>
      </c>
      <c r="C222">
        <f t="shared" si="15"/>
        <v>0.50010534608356527</v>
      </c>
      <c r="D222">
        <f t="shared" si="12"/>
        <v>-8.8896756707547572E-4</v>
      </c>
    </row>
    <row r="223" spans="1:4">
      <c r="A223">
        <f t="shared" si="13"/>
        <v>59.130000000000273</v>
      </c>
      <c r="B223">
        <f t="shared" si="14"/>
        <v>36.102140721424249</v>
      </c>
      <c r="C223">
        <f t="shared" si="15"/>
        <v>0.49986622066925879</v>
      </c>
      <c r="D223">
        <f t="shared" si="12"/>
        <v>-8.8233179815778843E-4</v>
      </c>
    </row>
    <row r="224" spans="1:4">
      <c r="A224">
        <f t="shared" si="13"/>
        <v>59.400000000000276</v>
      </c>
      <c r="B224">
        <f t="shared" si="14"/>
        <v>36.237072440010905</v>
      </c>
      <c r="C224">
        <f t="shared" si="15"/>
        <v>0.49962887649967036</v>
      </c>
      <c r="D224">
        <f t="shared" si="12"/>
        <v>-8.7577316175630989E-4</v>
      </c>
    </row>
    <row r="225" spans="1:4">
      <c r="A225">
        <f t="shared" si="13"/>
        <v>59.670000000000279</v>
      </c>
      <c r="B225">
        <f t="shared" si="14"/>
        <v>36.371940314734076</v>
      </c>
      <c r="C225">
        <f t="shared" si="15"/>
        <v>0.49939329291415158</v>
      </c>
      <c r="D225">
        <f t="shared" si="12"/>
        <v>-8.6929043467926382E-4</v>
      </c>
    </row>
    <row r="226" spans="1:4">
      <c r="A226">
        <f t="shared" si="13"/>
        <v>59.940000000000282</v>
      </c>
      <c r="B226">
        <f t="shared" si="14"/>
        <v>36.506744818184551</v>
      </c>
      <c r="C226">
        <f t="shared" si="15"/>
        <v>0.4991594495789935</v>
      </c>
      <c r="D226">
        <f t="shared" si="12"/>
        <v>-8.6288241834365468E-4</v>
      </c>
    </row>
    <row r="227" spans="1:4">
      <c r="A227">
        <f t="shared" si="13"/>
        <v>60.210000000000285</v>
      </c>
      <c r="B227">
        <f t="shared" si="14"/>
        <v>36.641486417506727</v>
      </c>
      <c r="C227">
        <f t="shared" si="15"/>
        <v>0.49892732648086341</v>
      </c>
      <c r="D227">
        <f t="shared" si="12"/>
        <v>-8.5654793817532392E-4</v>
      </c>
    </row>
    <row r="228" spans="1:4">
      <c r="A228">
        <f t="shared" si="13"/>
        <v>60.480000000000288</v>
      </c>
      <c r="B228">
        <f t="shared" si="14"/>
        <v>36.77616557448421</v>
      </c>
      <c r="C228">
        <f t="shared" si="15"/>
        <v>0.49869690392040122</v>
      </c>
      <c r="D228">
        <f t="shared" si="12"/>
        <v>-8.5028584302618445E-4</v>
      </c>
    </row>
    <row r="229" spans="1:4">
      <c r="A229">
        <f t="shared" si="13"/>
        <v>60.750000000000291</v>
      </c>
      <c r="B229">
        <f t="shared" si="14"/>
        <v>36.910782745623742</v>
      </c>
      <c r="C229">
        <f t="shared" si="15"/>
        <v>0.49846816250597059</v>
      </c>
      <c r="D229">
        <f t="shared" si="12"/>
        <v>-8.4409500460806339E-4</v>
      </c>
    </row>
    <row r="230" spans="1:4">
      <c r="A230">
        <f t="shared" si="13"/>
        <v>61.020000000000294</v>
      </c>
      <c r="B230">
        <f t="shared" si="14"/>
        <v>37.045338382237432</v>
      </c>
      <c r="C230">
        <f t="shared" si="15"/>
        <v>0.49824108314756127</v>
      </c>
      <c r="D230">
        <f t="shared" si="12"/>
        <v>-8.3797431694261225E-4</v>
      </c>
    </row>
    <row r="231" spans="1:4">
      <c r="A231">
        <f t="shared" si="13"/>
        <v>61.290000000000298</v>
      </c>
      <c r="B231">
        <f t="shared" si="14"/>
        <v>37.179832930523418</v>
      </c>
      <c r="C231">
        <f t="shared" si="15"/>
        <v>0.4980156470508374</v>
      </c>
      <c r="D231">
        <f t="shared" si="12"/>
        <v>-8.3192269582675951E-4</v>
      </c>
    </row>
    <row r="232" spans="1:4">
      <c r="A232">
        <f t="shared" si="13"/>
        <v>61.560000000000301</v>
      </c>
      <c r="B232">
        <f t="shared" si="14"/>
        <v>37.314266831644879</v>
      </c>
      <c r="C232">
        <f t="shared" si="15"/>
        <v>0.49779183571132851</v>
      </c>
      <c r="D232">
        <f t="shared" si="12"/>
        <v>-8.2593907831320383E-4</v>
      </c>
    </row>
    <row r="233" spans="1:4">
      <c r="A233">
        <f t="shared" si="13"/>
        <v>61.830000000000304</v>
      </c>
      <c r="B233">
        <f t="shared" si="14"/>
        <v>37.448640521807533</v>
      </c>
      <c r="C233">
        <f t="shared" si="15"/>
        <v>0.4975696309087585</v>
      </c>
      <c r="D233">
        <f t="shared" si="12"/>
        <v>-8.2002242220546081E-4</v>
      </c>
    </row>
    <row r="234" spans="1:4">
      <c r="A234">
        <f t="shared" si="13"/>
        <v>62.100000000000307</v>
      </c>
      <c r="B234">
        <f t="shared" si="14"/>
        <v>37.582954432335605</v>
      </c>
      <c r="C234">
        <f t="shared" si="15"/>
        <v>0.49734901470150922</v>
      </c>
      <c r="D234">
        <f t="shared" si="12"/>
        <v>-8.1417170556699527E-4</v>
      </c>
    </row>
    <row r="235" spans="1:4">
      <c r="A235">
        <f t="shared" si="13"/>
        <v>62.37000000000031</v>
      </c>
      <c r="B235">
        <f t="shared" si="14"/>
        <v>37.717208989746347</v>
      </c>
      <c r="C235">
        <f t="shared" si="15"/>
        <v>0.49712996942121473</v>
      </c>
      <c r="D235">
        <f t="shared" si="12"/>
        <v>-8.0838592624398809E-4</v>
      </c>
    </row>
    <row r="236" spans="1:4">
      <c r="A236">
        <f t="shared" si="13"/>
        <v>62.640000000000313</v>
      </c>
      <c r="B236">
        <f t="shared" si="14"/>
        <v>37.851404615823064</v>
      </c>
      <c r="C236">
        <f t="shared" si="15"/>
        <v>0.49691247766748264</v>
      </c>
      <c r="D236">
        <f t="shared" si="12"/>
        <v>-8.0266410140130535E-4</v>
      </c>
    </row>
    <row r="237" spans="1:4">
      <c r="A237">
        <f t="shared" si="13"/>
        <v>62.910000000000316</v>
      </c>
      <c r="B237">
        <f t="shared" si="14"/>
        <v>37.985541727686787</v>
      </c>
      <c r="C237">
        <f t="shared" si="15"/>
        <v>0.49669652230273886</v>
      </c>
      <c r="D237">
        <f t="shared" si="12"/>
        <v>-7.9700526707124526E-4</v>
      </c>
    </row>
    <row r="238" spans="1:4">
      <c r="A238">
        <f t="shared" si="13"/>
        <v>63.180000000000319</v>
      </c>
      <c r="B238">
        <f t="shared" si="14"/>
        <v>38.119620737866541</v>
      </c>
      <c r="C238">
        <f t="shared" si="15"/>
        <v>0.49648208644719277</v>
      </c>
      <c r="D238">
        <f t="shared" si="12"/>
        <v>-7.9140847771466487E-4</v>
      </c>
    </row>
    <row r="239" spans="1:4">
      <c r="A239">
        <f t="shared" si="13"/>
        <v>63.450000000000323</v>
      </c>
      <c r="B239">
        <f t="shared" si="14"/>
        <v>38.253642054368271</v>
      </c>
      <c r="C239">
        <f t="shared" si="15"/>
        <v>0.49626915347391909</v>
      </c>
      <c r="D239">
        <f t="shared" si="12"/>
        <v>-7.8587280579409384E-4</v>
      </c>
    </row>
    <row r="240" spans="1:4">
      <c r="A240">
        <f t="shared" si="13"/>
        <v>63.720000000000326</v>
      </c>
      <c r="B240">
        <f t="shared" si="14"/>
        <v>38.387606080742458</v>
      </c>
      <c r="C240">
        <f t="shared" si="15"/>
        <v>0.49605770700405349</v>
      </c>
      <c r="D240">
        <f t="shared" si="12"/>
        <v>-7.8039734135845881E-4</v>
      </c>
    </row>
    <row r="241" spans="1:4">
      <c r="A241">
        <f t="shared" si="13"/>
        <v>63.990000000000329</v>
      </c>
      <c r="B241">
        <f t="shared" si="14"/>
        <v>38.52151321615046</v>
      </c>
      <c r="C241">
        <f t="shared" si="15"/>
        <v>0.49584773090209883</v>
      </c>
      <c r="D241">
        <f t="shared" si="12"/>
        <v>-7.7498119163905846E-4</v>
      </c>
    </row>
    <row r="242" spans="1:4">
      <c r="A242">
        <f t="shared" si="13"/>
        <v>64.260000000000332</v>
      </c>
      <c r="B242">
        <f t="shared" si="14"/>
        <v>38.655363855429584</v>
      </c>
      <c r="C242">
        <f t="shared" si="15"/>
        <v>0.49563920927133892</v>
      </c>
      <c r="D242">
        <f t="shared" si="12"/>
        <v>-7.696234806564363E-4</v>
      </c>
    </row>
    <row r="243" spans="1:4">
      <c r="A243">
        <f t="shared" si="13"/>
        <v>64.530000000000328</v>
      </c>
      <c r="B243">
        <f t="shared" si="14"/>
        <v>38.789158389156981</v>
      </c>
      <c r="C243">
        <f t="shared" si="15"/>
        <v>0.49543212644935719</v>
      </c>
      <c r="D243">
        <f t="shared" si="12"/>
        <v>-7.6432334883781683E-4</v>
      </c>
    </row>
    <row r="244" spans="1:4">
      <c r="A244">
        <f t="shared" si="13"/>
        <v>64.800000000000324</v>
      </c>
      <c r="B244">
        <f t="shared" si="14"/>
        <v>38.922897203712246</v>
      </c>
      <c r="C244">
        <f t="shared" si="15"/>
        <v>0.49522646700365702</v>
      </c>
      <c r="D244">
        <f t="shared" si="12"/>
        <v>-7.5907995264477856E-4</v>
      </c>
    </row>
    <row r="245" spans="1:4">
      <c r="A245">
        <f t="shared" si="13"/>
        <v>65.07000000000032</v>
      </c>
      <c r="B245">
        <f t="shared" si="14"/>
        <v>39.056580681338957</v>
      </c>
      <c r="C245">
        <f t="shared" si="15"/>
        <v>0.49502221572738153</v>
      </c>
      <c r="D245">
        <f t="shared" si="12"/>
        <v>-7.5389246421084613E-4</v>
      </c>
    </row>
    <row r="246" spans="1:4">
      <c r="A246">
        <f t="shared" si="13"/>
        <v>65.340000000000316</v>
      </c>
      <c r="B246">
        <f t="shared" si="14"/>
        <v>39.190209200205025</v>
      </c>
      <c r="C246">
        <f t="shared" si="15"/>
        <v>0.49481935763512958</v>
      </c>
      <c r="D246">
        <f t="shared" si="12"/>
        <v>-7.4876007098870342E-4</v>
      </c>
    </row>
    <row r="247" spans="1:4">
      <c r="A247">
        <f t="shared" si="13"/>
        <v>65.610000000000312</v>
      </c>
      <c r="B247">
        <f t="shared" si="14"/>
        <v>39.323783134461927</v>
      </c>
      <c r="C247">
        <f t="shared" si="15"/>
        <v>0.49461787795886619</v>
      </c>
      <c r="D247">
        <f t="shared" si="12"/>
        <v>-7.4368197540673124E-4</v>
      </c>
    </row>
    <row r="248" spans="1:4">
      <c r="A248">
        <f t="shared" si="13"/>
        <v>65.880000000000308</v>
      </c>
      <c r="B248">
        <f t="shared" si="14"/>
        <v>39.457302854302817</v>
      </c>
      <c r="C248">
        <f t="shared" si="15"/>
        <v>0.49441776214392413</v>
      </c>
      <c r="D248">
        <f t="shared" si="12"/>
        <v>-7.3865739453458804E-4</v>
      </c>
    </row>
    <row r="249" spans="1:4">
      <c r="A249">
        <f t="shared" si="13"/>
        <v>66.150000000000304</v>
      </c>
      <c r="B249">
        <f t="shared" si="14"/>
        <v>39.59076872601964</v>
      </c>
      <c r="C249">
        <f t="shared" si="15"/>
        <v>0.49421899584509471</v>
      </c>
      <c r="D249">
        <f t="shared" si="12"/>
        <v>-7.3368555975755919E-4</v>
      </c>
    </row>
    <row r="250" spans="1:4">
      <c r="A250">
        <f t="shared" si="13"/>
        <v>66.4200000000003</v>
      </c>
      <c r="B250">
        <f t="shared" si="14"/>
        <v>39.724181112059156</v>
      </c>
      <c r="C250">
        <f t="shared" si="15"/>
        <v>0.49402156492280541</v>
      </c>
      <c r="D250">
        <f t="shared" si="12"/>
        <v>-7.2876571645941082E-4</v>
      </c>
    </row>
    <row r="251" spans="1:4">
      <c r="A251">
        <f t="shared" si="13"/>
        <v>66.690000000000296</v>
      </c>
      <c r="B251">
        <f t="shared" si="14"/>
        <v>39.857540371077945</v>
      </c>
      <c r="C251">
        <f t="shared" si="15"/>
        <v>0.49382545543938206</v>
      </c>
      <c r="D251">
        <f t="shared" si="12"/>
        <v>-7.2389712371349597E-4</v>
      </c>
    </row>
    <row r="252" spans="1:4">
      <c r="A252">
        <f t="shared" si="13"/>
        <v>66.960000000000292</v>
      </c>
      <c r="B252">
        <f t="shared" si="14"/>
        <v>39.990846857996416</v>
      </c>
      <c r="C252">
        <f t="shared" si="15"/>
        <v>0.49363065365539316</v>
      </c>
      <c r="D252">
        <f t="shared" si="12"/>
        <v>-7.1907905398186408E-4</v>
      </c>
    </row>
    <row r="253" spans="1:4">
      <c r="A253">
        <f t="shared" si="13"/>
        <v>67.230000000000288</v>
      </c>
      <c r="B253">
        <f t="shared" si="14"/>
        <v>40.124100924051852</v>
      </c>
      <c r="C253">
        <f t="shared" si="15"/>
        <v>0.49343714602607464</v>
      </c>
      <c r="D253">
        <f t="shared" si="12"/>
        <v>-7.143107928221351E-4</v>
      </c>
    </row>
    <row r="254" spans="1:4">
      <c r="A254">
        <f t="shared" si="13"/>
        <v>67.500000000000284</v>
      </c>
      <c r="B254">
        <f t="shared" si="14"/>
        <v>40.257302916850492</v>
      </c>
      <c r="C254">
        <f t="shared" si="15"/>
        <v>0.49324491919783237</v>
      </c>
      <c r="D254">
        <f t="shared" si="12"/>
        <v>-7.0959163860191091E-4</v>
      </c>
    </row>
    <row r="255" spans="1:4">
      <c r="A255">
        <f t="shared" si="13"/>
        <v>67.77000000000028</v>
      </c>
      <c r="B255">
        <f t="shared" si="14"/>
        <v>40.390453180418682</v>
      </c>
      <c r="C255">
        <f t="shared" si="15"/>
        <v>0.49305396000482132</v>
      </c>
      <c r="D255">
        <f t="shared" si="12"/>
        <v>-7.0492090222050007E-4</v>
      </c>
    </row>
    <row r="256" spans="1:4">
      <c r="A256">
        <f t="shared" si="13"/>
        <v>68.040000000000276</v>
      </c>
      <c r="B256">
        <f t="shared" si="14"/>
        <v>40.523552055253099</v>
      </c>
      <c r="C256">
        <f t="shared" si="15"/>
        <v>0.49286425546559848</v>
      </c>
      <c r="D256">
        <f t="shared" si="12"/>
        <v>-7.0029790683774022E-4</v>
      </c>
    </row>
    <row r="257" spans="1:4">
      <c r="A257">
        <f t="shared" si="13"/>
        <v>68.310000000000272</v>
      </c>
      <c r="B257">
        <f t="shared" si="14"/>
        <v>40.656599878370109</v>
      </c>
      <c r="C257">
        <f t="shared" si="15"/>
        <v>0.49267579277984808</v>
      </c>
      <c r="D257">
        <f t="shared" si="12"/>
        <v>-6.9572198760971206E-4</v>
      </c>
    </row>
    <row r="258" spans="1:4">
      <c r="A258">
        <f t="shared" si="13"/>
        <v>68.580000000000268</v>
      </c>
      <c r="B258">
        <f t="shared" si="14"/>
        <v>40.789596983354222</v>
      </c>
      <c r="C258">
        <f t="shared" si="15"/>
        <v>0.49248855932517754</v>
      </c>
      <c r="D258">
        <f t="shared" si="12"/>
        <v>-6.9119249143114294E-4</v>
      </c>
    </row>
    <row r="259" spans="1:4">
      <c r="A259">
        <f t="shared" si="13"/>
        <v>68.850000000000264</v>
      </c>
      <c r="B259">
        <f t="shared" si="14"/>
        <v>40.922543700405704</v>
      </c>
      <c r="C259">
        <f t="shared" si="15"/>
        <v>0.49230254265398193</v>
      </c>
      <c r="D259">
        <f t="shared" si="12"/>
        <v>-6.8670877668430504E-4</v>
      </c>
    </row>
    <row r="260" spans="1:4">
      <c r="A260">
        <f t="shared" si="13"/>
        <v>69.12000000000026</v>
      </c>
      <c r="B260">
        <f t="shared" si="14"/>
        <v>41.055440356387372</v>
      </c>
      <c r="C260">
        <f t="shared" si="15"/>
        <v>0.49211773049037533</v>
      </c>
      <c r="D260">
        <f t="shared" ref="D260:D304" si="16">-G/(B260*B260)</f>
        <v>-6.8227021299422134E-4</v>
      </c>
    </row>
    <row r="261" spans="1:4">
      <c r="A261">
        <f t="shared" ref="A261:A304" si="17">A260+dt</f>
        <v>69.390000000000256</v>
      </c>
      <c r="B261">
        <f t="shared" ref="B261:B304" si="18">B260+C260*dt+0.5*D260*dt*dt</f>
        <v>41.188287274870511</v>
      </c>
      <c r="C261">
        <f t="shared" ref="C261:C304" si="19">C260+(D260+D261)/2*dt</f>
        <v>0.49193411072718746</v>
      </c>
      <c r="D261">
        <f t="shared" si="16"/>
        <v>-6.7787618098999805E-4</v>
      </c>
    </row>
    <row r="262" spans="1:4">
      <c r="A262">
        <f t="shared" si="17"/>
        <v>69.660000000000252</v>
      </c>
      <c r="B262">
        <f t="shared" si="18"/>
        <v>41.321084776180051</v>
      </c>
      <c r="C262">
        <f t="shared" si="19"/>
        <v>0.49175167142302406</v>
      </c>
      <c r="D262">
        <f t="shared" si="16"/>
        <v>-6.7352607207210482E-4</v>
      </c>
    </row>
    <row r="263" spans="1:4">
      <c r="A263">
        <f t="shared" si="17"/>
        <v>69.930000000000248</v>
      </c>
      <c r="B263">
        <f t="shared" si="18"/>
        <v>41.453833177438938</v>
      </c>
      <c r="C263">
        <f t="shared" si="19"/>
        <v>0.4915704007993893</v>
      </c>
      <c r="D263">
        <f t="shared" si="16"/>
        <v>-6.6921928818543502E-4</v>
      </c>
    </row>
    <row r="264" spans="1:4">
      <c r="A264">
        <f t="shared" si="17"/>
        <v>70.200000000000244</v>
      </c>
      <c r="B264">
        <f t="shared" si="18"/>
        <v>41.58653279261172</v>
      </c>
      <c r="C264">
        <f t="shared" si="19"/>
        <v>0.49139028723786854</v>
      </c>
      <c r="D264">
        <f t="shared" si="16"/>
        <v>-6.6495524159798083E-4</v>
      </c>
    </row>
    <row r="265" spans="1:4">
      <c r="A265">
        <f t="shared" si="17"/>
        <v>70.47000000000024</v>
      </c>
      <c r="B265">
        <f t="shared" si="18"/>
        <v>41.719183932547388</v>
      </c>
      <c r="C265">
        <f t="shared" si="19"/>
        <v>0.49121131927737033</v>
      </c>
      <c r="D265">
        <f t="shared" si="16"/>
        <v>-6.6073335468496406E-4</v>
      </c>
    </row>
    <row r="266" spans="1:4">
      <c r="A266">
        <f t="shared" si="17"/>
        <v>70.740000000000236</v>
      </c>
      <c r="B266">
        <f t="shared" si="18"/>
        <v>41.851786905021498</v>
      </c>
      <c r="C266">
        <f t="shared" si="19"/>
        <v>0.4910334856114259</v>
      </c>
      <c r="D266">
        <f t="shared" si="16"/>
        <v>-6.5655305971826553E-4</v>
      </c>
    </row>
    <row r="267" spans="1:4">
      <c r="A267">
        <f t="shared" si="17"/>
        <v>71.010000000000232</v>
      </c>
      <c r="B267">
        <f t="shared" si="18"/>
        <v>41.98434201477756</v>
      </c>
      <c r="C267">
        <f t="shared" si="19"/>
        <v>0.49085677508554471</v>
      </c>
      <c r="D267">
        <f t="shared" si="16"/>
        <v>-6.5241379866100822E-4</v>
      </c>
    </row>
    <row r="268" spans="1:4">
      <c r="A268">
        <f t="shared" si="17"/>
        <v>71.280000000000229</v>
      </c>
      <c r="B268">
        <f t="shared" si="18"/>
        <v>42.116849563567698</v>
      </c>
      <c r="C268">
        <f t="shared" si="19"/>
        <v>0.49068117669462491</v>
      </c>
      <c r="D268">
        <f t="shared" si="16"/>
        <v>-6.4831502296714587E-4</v>
      </c>
    </row>
    <row r="269" spans="1:4">
      <c r="A269">
        <f t="shared" si="17"/>
        <v>71.550000000000225</v>
      </c>
      <c r="B269">
        <f t="shared" si="18"/>
        <v>42.24930985019266</v>
      </c>
      <c r="C269">
        <f t="shared" si="19"/>
        <v>0.49050667958041727</v>
      </c>
      <c r="D269">
        <f t="shared" si="16"/>
        <v>-6.4425619338591823E-4</v>
      </c>
    </row>
    <row r="270" spans="1:4">
      <c r="A270">
        <f t="shared" si="17"/>
        <v>71.820000000000221</v>
      </c>
      <c r="B270">
        <f t="shared" si="18"/>
        <v>42.381723170541122</v>
      </c>
      <c r="C270">
        <f t="shared" si="19"/>
        <v>0.49033327302904106</v>
      </c>
      <c r="D270">
        <f t="shared" si="16"/>
        <v>-6.4023677977103797E-4</v>
      </c>
    </row>
    <row r="271" spans="1:4">
      <c r="A271">
        <f t="shared" si="17"/>
        <v>72.090000000000217</v>
      </c>
      <c r="B271">
        <f t="shared" si="18"/>
        <v>42.514089817628339</v>
      </c>
      <c r="C271">
        <f t="shared" si="19"/>
        <v>0.49016094646855124</v>
      </c>
      <c r="D271">
        <f t="shared" si="16"/>
        <v>-6.3625626089447603E-4</v>
      </c>
    </row>
    <row r="272" spans="1:4">
      <c r="A272">
        <f t="shared" si="17"/>
        <v>72.360000000000213</v>
      </c>
      <c r="B272">
        <f t="shared" si="18"/>
        <v>42.646410081634137</v>
      </c>
      <c r="C272">
        <f t="shared" si="19"/>
        <v>0.48998968946655475</v>
      </c>
      <c r="D272">
        <f t="shared" si="16"/>
        <v>-6.3231412426472072E-4</v>
      </c>
    </row>
    <row r="273" spans="1:4">
      <c r="A273">
        <f t="shared" si="17"/>
        <v>72.630000000000209</v>
      </c>
      <c r="B273">
        <f t="shared" si="18"/>
        <v>42.778684249940277</v>
      </c>
      <c r="C273">
        <f t="shared" si="19"/>
        <v>0.48981949172787587</v>
      </c>
      <c r="D273">
        <f t="shared" si="16"/>
        <v>-6.284098659493847E-4</v>
      </c>
    </row>
    <row r="274" spans="1:4">
      <c r="A274">
        <f t="shared" si="17"/>
        <v>72.900000000000205</v>
      </c>
      <c r="B274">
        <f t="shared" si="18"/>
        <v>42.910912607167184</v>
      </c>
      <c r="C274">
        <f t="shared" si="19"/>
        <v>0.4896503430922684</v>
      </c>
      <c r="D274">
        <f t="shared" si="16"/>
        <v>-6.2454299040204191E-4</v>
      </c>
    </row>
    <row r="275" spans="1:4">
      <c r="A275">
        <f t="shared" si="17"/>
        <v>73.170000000000201</v>
      </c>
      <c r="B275">
        <f t="shared" si="18"/>
        <v>43.043095435210091</v>
      </c>
      <c r="C275">
        <f t="shared" si="19"/>
        <v>0.48948223353217457</v>
      </c>
      <c r="D275">
        <f t="shared" si="16"/>
        <v>-6.2071301029317804E-4</v>
      </c>
    </row>
    <row r="276" spans="1:4">
      <c r="A276">
        <f t="shared" si="17"/>
        <v>73.440000000000197</v>
      </c>
      <c r="B276">
        <f t="shared" si="18"/>
        <v>43.17523301327455</v>
      </c>
      <c r="C276">
        <f t="shared" si="19"/>
        <v>0.48931515315052837</v>
      </c>
      <c r="D276">
        <f t="shared" si="16"/>
        <v>-6.1691944634514352E-4</v>
      </c>
    </row>
    <row r="277" spans="1:4">
      <c r="A277">
        <f t="shared" si="17"/>
        <v>73.710000000000193</v>
      </c>
      <c r="B277">
        <f t="shared" si="18"/>
        <v>43.307325617911374</v>
      </c>
      <c r="C277">
        <f t="shared" si="19"/>
        <v>0.48914909217860369</v>
      </c>
      <c r="D277">
        <f t="shared" si="16"/>
        <v>-6.131618271709978E-4</v>
      </c>
    </row>
    <row r="278" spans="1:4">
      <c r="A278">
        <f t="shared" si="17"/>
        <v>73.980000000000189</v>
      </c>
      <c r="B278">
        <f t="shared" si="18"/>
        <v>43.439373523050996</v>
      </c>
      <c r="C278">
        <f t="shared" si="19"/>
        <v>0.4889840409739048</v>
      </c>
      <c r="D278">
        <f t="shared" si="16"/>
        <v>-6.0943968911714315E-4</v>
      </c>
    </row>
    <row r="279" spans="1:4">
      <c r="A279">
        <f t="shared" si="17"/>
        <v>74.250000000000185</v>
      </c>
      <c r="B279">
        <f t="shared" si="18"/>
        <v>43.571377000037288</v>
      </c>
      <c r="C279">
        <f t="shared" si="19"/>
        <v>0.48881999001809917</v>
      </c>
      <c r="D279">
        <f t="shared" si="16"/>
        <v>-6.0575257610964142E-4</v>
      </c>
    </row>
    <row r="280" spans="1:4">
      <c r="A280">
        <f t="shared" si="17"/>
        <v>74.520000000000181</v>
      </c>
      <c r="B280">
        <f t="shared" si="18"/>
        <v>43.703336317660771</v>
      </c>
      <c r="C280">
        <f t="shared" si="19"/>
        <v>0.48865692991499132</v>
      </c>
      <c r="D280">
        <f t="shared" si="16"/>
        <v>-6.0210003950411932E-4</v>
      </c>
    </row>
    <row r="281" spans="1:4">
      <c r="A281">
        <f t="shared" si="17"/>
        <v>74.790000000000177</v>
      </c>
      <c r="B281">
        <f t="shared" si="18"/>
        <v>43.835251742191382</v>
      </c>
      <c r="C281">
        <f t="shared" si="19"/>
        <v>0.48849485138853649</v>
      </c>
      <c r="D281">
        <f t="shared" si="16"/>
        <v>-5.9848163793916134E-4</v>
      </c>
    </row>
    <row r="282" spans="1:4">
      <c r="A282">
        <f t="shared" si="17"/>
        <v>75.060000000000173</v>
      </c>
      <c r="B282">
        <f t="shared" si="18"/>
        <v>43.967123537410586</v>
      </c>
      <c r="C282">
        <f t="shared" si="19"/>
        <v>0.48833374528089363</v>
      </c>
      <c r="D282">
        <f t="shared" si="16"/>
        <v>-5.9489693719310245E-4</v>
      </c>
    </row>
    <row r="283" spans="1:4">
      <c r="A283">
        <f t="shared" si="17"/>
        <v>75.330000000000169</v>
      </c>
      <c r="B283">
        <f t="shared" si="18"/>
        <v>44.098951964643071</v>
      </c>
      <c r="C283">
        <f t="shared" si="19"/>
        <v>0.48817360255051662</v>
      </c>
      <c r="D283">
        <f t="shared" si="16"/>
        <v>-5.9134551004412571E-4</v>
      </c>
    </row>
    <row r="284" spans="1:4">
      <c r="A284">
        <f t="shared" si="17"/>
        <v>75.600000000000165</v>
      </c>
      <c r="B284">
        <f t="shared" si="18"/>
        <v>44.230737282787871</v>
      </c>
      <c r="C284">
        <f t="shared" si="19"/>
        <v>0.48801441427028264</v>
      </c>
      <c r="D284">
        <f t="shared" si="16"/>
        <v>-5.8782693613357838E-4</v>
      </c>
    </row>
    <row r="285" spans="1:4">
      <c r="A285">
        <f t="shared" si="17"/>
        <v>75.870000000000161</v>
      </c>
      <c r="B285">
        <f t="shared" si="18"/>
        <v>44.362479748349024</v>
      </c>
      <c r="C285">
        <f t="shared" si="19"/>
        <v>0.48785617162565725</v>
      </c>
      <c r="D285">
        <f t="shared" si="16"/>
        <v>-5.8434080183242417E-4</v>
      </c>
    </row>
    <row r="286" spans="1:4">
      <c r="A286">
        <f t="shared" si="17"/>
        <v>76.140000000000157</v>
      </c>
      <c r="B286">
        <f t="shared" si="18"/>
        <v>44.494179615465725</v>
      </c>
      <c r="C286">
        <f t="shared" si="19"/>
        <v>0.48769886591289491</v>
      </c>
      <c r="D286">
        <f t="shared" si="16"/>
        <v>-5.8088670011074441E-4</v>
      </c>
    </row>
    <row r="287" spans="1:4">
      <c r="A287">
        <f t="shared" si="17"/>
        <v>76.410000000000153</v>
      </c>
      <c r="B287">
        <f t="shared" si="18"/>
        <v>44.625837135941985</v>
      </c>
      <c r="C287">
        <f t="shared" si="19"/>
        <v>0.48754248853727455</v>
      </c>
      <c r="D287">
        <f t="shared" si="16"/>
        <v>-5.7746423041021302E-4</v>
      </c>
    </row>
    <row r="288" spans="1:4">
      <c r="A288">
        <f t="shared" si="17"/>
        <v>76.680000000000149</v>
      </c>
      <c r="B288">
        <f t="shared" si="18"/>
        <v>44.757452559275848</v>
      </c>
      <c r="C288">
        <f t="shared" si="19"/>
        <v>0.48738703101136904</v>
      </c>
      <c r="D288">
        <f t="shared" si="16"/>
        <v>-5.7407299851946277E-4</v>
      </c>
    </row>
    <row r="289" spans="1:4">
      <c r="A289">
        <f t="shared" si="17"/>
        <v>76.950000000000145</v>
      </c>
      <c r="B289">
        <f t="shared" si="18"/>
        <v>44.889026132688123</v>
      </c>
      <c r="C289">
        <f t="shared" si="19"/>
        <v>0.48723248495334787</v>
      </c>
      <c r="D289">
        <f t="shared" si="16"/>
        <v>-5.7071261645227282E-4</v>
      </c>
    </row>
    <row r="290" spans="1:4">
      <c r="A290">
        <f t="shared" si="17"/>
        <v>77.220000000000141</v>
      </c>
      <c r="B290">
        <f t="shared" si="18"/>
        <v>45.020558101150655</v>
      </c>
      <c r="C290">
        <f t="shared" si="19"/>
        <v>0.48707884208531244</v>
      </c>
      <c r="D290">
        <f t="shared" si="16"/>
        <v>-5.6738270232849913E-4</v>
      </c>
    </row>
    <row r="291" spans="1:4">
      <c r="A291">
        <f t="shared" si="17"/>
        <v>77.490000000000137</v>
      </c>
      <c r="B291">
        <f t="shared" si="18"/>
        <v>45.152048707414188</v>
      </c>
      <c r="C291">
        <f t="shared" si="19"/>
        <v>0.48692609423166328</v>
      </c>
      <c r="D291">
        <f t="shared" si="16"/>
        <v>-5.6408288025767994E-4</v>
      </c>
    </row>
    <row r="292" spans="1:4">
      <c r="A292">
        <f t="shared" si="17"/>
        <v>77.760000000000133</v>
      </c>
      <c r="B292">
        <f t="shared" si="18"/>
        <v>45.283498192035751</v>
      </c>
      <c r="C292">
        <f t="shared" si="19"/>
        <v>0.48677423331749808</v>
      </c>
      <c r="D292">
        <f t="shared" si="16"/>
        <v>-5.6081278022524666E-4</v>
      </c>
    </row>
    <row r="293" spans="1:4">
      <c r="A293">
        <f t="shared" si="17"/>
        <v>78.030000000000129</v>
      </c>
      <c r="B293">
        <f t="shared" si="18"/>
        <v>45.414906793405635</v>
      </c>
      <c r="C293">
        <f t="shared" si="19"/>
        <v>0.48662325136704021</v>
      </c>
      <c r="D293">
        <f t="shared" si="16"/>
        <v>-5.5757203798127318E-4</v>
      </c>
    </row>
    <row r="294" spans="1:4">
      <c r="A294">
        <f t="shared" si="17"/>
        <v>78.300000000000125</v>
      </c>
      <c r="B294">
        <f t="shared" si="18"/>
        <v>45.54627474777395</v>
      </c>
      <c r="C294">
        <f t="shared" si="19"/>
        <v>0.48647314050209695</v>
      </c>
      <c r="D294">
        <f t="shared" si="16"/>
        <v>-5.5436029493169739E-4</v>
      </c>
    </row>
    <row r="295" spans="1:4">
      <c r="A295">
        <f t="shared" si="17"/>
        <v>78.570000000000121</v>
      </c>
      <c r="B295">
        <f t="shared" si="18"/>
        <v>45.677602289276763</v>
      </c>
      <c r="C295">
        <f t="shared" si="19"/>
        <v>0.48632389294054684</v>
      </c>
      <c r="D295">
        <f t="shared" si="16"/>
        <v>-5.5117719803195501E-4</v>
      </c>
    </row>
    <row r="296" spans="1:4">
      <c r="A296">
        <f t="shared" si="17"/>
        <v>78.840000000000117</v>
      </c>
      <c r="B296">
        <f t="shared" si="18"/>
        <v>45.808889649961841</v>
      </c>
      <c r="C296">
        <f t="shared" si="19"/>
        <v>0.48617550099485535</v>
      </c>
      <c r="D296">
        <f t="shared" si="16"/>
        <v>-5.4802239968295969E-4</v>
      </c>
    </row>
    <row r="297" spans="1:4">
      <c r="A297">
        <f t="shared" si="17"/>
        <v>79.110000000000113</v>
      </c>
      <c r="B297">
        <f t="shared" si="18"/>
        <v>45.940137059813978</v>
      </c>
      <c r="C297">
        <f t="shared" si="19"/>
        <v>0.48602795707061819</v>
      </c>
      <c r="D297">
        <f t="shared" si="16"/>
        <v>-5.4489555762937529E-4</v>
      </c>
    </row>
    <row r="298" spans="1:4">
      <c r="A298">
        <f t="shared" si="17"/>
        <v>79.380000000000109</v>
      </c>
      <c r="B298">
        <f t="shared" si="18"/>
        <v>46.071344746779964</v>
      </c>
      <c r="C298">
        <f t="shared" si="19"/>
        <v>0.48588125366513213</v>
      </c>
      <c r="D298">
        <f t="shared" si="16"/>
        <v>-5.4179633486011662E-4</v>
      </c>
    </row>
    <row r="299" spans="1:4">
      <c r="A299">
        <f t="shared" si="17"/>
        <v>79.650000000000105</v>
      </c>
      <c r="B299">
        <f t="shared" si="18"/>
        <v>46.202512936793148</v>
      </c>
      <c r="C299">
        <f t="shared" si="19"/>
        <v>0.48573538336599204</v>
      </c>
      <c r="D299">
        <f t="shared" si="16"/>
        <v>-5.3872439951102807E-4</v>
      </c>
    </row>
    <row r="300" spans="1:4">
      <c r="A300">
        <f t="shared" si="17"/>
        <v>79.920000000000101</v>
      </c>
      <c r="B300">
        <f t="shared" si="18"/>
        <v>46.333641853797602</v>
      </c>
      <c r="C300">
        <f t="shared" si="19"/>
        <v>0.48559033884971414</v>
      </c>
      <c r="D300">
        <f t="shared" si="16"/>
        <v>-5.3567942476968238E-4</v>
      </c>
    </row>
    <row r="301" spans="1:4">
      <c r="A301">
        <f t="shared" si="17"/>
        <v>80.190000000000097</v>
      </c>
      <c r="B301">
        <f t="shared" si="18"/>
        <v>46.46473171977199</v>
      </c>
      <c r="C301">
        <f t="shared" si="19"/>
        <v>0.48544611288038464</v>
      </c>
      <c r="D301">
        <f t="shared" si="16"/>
        <v>-5.3266108878224547E-4</v>
      </c>
    </row>
    <row r="302" spans="1:4">
      <c r="A302">
        <f t="shared" si="17"/>
        <v>80.460000000000093</v>
      </c>
      <c r="B302">
        <f t="shared" si="18"/>
        <v>46.595782754753003</v>
      </c>
      <c r="C302">
        <f t="shared" si="19"/>
        <v>0.48530269830833311</v>
      </c>
      <c r="D302">
        <f t="shared" si="16"/>
        <v>-5.2966907456235941E-4</v>
      </c>
    </row>
    <row r="303" spans="1:4">
      <c r="A303">
        <f t="shared" si="17"/>
        <v>80.730000000000089</v>
      </c>
      <c r="B303">
        <f t="shared" si="18"/>
        <v>46.726795176858481</v>
      </c>
      <c r="C303">
        <f t="shared" si="19"/>
        <v>0.48516008806883043</v>
      </c>
      <c r="D303">
        <f t="shared" si="16"/>
        <v>-5.2670306990199001E-4</v>
      </c>
    </row>
    <row r="304" spans="1:4">
      <c r="A304">
        <f t="shared" si="17"/>
        <v>81.000000000000085</v>
      </c>
      <c r="B304">
        <f t="shared" si="18"/>
        <v>46.857769202310166</v>
      </c>
      <c r="C304">
        <f t="shared" si="19"/>
        <v>0.48501827518081031</v>
      </c>
      <c r="D304">
        <f t="shared" si="16"/>
        <v>-5.2376276728419277E-4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4"/>
  <sheetViews>
    <sheetView showRuler="0" workbookViewId="0">
      <selection activeCell="D307" sqref="D307"/>
    </sheetView>
  </sheetViews>
  <sheetFormatPr baseColWidth="10" defaultRowHeight="15" x14ac:dyDescent="0"/>
  <sheetData>
    <row r="1" spans="1:4">
      <c r="A1" s="2" t="s">
        <v>4</v>
      </c>
      <c r="B1" s="2" t="s">
        <v>5</v>
      </c>
      <c r="C1" s="2" t="s">
        <v>6</v>
      </c>
      <c r="D1" s="2" t="s">
        <v>7</v>
      </c>
    </row>
    <row r="2" spans="1:4">
      <c r="A2" s="1" t="s">
        <v>3</v>
      </c>
      <c r="B2" s="1" t="s">
        <v>0</v>
      </c>
      <c r="C2" s="1" t="s">
        <v>1</v>
      </c>
      <c r="D2" s="1" t="s">
        <v>2</v>
      </c>
    </row>
    <row r="3" spans="1:4">
      <c r="A3" s="2" t="s">
        <v>8</v>
      </c>
      <c r="B3" s="2" t="s">
        <v>9</v>
      </c>
      <c r="C3" s="2" t="s">
        <v>10</v>
      </c>
      <c r="D3" s="2" t="s">
        <v>11</v>
      </c>
    </row>
    <row r="4" spans="1:4">
      <c r="A4">
        <f>t0</f>
        <v>0</v>
      </c>
      <c r="B4">
        <f>x0</f>
        <v>1</v>
      </c>
      <c r="C4">
        <f>v0</f>
        <v>1.6</v>
      </c>
      <c r="D4">
        <f t="shared" ref="D4:D67" si="0">-G/(B4*B4)</f>
        <v>-1.1499999999999999</v>
      </c>
    </row>
    <row r="5" spans="1:4">
      <c r="A5">
        <f t="shared" ref="A5:A68" si="1">A4+dt</f>
        <v>0.27</v>
      </c>
      <c r="B5">
        <f t="shared" ref="B5:B68" si="2">B4+C4*dt+0.5*D4*dt*dt</f>
        <v>1.3900824999999999</v>
      </c>
      <c r="C5">
        <f t="shared" ref="C5:C68" si="3">C4+(D4+D5)/2*dt</f>
        <v>1.3644065536547059</v>
      </c>
      <c r="D5">
        <f t="shared" si="0"/>
        <v>-0.5951366395947727</v>
      </c>
    </row>
    <row r="6" spans="1:4">
      <c r="A6">
        <f t="shared" si="1"/>
        <v>0.54</v>
      </c>
      <c r="B6">
        <f t="shared" si="2"/>
        <v>1.736779538973541</v>
      </c>
      <c r="C6">
        <f t="shared" si="3"/>
        <v>1.2325945232359661</v>
      </c>
      <c r="D6">
        <f t="shared" si="0"/>
        <v>-0.38124877091441145</v>
      </c>
    </row>
    <row r="7" spans="1:4">
      <c r="A7">
        <f t="shared" si="1"/>
        <v>0.81</v>
      </c>
      <c r="B7">
        <f t="shared" si="2"/>
        <v>2.0556835425474214</v>
      </c>
      <c r="C7">
        <f t="shared" si="3"/>
        <v>1.1443876362349237</v>
      </c>
      <c r="D7">
        <f t="shared" si="0"/>
        <v>-0.27213557724145765</v>
      </c>
    </row>
    <row r="8" spans="1:4">
      <c r="A8">
        <f t="shared" si="1"/>
        <v>1.08</v>
      </c>
      <c r="B8">
        <f t="shared" si="2"/>
        <v>2.3547488625403998</v>
      </c>
      <c r="C8">
        <f t="shared" si="3"/>
        <v>1.0796503399649704</v>
      </c>
      <c r="D8">
        <f t="shared" si="0"/>
        <v>-0.20739995068412181</v>
      </c>
    </row>
    <row r="9" spans="1:4">
      <c r="A9">
        <f t="shared" si="1"/>
        <v>1.35</v>
      </c>
      <c r="B9">
        <f t="shared" si="2"/>
        <v>2.6386947261285054</v>
      </c>
      <c r="C9">
        <f t="shared" si="3"/>
        <v>1.0293539935556402</v>
      </c>
      <c r="D9">
        <f t="shared" si="0"/>
        <v>-0.16516557827388012</v>
      </c>
    </row>
    <row r="10" spans="1:4">
      <c r="A10">
        <f t="shared" si="1"/>
        <v>1.62</v>
      </c>
      <c r="B10">
        <f t="shared" si="2"/>
        <v>2.9106000190604453</v>
      </c>
      <c r="C10">
        <f t="shared" si="3"/>
        <v>0.98873068813292175</v>
      </c>
      <c r="D10">
        <f t="shared" si="0"/>
        <v>-0.13574779522773789</v>
      </c>
    </row>
    <row r="11" spans="1:4">
      <c r="A11">
        <f t="shared" si="1"/>
        <v>1.8900000000000001</v>
      </c>
      <c r="B11">
        <f t="shared" si="2"/>
        <v>3.1726092977202831</v>
      </c>
      <c r="C11">
        <f t="shared" si="3"/>
        <v>0.95498068580785056</v>
      </c>
      <c r="D11">
        <f t="shared" si="0"/>
        <v>-0.11425222199501178</v>
      </c>
    </row>
    <row r="12" spans="1:4">
      <c r="A12">
        <f t="shared" si="1"/>
        <v>2.16</v>
      </c>
      <c r="B12">
        <f t="shared" si="2"/>
        <v>3.4262895893966849</v>
      </c>
      <c r="C12">
        <f t="shared" si="3"/>
        <v>0.92633200750246902</v>
      </c>
      <c r="D12">
        <f t="shared" si="0"/>
        <v>-9.7960209896702954E-2</v>
      </c>
    </row>
    <row r="13" spans="1:4">
      <c r="A13">
        <f t="shared" si="1"/>
        <v>2.4300000000000002</v>
      </c>
      <c r="B13">
        <f t="shared" si="2"/>
        <v>3.6728285817716166</v>
      </c>
      <c r="C13">
        <f t="shared" si="3"/>
        <v>0.90159857262003917</v>
      </c>
      <c r="D13">
        <f t="shared" si="0"/>
        <v>-8.525041886203627E-2</v>
      </c>
    </row>
    <row r="14" spans="1:4">
      <c r="A14">
        <f t="shared" si="1"/>
        <v>2.7</v>
      </c>
      <c r="B14">
        <f t="shared" si="2"/>
        <v>3.9131528186115059</v>
      </c>
      <c r="C14">
        <f t="shared" si="3"/>
        <v>0.87995116601126866</v>
      </c>
      <c r="D14">
        <f t="shared" si="0"/>
        <v>-7.5100741202930671E-2</v>
      </c>
    </row>
    <row r="15" spans="1:4">
      <c r="A15">
        <f t="shared" si="1"/>
        <v>2.97</v>
      </c>
      <c r="B15">
        <f t="shared" si="2"/>
        <v>4.1480022114177011</v>
      </c>
      <c r="C15">
        <f t="shared" si="3"/>
        <v>0.86078950999879433</v>
      </c>
      <c r="D15">
        <f t="shared" si="0"/>
        <v>-6.6837451482064048E-2</v>
      </c>
    </row>
    <row r="16" spans="1:4">
      <c r="A16">
        <f t="shared" si="1"/>
        <v>3.24</v>
      </c>
      <c r="B16">
        <f t="shared" si="2"/>
        <v>4.3779791540108546</v>
      </c>
      <c r="C16">
        <f t="shared" si="3"/>
        <v>0.84366646875812845</v>
      </c>
      <c r="D16">
        <f t="shared" si="0"/>
        <v>-5.9999891041386602E-2</v>
      </c>
    </row>
    <row r="17" spans="1:4">
      <c r="A17">
        <f t="shared" si="1"/>
        <v>3.5100000000000002</v>
      </c>
      <c r="B17">
        <f t="shared" si="2"/>
        <v>4.6035821045470904</v>
      </c>
      <c r="C17">
        <f t="shared" si="3"/>
        <v>0.82824094045799546</v>
      </c>
      <c r="D17">
        <f t="shared" si="0"/>
        <v>-5.426328155219081E-2</v>
      </c>
    </row>
    <row r="18" spans="1:4">
      <c r="A18">
        <f t="shared" si="1"/>
        <v>3.7800000000000002</v>
      </c>
      <c r="B18">
        <f t="shared" si="2"/>
        <v>4.8252292618581718</v>
      </c>
      <c r="C18">
        <f t="shared" si="3"/>
        <v>0.81424739572958083</v>
      </c>
      <c r="D18">
        <f t="shared" si="0"/>
        <v>-4.939260532495475E-2</v>
      </c>
    </row>
    <row r="19" spans="1:4">
      <c r="A19">
        <f t="shared" si="1"/>
        <v>4.0500000000000007</v>
      </c>
      <c r="B19">
        <f t="shared" si="2"/>
        <v>5.0432756982410645</v>
      </c>
      <c r="C19">
        <f t="shared" si="3"/>
        <v>0.80147551117800553</v>
      </c>
      <c r="D19">
        <f t="shared" si="0"/>
        <v>-4.521394690893616E-2</v>
      </c>
    </row>
    <row r="20" spans="1:4">
      <c r="A20">
        <f t="shared" si="1"/>
        <v>4.32</v>
      </c>
      <c r="B20">
        <f t="shared" si="2"/>
        <v>5.2580260378942949</v>
      </c>
      <c r="C20">
        <f t="shared" si="3"/>
        <v>0.7897561579237673</v>
      </c>
      <c r="D20">
        <f t="shared" si="0"/>
        <v>-4.1596077196532237E-2</v>
      </c>
    </row>
    <row r="21" spans="1:4">
      <c r="A21">
        <f t="shared" si="1"/>
        <v>4.59</v>
      </c>
      <c r="B21">
        <f t="shared" si="2"/>
        <v>5.4697440235198984</v>
      </c>
      <c r="C21">
        <f t="shared" si="3"/>
        <v>0.77895152102288545</v>
      </c>
      <c r="D21">
        <f t="shared" si="0"/>
        <v>-3.843827021740695E-2</v>
      </c>
    </row>
    <row r="22" spans="1:4">
      <c r="A22">
        <f t="shared" si="1"/>
        <v>4.8599999999999994</v>
      </c>
      <c r="B22">
        <f t="shared" si="2"/>
        <v>5.6786598592466531</v>
      </c>
      <c r="C22">
        <f t="shared" si="3"/>
        <v>0.7689479797484069</v>
      </c>
      <c r="D22">
        <f t="shared" si="0"/>
        <v>-3.5662035519471121E-2</v>
      </c>
    </row>
    <row r="23" spans="1:4">
      <c r="A23">
        <f t="shared" si="1"/>
        <v>5.129999999999999</v>
      </c>
      <c r="B23">
        <f t="shared" si="2"/>
        <v>5.8849759325840383</v>
      </c>
      <c r="C23">
        <f t="shared" si="3"/>
        <v>0.75965087861650427</v>
      </c>
      <c r="D23">
        <f t="shared" si="0"/>
        <v>-3.3205380272399852E-2</v>
      </c>
    </row>
    <row r="24" spans="1:4">
      <c r="A24">
        <f t="shared" si="1"/>
        <v>5.3999999999999986</v>
      </c>
      <c r="B24">
        <f t="shared" si="2"/>
        <v>6.0888713336995659</v>
      </c>
      <c r="C24">
        <f t="shared" si="3"/>
        <v>0.75098062147327549</v>
      </c>
      <c r="D24">
        <f t="shared" si="0"/>
        <v>-3.1018746714480391E-2</v>
      </c>
    </row>
    <row r="25" spans="1:4">
      <c r="A25">
        <f t="shared" si="1"/>
        <v>5.6699999999999982</v>
      </c>
      <c r="B25">
        <f t="shared" si="2"/>
        <v>6.2905054681796075</v>
      </c>
      <c r="C25">
        <f t="shared" si="3"/>
        <v>0.74286970934282148</v>
      </c>
      <c r="D25">
        <f t="shared" si="0"/>
        <v>-2.9062083881474944E-2</v>
      </c>
    </row>
    <row r="26" spans="1:4">
      <c r="A26">
        <f t="shared" si="1"/>
        <v>5.9399999999999977</v>
      </c>
      <c r="B26">
        <f t="shared" si="2"/>
        <v>6.490020976744689</v>
      </c>
      <c r="C26">
        <f t="shared" si="3"/>
        <v>0.73526046316052607</v>
      </c>
      <c r="D26">
        <f t="shared" si="0"/>
        <v>-2.7302702654046995E-2</v>
      </c>
    </row>
    <row r="27" spans="1:4">
      <c r="A27">
        <f t="shared" si="1"/>
        <v>6.2099999999999973</v>
      </c>
      <c r="B27">
        <f t="shared" si="2"/>
        <v>6.6875461182862912</v>
      </c>
      <c r="C27">
        <f t="shared" si="3"/>
        <v>0.72810325129889897</v>
      </c>
      <c r="D27">
        <f t="shared" si="0"/>
        <v>-2.5713681506153465E-2</v>
      </c>
    </row>
    <row r="28" spans="1:4">
      <c r="A28">
        <f t="shared" si="1"/>
        <v>6.4799999999999969</v>
      </c>
      <c r="B28">
        <f t="shared" si="2"/>
        <v>6.8831967324460948</v>
      </c>
      <c r="C28">
        <f t="shared" si="3"/>
        <v>0.72135509442046764</v>
      </c>
      <c r="D28">
        <f t="shared" si="0"/>
        <v>-2.4272665741485826E-2</v>
      </c>
    </row>
    <row r="29" spans="1:4">
      <c r="A29">
        <f t="shared" si="1"/>
        <v>6.7499999999999964</v>
      </c>
      <c r="B29">
        <f t="shared" si="2"/>
        <v>7.0770778692733431</v>
      </c>
      <c r="C29">
        <f t="shared" si="3"/>
        <v>0.71497855601609861</v>
      </c>
      <c r="D29">
        <f t="shared" si="0"/>
        <v>-2.2960952068655095E-2</v>
      </c>
    </row>
    <row r="30" spans="1:4">
      <c r="A30">
        <f t="shared" si="1"/>
        <v>7.019999999999996</v>
      </c>
      <c r="B30">
        <f t="shared" si="2"/>
        <v>7.2692851526947875</v>
      </c>
      <c r="C30">
        <f t="shared" si="3"/>
        <v>0.70894085179458</v>
      </c>
      <c r="D30">
        <f t="shared" si="0"/>
        <v>-2.1762782905556624E-2</v>
      </c>
    </row>
    <row r="31" spans="1:4">
      <c r="A31">
        <f t="shared" si="1"/>
        <v>7.2899999999999956</v>
      </c>
      <c r="B31">
        <f t="shared" si="2"/>
        <v>7.4599059292424164</v>
      </c>
      <c r="C31">
        <f t="shared" si="3"/>
        <v>0.70321312853917584</v>
      </c>
      <c r="D31">
        <f t="shared" si="0"/>
        <v>-2.0664796764103592E-2</v>
      </c>
    </row>
    <row r="32" spans="1:4">
      <c r="A32">
        <f t="shared" si="1"/>
        <v>7.5599999999999952</v>
      </c>
      <c r="B32">
        <f t="shared" si="2"/>
        <v>7.6490202421059417</v>
      </c>
      <c r="C32">
        <f t="shared" si="3"/>
        <v>0.69776987549890135</v>
      </c>
      <c r="D32">
        <f t="shared" si="0"/>
        <v>-1.9655596126818688E-2</v>
      </c>
    </row>
    <row r="33" spans="1:4">
      <c r="A33">
        <f t="shared" si="1"/>
        <v>7.8299999999999947</v>
      </c>
      <c r="B33">
        <f t="shared" si="2"/>
        <v>7.8367016620118228</v>
      </c>
      <c r="C33">
        <f t="shared" si="3"/>
        <v>0.69258844038616485</v>
      </c>
      <c r="D33">
        <f t="shared" si="0"/>
        <v>-1.8725404708266176E-2</v>
      </c>
    </row>
    <row r="34" spans="1:4">
      <c r="A34">
        <f t="shared" si="1"/>
        <v>8.0999999999999943</v>
      </c>
      <c r="B34">
        <f t="shared" si="2"/>
        <v>8.0230179999144706</v>
      </c>
      <c r="C34">
        <f t="shared" si="3"/>
        <v>0.68764862864301401</v>
      </c>
      <c r="D34">
        <f t="shared" si="0"/>
        <v>-1.7865793389147629E-2</v>
      </c>
    </row>
    <row r="35" spans="1:4">
      <c r="A35">
        <f t="shared" si="1"/>
        <v>8.3699999999999939</v>
      </c>
      <c r="B35">
        <f t="shared" si="2"/>
        <v>8.2080319214790496</v>
      </c>
      <c r="C35">
        <f t="shared" si="3"/>
        <v>0.68293236951724334</v>
      </c>
      <c r="D35">
        <f t="shared" si="0"/>
        <v>-1.7069459394338883E-2</v>
      </c>
    </row>
    <row r="36" spans="1:4">
      <c r="A36">
        <f t="shared" si="1"/>
        <v>8.6399999999999935</v>
      </c>
      <c r="B36">
        <f t="shared" si="2"/>
        <v>8.3918014794537807</v>
      </c>
      <c r="C36">
        <f t="shared" si="3"/>
        <v>0.67842343613974876</v>
      </c>
      <c r="D36">
        <f t="shared" si="0"/>
        <v>-1.6330047105621387E-2</v>
      </c>
    </row>
    <row r="37" spans="1:4">
      <c r="A37">
        <f t="shared" si="1"/>
        <v>8.909999999999993</v>
      </c>
      <c r="B37">
        <f t="shared" si="2"/>
        <v>8.5743805769945123</v>
      </c>
      <c r="C37">
        <f t="shared" si="3"/>
        <v>0.67410720955215464</v>
      </c>
      <c r="D37">
        <f t="shared" si="0"/>
        <v>-1.5642001691372098E-2</v>
      </c>
    </row>
    <row r="38" spans="1:4">
      <c r="A38">
        <f t="shared" si="1"/>
        <v>9.1799999999999926</v>
      </c>
      <c r="B38">
        <f t="shared" si="2"/>
        <v>8.7558193726119438</v>
      </c>
      <c r="C38">
        <f t="shared" si="3"/>
        <v>0.66997047873627313</v>
      </c>
      <c r="D38">
        <f t="shared" si="0"/>
        <v>-1.5000448796639242E-2</v>
      </c>
    </row>
    <row r="39" spans="1:4">
      <c r="A39">
        <f t="shared" si="1"/>
        <v>9.4499999999999922</v>
      </c>
      <c r="B39">
        <f t="shared" si="2"/>
        <v>8.9361646355121014</v>
      </c>
      <c r="C39">
        <f t="shared" si="3"/>
        <v>0.6660012703137963</v>
      </c>
      <c r="D39">
        <f t="shared" si="0"/>
        <v>-1.4401095073559404E-2</v>
      </c>
    </row>
    <row r="40" spans="1:4">
      <c r="A40">
        <f t="shared" si="1"/>
        <v>9.7199999999999918</v>
      </c>
      <c r="B40">
        <f t="shared" si="2"/>
        <v>9.1154600585813945</v>
      </c>
      <c r="C40">
        <f t="shared" si="3"/>
        <v>0.66218870283800857</v>
      </c>
      <c r="D40">
        <f t="shared" si="0"/>
        <v>-1.3840145487831251E-2</v>
      </c>
    </row>
    <row r="41" spans="1:4">
      <c r="A41">
        <f t="shared" si="1"/>
        <v>9.9899999999999913</v>
      </c>
      <c r="B41">
        <f t="shared" si="2"/>
        <v>9.293746535044626</v>
      </c>
      <c r="C41">
        <f t="shared" si="3"/>
        <v>0.65852286157830442</v>
      </c>
      <c r="D41">
        <f t="shared" si="0"/>
        <v>-1.331423421368101E-2</v>
      </c>
    </row>
    <row r="42" spans="1:4">
      <c r="A42">
        <f t="shared" si="1"/>
        <v>10.259999999999991</v>
      </c>
      <c r="B42">
        <f t="shared" si="2"/>
        <v>9.4710624038336793</v>
      </c>
      <c r="C42">
        <f t="shared" si="3"/>
        <v>0.65499469046844216</v>
      </c>
      <c r="D42">
        <f t="shared" si="0"/>
        <v>-1.2820366600113823E-2</v>
      </c>
    </row>
    <row r="43" spans="1:4">
      <c r="A43">
        <f t="shared" si="1"/>
        <v>10.52999999999999</v>
      </c>
      <c r="B43">
        <f t="shared" si="2"/>
        <v>9.6474436678975835</v>
      </c>
      <c r="C43">
        <f t="shared" si="3"/>
        <v>0.65159589849939048</v>
      </c>
      <c r="D43">
        <f t="shared" si="0"/>
        <v>-1.2355870207676763E-2</v>
      </c>
    </row>
    <row r="44" spans="1:4">
      <c r="A44">
        <f t="shared" si="1"/>
        <v>10.79999999999999</v>
      </c>
      <c r="B44">
        <f t="shared" si="2"/>
        <v>9.8229241890233485</v>
      </c>
      <c r="C44">
        <f t="shared" si="3"/>
        <v>0.64831887832374258</v>
      </c>
      <c r="D44">
        <f t="shared" si="0"/>
        <v>-1.1918353315640728E-2</v>
      </c>
    </row>
    <row r="45" spans="1:4">
      <c r="A45">
        <f t="shared" si="1"/>
        <v>11.06999999999999</v>
      </c>
      <c r="B45">
        <f t="shared" si="2"/>
        <v>9.9975358621924038</v>
      </c>
      <c r="C45">
        <f t="shared" si="3"/>
        <v>0.64515663522844668</v>
      </c>
      <c r="D45">
        <f t="shared" si="0"/>
        <v>-1.1505669612477364E-2</v>
      </c>
    </row>
    <row r="46" spans="1:4">
      <c r="A46">
        <f t="shared" si="1"/>
        <v>11.339999999999989</v>
      </c>
      <c r="B46">
        <f t="shared" si="2"/>
        <v>10.171308772046709</v>
      </c>
      <c r="C46">
        <f t="shared" si="3"/>
        <v>0.64210272494691123</v>
      </c>
      <c r="D46">
        <f t="shared" si="0"/>
        <v>-1.1115888028526356E-2</v>
      </c>
    </row>
    <row r="47" spans="1:4">
      <c r="A47">
        <f t="shared" si="1"/>
        <v>11.609999999999989</v>
      </c>
      <c r="B47">
        <f t="shared" si="2"/>
        <v>10.344271333663736</v>
      </c>
      <c r="C47">
        <f t="shared" si="3"/>
        <v>0.63915119903637807</v>
      </c>
      <c r="D47">
        <f t="shared" si="0"/>
        <v>-1.0747266864312119E-2</v>
      </c>
    </row>
    <row r="48" spans="1:4">
      <c r="A48">
        <f t="shared" si="1"/>
        <v>11.879999999999988</v>
      </c>
      <c r="B48">
        <f t="shared" si="2"/>
        <v>10.516450419526354</v>
      </c>
      <c r="C48">
        <f t="shared" si="3"/>
        <v>0.63629655675412788</v>
      </c>
      <c r="D48">
        <f t="shared" si="0"/>
        <v>-1.0398231522725902E-2</v>
      </c>
    </row>
    <row r="49" spans="1:4">
      <c r="A49">
        <f t="shared" si="1"/>
        <v>12.149999999999988</v>
      </c>
      <c r="B49">
        <f t="shared" si="2"/>
        <v>10.687871474310965</v>
      </c>
      <c r="C49">
        <f t="shared" si="3"/>
        <v>0.63353370253615693</v>
      </c>
      <c r="D49">
        <f t="shared" si="0"/>
        <v>-1.0067355277059264E-2</v>
      </c>
    </row>
    <row r="50" spans="1:4">
      <c r="A50">
        <f t="shared" si="1"/>
        <v>12.419999999999987</v>
      </c>
      <c r="B50">
        <f t="shared" si="2"/>
        <v>10.858558618895877</v>
      </c>
      <c r="C50">
        <f t="shared" si="3"/>
        <v>0.6308579083218927</v>
      </c>
      <c r="D50">
        <f t="shared" si="0"/>
        <v>-9.753342606379679E-3</v>
      </c>
    </row>
    <row r="51" spans="1:4">
      <c r="A51">
        <f t="shared" si="1"/>
        <v>12.689999999999987</v>
      </c>
      <c r="B51">
        <f t="shared" si="2"/>
        <v>11.028534744804785</v>
      </c>
      <c r="C51">
        <f t="shared" si="3"/>
        <v>0.6282647800841632</v>
      </c>
      <c r="D51">
        <f t="shared" si="0"/>
        <v>-9.4550147101349156E-3</v>
      </c>
    </row>
    <row r="52" spans="1:4">
      <c r="A52">
        <f t="shared" si="1"/>
        <v>12.959999999999987</v>
      </c>
      <c r="B52">
        <f t="shared" si="2"/>
        <v>11.197821600141324</v>
      </c>
      <c r="C52">
        <f t="shared" si="3"/>
        <v>0.62575022801961122</v>
      </c>
      <c r="D52">
        <f t="shared" si="0"/>
        <v>-9.1712968791388596E-3</v>
      </c>
    </row>
    <row r="53" spans="1:4">
      <c r="A53">
        <f t="shared" si="1"/>
        <v>13.229999999999986</v>
      </c>
      <c r="B53">
        <f t="shared" si="2"/>
        <v>11.366439867935375</v>
      </c>
      <c r="C53">
        <f t="shared" si="3"/>
        <v>0.62331043993472979</v>
      </c>
      <c r="D53">
        <f t="shared" si="0"/>
        <v>-8.9012074533161237E-3</v>
      </c>
    </row>
    <row r="54" spans="1:4">
      <c r="A54">
        <f t="shared" si="1"/>
        <v>13.499999999999986</v>
      </c>
      <c r="B54">
        <f t="shared" si="2"/>
        <v>11.534409237706079</v>
      </c>
      <c r="C54">
        <f t="shared" si="3"/>
        <v>0.62094185742960817</v>
      </c>
      <c r="D54">
        <f t="shared" si="0"/>
        <v>-8.6438481401771607E-3</v>
      </c>
    </row>
    <row r="55" spans="1:4">
      <c r="A55">
        <f t="shared" si="1"/>
        <v>13.769999999999985</v>
      </c>
      <c r="B55">
        <f t="shared" si="2"/>
        <v>11.701748470947363</v>
      </c>
      <c r="C55">
        <f t="shared" si="3"/>
        <v>0.61864115453766444</v>
      </c>
      <c r="D55">
        <f t="shared" si="0"/>
        <v>-8.3983955038507904E-3</v>
      </c>
    </row>
    <row r="56" spans="1:4">
      <c r="A56">
        <f t="shared" si="1"/>
        <v>14.039999999999985</v>
      </c>
      <c r="B56">
        <f t="shared" si="2"/>
        <v>11.868475461156418</v>
      </c>
      <c r="C56">
        <f t="shared" si="3"/>
        <v>0.61640521852698982</v>
      </c>
      <c r="D56">
        <f t="shared" si="0"/>
        <v>-8.1640934641095085E-3</v>
      </c>
    </row>
    <row r="57" spans="1:4">
      <c r="A57">
        <f t="shared" si="1"/>
        <v>14.309999999999985</v>
      </c>
      <c r="B57">
        <f t="shared" si="2"/>
        <v>12.034607288951939</v>
      </c>
      <c r="C57">
        <f t="shared" si="3"/>
        <v>0.61423113260897055</v>
      </c>
      <c r="D57">
        <f t="shared" si="0"/>
        <v>-7.940246669366503E-3</v>
      </c>
    </row>
    <row r="58" spans="1:4">
      <c r="A58">
        <f t="shared" si="1"/>
        <v>14.579999999999984</v>
      </c>
      <c r="B58">
        <f t="shared" si="2"/>
        <v>12.200160272765263</v>
      </c>
      <c r="C58">
        <f t="shared" si="3"/>
        <v>0.61211616033382021</v>
      </c>
      <c r="D58">
        <f t="shared" si="0"/>
        <v>-7.7262146280436556E-3</v>
      </c>
    </row>
    <row r="59" spans="1:4">
      <c r="A59">
        <f t="shared" si="1"/>
        <v>14.849999999999984</v>
      </c>
      <c r="B59">
        <f t="shared" si="2"/>
        <v>12.365150015532201</v>
      </c>
      <c r="C59">
        <f t="shared" si="3"/>
        <v>0.61005773148156672</v>
      </c>
      <c r="D59">
        <f t="shared" si="0"/>
        <v>-7.5214064997599786E-3</v>
      </c>
    </row>
    <row r="60" spans="1:4">
      <c r="A60">
        <f t="shared" si="1"/>
        <v>15.119999999999983</v>
      </c>
      <c r="B60">
        <f t="shared" si="2"/>
        <v>12.529591447765307</v>
      </c>
      <c r="C60">
        <f t="shared" si="3"/>
        <v>0.60805342928171913</v>
      </c>
      <c r="D60">
        <f t="shared" si="0"/>
        <v>-7.3252764620743826E-3</v>
      </c>
    </row>
    <row r="61" spans="1:4">
      <c r="A61">
        <f t="shared" si="1"/>
        <v>15.389999999999983</v>
      </c>
      <c r="B61">
        <f t="shared" si="2"/>
        <v>12.693498867344328</v>
      </c>
      <c r="C61">
        <f t="shared" si="3"/>
        <v>0.60610097881596836</v>
      </c>
      <c r="D61">
        <f t="shared" si="0"/>
        <v>-7.1373195805237597E-3</v>
      </c>
    </row>
    <row r="62" spans="1:4">
      <c r="A62">
        <f t="shared" si="1"/>
        <v>15.659999999999982</v>
      </c>
      <c r="B62">
        <f t="shared" si="2"/>
        <v>12.856885976325929</v>
      </c>
      <c r="C62">
        <f t="shared" si="3"/>
        <v>0.60419823647642168</v>
      </c>
      <c r="D62">
        <f t="shared" si="0"/>
        <v>-6.9570681198217266E-3</v>
      </c>
    </row>
    <row r="63" spans="1:4">
      <c r="A63">
        <f t="shared" si="1"/>
        <v>15.929999999999982</v>
      </c>
      <c r="B63">
        <f t="shared" si="2"/>
        <v>13.019765915041596</v>
      </c>
      <c r="C63">
        <f t="shared" si="3"/>
        <v>0.60234318036748846</v>
      </c>
      <c r="D63">
        <f t="shared" si="0"/>
        <v>-6.7840882426465927E-3</v>
      </c>
    </row>
    <row r="64" spans="1:4">
      <c r="A64">
        <f t="shared" si="1"/>
        <v>16.199999999999982</v>
      </c>
      <c r="B64">
        <f t="shared" si="2"/>
        <v>13.182151293724374</v>
      </c>
      <c r="C64">
        <f t="shared" si="3"/>
        <v>0.60053390155302022</v>
      </c>
      <c r="D64">
        <f t="shared" si="0"/>
        <v>-6.61797704971092E-3</v>
      </c>
    </row>
    <row r="65" spans="1:4">
      <c r="A65">
        <f t="shared" si="1"/>
        <v>16.469999999999981</v>
      </c>
      <c r="B65">
        <f t="shared" si="2"/>
        <v>13.344054221880228</v>
      </c>
      <c r="C65">
        <f t="shared" si="3"/>
        <v>0.5987685960619763</v>
      </c>
      <c r="D65">
        <f t="shared" si="0"/>
        <v>-6.4583599209844236E-3</v>
      </c>
    </row>
    <row r="66" spans="1:4">
      <c r="A66">
        <f t="shared" si="1"/>
        <v>16.739999999999981</v>
      </c>
      <c r="B66">
        <f t="shared" si="2"/>
        <v>13.505486335597841</v>
      </c>
      <c r="C66">
        <f t="shared" si="3"/>
        <v>0.59704555757600963</v>
      </c>
      <c r="D66">
        <f t="shared" si="0"/>
        <v>-6.3048881232129683E-3</v>
      </c>
    </row>
    <row r="67" spans="1:4">
      <c r="A67">
        <f t="shared" si="1"/>
        <v>17.00999999999998</v>
      </c>
      <c r="B67">
        <f t="shared" si="2"/>
        <v>13.666458822971272</v>
      </c>
      <c r="C67">
        <f t="shared" si="3"/>
        <v>0.59536317073116896</v>
      </c>
      <c r="D67">
        <f t="shared" si="0"/>
        <v>-6.1572366533847161E-3</v>
      </c>
    </row>
    <row r="68" spans="1:4">
      <c r="A68">
        <f t="shared" si="1"/>
        <v>17.27999999999998</v>
      </c>
      <c r="B68">
        <f t="shared" si="2"/>
        <v>13.826982447792673</v>
      </c>
      <c r="C68">
        <f t="shared" si="3"/>
        <v>0.59371990497358784</v>
      </c>
      <c r="D68">
        <f t="shared" ref="D68:D131" si="4">-G/(B68*B68)</f>
        <v>-6.0151022916601652E-3</v>
      </c>
    </row>
    <row r="69" spans="1:4">
      <c r="A69">
        <f t="shared" ref="A69:A132" si="5">A68+dt</f>
        <v>17.549999999999979</v>
      </c>
      <c r="B69">
        <f t="shared" ref="B69:B132" si="6">B68+C68*dt+0.5*D68*dt*dt</f>
        <v>13.987067571657011</v>
      </c>
      <c r="C69">
        <f t="shared" ref="C69:C132" si="7">C68+(D68+D69)/2*dt</f>
        <v>0.59211430891573191</v>
      </c>
      <c r="D69">
        <f t="shared" si="4"/>
        <v>-5.8782018406058397E-3</v>
      </c>
    </row>
    <row r="70" spans="1:4">
      <c r="A70">
        <f t="shared" si="5"/>
        <v>17.819999999999979</v>
      </c>
      <c r="B70">
        <f t="shared" si="6"/>
        <v>14.146724174607169</v>
      </c>
      <c r="C70">
        <f t="shared" si="7"/>
        <v>0.59054500514564146</v>
      </c>
      <c r="D70">
        <f t="shared" si="4"/>
        <v>-5.7462705304346775E-3</v>
      </c>
    </row>
    <row r="71" spans="1:4">
      <c r="A71">
        <f t="shared" si="5"/>
        <v>18.089999999999979</v>
      </c>
      <c r="B71">
        <f t="shared" si="6"/>
        <v>14.305961874435656</v>
      </c>
      <c r="C71">
        <f t="shared" si="7"/>
        <v>0.58901068544675483</v>
      </c>
      <c r="D71">
        <f t="shared" si="4"/>
        <v>-5.619060572429193E-3</v>
      </c>
    </row>
    <row r="72" spans="1:4">
      <c r="A72">
        <f t="shared" si="5"/>
        <v>18.359999999999978</v>
      </c>
      <c r="B72">
        <f t="shared" si="6"/>
        <v>14.464789944748416</v>
      </c>
      <c r="C72">
        <f t="shared" si="7"/>
        <v>0.58751010639042023</v>
      </c>
      <c r="D72">
        <f t="shared" si="4"/>
        <v>-5.496339844864093E-3</v>
      </c>
    </row>
    <row r="73" spans="1:4">
      <c r="A73">
        <f t="shared" si="5"/>
        <v>18.629999999999978</v>
      </c>
      <c r="B73">
        <f t="shared" si="6"/>
        <v>14.623217331886485</v>
      </c>
      <c r="C73">
        <f t="shared" si="7"/>
        <v>0.58604208526718726</v>
      </c>
      <c r="D73">
        <f t="shared" si="4"/>
        <v>-5.3778906976021511E-3</v>
      </c>
    </row>
    <row r="74" spans="1:4">
      <c r="A74">
        <f t="shared" si="5"/>
        <v>18.899999999999977</v>
      </c>
      <c r="B74">
        <f t="shared" si="6"/>
        <v>14.781252670792698</v>
      </c>
      <c r="C74">
        <f t="shared" si="7"/>
        <v>0.58460549632648551</v>
      </c>
      <c r="D74">
        <f t="shared" si="4"/>
        <v>-5.263508863151513E-3</v>
      </c>
    </row>
    <row r="75" spans="1:4">
      <c r="A75">
        <f t="shared" si="5"/>
        <v>19.169999999999977</v>
      </c>
      <c r="B75">
        <f t="shared" si="6"/>
        <v>14.938904299902786</v>
      </c>
      <c r="C75">
        <f t="shared" si="7"/>
        <v>0.5831992672974039</v>
      </c>
      <c r="D75">
        <f t="shared" si="4"/>
        <v>-5.1530024633791036E-3</v>
      </c>
    </row>
    <row r="76" spans="1:4">
      <c r="A76">
        <f t="shared" si="5"/>
        <v>19.439999999999976</v>
      </c>
      <c r="B76">
        <f t="shared" si="6"/>
        <v>15.096180275133296</v>
      </c>
      <c r="C76">
        <f t="shared" si="7"/>
        <v>0.58182237616603694</v>
      </c>
      <c r="D76">
        <f t="shared" si="4"/>
        <v>-5.0461911023023682E-3</v>
      </c>
    </row>
    <row r="77" spans="1:4">
      <c r="A77">
        <f t="shared" si="5"/>
        <v>19.709999999999976</v>
      </c>
      <c r="B77">
        <f t="shared" si="6"/>
        <v>15.253088383032447</v>
      </c>
      <c r="C77">
        <f t="shared" si="7"/>
        <v>0.58047384818730463</v>
      </c>
      <c r="D77">
        <f t="shared" si="4"/>
        <v>-4.9429050364553136E-3</v>
      </c>
    </row>
    <row r="78" spans="1:4">
      <c r="A78">
        <f t="shared" si="5"/>
        <v>19.979999999999976</v>
      </c>
      <c r="B78">
        <f t="shared" si="6"/>
        <v>15.409636153154441</v>
      </c>
      <c r="C78">
        <f t="shared" si="7"/>
        <v>0.5791527531113223</v>
      </c>
      <c r="D78">
        <f t="shared" si="4"/>
        <v>-4.8429844152655258E-3</v>
      </c>
    </row>
    <row r="79" spans="1:4">
      <c r="A79">
        <f t="shared" si="5"/>
        <v>20.249999999999975</v>
      </c>
      <c r="B79">
        <f t="shared" si="6"/>
        <v>15.565830869712562</v>
      </c>
      <c r="C79">
        <f t="shared" si="7"/>
        <v>0.57785820260632637</v>
      </c>
      <c r="D79">
        <f t="shared" si="4"/>
        <v>-4.7462785847047677E-3</v>
      </c>
    </row>
    <row r="80" spans="1:4">
      <c r="A80">
        <f t="shared" si="5"/>
        <v>20.519999999999975</v>
      </c>
      <c r="B80">
        <f t="shared" si="6"/>
        <v>15.721679582561858</v>
      </c>
      <c r="C80">
        <f t="shared" si="7"/>
        <v>0.57658934786188398</v>
      </c>
      <c r="D80">
        <f t="shared" si="4"/>
        <v>-4.6526454482019421E-3</v>
      </c>
    </row>
    <row r="81" spans="1:4">
      <c r="A81">
        <f t="shared" si="5"/>
        <v>20.789999999999974</v>
      </c>
      <c r="B81">
        <f t="shared" si="6"/>
        <v>15.877189117557981</v>
      </c>
      <c r="C81">
        <f t="shared" si="7"/>
        <v>0.57534537735765134</v>
      </c>
      <c r="D81">
        <f t="shared" si="4"/>
        <v>-4.5619508794470399E-3</v>
      </c>
    </row>
    <row r="82" spans="1:4">
      <c r="A82">
        <f t="shared" si="5"/>
        <v>21.059999999999974</v>
      </c>
      <c r="B82">
        <f t="shared" si="6"/>
        <v>16.032366086334989</v>
      </c>
      <c r="C82">
        <f t="shared" si="7"/>
        <v>0.57412551478431828</v>
      </c>
      <c r="D82">
        <f t="shared" si="4"/>
        <v>-4.4740681822791999E-3</v>
      </c>
    </row>
    <row r="83" spans="1:4">
      <c r="A83">
        <f t="shared" si="5"/>
        <v>21.329999999999973</v>
      </c>
      <c r="B83">
        <f t="shared" si="6"/>
        <v>16.187216895541511</v>
      </c>
      <c r="C83">
        <f t="shared" si="7"/>
        <v>0.5729290171046082</v>
      </c>
      <c r="D83">
        <f t="shared" si="4"/>
        <v>-4.3888775933510144E-3</v>
      </c>
    </row>
    <row r="84" spans="1:4">
      <c r="A84">
        <f t="shared" si="5"/>
        <v>21.599999999999973</v>
      </c>
      <c r="B84">
        <f t="shared" si="6"/>
        <v>16.341747755571475</v>
      </c>
      <c r="C84">
        <f t="shared" si="7"/>
        <v>0.5717551727433059</v>
      </c>
      <c r="D84">
        <f t="shared" si="4"/>
        <v>-4.3062658237029696E-3</v>
      </c>
    </row>
    <row r="85" spans="1:4">
      <c r="A85">
        <f t="shared" si="5"/>
        <v>21.869999999999973</v>
      </c>
      <c r="B85">
        <f t="shared" si="6"/>
        <v>16.495964688822895</v>
      </c>
      <c r="C85">
        <f t="shared" si="7"/>
        <v>0.57060329989627656</v>
      </c>
      <c r="D85">
        <f t="shared" si="4"/>
        <v>-4.2261256357735274E-3</v>
      </c>
    </row>
    <row r="86" spans="1:4">
      <c r="A86">
        <f t="shared" si="5"/>
        <v>22.139999999999972</v>
      </c>
      <c r="B86">
        <f t="shared" si="6"/>
        <v>16.649873537515468</v>
      </c>
      <c r="C86">
        <f t="shared" si="7"/>
        <v>0.5694727449493302</v>
      </c>
      <c r="D86">
        <f t="shared" si="4"/>
        <v>-4.148355452718259E-3</v>
      </c>
    </row>
    <row r="87" spans="1:4">
      <c r="A87">
        <f t="shared" si="5"/>
        <v>22.409999999999972</v>
      </c>
      <c r="B87">
        <f t="shared" si="6"/>
        <v>16.803479971095538</v>
      </c>
      <c r="C87">
        <f t="shared" si="7"/>
        <v>0.56836288099858845</v>
      </c>
      <c r="D87">
        <f t="shared" si="4"/>
        <v>-4.0728589972206641E-3</v>
      </c>
    </row>
    <row r="88" spans="1:4">
      <c r="A88">
        <f t="shared" si="5"/>
        <v>22.679999999999971</v>
      </c>
      <c r="B88">
        <f t="shared" si="6"/>
        <v>16.956789493254707</v>
      </c>
      <c r="C88">
        <f t="shared" si="7"/>
        <v>0.5672731064647345</v>
      </c>
      <c r="D88">
        <f t="shared" si="4"/>
        <v>-3.9995449572528636E-3</v>
      </c>
    </row>
    <row r="89" spans="1:4">
      <c r="A89">
        <f t="shared" si="5"/>
        <v>22.949999999999971</v>
      </c>
      <c r="B89">
        <f t="shared" si="6"/>
        <v>17.109807448586494</v>
      </c>
      <c r="C89">
        <f t="shared" si="7"/>
        <v>0.56620284379417918</v>
      </c>
      <c r="D89">
        <f t="shared" si="4"/>
        <v>-3.9283266764899936E-3</v>
      </c>
    </row>
    <row r="90" spans="1:4">
      <c r="A90">
        <f t="shared" si="5"/>
        <v>23.21999999999997</v>
      </c>
      <c r="B90">
        <f t="shared" si="6"/>
        <v>17.262539028903564</v>
      </c>
      <c r="C90">
        <f t="shared" si="7"/>
        <v>0.56515153824076736</v>
      </c>
      <c r="D90">
        <f t="shared" si="4"/>
        <v>-3.8591218673016221E-3</v>
      </c>
    </row>
    <row r="91" spans="1:4">
      <c r="A91">
        <f t="shared" si="5"/>
        <v>23.48999999999997</v>
      </c>
      <c r="B91">
        <f t="shared" si="6"/>
        <v>17.414989279236508</v>
      </c>
      <c r="C91">
        <f t="shared" si="7"/>
        <v>0.56411865672218231</v>
      </c>
      <c r="D91">
        <f t="shared" si="4"/>
        <v>-3.7918523444396605E-3</v>
      </c>
    </row>
    <row r="92" spans="1:4">
      <c r="A92">
        <f t="shared" si="5"/>
        <v>23.75999999999997</v>
      </c>
      <c r="B92">
        <f t="shared" si="6"/>
        <v>17.567163103533542</v>
      </c>
      <c r="C92">
        <f t="shared" si="7"/>
        <v>0.563103686745691</v>
      </c>
      <c r="D92">
        <f t="shared" si="4"/>
        <v>-3.7264437777180287E-3</v>
      </c>
    </row>
    <row r="93" spans="1:4">
      <c r="A93">
        <f t="shared" si="5"/>
        <v>24.029999999999969</v>
      </c>
      <c r="B93">
        <f t="shared" si="6"/>
        <v>17.719065270079181</v>
      </c>
      <c r="C93">
        <f t="shared" si="7"/>
        <v>0.56210613539831056</v>
      </c>
      <c r="D93">
        <f t="shared" si="4"/>
        <v>-3.6628254621368672E-3</v>
      </c>
    </row>
    <row r="94" spans="1:4">
      <c r="A94">
        <f t="shared" si="5"/>
        <v>24.299999999999969</v>
      </c>
      <c r="B94">
        <f t="shared" si="6"/>
        <v>17.870700416648628</v>
      </c>
      <c r="C94">
        <f t="shared" si="7"/>
        <v>0.56112552839687591</v>
      </c>
      <c r="D94">
        <f t="shared" si="4"/>
        <v>-3.6009301040455105E-3</v>
      </c>
    </row>
    <row r="95" spans="1:4">
      <c r="A95">
        <f t="shared" si="5"/>
        <v>24.569999999999968</v>
      </c>
      <c r="B95">
        <f t="shared" si="6"/>
        <v>18.022073055413493</v>
      </c>
      <c r="C95">
        <f t="shared" si="7"/>
        <v>0.56016140919385093</v>
      </c>
      <c r="D95">
        <f t="shared" si="4"/>
        <v>-3.5406936220656019E-3</v>
      </c>
    </row>
    <row r="96" spans="1:4">
      <c r="A96">
        <f t="shared" si="5"/>
        <v>24.839999999999968</v>
      </c>
      <c r="B96">
        <f t="shared" si="6"/>
        <v>18.173187577613309</v>
      </c>
      <c r="C96">
        <f t="shared" si="7"/>
        <v>0.55921333813505469</v>
      </c>
      <c r="D96">
        <f t="shared" si="4"/>
        <v>-3.4820549616101154E-3</v>
      </c>
    </row>
    <row r="97" spans="1:4">
      <c r="A97">
        <f t="shared" si="5"/>
        <v>25.109999999999967</v>
      </c>
      <c r="B97">
        <f t="shared" si="6"/>
        <v>18.324048258006421</v>
      </c>
      <c r="C97">
        <f t="shared" si="7"/>
        <v>0.55828089166577577</v>
      </c>
      <c r="D97">
        <f t="shared" si="4"/>
        <v>-3.4249559219371338E-3</v>
      </c>
    </row>
    <row r="98" spans="1:4">
      <c r="A98">
        <f t="shared" si="5"/>
        <v>25.379999999999967</v>
      </c>
      <c r="B98">
        <f t="shared" si="6"/>
        <v>18.474659259112826</v>
      </c>
      <c r="C98">
        <f t="shared" si="7"/>
        <v>0.55736366158202033</v>
      </c>
      <c r="D98">
        <f t="shared" si="4"/>
        <v>-3.3693409947702091E-3</v>
      </c>
    </row>
    <row r="99" spans="1:4">
      <c r="A99">
        <f t="shared" si="5"/>
        <v>25.649999999999967</v>
      </c>
      <c r="B99">
        <f t="shared" si="6"/>
        <v>18.625024635260715</v>
      </c>
      <c r="C99">
        <f t="shared" si="7"/>
        <v>0.55646125432389015</v>
      </c>
      <c r="D99">
        <f t="shared" si="4"/>
        <v>-3.3151572136010982E-3</v>
      </c>
    </row>
    <row r="100" spans="1:4">
      <c r="A100">
        <f t="shared" si="5"/>
        <v>25.919999999999966</v>
      </c>
      <c r="B100">
        <f t="shared" si="6"/>
        <v>18.775148336447732</v>
      </c>
      <c r="C100">
        <f t="shared" si="7"/>
        <v>0.55557329030831704</v>
      </c>
      <c r="D100">
        <f t="shared" si="4"/>
        <v>-3.2623540128665276E-3</v>
      </c>
    </row>
    <row r="101" spans="1:4">
      <c r="A101">
        <f t="shared" si="5"/>
        <v>26.189999999999966</v>
      </c>
      <c r="B101">
        <f t="shared" si="6"/>
        <v>18.92503421202721</v>
      </c>
      <c r="C101">
        <f t="shared" si="7"/>
        <v>0.55469940329858503</v>
      </c>
      <c r="D101">
        <f t="shared" si="4"/>
        <v>-3.210883096259371E-3</v>
      </c>
    </row>
    <row r="102" spans="1:4">
      <c r="A102">
        <f t="shared" si="5"/>
        <v>26.459999999999965</v>
      </c>
      <c r="B102">
        <f t="shared" si="6"/>
        <v>19.07468601422897</v>
      </c>
      <c r="C102">
        <f t="shared" si="7"/>
        <v>0.55383923980826799</v>
      </c>
      <c r="D102">
        <f t="shared" si="4"/>
        <v>-3.1606983134968018E-3</v>
      </c>
    </row>
    <row r="103" spans="1:4">
      <c r="A103">
        <f t="shared" si="5"/>
        <v>26.729999999999965</v>
      </c>
      <c r="B103">
        <f t="shared" si="6"/>
        <v>19.224107401523678</v>
      </c>
      <c r="C103">
        <f t="shared" si="7"/>
        <v>0.5529924585373811</v>
      </c>
      <c r="D103">
        <f t="shared" si="4"/>
        <v>-3.1117555449244379E-3</v>
      </c>
    </row>
    <row r="104" spans="1:4">
      <c r="A104">
        <f t="shared" si="5"/>
        <v>26.999999999999964</v>
      </c>
      <c r="B104">
        <f t="shared" si="6"/>
        <v>19.373301941839159</v>
      </c>
      <c r="C104">
        <f t="shared" si="7"/>
        <v>0.55215872983870906</v>
      </c>
      <c r="D104">
        <f t="shared" si="4"/>
        <v>-3.0640125933866879E-3</v>
      </c>
    </row>
    <row r="105" spans="1:4">
      <c r="A105">
        <f t="shared" si="5"/>
        <v>27.269999999999964</v>
      </c>
      <c r="B105">
        <f t="shared" si="6"/>
        <v>19.522273115636583</v>
      </c>
      <c r="C105">
        <f t="shared" si="7"/>
        <v>0.55133773521241847</v>
      </c>
      <c r="D105">
        <f t="shared" si="4"/>
        <v>-3.0174290828400589E-3</v>
      </c>
    </row>
    <row r="106" spans="1:4">
      <c r="A106">
        <f t="shared" si="5"/>
        <v>27.539999999999964</v>
      </c>
      <c r="B106">
        <f t="shared" si="6"/>
        <v>19.671024318853867</v>
      </c>
      <c r="C106">
        <f t="shared" si="7"/>
        <v>0.55052916682719921</v>
      </c>
      <c r="D106">
        <f t="shared" si="4"/>
        <v>-2.9719663632285218E-3</v>
      </c>
    </row>
    <row r="107" spans="1:4">
      <c r="A107">
        <f t="shared" si="5"/>
        <v>27.809999999999963</v>
      </c>
      <c r="B107">
        <f t="shared" si="6"/>
        <v>19.81955886572327</v>
      </c>
      <c r="C107">
        <f t="shared" si="7"/>
        <v>0.54973272706630427</v>
      </c>
      <c r="D107">
        <f t="shared" si="4"/>
        <v>-2.9275874211785479E-3</v>
      </c>
    </row>
    <row r="108" spans="1:4">
      <c r="A108">
        <f t="shared" si="5"/>
        <v>28.079999999999963</v>
      </c>
      <c r="B108">
        <f t="shared" si="6"/>
        <v>19.967879991469669</v>
      </c>
      <c r="C108">
        <f t="shared" si="7"/>
        <v>0.5489481280969708</v>
      </c>
      <c r="D108">
        <f t="shared" si="4"/>
        <v>-2.8842567961065474E-3</v>
      </c>
    </row>
    <row r="109" spans="1:4">
      <c r="A109">
        <f t="shared" si="5"/>
        <v>28.349999999999962</v>
      </c>
      <c r="B109">
        <f t="shared" si="6"/>
        <v>20.115990854895632</v>
      </c>
      <c r="C109">
        <f t="shared" si="7"/>
        <v>0.54817509146181231</v>
      </c>
      <c r="D109">
        <f t="shared" si="4"/>
        <v>-2.8419405013634814E-3</v>
      </c>
    </row>
    <row r="110" spans="1:4">
      <c r="A110">
        <f t="shared" si="5"/>
        <v>28.619999999999962</v>
      </c>
      <c r="B110">
        <f t="shared" si="6"/>
        <v>20.263894540859045</v>
      </c>
      <c r="C110">
        <f t="shared" si="7"/>
        <v>0.54741334769086869</v>
      </c>
      <c r="D110">
        <f t="shared" si="4"/>
        <v>-2.8006059500706284E-3</v>
      </c>
    </row>
    <row r="111" spans="1:4">
      <c r="A111">
        <f t="shared" si="5"/>
        <v>28.889999999999961</v>
      </c>
      <c r="B111">
        <f t="shared" si="6"/>
        <v>20.4115940626487</v>
      </c>
      <c r="C111">
        <f t="shared" si="7"/>
        <v>0.54666263593308995</v>
      </c>
      <c r="D111">
        <f t="shared" si="4"/>
        <v>-2.7602218853272171E-3</v>
      </c>
    </row>
    <row r="112" spans="1:4">
      <c r="A112">
        <f t="shared" si="5"/>
        <v>29.159999999999961</v>
      </c>
      <c r="B112">
        <f t="shared" si="6"/>
        <v>20.559092364262913</v>
      </c>
      <c r="C112">
        <f t="shared" si="7"/>
        <v>0.54592270360611395</v>
      </c>
      <c r="D112">
        <f t="shared" si="4"/>
        <v>-2.7207583144950535E-3</v>
      </c>
    </row>
    <row r="113" spans="1:4">
      <c r="A113">
        <f t="shared" si="5"/>
        <v>29.429999999999961</v>
      </c>
      <c r="B113">
        <f t="shared" si="6"/>
        <v>20.706392322595999</v>
      </c>
      <c r="C113">
        <f t="shared" si="7"/>
        <v>0.54519330606327332</v>
      </c>
      <c r="D113">
        <f t="shared" si="4"/>
        <v>-2.6821864472876171E-3</v>
      </c>
    </row>
    <row r="114" spans="1:4">
      <c r="A114">
        <f t="shared" si="5"/>
        <v>29.69999999999996</v>
      </c>
      <c r="B114">
        <f t="shared" si="6"/>
        <v>20.853496749537079</v>
      </c>
      <c r="C114">
        <f t="shared" si="7"/>
        <v>0.54447420627683896</v>
      </c>
      <c r="D114">
        <f t="shared" si="4"/>
        <v>-2.644478637411601E-3</v>
      </c>
    </row>
    <row r="115" spans="1:4">
      <c r="A115">
        <f t="shared" si="5"/>
        <v>29.96999999999996</v>
      </c>
      <c r="B115">
        <f t="shared" si="6"/>
        <v>21.000408393985492</v>
      </c>
      <c r="C115">
        <f t="shared" si="7"/>
        <v>0.54376517453657214</v>
      </c>
      <c r="D115">
        <f t="shared" si="4"/>
        <v>-2.6076083275276057E-3</v>
      </c>
    </row>
    <row r="116" spans="1:4">
      <c r="A116">
        <f t="shared" si="5"/>
        <v>30.239999999999959</v>
      </c>
      <c r="B116">
        <f t="shared" si="6"/>
        <v>21.14712994378683</v>
      </c>
      <c r="C116">
        <f t="shared" si="7"/>
        <v>0.54306598816271856</v>
      </c>
      <c r="D116">
        <f t="shared" si="4"/>
        <v>-2.57154999731395E-3</v>
      </c>
    </row>
    <row r="117" spans="1:4">
      <c r="A117">
        <f t="shared" si="5"/>
        <v>30.509999999999959</v>
      </c>
      <c r="B117">
        <f t="shared" si="6"/>
        <v>21.293664027593362</v>
      </c>
      <c r="C117">
        <f t="shared" si="7"/>
        <v>0.54237643123263268</v>
      </c>
      <c r="D117">
        <f t="shared" si="4"/>
        <v>-2.5362791144333545E-3</v>
      </c>
    </row>
    <row r="118" spans="1:4">
      <c r="A118">
        <f t="shared" si="5"/>
        <v>30.779999999999959</v>
      </c>
      <c r="B118">
        <f t="shared" si="6"/>
        <v>21.440013216652453</v>
      </c>
      <c r="C118">
        <f t="shared" si="7"/>
        <v>0.54169629432027488</v>
      </c>
      <c r="D118">
        <f t="shared" si="4"/>
        <v>-2.5017720882167791E-3</v>
      </c>
    </row>
    <row r="119" spans="1:4">
      <c r="A119">
        <f t="shared" si="5"/>
        <v>31.049999999999958</v>
      </c>
      <c r="B119">
        <f t="shared" si="6"/>
        <v>21.586180026526311</v>
      </c>
      <c r="C119">
        <f t="shared" si="7"/>
        <v>0.54102537424787023</v>
      </c>
      <c r="D119">
        <f t="shared" si="4"/>
        <v>-2.4680062258920729E-3</v>
      </c>
    </row>
    <row r="120" spans="1:4">
      <c r="A120">
        <f t="shared" si="5"/>
        <v>31.319999999999958</v>
      </c>
      <c r="B120">
        <f t="shared" si="6"/>
        <v>21.732166918746302</v>
      </c>
      <c r="C120">
        <f t="shared" si="7"/>
        <v>0.54036347384906314</v>
      </c>
      <c r="D120">
        <f t="shared" si="4"/>
        <v>-2.4349596911973697E-3</v>
      </c>
    </row>
    <row r="121" spans="1:4">
      <c r="A121">
        <f t="shared" si="5"/>
        <v>31.589999999999957</v>
      </c>
      <c r="B121">
        <f t="shared" si="6"/>
        <v>21.877976302404807</v>
      </c>
      <c r="C121">
        <f t="shared" si="7"/>
        <v>0.53971040174294538</v>
      </c>
      <c r="D121">
        <f t="shared" si="4"/>
        <v>-2.402611465230495E-3</v>
      </c>
    </row>
    <row r="122" spans="1:4">
      <c r="A122">
        <f t="shared" si="5"/>
        <v>31.859999999999957</v>
      </c>
      <c r="B122">
        <f t="shared" si="6"/>
        <v>22.023610535687492</v>
      </c>
      <c r="C122">
        <f t="shared" si="7"/>
        <v>0.53906597211837082</v>
      </c>
      <c r="D122">
        <f t="shared" si="4"/>
        <v>-2.370941309396077E-3</v>
      </c>
    </row>
    <row r="123" spans="1:4">
      <c r="A123">
        <f t="shared" si="5"/>
        <v>32.12999999999996</v>
      </c>
      <c r="B123">
        <f t="shared" si="6"/>
        <v>22.169071927348725</v>
      </c>
      <c r="C123">
        <f t="shared" si="7"/>
        <v>0.53843000452800893</v>
      </c>
      <c r="D123">
        <f t="shared" si="4"/>
        <v>-2.3399297303216722E-3</v>
      </c>
    </row>
    <row r="124" spans="1:4">
      <c r="A124">
        <f t="shared" si="5"/>
        <v>32.399999999999963</v>
      </c>
      <c r="B124">
        <f t="shared" si="6"/>
        <v>22.314362738132619</v>
      </c>
      <c r="C124">
        <f t="shared" si="7"/>
        <v>0.5378023236916214</v>
      </c>
      <c r="D124">
        <f t="shared" si="4"/>
        <v>-2.3095579466231187E-3</v>
      </c>
    </row>
    <row r="125" spans="1:4">
      <c r="A125">
        <f t="shared" si="5"/>
        <v>32.669999999999966</v>
      </c>
      <c r="B125">
        <f t="shared" si="6"/>
        <v>22.459485182142203</v>
      </c>
      <c r="C125">
        <f t="shared" si="7"/>
        <v>0.53718275930807724</v>
      </c>
      <c r="D125">
        <f t="shared" si="4"/>
        <v>-2.279807857407494E-3</v>
      </c>
    </row>
    <row r="126" spans="1:4">
      <c r="A126">
        <f t="shared" si="5"/>
        <v>32.939999999999969</v>
      </c>
      <c r="B126">
        <f t="shared" si="6"/>
        <v>22.604441428158982</v>
      </c>
      <c r="C126">
        <f t="shared" si="7"/>
        <v>0.53657114587565191</v>
      </c>
      <c r="D126">
        <f t="shared" si="4"/>
        <v>-2.2506620124096485E-3</v>
      </c>
    </row>
    <row r="127" spans="1:4">
      <c r="A127">
        <f t="shared" si="5"/>
        <v>33.209999999999972</v>
      </c>
      <c r="B127">
        <f t="shared" si="6"/>
        <v>22.749233600915055</v>
      </c>
      <c r="C127">
        <f t="shared" si="7"/>
        <v>0.53596732252018175</v>
      </c>
      <c r="D127">
        <f t="shared" si="4"/>
        <v>-2.2221035836653114E-3</v>
      </c>
    </row>
    <row r="128" spans="1:4">
      <c r="A128">
        <f t="shared" si="5"/>
        <v>33.479999999999976</v>
      </c>
      <c r="B128">
        <f t="shared" si="6"/>
        <v>22.89386378231988</v>
      </c>
      <c r="C128">
        <f t="shared" si="7"/>
        <v>0.53537113283067184</v>
      </c>
      <c r="D128">
        <f t="shared" si="4"/>
        <v>-2.1941163386302053E-3</v>
      </c>
    </row>
    <row r="129" spans="1:4">
      <c r="A129">
        <f t="shared" si="5"/>
        <v>33.749999999999979</v>
      </c>
      <c r="B129">
        <f t="shared" si="6"/>
        <v>23.038334012643617</v>
      </c>
      <c r="C129">
        <f t="shared" si="7"/>
        <v>0.53478242470197757</v>
      </c>
      <c r="D129">
        <f t="shared" si="4"/>
        <v>-2.1666846146606487E-3</v>
      </c>
    </row>
    <row r="130" spans="1:4">
      <c r="A130">
        <f t="shared" si="5"/>
        <v>34.019999999999982</v>
      </c>
      <c r="B130">
        <f t="shared" si="6"/>
        <v>23.182646291658944</v>
      </c>
      <c r="C130">
        <f t="shared" si="7"/>
        <v>0.5342010501842035</v>
      </c>
      <c r="D130">
        <f t="shared" si="4"/>
        <v>-2.1397932947766598E-3</v>
      </c>
    </row>
    <row r="131" spans="1:4">
      <c r="A131">
        <f t="shared" si="5"/>
        <v>34.289999999999985</v>
      </c>
      <c r="B131">
        <f t="shared" si="6"/>
        <v>23.326802579743084</v>
      </c>
      <c r="C131">
        <f t="shared" si="7"/>
        <v>0.53362686533848314</v>
      </c>
      <c r="D131">
        <f t="shared" si="4"/>
        <v>-2.1134277846337466E-3</v>
      </c>
    </row>
    <row r="132" spans="1:4">
      <c r="A132">
        <f t="shared" si="5"/>
        <v>34.559999999999988</v>
      </c>
      <c r="B132">
        <f t="shared" si="6"/>
        <v>23.470804798941725</v>
      </c>
      <c r="C132">
        <f t="shared" si="7"/>
        <v>0.5330597300988219</v>
      </c>
      <c r="D132">
        <f t="shared" ref="D132:D195" si="8">-G/(B132*B132)</f>
        <v>-2.0875739906343364E-3</v>
      </c>
    </row>
    <row r="133" spans="1:4">
      <c r="A133">
        <f t="shared" ref="A133:A196" si="9">A132+dt</f>
        <v>34.829999999999991</v>
      </c>
      <c r="B133">
        <f t="shared" ref="B133:B196" si="10">B132+C132*dt+0.5*D132*dt*dt</f>
        <v>23.61465483399645</v>
      </c>
      <c r="C133">
        <f t="shared" ref="C133:C196" si="11">C132+(D132+D133)/2*dt</f>
        <v>0.53249950813970581</v>
      </c>
      <c r="D133">
        <f t="shared" si="8"/>
        <v>-2.0622182991142427E-3</v>
      </c>
    </row>
    <row r="134" spans="1:4">
      <c r="A134">
        <f t="shared" si="9"/>
        <v>35.099999999999994</v>
      </c>
      <c r="B134">
        <f t="shared" si="10"/>
        <v>23.758354533337169</v>
      </c>
      <c r="C134">
        <f t="shared" si="11"/>
        <v>0.53194606674919198</v>
      </c>
      <c r="D134">
        <f t="shared" si="8"/>
        <v>-2.0373475565436919E-3</v>
      </c>
    </row>
    <row r="135" spans="1:4">
      <c r="A135">
        <f t="shared" si="9"/>
        <v>35.369999999999997</v>
      </c>
      <c r="B135">
        <f t="shared" si="10"/>
        <v>23.901905710041017</v>
      </c>
      <c r="C135">
        <f t="shared" si="11"/>
        <v>0.53139927670721598</v>
      </c>
      <c r="D135">
        <f t="shared" si="8"/>
        <v>-2.0129490506862503E-3</v>
      </c>
    </row>
    <row r="136" spans="1:4">
      <c r="A136">
        <f t="shared" si="9"/>
        <v>35.64</v>
      </c>
      <c r="B136">
        <f t="shared" si="10"/>
        <v>24.045310142759067</v>
      </c>
      <c r="C136">
        <f t="shared" si="11"/>
        <v>0.53085901216886389</v>
      </c>
      <c r="D136">
        <f t="shared" si="8"/>
        <v>-1.9890104926625633E-3</v>
      </c>
    </row>
    <row r="137" spans="1:4">
      <c r="A137">
        <f t="shared" si="9"/>
        <v>35.910000000000004</v>
      </c>
      <c r="B137">
        <f t="shared" si="10"/>
        <v>24.188569576612203</v>
      </c>
      <c r="C137">
        <f t="shared" si="11"/>
        <v>0.53032515055237206</v>
      </c>
      <c r="D137">
        <f t="shared" si="8"/>
        <v>-1.9655199998691265E-3</v>
      </c>
    </row>
    <row r="138" spans="1:4">
      <c r="A138">
        <f t="shared" si="9"/>
        <v>36.180000000000007</v>
      </c>
      <c r="B138">
        <f t="shared" si="10"/>
        <v>24.331685724057348</v>
      </c>
      <c r="C138">
        <f t="shared" si="11"/>
        <v>0.5297975724316295</v>
      </c>
      <c r="D138">
        <f t="shared" si="8"/>
        <v>-1.9424660797053889E-3</v>
      </c>
    </row>
    <row r="139" spans="1:4">
      <c r="A139">
        <f t="shared" si="9"/>
        <v>36.45000000000001</v>
      </c>
      <c r="B139">
        <f t="shared" si="10"/>
        <v>24.474660265725284</v>
      </c>
      <c r="C139">
        <f t="shared" si="11"/>
        <v>0.5292761614329704</v>
      </c>
      <c r="D139">
        <f t="shared" si="8"/>
        <v>-1.9198376140653608E-3</v>
      </c>
    </row>
    <row r="140" spans="1:4">
      <c r="A140">
        <f t="shared" si="9"/>
        <v>36.720000000000013</v>
      </c>
      <c r="B140">
        <f t="shared" si="10"/>
        <v>24.617494851231154</v>
      </c>
      <c r="C140">
        <f t="shared" si="11"/>
        <v>0.52876080413605697</v>
      </c>
      <c r="D140">
        <f t="shared" si="8"/>
        <v>-1.8976238445525774E-3</v>
      </c>
    </row>
    <row r="141" spans="1:4">
      <c r="A141">
        <f t="shared" si="9"/>
        <v>36.990000000000016</v>
      </c>
      <c r="B141">
        <f t="shared" si="10"/>
        <v>24.760191099958753</v>
      </c>
      <c r="C141">
        <f t="shared" si="11"/>
        <v>0.52825138997866106</v>
      </c>
      <c r="D141">
        <f t="shared" si="8"/>
        <v>-1.8758143583797564E-3</v>
      </c>
    </row>
    <row r="142" spans="1:4">
      <c r="A142">
        <f t="shared" si="9"/>
        <v>37.260000000000019</v>
      </c>
      <c r="B142">
        <f t="shared" si="10"/>
        <v>24.90275060181963</v>
      </c>
      <c r="C142">
        <f t="shared" si="11"/>
        <v>0.527747811165166</v>
      </c>
      <c r="D142">
        <f t="shared" si="8"/>
        <v>-1.8543990749168124E-3</v>
      </c>
    </row>
    <row r="143" spans="1:4">
      <c r="A143">
        <f t="shared" si="9"/>
        <v>37.530000000000022</v>
      </c>
      <c r="B143">
        <f t="shared" si="10"/>
        <v>25.045174917987943</v>
      </c>
      <c r="C143">
        <f t="shared" si="11"/>
        <v>0.52724996257861712</v>
      </c>
      <c r="D143">
        <f t="shared" si="8"/>
        <v>-1.8333682328530799E-3</v>
      </c>
    </row>
    <row r="144" spans="1:4">
      <c r="A144">
        <f t="shared" si="9"/>
        <v>37.800000000000026</v>
      </c>
      <c r="B144">
        <f t="shared" si="10"/>
        <v>25.187465581612084</v>
      </c>
      <c r="C144">
        <f t="shared" si="11"/>
        <v>0.52675774169615985</v>
      </c>
      <c r="D144">
        <f t="shared" si="8"/>
        <v>-1.8127123779415879E-3</v>
      </c>
    </row>
    <row r="145" spans="1:4">
      <c r="A145">
        <f t="shared" si="9"/>
        <v>38.070000000000029</v>
      </c>
      <c r="B145">
        <f t="shared" si="10"/>
        <v>25.329624098503871</v>
      </c>
      <c r="C145">
        <f t="shared" si="11"/>
        <v>0.52627104850771289</v>
      </c>
      <c r="D145">
        <f t="shared" si="8"/>
        <v>-1.7924223512951662E-3</v>
      </c>
    </row>
    <row r="146" spans="1:4">
      <c r="A146">
        <f t="shared" si="9"/>
        <v>38.340000000000032</v>
      </c>
      <c r="B146">
        <f t="shared" si="10"/>
        <v>25.471651947806247</v>
      </c>
      <c r="C146">
        <f t="shared" si="11"/>
        <v>0.52578978543773025</v>
      </c>
      <c r="D146">
        <f t="shared" si="8"/>
        <v>-1.7724892782058869E-3</v>
      </c>
    </row>
    <row r="147" spans="1:4">
      <c r="A147">
        <f t="shared" si="9"/>
        <v>38.610000000000035</v>
      </c>
      <c r="B147">
        <f t="shared" si="10"/>
        <v>25.613550582640244</v>
      </c>
      <c r="C147">
        <f t="shared" si="11"/>
        <v>0.5253138572699152</v>
      </c>
      <c r="D147">
        <f t="shared" si="8"/>
        <v>-1.7529045574610387E-3</v>
      </c>
    </row>
    <row r="148" spans="1:4">
      <c r="A148">
        <f t="shared" si="9"/>
        <v>38.880000000000038</v>
      </c>
      <c r="B148">
        <f t="shared" si="10"/>
        <v>25.755321430732</v>
      </c>
      <c r="C148">
        <f t="shared" si="11"/>
        <v>0.52484317107475531</v>
      </c>
      <c r="D148">
        <f t="shared" si="8"/>
        <v>-1.7336598511303572E-3</v>
      </c>
    </row>
    <row r="149" spans="1:4">
      <c r="A149">
        <f t="shared" si="9"/>
        <v>39.150000000000041</v>
      </c>
      <c r="B149">
        <f t="shared" si="10"/>
        <v>25.89696589502061</v>
      </c>
      <c r="C149">
        <f t="shared" si="11"/>
        <v>0.52437763613975463</v>
      </c>
      <c r="D149">
        <f t="shared" si="8"/>
        <v>-1.7147470748006799E-3</v>
      </c>
    </row>
    <row r="150" spans="1:4">
      <c r="A150">
        <f t="shared" si="9"/>
        <v>39.420000000000044</v>
      </c>
      <c r="B150">
        <f t="shared" si="10"/>
        <v>26.038485354247467</v>
      </c>
      <c r="C150">
        <f t="shared" si="11"/>
        <v>0.52391716390224474</v>
      </c>
      <c r="D150">
        <f t="shared" si="8"/>
        <v>-1.6961583882355723E-3</v>
      </c>
    </row>
    <row r="151" spans="1:4">
      <c r="A151">
        <f t="shared" si="9"/>
        <v>39.690000000000047</v>
      </c>
      <c r="B151">
        <f t="shared" si="10"/>
        <v>26.179881163527821</v>
      </c>
      <c r="C151">
        <f t="shared" si="11"/>
        <v>0.52346166788466375</v>
      </c>
      <c r="D151">
        <f t="shared" si="8"/>
        <v>-1.677886186438714E-3</v>
      </c>
    </row>
    <row r="152" spans="1:4">
      <c r="A152">
        <f t="shared" si="9"/>
        <v>39.960000000000051</v>
      </c>
      <c r="B152">
        <f t="shared" si="10"/>
        <v>26.321154654905182</v>
      </c>
      <c r="C152">
        <f t="shared" si="11"/>
        <v>0.52301106363219585</v>
      </c>
      <c r="D152">
        <f t="shared" si="8"/>
        <v>-1.6599230911010497E-3</v>
      </c>
    </row>
    <row r="153" spans="1:4">
      <c r="A153">
        <f t="shared" si="9"/>
        <v>40.230000000000054</v>
      </c>
      <c r="B153">
        <f t="shared" si="10"/>
        <v>26.462307137889205</v>
      </c>
      <c r="C153">
        <f t="shared" si="11"/>
        <v>0.5225652686526715</v>
      </c>
      <c r="D153">
        <f t="shared" si="8"/>
        <v>-1.6422619424128081E-3</v>
      </c>
    </row>
    <row r="154" spans="1:4">
      <c r="A154">
        <f t="shared" si="9"/>
        <v>40.500000000000057</v>
      </c>
      <c r="B154">
        <f t="shared" si="10"/>
        <v>26.603339899977623</v>
      </c>
      <c r="C154">
        <f t="shared" si="11"/>
        <v>0.52212420235863077</v>
      </c>
      <c r="D154">
        <f t="shared" si="8"/>
        <v>-1.6248957912225496E-3</v>
      </c>
    </row>
    <row r="155" spans="1:4">
      <c r="A155">
        <f t="shared" si="9"/>
        <v>40.77000000000006</v>
      </c>
      <c r="B155">
        <f t="shared" si="10"/>
        <v>26.744254207162864</v>
      </c>
      <c r="C155">
        <f t="shared" si="11"/>
        <v>0.52168778601145971</v>
      </c>
      <c r="D155">
        <f t="shared" si="8"/>
        <v>-1.6078178915263808E-3</v>
      </c>
    </row>
    <row r="156" spans="1:4">
      <c r="A156">
        <f t="shared" si="9"/>
        <v>41.040000000000063</v>
      </c>
      <c r="B156">
        <f t="shared" si="10"/>
        <v>26.885051304423815</v>
      </c>
      <c r="C156">
        <f t="shared" si="11"/>
        <v>0.52125594266751196</v>
      </c>
      <c r="D156">
        <f t="shared" si="8"/>
        <v>-1.5910216932713995E-3</v>
      </c>
    </row>
    <row r="157" spans="1:4">
      <c r="A157">
        <f t="shared" si="9"/>
        <v>41.310000000000066</v>
      </c>
      <c r="B157">
        <f t="shared" si="10"/>
        <v>27.025732416203326</v>
      </c>
      <c r="C157">
        <f t="shared" si="11"/>
        <v>0.5208285971261335</v>
      </c>
      <c r="D157">
        <f t="shared" si="8"/>
        <v>-1.5745008354582988E-3</v>
      </c>
    </row>
    <row r="158" spans="1:4">
      <c r="A158">
        <f t="shared" si="9"/>
        <v>41.580000000000069</v>
      </c>
      <c r="B158">
        <f t="shared" si="10"/>
        <v>27.166298746871931</v>
      </c>
      <c r="C158">
        <f t="shared" si="11"/>
        <v>0.52040567587951025</v>
      </c>
      <c r="D158">
        <f t="shared" si="8"/>
        <v>-1.558249139528872E-3</v>
      </c>
    </row>
    <row r="159" spans="1:4">
      <c r="A159">
        <f t="shared" si="9"/>
        <v>41.850000000000072</v>
      </c>
      <c r="B159">
        <f t="shared" si="10"/>
        <v>27.306751481178264</v>
      </c>
      <c r="C159">
        <f t="shared" si="11"/>
        <v>0.51998710706426554</v>
      </c>
      <c r="D159">
        <f t="shared" si="8"/>
        <v>-1.5422606030249309E-3</v>
      </c>
    </row>
    <row r="160" spans="1:4">
      <c r="A160">
        <f t="shared" si="9"/>
        <v>42.120000000000076</v>
      </c>
      <c r="B160">
        <f t="shared" si="10"/>
        <v>27.447091784686634</v>
      </c>
      <c r="C160">
        <f t="shared" si="11"/>
        <v>0.51957282041473385</v>
      </c>
      <c r="D160">
        <f t="shared" si="8"/>
        <v>-1.5265293935058594E-3</v>
      </c>
    </row>
    <row r="161" spans="1:4">
      <c r="A161">
        <f t="shared" si="9"/>
        <v>42.390000000000079</v>
      </c>
      <c r="B161">
        <f t="shared" si="10"/>
        <v>27.587320804202218</v>
      </c>
      <c r="C161">
        <f t="shared" si="11"/>
        <v>0.51916274721784439</v>
      </c>
      <c r="D161">
        <f t="shared" si="8"/>
        <v>-1.511049842712714E-3</v>
      </c>
    </row>
    <row r="162" spans="1:4">
      <c r="A162">
        <f t="shared" si="9"/>
        <v>42.660000000000082</v>
      </c>
      <c r="B162">
        <f t="shared" si="10"/>
        <v>27.727439668184267</v>
      </c>
      <c r="C162">
        <f t="shared" si="11"/>
        <v>0.51875682026954761</v>
      </c>
      <c r="D162">
        <f t="shared" si="8"/>
        <v>-1.4958164409674087E-3</v>
      </c>
    </row>
    <row r="163" spans="1:4">
      <c r="A163">
        <f t="shared" si="9"/>
        <v>42.930000000000085</v>
      </c>
      <c r="B163">
        <f t="shared" si="10"/>
        <v>27.867449487147773</v>
      </c>
      <c r="C163">
        <f t="shared" si="11"/>
        <v>0.51835497383272455</v>
      </c>
      <c r="D163">
        <f t="shared" si="8"/>
        <v>-1.4808238317961292E-3</v>
      </c>
    </row>
    <row r="164" spans="1:4">
      <c r="A164">
        <f t="shared" si="9"/>
        <v>43.200000000000088</v>
      </c>
      <c r="B164">
        <f t="shared" si="10"/>
        <v>28.007351354053938</v>
      </c>
      <c r="C164">
        <f t="shared" si="11"/>
        <v>0.51795714359651857</v>
      </c>
      <c r="D164">
        <f t="shared" si="8"/>
        <v>-1.4660668067666819E-3</v>
      </c>
    </row>
    <row r="165" spans="1:4">
      <c r="A165">
        <f t="shared" si="9"/>
        <v>43.470000000000091</v>
      </c>
      <c r="B165">
        <f t="shared" si="10"/>
        <v>28.14714634468989</v>
      </c>
      <c r="C165">
        <f t="shared" si="11"/>
        <v>0.51756326663703356</v>
      </c>
      <c r="D165">
        <f t="shared" si="8"/>
        <v>-1.4515403005300178E-3</v>
      </c>
    </row>
    <row r="166" spans="1:4">
      <c r="A166">
        <f t="shared" si="9"/>
        <v>43.740000000000094</v>
      </c>
      <c r="B166">
        <f t="shared" si="10"/>
        <v>28.286835518037936</v>
      </c>
      <c r="C166">
        <f t="shared" si="11"/>
        <v>0.51717328137934437</v>
      </c>
      <c r="D166">
        <f t="shared" si="8"/>
        <v>-1.437239386056672E-3</v>
      </c>
    </row>
    <row r="167" spans="1:4">
      <c r="A167">
        <f t="shared" si="9"/>
        <v>44.010000000000097</v>
      </c>
      <c r="B167">
        <f t="shared" si="10"/>
        <v>28.426419916634739</v>
      </c>
      <c r="C167">
        <f t="shared" si="11"/>
        <v>0.51678712756076872</v>
      </c>
      <c r="D167">
        <f t="shared" si="8"/>
        <v>-1.4231592700593341E-3</v>
      </c>
    </row>
    <row r="168" spans="1:4">
      <c r="A168">
        <f t="shared" si="9"/>
        <v>44.280000000000101</v>
      </c>
      <c r="B168">
        <f t="shared" si="10"/>
        <v>28.565900566920753</v>
      </c>
      <c r="C168">
        <f t="shared" si="11"/>
        <v>0.51640474619535059</v>
      </c>
      <c r="D168">
        <f t="shared" si="8"/>
        <v>-1.409295288593208E-3</v>
      </c>
    </row>
    <row r="169" spans="1:4">
      <c r="A169">
        <f t="shared" si="9"/>
        <v>44.550000000000104</v>
      </c>
      <c r="B169">
        <f t="shared" si="10"/>
        <v>28.705278479580226</v>
      </c>
      <c r="C169">
        <f t="shared" si="11"/>
        <v>0.51602607953950896</v>
      </c>
      <c r="D169">
        <f t="shared" si="8"/>
        <v>-1.3956429028262431E-3</v>
      </c>
    </row>
    <row r="170" spans="1:4">
      <c r="A170">
        <f t="shared" si="9"/>
        <v>44.820000000000107</v>
      </c>
      <c r="B170">
        <f t="shared" si="10"/>
        <v>28.844554649872084</v>
      </c>
      <c r="C170">
        <f t="shared" si="11"/>
        <v>0.51565107105880625</v>
      </c>
      <c r="D170">
        <f t="shared" si="8"/>
        <v>-1.3821976949717162E-3</v>
      </c>
    </row>
    <row r="171" spans="1:4">
      <c r="A171">
        <f t="shared" si="9"/>
        <v>45.09000000000011</v>
      </c>
      <c r="B171">
        <f t="shared" si="10"/>
        <v>28.983730057951981</v>
      </c>
      <c r="C171">
        <f t="shared" si="11"/>
        <v>0.51527966539579428</v>
      </c>
      <c r="D171">
        <f t="shared" si="8"/>
        <v>-1.3689553643760177E-3</v>
      </c>
    </row>
    <row r="172" spans="1:4">
      <c r="A172">
        <f t="shared" si="9"/>
        <v>45.360000000000113</v>
      </c>
      <c r="B172">
        <f t="shared" si="10"/>
        <v>29.122805669185812</v>
      </c>
      <c r="C172">
        <f t="shared" si="11"/>
        <v>0.5149118083388966</v>
      </c>
      <c r="D172">
        <f t="shared" si="8"/>
        <v>-1.3559117237548521E-3</v>
      </c>
    </row>
    <row r="173" spans="1:4">
      <c r="A173">
        <f t="shared" si="9"/>
        <v>45.630000000000116</v>
      </c>
      <c r="B173">
        <f t="shared" si="10"/>
        <v>29.261782434454982</v>
      </c>
      <c r="C173">
        <f t="shared" si="11"/>
        <v>0.51454744679228759</v>
      </c>
      <c r="D173">
        <f t="shared" si="8"/>
        <v>-1.3430626955713901E-3</v>
      </c>
    </row>
    <row r="174" spans="1:4">
      <c r="A174">
        <f t="shared" si="9"/>
        <v>45.900000000000119</v>
      </c>
      <c r="B174">
        <f t="shared" si="10"/>
        <v>29.400661290453645</v>
      </c>
      <c r="C174">
        <f t="shared" si="11"/>
        <v>0.51418652874673121</v>
      </c>
      <c r="D174">
        <f t="shared" si="8"/>
        <v>-1.3304043085502406E-3</v>
      </c>
    </row>
    <row r="175" spans="1:4">
      <c r="A175">
        <f t="shared" si="9"/>
        <v>46.170000000000122</v>
      </c>
      <c r="B175">
        <f t="shared" si="10"/>
        <v>29.539443159978216</v>
      </c>
      <c r="C175">
        <f t="shared" si="11"/>
        <v>0.51382900325134351</v>
      </c>
      <c r="D175">
        <f t="shared" si="8"/>
        <v>-1.3179326943213955E-3</v>
      </c>
    </row>
    <row r="176" spans="1:4">
      <c r="A176">
        <f t="shared" si="9"/>
        <v>46.440000000000126</v>
      </c>
      <c r="B176">
        <f t="shared" si="10"/>
        <v>29.678128952209374</v>
      </c>
      <c r="C176">
        <f t="shared" si="11"/>
        <v>0.5134748203862447</v>
      </c>
      <c r="D176">
        <f t="shared" si="8"/>
        <v>-1.3056440841885918E-3</v>
      </c>
    </row>
    <row r="177" spans="1:4">
      <c r="A177">
        <f t="shared" si="9"/>
        <v>46.710000000000129</v>
      </c>
      <c r="B177">
        <f t="shared" si="10"/>
        <v>29.81671956298679</v>
      </c>
      <c r="C177">
        <f t="shared" si="11"/>
        <v>0.51312393123606692</v>
      </c>
      <c r="D177">
        <f t="shared" si="8"/>
        <v>-1.2935348060168011E-3</v>
      </c>
    </row>
    <row r="178" spans="1:4">
      <c r="A178">
        <f t="shared" si="9"/>
        <v>46.980000000000132</v>
      </c>
      <c r="B178">
        <f t="shared" si="10"/>
        <v>29.955215875076849</v>
      </c>
      <c r="C178">
        <f t="shared" si="11"/>
        <v>0.51277628786428808</v>
      </c>
      <c r="D178">
        <f t="shared" si="8"/>
        <v>-1.2816012812338073E-3</v>
      </c>
    </row>
    <row r="179" spans="1:4">
      <c r="A179">
        <f t="shared" si="9"/>
        <v>47.250000000000135</v>
      </c>
      <c r="B179">
        <f t="shared" si="10"/>
        <v>30.093618758433507</v>
      </c>
      <c r="C179">
        <f t="shared" si="11"/>
        <v>0.51243184328835945</v>
      </c>
      <c r="D179">
        <f t="shared" si="8"/>
        <v>-1.2698400219410813E-3</v>
      </c>
    </row>
    <row r="180" spans="1:4">
      <c r="A180">
        <f t="shared" si="9"/>
        <v>47.520000000000138</v>
      </c>
      <c r="B180">
        <f t="shared" si="10"/>
        <v>30.231929070452566</v>
      </c>
      <c r="C180">
        <f t="shared" si="11"/>
        <v>0.5120905514555999</v>
      </c>
      <c r="D180">
        <f t="shared" si="8"/>
        <v>-1.2582476281293772E-3</v>
      </c>
    </row>
    <row r="181" spans="1:4">
      <c r="A181">
        <f t="shared" si="9"/>
        <v>47.790000000000141</v>
      </c>
      <c r="B181">
        <f t="shared" si="10"/>
        <v>30.370147656219533</v>
      </c>
      <c r="C181">
        <f t="shared" si="11"/>
        <v>0.5117523672198282</v>
      </c>
      <c r="D181">
        <f t="shared" si="8"/>
        <v>-1.2468207849947012E-3</v>
      </c>
    </row>
    <row r="182" spans="1:4">
      <c r="A182">
        <f t="shared" si="9"/>
        <v>48.060000000000144</v>
      </c>
      <c r="B182">
        <f t="shared" si="10"/>
        <v>30.508275348751276</v>
      </c>
      <c r="C182">
        <f t="shared" si="11"/>
        <v>0.51141724631870655</v>
      </c>
      <c r="D182">
        <f t="shared" si="8"/>
        <v>-1.2355562603504988E-3</v>
      </c>
    </row>
    <row r="183" spans="1:4">
      <c r="A183">
        <f t="shared" si="9"/>
        <v>48.330000000000148</v>
      </c>
      <c r="B183">
        <f t="shared" si="10"/>
        <v>30.646312969231637</v>
      </c>
      <c r="C183">
        <f t="shared" si="11"/>
        <v>0.51108514535177141</v>
      </c>
      <c r="D183">
        <f t="shared" si="8"/>
        <v>-1.2244509021321086E-3</v>
      </c>
    </row>
    <row r="184" spans="1:4">
      <c r="A184">
        <f t="shared" si="9"/>
        <v>48.600000000000151</v>
      </c>
      <c r="B184">
        <f t="shared" si="10"/>
        <v>30.784261327241232</v>
      </c>
      <c r="C184">
        <f t="shared" si="11"/>
        <v>0.51075602175912493</v>
      </c>
      <c r="D184">
        <f t="shared" si="8"/>
        <v>-1.2135016359897028E-3</v>
      </c>
    </row>
    <row r="185" spans="1:4">
      <c r="A185">
        <f t="shared" si="9"/>
        <v>48.870000000000154</v>
      </c>
      <c r="B185">
        <f t="shared" si="10"/>
        <v>30.922121220981566</v>
      </c>
      <c r="C185">
        <f t="shared" si="11"/>
        <v>0.5104298338007659</v>
      </c>
      <c r="D185">
        <f t="shared" si="8"/>
        <v>-1.2027054629661234E-3</v>
      </c>
    </row>
    <row r="186" spans="1:4">
      <c r="A186">
        <f t="shared" si="9"/>
        <v>49.140000000000157</v>
      </c>
      <c r="B186">
        <f t="shared" si="10"/>
        <v>31.059893437493649</v>
      </c>
      <c r="C186">
        <f t="shared" si="11"/>
        <v>0.51010654053653592</v>
      </c>
      <c r="D186">
        <f t="shared" si="8"/>
        <v>-1.1920594572561725E-3</v>
      </c>
    </row>
    <row r="187" spans="1:4">
      <c r="A187">
        <f t="shared" si="9"/>
        <v>49.41000000000016</v>
      </c>
      <c r="B187">
        <f t="shared" si="10"/>
        <v>31.197578752871298</v>
      </c>
      <c r="C187">
        <f t="shared" si="11"/>
        <v>0.5097861018066604</v>
      </c>
      <c r="D187">
        <f t="shared" si="8"/>
        <v>-1.1815607640440818E-3</v>
      </c>
    </row>
    <row r="188" spans="1:4">
      <c r="A188">
        <f t="shared" si="9"/>
        <v>49.680000000000163</v>
      </c>
      <c r="B188">
        <f t="shared" si="10"/>
        <v>31.335177932469247</v>
      </c>
      <c r="C188">
        <f t="shared" si="11"/>
        <v>0.50946847821286323</v>
      </c>
      <c r="D188">
        <f t="shared" si="8"/>
        <v>-1.1712065974160356E-3</v>
      </c>
    </row>
    <row r="189" spans="1:4">
      <c r="A189">
        <f t="shared" si="9"/>
        <v>49.950000000000166</v>
      </c>
      <c r="B189">
        <f t="shared" si="10"/>
        <v>31.472691731106242</v>
      </c>
      <c r="C189">
        <f t="shared" si="11"/>
        <v>0.50915363110003553</v>
      </c>
      <c r="D189">
        <f t="shared" si="8"/>
        <v>-1.1609942383447528E-3</v>
      </c>
    </row>
    <row r="190" spans="1:4">
      <c r="A190">
        <f t="shared" si="9"/>
        <v>50.220000000000169</v>
      </c>
      <c r="B190">
        <f t="shared" si="10"/>
        <v>31.610120893263264</v>
      </c>
      <c r="C190">
        <f t="shared" si="11"/>
        <v>0.50884152253843862</v>
      </c>
      <c r="D190">
        <f t="shared" si="8"/>
        <v>-1.1509210327432776E-3</v>
      </c>
    </row>
    <row r="191" spans="1:4">
      <c r="A191">
        <f t="shared" si="9"/>
        <v>50.490000000000173</v>
      </c>
      <c r="B191">
        <f t="shared" si="10"/>
        <v>31.747466153276999</v>
      </c>
      <c r="C191">
        <f t="shared" si="11"/>
        <v>0.50853211530642428</v>
      </c>
      <c r="D191">
        <f t="shared" si="8"/>
        <v>-1.1409843895852569E-3</v>
      </c>
    </row>
    <row r="192" spans="1:4">
      <c r="A192">
        <f t="shared" si="9"/>
        <v>50.760000000000176</v>
      </c>
      <c r="B192">
        <f t="shared" si="10"/>
        <v>31.884728235528733</v>
      </c>
      <c r="C192">
        <f t="shared" si="11"/>
        <v>0.50822537287365321</v>
      </c>
      <c r="D192">
        <f t="shared" si="8"/>
        <v>-1.1311817790890888E-3</v>
      </c>
    </row>
    <row r="193" spans="1:4">
      <c r="A193">
        <f t="shared" si="9"/>
        <v>51.030000000000179</v>
      </c>
      <c r="B193">
        <f t="shared" si="10"/>
        <v>32.021907854628772</v>
      </c>
      <c r="C193">
        <f t="shared" si="11"/>
        <v>0.50792125938479615</v>
      </c>
      <c r="D193">
        <f t="shared" si="8"/>
        <v>-1.1215107309634619E-3</v>
      </c>
    </row>
    <row r="194" spans="1:4">
      <c r="A194">
        <f t="shared" si="9"/>
        <v>51.300000000000182</v>
      </c>
      <c r="B194">
        <f t="shared" si="10"/>
        <v>32.159005715596528</v>
      </c>
      <c r="C194">
        <f t="shared" si="11"/>
        <v>0.5076197396437</v>
      </c>
      <c r="D194">
        <f t="shared" si="8"/>
        <v>-1.1119688327118993E-3</v>
      </c>
    </row>
    <row r="195" spans="1:4">
      <c r="A195">
        <f t="shared" si="9"/>
        <v>51.570000000000185</v>
      </c>
      <c r="B195">
        <f t="shared" si="10"/>
        <v>32.296022514036373</v>
      </c>
      <c r="C195">
        <f t="shared" si="11"/>
        <v>0.50732077909800466</v>
      </c>
      <c r="D195">
        <f t="shared" si="8"/>
        <v>-1.1025537279940329E-3</v>
      </c>
    </row>
    <row r="196" spans="1:4">
      <c r="A196">
        <f t="shared" si="9"/>
        <v>51.840000000000188</v>
      </c>
      <c r="B196">
        <f t="shared" si="10"/>
        <v>32.432958936309454</v>
      </c>
      <c r="C196">
        <f t="shared" si="11"/>
        <v>0.50702434382419492</v>
      </c>
      <c r="D196">
        <f t="shared" ref="D196:D259" si="12">-G/(B196*B196)</f>
        <v>-1.093263115041426E-3</v>
      </c>
    </row>
    <row r="197" spans="1:4">
      <c r="A197">
        <f t="shared" ref="A197:A260" si="13">A196+dt</f>
        <v>52.110000000000191</v>
      </c>
      <c r="B197">
        <f t="shared" ref="B197:B260" si="14">B196+C196*dt+0.5*D196*dt*dt</f>
        <v>32.569815659701447</v>
      </c>
      <c r="C197">
        <f t="shared" ref="C197:C260" si="15">C196+(D196+D197)/2*dt</f>
        <v>0.50673040051307239</v>
      </c>
      <c r="D197">
        <f t="shared" si="12"/>
        <v>-1.0840947451258693E-3</v>
      </c>
    </row>
    <row r="198" spans="1:4">
      <c r="A198">
        <f t="shared" si="13"/>
        <v>52.380000000000194</v>
      </c>
      <c r="B198">
        <f t="shared" si="14"/>
        <v>32.706593352586516</v>
      </c>
      <c r="C198">
        <f t="shared" si="15"/>
        <v>0.50643891645563488</v>
      </c>
      <c r="D198">
        <f t="shared" si="12"/>
        <v>-1.0750464210781483E-3</v>
      </c>
    </row>
    <row r="199" spans="1:4">
      <c r="A199">
        <f t="shared" si="13"/>
        <v>52.650000000000198</v>
      </c>
      <c r="B199">
        <f t="shared" si="14"/>
        <v>32.843292674587488</v>
      </c>
      <c r="C199">
        <f t="shared" si="15"/>
        <v>0.50614985952934888</v>
      </c>
      <c r="D199">
        <f t="shared" si="12"/>
        <v>-1.0661159958553761E-3</v>
      </c>
    </row>
    <row r="200" spans="1:4">
      <c r="A200">
        <f t="shared" si="13"/>
        <v>52.920000000000201</v>
      </c>
      <c r="B200">
        <f t="shared" si="14"/>
        <v>32.979914276732366</v>
      </c>
      <c r="C200">
        <f t="shared" si="15"/>
        <v>0.50586319818480252</v>
      </c>
      <c r="D200">
        <f t="shared" si="12"/>
        <v>-1.0573013711550675E-3</v>
      </c>
    </row>
    <row r="201" spans="1:4">
      <c r="A201">
        <f t="shared" si="13"/>
        <v>53.190000000000204</v>
      </c>
      <c r="B201">
        <f t="shared" si="14"/>
        <v>33.11645880160728</v>
      </c>
      <c r="C201">
        <f t="shared" si="15"/>
        <v>0.50557890143272655</v>
      </c>
      <c r="D201">
        <f t="shared" si="12"/>
        <v>-1.0486004960742041E-3</v>
      </c>
    </row>
    <row r="202" spans="1:4">
      <c r="A202">
        <f t="shared" si="13"/>
        <v>53.460000000000207</v>
      </c>
      <c r="B202">
        <f t="shared" si="14"/>
        <v>33.252926883506035</v>
      </c>
      <c r="C202">
        <f t="shared" si="15"/>
        <v>0.50529693883137194</v>
      </c>
      <c r="D202">
        <f t="shared" si="12"/>
        <v>-1.0400113658116082E-3</v>
      </c>
    </row>
    <row r="203" spans="1:4">
      <c r="A203">
        <f t="shared" si="13"/>
        <v>53.73000000000021</v>
      </c>
      <c r="B203">
        <f t="shared" si="14"/>
        <v>33.38931914857622</v>
      </c>
      <c r="C203">
        <f t="shared" si="15"/>
        <v>0.50501728047423178</v>
      </c>
      <c r="D203">
        <f t="shared" si="12"/>
        <v>-1.0315320204120329E-3</v>
      </c>
    </row>
    <row r="204" spans="1:4">
      <c r="A204">
        <f t="shared" si="13"/>
        <v>54.000000000000213</v>
      </c>
      <c r="B204">
        <f t="shared" si="14"/>
        <v>33.52563621496212</v>
      </c>
      <c r="C204">
        <f t="shared" si="15"/>
        <v>0.50473989697809685</v>
      </c>
      <c r="D204">
        <f t="shared" si="12"/>
        <v>-1.0231605435504158E-3</v>
      </c>
    </row>
    <row r="205" spans="1:4">
      <c r="A205">
        <f t="shared" si="13"/>
        <v>54.270000000000216</v>
      </c>
      <c r="B205">
        <f t="shared" si="14"/>
        <v>33.661878692944398</v>
      </c>
      <c r="C205">
        <f t="shared" si="15"/>
        <v>0.50446475947143465</v>
      </c>
      <c r="D205">
        <f t="shared" si="12"/>
        <v>-1.0148950613548349E-3</v>
      </c>
    </row>
    <row r="206" spans="1:4">
      <c r="A206">
        <f t="shared" si="13"/>
        <v>54.540000000000219</v>
      </c>
      <c r="B206">
        <f t="shared" si="14"/>
        <v>33.798047185076697</v>
      </c>
      <c r="C206">
        <f t="shared" si="15"/>
        <v>0.50419183958308078</v>
      </c>
      <c r="D206">
        <f t="shared" si="12"/>
        <v>-1.0067337412667445E-3</v>
      </c>
    </row>
    <row r="207" spans="1:4">
      <c r="A207">
        <f t="shared" si="13"/>
        <v>54.810000000000223</v>
      </c>
      <c r="B207">
        <f t="shared" si="14"/>
        <v>33.934142286319258</v>
      </c>
      <c r="C207">
        <f t="shared" si="15"/>
        <v>0.50392110943123325</v>
      </c>
      <c r="D207">
        <f t="shared" si="12"/>
        <v>-9.9867479093713909E-4</v>
      </c>
    </row>
    <row r="208" spans="1:4">
      <c r="A208">
        <f t="shared" si="13"/>
        <v>55.080000000000226</v>
      </c>
      <c r="B208">
        <f t="shared" si="14"/>
        <v>34.070164584169561</v>
      </c>
      <c r="C208">
        <f t="shared" si="15"/>
        <v>0.50365254161274053</v>
      </c>
      <c r="D208">
        <f t="shared" si="12"/>
        <v>-9.9071645715734843E-4</v>
      </c>
    </row>
    <row r="209" spans="1:4">
      <c r="A209">
        <f t="shared" si="13"/>
        <v>55.350000000000229</v>
      </c>
      <c r="B209">
        <f t="shared" si="14"/>
        <v>34.206114658790142</v>
      </c>
      <c r="C209">
        <f t="shared" si="15"/>
        <v>0.50338610919267313</v>
      </c>
      <c r="D209">
        <f t="shared" si="12"/>
        <v>-9.828570248232118E-4</v>
      </c>
    </row>
    <row r="210" spans="1:4">
      <c r="A210">
        <f t="shared" si="13"/>
        <v>55.620000000000232</v>
      </c>
      <c r="B210">
        <f t="shared" si="14"/>
        <v>34.341993083133609</v>
      </c>
      <c r="C210">
        <f t="shared" si="15"/>
        <v>0.50312178569417121</v>
      </c>
      <c r="D210">
        <f t="shared" si="12"/>
        <v>-9.7509481593144114E-4</v>
      </c>
    </row>
    <row r="211" spans="1:4">
      <c r="A211">
        <f t="shared" si="13"/>
        <v>55.890000000000235</v>
      </c>
      <c r="B211">
        <f t="shared" si="14"/>
        <v>34.477800423064991</v>
      </c>
      <c r="C211">
        <f t="shared" si="15"/>
        <v>0.50285954508855857</v>
      </c>
      <c r="D211">
        <f t="shared" si="12"/>
        <v>-9.6742818860702116E-4</v>
      </c>
    </row>
    <row r="212" spans="1:4">
      <c r="A212">
        <f t="shared" si="13"/>
        <v>56.160000000000238</v>
      </c>
      <c r="B212">
        <f t="shared" si="14"/>
        <v>34.613537237481431</v>
      </c>
      <c r="C212">
        <f t="shared" si="15"/>
        <v>0.50259936178571496</v>
      </c>
      <c r="D212">
        <f t="shared" si="12"/>
        <v>-9.5985553616054567E-4</v>
      </c>
    </row>
    <row r="213" spans="1:4">
      <c r="A213">
        <f t="shared" si="13"/>
        <v>56.430000000000241</v>
      </c>
      <c r="B213">
        <f t="shared" si="14"/>
        <v>34.74920407842928</v>
      </c>
      <c r="C213">
        <f t="shared" si="15"/>
        <v>0.50234121062469972</v>
      </c>
      <c r="D213">
        <f t="shared" si="12"/>
        <v>-9.5237528617443798E-4</v>
      </c>
    </row>
    <row r="214" spans="1:4">
      <c r="A214">
        <f t="shared" si="13"/>
        <v>56.700000000000244</v>
      </c>
      <c r="B214">
        <f t="shared" si="14"/>
        <v>34.884801491218767</v>
      </c>
      <c r="C214">
        <f t="shared" si="15"/>
        <v>0.50208506686461785</v>
      </c>
      <c r="D214">
        <f t="shared" si="12"/>
        <v>-9.4498589961703014E-4</v>
      </c>
    </row>
    <row r="215" spans="1:4">
      <c r="A215">
        <f t="shared" si="13"/>
        <v>56.970000000000248</v>
      </c>
      <c r="B215">
        <f t="shared" si="14"/>
        <v>35.020330014536178</v>
      </c>
      <c r="C215">
        <f t="shared" si="15"/>
        <v>0.50183090617572179</v>
      </c>
      <c r="D215">
        <f t="shared" si="12"/>
        <v>-9.3768586998353547E-4</v>
      </c>
    </row>
    <row r="216" spans="1:4">
      <c r="A216">
        <f t="shared" si="13"/>
        <v>57.240000000000251</v>
      </c>
      <c r="B216">
        <f t="shared" si="14"/>
        <v>35.155790180553659</v>
      </c>
      <c r="C216">
        <f t="shared" si="15"/>
        <v>0.5015787046307415</v>
      </c>
      <c r="D216">
        <f t="shared" si="12"/>
        <v>-9.304737224629738E-4</v>
      </c>
    </row>
    <row r="217" spans="1:4">
      <c r="A217">
        <f t="shared" si="13"/>
        <v>57.510000000000254</v>
      </c>
      <c r="B217">
        <f t="shared" si="14"/>
        <v>35.291182515036773</v>
      </c>
      <c r="C217">
        <f t="shared" si="15"/>
        <v>0.5013284386964364</v>
      </c>
      <c r="D217">
        <f t="shared" si="12"/>
        <v>-9.2334801313014774E-4</v>
      </c>
    </row>
    <row r="218" spans="1:4">
      <c r="A218">
        <f t="shared" si="13"/>
        <v>57.780000000000257</v>
      </c>
      <c r="B218">
        <f t="shared" si="14"/>
        <v>35.42650753744973</v>
      </c>
      <c r="C218">
        <f t="shared" si="15"/>
        <v>0.50108008522536196</v>
      </c>
      <c r="D218">
        <f t="shared" si="12"/>
        <v>-9.1630732816180903E-4</v>
      </c>
    </row>
    <row r="219" spans="1:4">
      <c r="A219">
        <f t="shared" si="13"/>
        <v>58.05000000000026</v>
      </c>
      <c r="B219">
        <f t="shared" si="14"/>
        <v>35.561765761058467</v>
      </c>
      <c r="C219">
        <f t="shared" si="15"/>
        <v>0.50083362144784482</v>
      </c>
      <c r="D219">
        <f t="shared" si="12"/>
        <v>-9.0935028307618344E-4</v>
      </c>
    </row>
    <row r="220" spans="1:4">
      <c r="A220">
        <f t="shared" si="13"/>
        <v>58.320000000000263</v>
      </c>
      <c r="B220">
        <f t="shared" si="14"/>
        <v>35.696957693031571</v>
      </c>
      <c r="C220">
        <f t="shared" si="15"/>
        <v>0.50058902496416025</v>
      </c>
      <c r="D220">
        <f t="shared" si="12"/>
        <v>-9.0247552199505224E-4</v>
      </c>
    </row>
    <row r="221" spans="1:4">
      <c r="A221">
        <f t="shared" si="13"/>
        <v>58.590000000000266</v>
      </c>
      <c r="B221">
        <f t="shared" si="14"/>
        <v>35.832083834539119</v>
      </c>
      <c r="C221">
        <f t="shared" si="15"/>
        <v>0.50034627373690566</v>
      </c>
      <c r="D221">
        <f t="shared" si="12"/>
        <v>-8.9568171692762735E-4</v>
      </c>
    </row>
    <row r="222" spans="1:4">
      <c r="A222">
        <f t="shared" si="13"/>
        <v>58.860000000000269</v>
      </c>
      <c r="B222">
        <f t="shared" si="14"/>
        <v>35.967144680849501</v>
      </c>
      <c r="C222">
        <f t="shared" si="15"/>
        <v>0.50010534608356527</v>
      </c>
      <c r="D222">
        <f t="shared" si="12"/>
        <v>-8.8896756707547572E-4</v>
      </c>
    </row>
    <row r="223" spans="1:4">
      <c r="A223">
        <f t="shared" si="13"/>
        <v>59.130000000000273</v>
      </c>
      <c r="B223">
        <f t="shared" si="14"/>
        <v>36.102140721424249</v>
      </c>
      <c r="C223">
        <f t="shared" si="15"/>
        <v>0.49986622066925879</v>
      </c>
      <c r="D223">
        <f t="shared" si="12"/>
        <v>-8.8233179815778843E-4</v>
      </c>
    </row>
    <row r="224" spans="1:4">
      <c r="A224">
        <f t="shared" si="13"/>
        <v>59.400000000000276</v>
      </c>
      <c r="B224">
        <f t="shared" si="14"/>
        <v>36.237072440010905</v>
      </c>
      <c r="C224">
        <f t="shared" si="15"/>
        <v>0.49962887649967036</v>
      </c>
      <c r="D224">
        <f t="shared" si="12"/>
        <v>-8.7577316175630989E-4</v>
      </c>
    </row>
    <row r="225" spans="1:4">
      <c r="A225">
        <f t="shared" si="13"/>
        <v>59.670000000000279</v>
      </c>
      <c r="B225">
        <f t="shared" si="14"/>
        <v>36.371940314734076</v>
      </c>
      <c r="C225">
        <f t="shared" si="15"/>
        <v>0.49939329291415158</v>
      </c>
      <c r="D225">
        <f t="shared" si="12"/>
        <v>-8.6929043467926382E-4</v>
      </c>
    </row>
    <row r="226" spans="1:4">
      <c r="A226">
        <f t="shared" si="13"/>
        <v>59.940000000000282</v>
      </c>
      <c r="B226">
        <f t="shared" si="14"/>
        <v>36.506744818184551</v>
      </c>
      <c r="C226">
        <f t="shared" si="15"/>
        <v>0.4991594495789935</v>
      </c>
      <c r="D226">
        <f t="shared" si="12"/>
        <v>-8.6288241834365468E-4</v>
      </c>
    </row>
    <row r="227" spans="1:4">
      <c r="A227">
        <f t="shared" si="13"/>
        <v>60.210000000000285</v>
      </c>
      <c r="B227">
        <f t="shared" si="14"/>
        <v>36.641486417506727</v>
      </c>
      <c r="C227">
        <f t="shared" si="15"/>
        <v>0.49892732648086341</v>
      </c>
      <c r="D227">
        <f t="shared" si="12"/>
        <v>-8.5654793817532392E-4</v>
      </c>
    </row>
    <row r="228" spans="1:4">
      <c r="A228">
        <f t="shared" si="13"/>
        <v>60.480000000000288</v>
      </c>
      <c r="B228">
        <f t="shared" si="14"/>
        <v>36.77616557448421</v>
      </c>
      <c r="C228">
        <f t="shared" si="15"/>
        <v>0.49869690392040122</v>
      </c>
      <c r="D228">
        <f t="shared" si="12"/>
        <v>-8.5028584302618445E-4</v>
      </c>
    </row>
    <row r="229" spans="1:4">
      <c r="A229">
        <f t="shared" si="13"/>
        <v>60.750000000000291</v>
      </c>
      <c r="B229">
        <f t="shared" si="14"/>
        <v>36.910782745623742</v>
      </c>
      <c r="C229">
        <f t="shared" si="15"/>
        <v>0.49846816250597059</v>
      </c>
      <c r="D229">
        <f t="shared" si="12"/>
        <v>-8.4409500460806339E-4</v>
      </c>
    </row>
    <row r="230" spans="1:4">
      <c r="A230">
        <f t="shared" si="13"/>
        <v>61.020000000000294</v>
      </c>
      <c r="B230">
        <f t="shared" si="14"/>
        <v>37.045338382237432</v>
      </c>
      <c r="C230">
        <f t="shared" si="15"/>
        <v>0.49824108314756127</v>
      </c>
      <c r="D230">
        <f t="shared" si="12"/>
        <v>-8.3797431694261225E-4</v>
      </c>
    </row>
    <row r="231" spans="1:4">
      <c r="A231">
        <f t="shared" si="13"/>
        <v>61.290000000000298</v>
      </c>
      <c r="B231">
        <f t="shared" si="14"/>
        <v>37.179832930523418</v>
      </c>
      <c r="C231">
        <f t="shared" si="15"/>
        <v>0.4980156470508374</v>
      </c>
      <c r="D231">
        <f t="shared" si="12"/>
        <v>-8.3192269582675951E-4</v>
      </c>
    </row>
    <row r="232" spans="1:4">
      <c r="A232">
        <f t="shared" si="13"/>
        <v>61.560000000000301</v>
      </c>
      <c r="B232">
        <f t="shared" si="14"/>
        <v>37.314266831644879</v>
      </c>
      <c r="C232">
        <f t="shared" si="15"/>
        <v>0.49779183571132851</v>
      </c>
      <c r="D232">
        <f t="shared" si="12"/>
        <v>-8.2593907831320383E-4</v>
      </c>
    </row>
    <row r="233" spans="1:4">
      <c r="A233">
        <f t="shared" si="13"/>
        <v>61.830000000000304</v>
      </c>
      <c r="B233">
        <f t="shared" si="14"/>
        <v>37.448640521807533</v>
      </c>
      <c r="C233">
        <f t="shared" si="15"/>
        <v>0.4975696309087585</v>
      </c>
      <c r="D233">
        <f t="shared" si="12"/>
        <v>-8.2002242220546081E-4</v>
      </c>
    </row>
    <row r="234" spans="1:4">
      <c r="A234">
        <f t="shared" si="13"/>
        <v>62.100000000000307</v>
      </c>
      <c r="B234">
        <f t="shared" si="14"/>
        <v>37.582954432335605</v>
      </c>
      <c r="C234">
        <f t="shared" si="15"/>
        <v>0.49734901470150922</v>
      </c>
      <c r="D234">
        <f t="shared" si="12"/>
        <v>-8.1417170556699527E-4</v>
      </c>
    </row>
    <row r="235" spans="1:4">
      <c r="A235">
        <f t="shared" si="13"/>
        <v>62.37000000000031</v>
      </c>
      <c r="B235">
        <f t="shared" si="14"/>
        <v>37.717208989746347</v>
      </c>
      <c r="C235">
        <f t="shared" si="15"/>
        <v>0.49712996942121473</v>
      </c>
      <c r="D235">
        <f t="shared" si="12"/>
        <v>-8.0838592624398809E-4</v>
      </c>
    </row>
    <row r="236" spans="1:4">
      <c r="A236">
        <f t="shared" si="13"/>
        <v>62.640000000000313</v>
      </c>
      <c r="B236">
        <f t="shared" si="14"/>
        <v>37.851404615823064</v>
      </c>
      <c r="C236">
        <f t="shared" si="15"/>
        <v>0.49691247766748264</v>
      </c>
      <c r="D236">
        <f t="shared" si="12"/>
        <v>-8.0266410140130535E-4</v>
      </c>
    </row>
    <row r="237" spans="1:4">
      <c r="A237">
        <f t="shared" si="13"/>
        <v>62.910000000000316</v>
      </c>
      <c r="B237">
        <f t="shared" si="14"/>
        <v>37.985541727686787</v>
      </c>
      <c r="C237">
        <f t="shared" si="15"/>
        <v>0.49669652230273886</v>
      </c>
      <c r="D237">
        <f t="shared" si="12"/>
        <v>-7.9700526707124526E-4</v>
      </c>
    </row>
    <row r="238" spans="1:4">
      <c r="A238">
        <f t="shared" si="13"/>
        <v>63.180000000000319</v>
      </c>
      <c r="B238">
        <f t="shared" si="14"/>
        <v>38.119620737866541</v>
      </c>
      <c r="C238">
        <f t="shared" si="15"/>
        <v>0.49648208644719277</v>
      </c>
      <c r="D238">
        <f t="shared" si="12"/>
        <v>-7.9140847771466487E-4</v>
      </c>
    </row>
    <row r="239" spans="1:4">
      <c r="A239">
        <f t="shared" si="13"/>
        <v>63.450000000000323</v>
      </c>
      <c r="B239">
        <f t="shared" si="14"/>
        <v>38.253642054368271</v>
      </c>
      <c r="C239">
        <f t="shared" si="15"/>
        <v>0.49626915347391909</v>
      </c>
      <c r="D239">
        <f t="shared" si="12"/>
        <v>-7.8587280579409384E-4</v>
      </c>
    </row>
    <row r="240" spans="1:4">
      <c r="A240">
        <f t="shared" si="13"/>
        <v>63.720000000000326</v>
      </c>
      <c r="B240">
        <f t="shared" si="14"/>
        <v>38.387606080742458</v>
      </c>
      <c r="C240">
        <f t="shared" si="15"/>
        <v>0.49605770700405349</v>
      </c>
      <c r="D240">
        <f t="shared" si="12"/>
        <v>-7.8039734135845881E-4</v>
      </c>
    </row>
    <row r="241" spans="1:4">
      <c r="A241">
        <f t="shared" si="13"/>
        <v>63.990000000000329</v>
      </c>
      <c r="B241">
        <f t="shared" si="14"/>
        <v>38.52151321615046</v>
      </c>
      <c r="C241">
        <f t="shared" si="15"/>
        <v>0.49584773090209883</v>
      </c>
      <c r="D241">
        <f t="shared" si="12"/>
        <v>-7.7498119163905846E-4</v>
      </c>
    </row>
    <row r="242" spans="1:4">
      <c r="A242">
        <f t="shared" si="13"/>
        <v>64.260000000000332</v>
      </c>
      <c r="B242">
        <f t="shared" si="14"/>
        <v>38.655363855429584</v>
      </c>
      <c r="C242">
        <f t="shared" si="15"/>
        <v>0.49563920927133892</v>
      </c>
      <c r="D242">
        <f t="shared" si="12"/>
        <v>-7.696234806564363E-4</v>
      </c>
    </row>
    <row r="243" spans="1:4">
      <c r="A243">
        <f t="shared" si="13"/>
        <v>64.530000000000328</v>
      </c>
      <c r="B243">
        <f t="shared" si="14"/>
        <v>38.789158389156981</v>
      </c>
      <c r="C243">
        <f t="shared" si="15"/>
        <v>0.49543212644935719</v>
      </c>
      <c r="D243">
        <f t="shared" si="12"/>
        <v>-7.6432334883781683E-4</v>
      </c>
    </row>
    <row r="244" spans="1:4">
      <c r="A244">
        <f t="shared" si="13"/>
        <v>64.800000000000324</v>
      </c>
      <c r="B244">
        <f t="shared" si="14"/>
        <v>38.922897203712246</v>
      </c>
      <c r="C244">
        <f t="shared" si="15"/>
        <v>0.49522646700365702</v>
      </c>
      <c r="D244">
        <f t="shared" si="12"/>
        <v>-7.5907995264477856E-4</v>
      </c>
    </row>
    <row r="245" spans="1:4">
      <c r="A245">
        <f t="shared" si="13"/>
        <v>65.07000000000032</v>
      </c>
      <c r="B245">
        <f t="shared" si="14"/>
        <v>39.056580681338957</v>
      </c>
      <c r="C245">
        <f t="shared" si="15"/>
        <v>0.49502221572738153</v>
      </c>
      <c r="D245">
        <f t="shared" si="12"/>
        <v>-7.5389246421084613E-4</v>
      </c>
    </row>
    <row r="246" spans="1:4">
      <c r="A246">
        <f t="shared" si="13"/>
        <v>65.340000000000316</v>
      </c>
      <c r="B246">
        <f t="shared" si="14"/>
        <v>39.190209200205025</v>
      </c>
      <c r="C246">
        <f t="shared" si="15"/>
        <v>0.49481935763512958</v>
      </c>
      <c r="D246">
        <f t="shared" si="12"/>
        <v>-7.4876007098870342E-4</v>
      </c>
    </row>
    <row r="247" spans="1:4">
      <c r="A247">
        <f t="shared" si="13"/>
        <v>65.610000000000312</v>
      </c>
      <c r="B247">
        <f t="shared" si="14"/>
        <v>39.323783134461927</v>
      </c>
      <c r="C247">
        <f t="shared" si="15"/>
        <v>0.49461787795886619</v>
      </c>
      <c r="D247">
        <f t="shared" si="12"/>
        <v>-7.4368197540673124E-4</v>
      </c>
    </row>
    <row r="248" spans="1:4">
      <c r="A248">
        <f t="shared" si="13"/>
        <v>65.880000000000308</v>
      </c>
      <c r="B248">
        <f t="shared" si="14"/>
        <v>39.457302854302817</v>
      </c>
      <c r="C248">
        <f t="shared" si="15"/>
        <v>0.49441776214392413</v>
      </c>
      <c r="D248">
        <f t="shared" si="12"/>
        <v>-7.3865739453458804E-4</v>
      </c>
    </row>
    <row r="249" spans="1:4">
      <c r="A249">
        <f t="shared" si="13"/>
        <v>66.150000000000304</v>
      </c>
      <c r="B249">
        <f t="shared" si="14"/>
        <v>39.59076872601964</v>
      </c>
      <c r="C249">
        <f t="shared" si="15"/>
        <v>0.49421899584509471</v>
      </c>
      <c r="D249">
        <f t="shared" si="12"/>
        <v>-7.3368555975755919E-4</v>
      </c>
    </row>
    <row r="250" spans="1:4">
      <c r="A250">
        <f t="shared" si="13"/>
        <v>66.4200000000003</v>
      </c>
      <c r="B250">
        <f t="shared" si="14"/>
        <v>39.724181112059156</v>
      </c>
      <c r="C250">
        <f t="shared" si="15"/>
        <v>0.49402156492280541</v>
      </c>
      <c r="D250">
        <f t="shared" si="12"/>
        <v>-7.2876571645941082E-4</v>
      </c>
    </row>
    <row r="251" spans="1:4">
      <c r="A251">
        <f t="shared" si="13"/>
        <v>66.690000000000296</v>
      </c>
      <c r="B251">
        <f t="shared" si="14"/>
        <v>39.857540371077945</v>
      </c>
      <c r="C251">
        <f t="shared" si="15"/>
        <v>0.49382545543938206</v>
      </c>
      <c r="D251">
        <f t="shared" si="12"/>
        <v>-7.2389712371349597E-4</v>
      </c>
    </row>
    <row r="252" spans="1:4">
      <c r="A252">
        <f t="shared" si="13"/>
        <v>66.960000000000292</v>
      </c>
      <c r="B252">
        <f t="shared" si="14"/>
        <v>39.990846857996416</v>
      </c>
      <c r="C252">
        <f t="shared" si="15"/>
        <v>0.49363065365539316</v>
      </c>
      <c r="D252">
        <f t="shared" si="12"/>
        <v>-7.1907905398186408E-4</v>
      </c>
    </row>
    <row r="253" spans="1:4">
      <c r="A253">
        <f t="shared" si="13"/>
        <v>67.230000000000288</v>
      </c>
      <c r="B253">
        <f t="shared" si="14"/>
        <v>40.124100924051852</v>
      </c>
      <c r="C253">
        <f t="shared" si="15"/>
        <v>0.49343714602607464</v>
      </c>
      <c r="D253">
        <f t="shared" si="12"/>
        <v>-7.143107928221351E-4</v>
      </c>
    </row>
    <row r="254" spans="1:4">
      <c r="A254">
        <f t="shared" si="13"/>
        <v>67.500000000000284</v>
      </c>
      <c r="B254">
        <f t="shared" si="14"/>
        <v>40.257302916850492</v>
      </c>
      <c r="C254">
        <f t="shared" si="15"/>
        <v>0.49324491919783237</v>
      </c>
      <c r="D254">
        <f t="shared" si="12"/>
        <v>-7.0959163860191091E-4</v>
      </c>
    </row>
    <row r="255" spans="1:4">
      <c r="A255">
        <f t="shared" si="13"/>
        <v>67.77000000000028</v>
      </c>
      <c r="B255">
        <f t="shared" si="14"/>
        <v>40.390453180418682</v>
      </c>
      <c r="C255">
        <f t="shared" si="15"/>
        <v>0.49305396000482132</v>
      </c>
      <c r="D255">
        <f t="shared" si="12"/>
        <v>-7.0492090222050007E-4</v>
      </c>
    </row>
    <row r="256" spans="1:4">
      <c r="A256">
        <f t="shared" si="13"/>
        <v>68.040000000000276</v>
      </c>
      <c r="B256">
        <f t="shared" si="14"/>
        <v>40.523552055253099</v>
      </c>
      <c r="C256">
        <f t="shared" si="15"/>
        <v>0.49286425546559848</v>
      </c>
      <c r="D256">
        <f t="shared" si="12"/>
        <v>-7.0029790683774022E-4</v>
      </c>
    </row>
    <row r="257" spans="1:4">
      <c r="A257">
        <f t="shared" si="13"/>
        <v>68.310000000000272</v>
      </c>
      <c r="B257">
        <f t="shared" si="14"/>
        <v>40.656599878370109</v>
      </c>
      <c r="C257">
        <f t="shared" si="15"/>
        <v>0.49267579277984808</v>
      </c>
      <c r="D257">
        <f t="shared" si="12"/>
        <v>-6.9572198760971206E-4</v>
      </c>
    </row>
    <row r="258" spans="1:4">
      <c r="A258">
        <f t="shared" si="13"/>
        <v>68.580000000000268</v>
      </c>
      <c r="B258">
        <f t="shared" si="14"/>
        <v>40.789596983354222</v>
      </c>
      <c r="C258">
        <f t="shared" si="15"/>
        <v>0.49248855932517754</v>
      </c>
      <c r="D258">
        <f t="shared" si="12"/>
        <v>-6.9119249143114294E-4</v>
      </c>
    </row>
    <row r="259" spans="1:4">
      <c r="A259">
        <f t="shared" si="13"/>
        <v>68.850000000000264</v>
      </c>
      <c r="B259">
        <f t="shared" si="14"/>
        <v>40.922543700405704</v>
      </c>
      <c r="C259">
        <f t="shared" si="15"/>
        <v>0.49230254265398193</v>
      </c>
      <c r="D259">
        <f t="shared" si="12"/>
        <v>-6.8670877668430504E-4</v>
      </c>
    </row>
    <row r="260" spans="1:4">
      <c r="A260">
        <f t="shared" si="13"/>
        <v>69.12000000000026</v>
      </c>
      <c r="B260">
        <f t="shared" si="14"/>
        <v>41.055440356387372</v>
      </c>
      <c r="C260">
        <f t="shared" si="15"/>
        <v>0.49211773049037533</v>
      </c>
      <c r="D260">
        <f t="shared" ref="D260:D304" si="16">-G/(B260*B260)</f>
        <v>-6.8227021299422134E-4</v>
      </c>
    </row>
    <row r="261" spans="1:4">
      <c r="A261">
        <f t="shared" ref="A261:A304" si="17">A260+dt</f>
        <v>69.390000000000256</v>
      </c>
      <c r="B261">
        <f t="shared" ref="B261:B304" si="18">B260+C260*dt+0.5*D260*dt*dt</f>
        <v>41.188287274870511</v>
      </c>
      <c r="C261">
        <f t="shared" ref="C261:C304" si="19">C260+(D260+D261)/2*dt</f>
        <v>0.49193411072718746</v>
      </c>
      <c r="D261">
        <f t="shared" si="16"/>
        <v>-6.7787618098999805E-4</v>
      </c>
    </row>
    <row r="262" spans="1:4">
      <c r="A262">
        <f t="shared" si="17"/>
        <v>69.660000000000252</v>
      </c>
      <c r="B262">
        <f t="shared" si="18"/>
        <v>41.321084776180051</v>
      </c>
      <c r="C262">
        <f t="shared" si="19"/>
        <v>0.49175167142302406</v>
      </c>
      <c r="D262">
        <f t="shared" si="16"/>
        <v>-6.7352607207210482E-4</v>
      </c>
    </row>
    <row r="263" spans="1:4">
      <c r="A263">
        <f t="shared" si="17"/>
        <v>69.930000000000248</v>
      </c>
      <c r="B263">
        <f t="shared" si="18"/>
        <v>41.453833177438938</v>
      </c>
      <c r="C263">
        <f t="shared" si="19"/>
        <v>0.4915704007993893</v>
      </c>
      <c r="D263">
        <f t="shared" si="16"/>
        <v>-6.6921928818543502E-4</v>
      </c>
    </row>
    <row r="264" spans="1:4">
      <c r="A264">
        <f t="shared" si="17"/>
        <v>70.200000000000244</v>
      </c>
      <c r="B264">
        <f t="shared" si="18"/>
        <v>41.58653279261172</v>
      </c>
      <c r="C264">
        <f t="shared" si="19"/>
        <v>0.49139028723786854</v>
      </c>
      <c r="D264">
        <f t="shared" si="16"/>
        <v>-6.6495524159798083E-4</v>
      </c>
    </row>
    <row r="265" spans="1:4">
      <c r="A265">
        <f t="shared" si="17"/>
        <v>70.47000000000024</v>
      </c>
      <c r="B265">
        <f t="shared" si="18"/>
        <v>41.719183932547388</v>
      </c>
      <c r="C265">
        <f t="shared" si="19"/>
        <v>0.49121131927737033</v>
      </c>
      <c r="D265">
        <f t="shared" si="16"/>
        <v>-6.6073335468496406E-4</v>
      </c>
    </row>
    <row r="266" spans="1:4">
      <c r="A266">
        <f t="shared" si="17"/>
        <v>70.740000000000236</v>
      </c>
      <c r="B266">
        <f t="shared" si="18"/>
        <v>41.851786905021498</v>
      </c>
      <c r="C266">
        <f t="shared" si="19"/>
        <v>0.4910334856114259</v>
      </c>
      <c r="D266">
        <f t="shared" si="16"/>
        <v>-6.5655305971826553E-4</v>
      </c>
    </row>
    <row r="267" spans="1:4">
      <c r="A267">
        <f t="shared" si="17"/>
        <v>71.010000000000232</v>
      </c>
      <c r="B267">
        <f t="shared" si="18"/>
        <v>41.98434201477756</v>
      </c>
      <c r="C267">
        <f t="shared" si="19"/>
        <v>0.49085677508554471</v>
      </c>
      <c r="D267">
        <f t="shared" si="16"/>
        <v>-6.5241379866100822E-4</v>
      </c>
    </row>
    <row r="268" spans="1:4">
      <c r="A268">
        <f t="shared" si="17"/>
        <v>71.280000000000229</v>
      </c>
      <c r="B268">
        <f t="shared" si="18"/>
        <v>42.116849563567698</v>
      </c>
      <c r="C268">
        <f t="shared" si="19"/>
        <v>0.49068117669462491</v>
      </c>
      <c r="D268">
        <f t="shared" si="16"/>
        <v>-6.4831502296714587E-4</v>
      </c>
    </row>
    <row r="269" spans="1:4">
      <c r="A269">
        <f t="shared" si="17"/>
        <v>71.550000000000225</v>
      </c>
      <c r="B269">
        <f t="shared" si="18"/>
        <v>42.24930985019266</v>
      </c>
      <c r="C269">
        <f t="shared" si="19"/>
        <v>0.49050667958041727</v>
      </c>
      <c r="D269">
        <f t="shared" si="16"/>
        <v>-6.4425619338591823E-4</v>
      </c>
    </row>
    <row r="270" spans="1:4">
      <c r="A270">
        <f t="shared" si="17"/>
        <v>71.820000000000221</v>
      </c>
      <c r="B270">
        <f t="shared" si="18"/>
        <v>42.381723170541122</v>
      </c>
      <c r="C270">
        <f t="shared" si="19"/>
        <v>0.49033327302904106</v>
      </c>
      <c r="D270">
        <f t="shared" si="16"/>
        <v>-6.4023677977103797E-4</v>
      </c>
    </row>
    <row r="271" spans="1:4">
      <c r="A271">
        <f t="shared" si="17"/>
        <v>72.090000000000217</v>
      </c>
      <c r="B271">
        <f t="shared" si="18"/>
        <v>42.514089817628339</v>
      </c>
      <c r="C271">
        <f t="shared" si="19"/>
        <v>0.49016094646855124</v>
      </c>
      <c r="D271">
        <f t="shared" si="16"/>
        <v>-6.3625626089447603E-4</v>
      </c>
    </row>
    <row r="272" spans="1:4">
      <c r="A272">
        <f t="shared" si="17"/>
        <v>72.360000000000213</v>
      </c>
      <c r="B272">
        <f t="shared" si="18"/>
        <v>42.646410081634137</v>
      </c>
      <c r="C272">
        <f t="shared" si="19"/>
        <v>0.48998968946655475</v>
      </c>
      <c r="D272">
        <f t="shared" si="16"/>
        <v>-6.3231412426472072E-4</v>
      </c>
    </row>
    <row r="273" spans="1:4">
      <c r="A273">
        <f t="shared" si="17"/>
        <v>72.630000000000209</v>
      </c>
      <c r="B273">
        <f t="shared" si="18"/>
        <v>42.778684249940277</v>
      </c>
      <c r="C273">
        <f t="shared" si="19"/>
        <v>0.48981949172787587</v>
      </c>
      <c r="D273">
        <f t="shared" si="16"/>
        <v>-6.284098659493847E-4</v>
      </c>
    </row>
    <row r="274" spans="1:4">
      <c r="A274">
        <f t="shared" si="17"/>
        <v>72.900000000000205</v>
      </c>
      <c r="B274">
        <f t="shared" si="18"/>
        <v>42.910912607167184</v>
      </c>
      <c r="C274">
        <f t="shared" si="19"/>
        <v>0.4896503430922684</v>
      </c>
      <c r="D274">
        <f t="shared" si="16"/>
        <v>-6.2454299040204191E-4</v>
      </c>
    </row>
    <row r="275" spans="1:4">
      <c r="A275">
        <f t="shared" si="17"/>
        <v>73.170000000000201</v>
      </c>
      <c r="B275">
        <f t="shared" si="18"/>
        <v>43.043095435210091</v>
      </c>
      <c r="C275">
        <f t="shared" si="19"/>
        <v>0.48948223353217457</v>
      </c>
      <c r="D275">
        <f t="shared" si="16"/>
        <v>-6.2071301029317804E-4</v>
      </c>
    </row>
    <row r="276" spans="1:4">
      <c r="A276">
        <f t="shared" si="17"/>
        <v>73.440000000000197</v>
      </c>
      <c r="B276">
        <f t="shared" si="18"/>
        <v>43.17523301327455</v>
      </c>
      <c r="C276">
        <f t="shared" si="19"/>
        <v>0.48931515315052837</v>
      </c>
      <c r="D276">
        <f t="shared" si="16"/>
        <v>-6.1691944634514352E-4</v>
      </c>
    </row>
    <row r="277" spans="1:4">
      <c r="A277">
        <f t="shared" si="17"/>
        <v>73.710000000000193</v>
      </c>
      <c r="B277">
        <f t="shared" si="18"/>
        <v>43.307325617911374</v>
      </c>
      <c r="C277">
        <f t="shared" si="19"/>
        <v>0.48914909217860369</v>
      </c>
      <c r="D277">
        <f t="shared" si="16"/>
        <v>-6.131618271709978E-4</v>
      </c>
    </row>
    <row r="278" spans="1:4">
      <c r="A278">
        <f t="shared" si="17"/>
        <v>73.980000000000189</v>
      </c>
      <c r="B278">
        <f t="shared" si="18"/>
        <v>43.439373523050996</v>
      </c>
      <c r="C278">
        <f t="shared" si="19"/>
        <v>0.4889840409739048</v>
      </c>
      <c r="D278">
        <f t="shared" si="16"/>
        <v>-6.0943968911714315E-4</v>
      </c>
    </row>
    <row r="279" spans="1:4">
      <c r="A279">
        <f t="shared" si="17"/>
        <v>74.250000000000185</v>
      </c>
      <c r="B279">
        <f t="shared" si="18"/>
        <v>43.571377000037288</v>
      </c>
      <c r="C279">
        <f t="shared" si="19"/>
        <v>0.48881999001809917</v>
      </c>
      <c r="D279">
        <f t="shared" si="16"/>
        <v>-6.0575257610964142E-4</v>
      </c>
    </row>
    <row r="280" spans="1:4">
      <c r="A280">
        <f t="shared" si="17"/>
        <v>74.520000000000181</v>
      </c>
      <c r="B280">
        <f t="shared" si="18"/>
        <v>43.703336317660771</v>
      </c>
      <c r="C280">
        <f t="shared" si="19"/>
        <v>0.48865692991499132</v>
      </c>
      <c r="D280">
        <f t="shared" si="16"/>
        <v>-6.0210003950411932E-4</v>
      </c>
    </row>
    <row r="281" spans="1:4">
      <c r="A281">
        <f t="shared" si="17"/>
        <v>74.790000000000177</v>
      </c>
      <c r="B281">
        <f t="shared" si="18"/>
        <v>43.835251742191382</v>
      </c>
      <c r="C281">
        <f t="shared" si="19"/>
        <v>0.48849485138853649</v>
      </c>
      <c r="D281">
        <f t="shared" si="16"/>
        <v>-5.9848163793916134E-4</v>
      </c>
    </row>
    <row r="282" spans="1:4">
      <c r="A282">
        <f t="shared" si="17"/>
        <v>75.060000000000173</v>
      </c>
      <c r="B282">
        <f t="shared" si="18"/>
        <v>43.967123537410586</v>
      </c>
      <c r="C282">
        <f t="shared" si="19"/>
        <v>0.48833374528089363</v>
      </c>
      <c r="D282">
        <f t="shared" si="16"/>
        <v>-5.9489693719310245E-4</v>
      </c>
    </row>
    <row r="283" spans="1:4">
      <c r="A283">
        <f t="shared" si="17"/>
        <v>75.330000000000169</v>
      </c>
      <c r="B283">
        <f t="shared" si="18"/>
        <v>44.098951964643071</v>
      </c>
      <c r="C283">
        <f t="shared" si="19"/>
        <v>0.48817360255051662</v>
      </c>
      <c r="D283">
        <f t="shared" si="16"/>
        <v>-5.9134551004412571E-4</v>
      </c>
    </row>
    <row r="284" spans="1:4">
      <c r="A284">
        <f t="shared" si="17"/>
        <v>75.600000000000165</v>
      </c>
      <c r="B284">
        <f t="shared" si="18"/>
        <v>44.230737282787871</v>
      </c>
      <c r="C284">
        <f t="shared" si="19"/>
        <v>0.48801441427028264</v>
      </c>
      <c r="D284">
        <f t="shared" si="16"/>
        <v>-5.8782693613357838E-4</v>
      </c>
    </row>
    <row r="285" spans="1:4">
      <c r="A285">
        <f t="shared" si="17"/>
        <v>75.870000000000161</v>
      </c>
      <c r="B285">
        <f t="shared" si="18"/>
        <v>44.362479748349024</v>
      </c>
      <c r="C285">
        <f t="shared" si="19"/>
        <v>0.48785617162565725</v>
      </c>
      <c r="D285">
        <f t="shared" si="16"/>
        <v>-5.8434080183242417E-4</v>
      </c>
    </row>
    <row r="286" spans="1:4">
      <c r="A286">
        <f t="shared" si="17"/>
        <v>76.140000000000157</v>
      </c>
      <c r="B286">
        <f t="shared" si="18"/>
        <v>44.494179615465725</v>
      </c>
      <c r="C286">
        <f t="shared" si="19"/>
        <v>0.48769886591289491</v>
      </c>
      <c r="D286">
        <f t="shared" si="16"/>
        <v>-5.8088670011074441E-4</v>
      </c>
    </row>
    <row r="287" spans="1:4">
      <c r="A287">
        <f t="shared" si="17"/>
        <v>76.410000000000153</v>
      </c>
      <c r="B287">
        <f t="shared" si="18"/>
        <v>44.625837135941985</v>
      </c>
      <c r="C287">
        <f t="shared" si="19"/>
        <v>0.48754248853727455</v>
      </c>
      <c r="D287">
        <f t="shared" si="16"/>
        <v>-5.7746423041021302E-4</v>
      </c>
    </row>
    <row r="288" spans="1:4">
      <c r="A288">
        <f t="shared" si="17"/>
        <v>76.680000000000149</v>
      </c>
      <c r="B288">
        <f t="shared" si="18"/>
        <v>44.757452559275848</v>
      </c>
      <c r="C288">
        <f t="shared" si="19"/>
        <v>0.48738703101136904</v>
      </c>
      <c r="D288">
        <f t="shared" si="16"/>
        <v>-5.7407299851946277E-4</v>
      </c>
    </row>
    <row r="289" spans="1:4">
      <c r="A289">
        <f t="shared" si="17"/>
        <v>76.950000000000145</v>
      </c>
      <c r="B289">
        <f t="shared" si="18"/>
        <v>44.889026132688123</v>
      </c>
      <c r="C289">
        <f t="shared" si="19"/>
        <v>0.48723248495334787</v>
      </c>
      <c r="D289">
        <f t="shared" si="16"/>
        <v>-5.7071261645227282E-4</v>
      </c>
    </row>
    <row r="290" spans="1:4">
      <c r="A290">
        <f t="shared" si="17"/>
        <v>77.220000000000141</v>
      </c>
      <c r="B290">
        <f t="shared" si="18"/>
        <v>45.020558101150655</v>
      </c>
      <c r="C290">
        <f t="shared" si="19"/>
        <v>0.48707884208531244</v>
      </c>
      <c r="D290">
        <f t="shared" si="16"/>
        <v>-5.6738270232849913E-4</v>
      </c>
    </row>
    <row r="291" spans="1:4">
      <c r="A291">
        <f t="shared" si="17"/>
        <v>77.490000000000137</v>
      </c>
      <c r="B291">
        <f t="shared" si="18"/>
        <v>45.152048707414188</v>
      </c>
      <c r="C291">
        <f t="shared" si="19"/>
        <v>0.48692609423166328</v>
      </c>
      <c r="D291">
        <f t="shared" si="16"/>
        <v>-5.6408288025767994E-4</v>
      </c>
    </row>
    <row r="292" spans="1:4">
      <c r="A292">
        <f t="shared" si="17"/>
        <v>77.760000000000133</v>
      </c>
      <c r="B292">
        <f t="shared" si="18"/>
        <v>45.283498192035751</v>
      </c>
      <c r="C292">
        <f t="shared" si="19"/>
        <v>0.48677423331749808</v>
      </c>
      <c r="D292">
        <f t="shared" si="16"/>
        <v>-5.6081278022524666E-4</v>
      </c>
    </row>
    <row r="293" spans="1:4">
      <c r="A293">
        <f t="shared" si="17"/>
        <v>78.030000000000129</v>
      </c>
      <c r="B293">
        <f t="shared" si="18"/>
        <v>45.414906793405635</v>
      </c>
      <c r="C293">
        <f t="shared" si="19"/>
        <v>0.48662325136704021</v>
      </c>
      <c r="D293">
        <f t="shared" si="16"/>
        <v>-5.5757203798127318E-4</v>
      </c>
    </row>
    <row r="294" spans="1:4">
      <c r="A294">
        <f t="shared" si="17"/>
        <v>78.300000000000125</v>
      </c>
      <c r="B294">
        <f t="shared" si="18"/>
        <v>45.54627474777395</v>
      </c>
      <c r="C294">
        <f t="shared" si="19"/>
        <v>0.48647314050209695</v>
      </c>
      <c r="D294">
        <f t="shared" si="16"/>
        <v>-5.5436029493169739E-4</v>
      </c>
    </row>
    <row r="295" spans="1:4">
      <c r="A295">
        <f t="shared" si="17"/>
        <v>78.570000000000121</v>
      </c>
      <c r="B295">
        <f t="shared" si="18"/>
        <v>45.677602289276763</v>
      </c>
      <c r="C295">
        <f t="shared" si="19"/>
        <v>0.48632389294054684</v>
      </c>
      <c r="D295">
        <f t="shared" si="16"/>
        <v>-5.5117719803195501E-4</v>
      </c>
    </row>
    <row r="296" spans="1:4">
      <c r="A296">
        <f t="shared" si="17"/>
        <v>78.840000000000117</v>
      </c>
      <c r="B296">
        <f t="shared" si="18"/>
        <v>45.808889649961841</v>
      </c>
      <c r="C296">
        <f t="shared" si="19"/>
        <v>0.48617550099485535</v>
      </c>
      <c r="D296">
        <f t="shared" si="16"/>
        <v>-5.4802239968295969E-4</v>
      </c>
    </row>
    <row r="297" spans="1:4">
      <c r="A297">
        <f t="shared" si="17"/>
        <v>79.110000000000113</v>
      </c>
      <c r="B297">
        <f t="shared" si="18"/>
        <v>45.940137059813978</v>
      </c>
      <c r="C297">
        <f t="shared" si="19"/>
        <v>0.48602795707061819</v>
      </c>
      <c r="D297">
        <f t="shared" si="16"/>
        <v>-5.4489555762937529E-4</v>
      </c>
    </row>
    <row r="298" spans="1:4">
      <c r="A298">
        <f t="shared" si="17"/>
        <v>79.380000000000109</v>
      </c>
      <c r="B298">
        <f t="shared" si="18"/>
        <v>46.071344746779964</v>
      </c>
      <c r="C298">
        <f t="shared" si="19"/>
        <v>0.48588125366513213</v>
      </c>
      <c r="D298">
        <f t="shared" si="16"/>
        <v>-5.4179633486011662E-4</v>
      </c>
    </row>
    <row r="299" spans="1:4">
      <c r="A299">
        <f t="shared" si="17"/>
        <v>79.650000000000105</v>
      </c>
      <c r="B299">
        <f t="shared" si="18"/>
        <v>46.202512936793148</v>
      </c>
      <c r="C299">
        <f t="shared" si="19"/>
        <v>0.48573538336599204</v>
      </c>
      <c r="D299">
        <f t="shared" si="16"/>
        <v>-5.3872439951102807E-4</v>
      </c>
    </row>
    <row r="300" spans="1:4">
      <c r="A300">
        <f t="shared" si="17"/>
        <v>79.920000000000101</v>
      </c>
      <c r="B300">
        <f t="shared" si="18"/>
        <v>46.333641853797602</v>
      </c>
      <c r="C300">
        <f t="shared" si="19"/>
        <v>0.48559033884971414</v>
      </c>
      <c r="D300">
        <f t="shared" si="16"/>
        <v>-5.3567942476968238E-4</v>
      </c>
    </row>
    <row r="301" spans="1:4">
      <c r="A301">
        <f t="shared" si="17"/>
        <v>80.190000000000097</v>
      </c>
      <c r="B301">
        <f t="shared" si="18"/>
        <v>46.46473171977199</v>
      </c>
      <c r="C301">
        <f t="shared" si="19"/>
        <v>0.48544611288038464</v>
      </c>
      <c r="D301">
        <f t="shared" si="16"/>
        <v>-5.3266108878224547E-4</v>
      </c>
    </row>
    <row r="302" spans="1:4">
      <c r="A302">
        <f t="shared" si="17"/>
        <v>80.460000000000093</v>
      </c>
      <c r="B302">
        <f t="shared" si="18"/>
        <v>46.595782754753003</v>
      </c>
      <c r="C302">
        <f t="shared" si="19"/>
        <v>0.48530269830833311</v>
      </c>
      <c r="D302">
        <f t="shared" si="16"/>
        <v>-5.2966907456235941E-4</v>
      </c>
    </row>
    <row r="303" spans="1:4">
      <c r="A303">
        <f t="shared" si="17"/>
        <v>80.730000000000089</v>
      </c>
      <c r="B303">
        <f t="shared" si="18"/>
        <v>46.726795176858481</v>
      </c>
      <c r="C303">
        <f t="shared" si="19"/>
        <v>0.48516008806883043</v>
      </c>
      <c r="D303">
        <f t="shared" si="16"/>
        <v>-5.2670306990199001E-4</v>
      </c>
    </row>
    <row r="304" spans="1:4">
      <c r="A304">
        <f t="shared" si="17"/>
        <v>81.000000000000085</v>
      </c>
      <c r="B304">
        <f t="shared" si="18"/>
        <v>46.857769202310166</v>
      </c>
      <c r="C304">
        <f t="shared" si="19"/>
        <v>0.48501827518081031</v>
      </c>
      <c r="D304">
        <f t="shared" si="16"/>
        <v>-5.2376276728419277E-4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4"/>
  <sheetViews>
    <sheetView showRuler="0" workbookViewId="0">
      <selection activeCell="D306" sqref="D306"/>
    </sheetView>
  </sheetViews>
  <sheetFormatPr baseColWidth="10" defaultRowHeight="15" x14ac:dyDescent="0"/>
  <sheetData>
    <row r="1" spans="1:5">
      <c r="A1" s="2" t="s">
        <v>4</v>
      </c>
      <c r="B1" s="2" t="s">
        <v>5</v>
      </c>
      <c r="C1" s="2" t="s">
        <v>6</v>
      </c>
      <c r="D1" s="2" t="s">
        <v>7</v>
      </c>
    </row>
    <row r="2" spans="1:5">
      <c r="A2" s="1" t="s">
        <v>3</v>
      </c>
      <c r="B2" s="1" t="s">
        <v>0</v>
      </c>
      <c r="C2" s="1" t="s">
        <v>1</v>
      </c>
      <c r="D2" s="1" t="s">
        <v>2</v>
      </c>
    </row>
    <row r="3" spans="1:5">
      <c r="A3" s="2" t="s">
        <v>8</v>
      </c>
      <c r="B3" s="2" t="s">
        <v>9</v>
      </c>
      <c r="C3" s="2" t="s">
        <v>10</v>
      </c>
      <c r="D3" s="2" t="s">
        <v>11</v>
      </c>
    </row>
    <row r="4" spans="1:5">
      <c r="A4">
        <f>t0</f>
        <v>0</v>
      </c>
      <c r="B4">
        <f>x0</f>
        <v>1</v>
      </c>
      <c r="C4">
        <f>v0</f>
        <v>1.6</v>
      </c>
      <c r="D4">
        <f t="shared" ref="D4:D67" si="0">-G/(B4*B4)</f>
        <v>-1.1499999999999999</v>
      </c>
    </row>
    <row r="5" spans="1:5">
      <c r="A5">
        <f t="shared" ref="A5:A68" si="1">A4+dt</f>
        <v>0.27</v>
      </c>
      <c r="B5">
        <f>B4+C4*dt+0.5*D4*dt*dt</f>
        <v>1.3900824999999999</v>
      </c>
      <c r="D5">
        <f t="shared" si="0"/>
        <v>-0.5951366395947727</v>
      </c>
      <c r="E5" t="s">
        <v>20</v>
      </c>
    </row>
    <row r="6" spans="1:5">
      <c r="A6">
        <f t="shared" si="1"/>
        <v>0.54</v>
      </c>
      <c r="B6">
        <f t="shared" ref="B6:B69" si="2">2*B5-B4+D5*dt*dt</f>
        <v>1.7367795389735408</v>
      </c>
      <c r="D6">
        <f t="shared" si="0"/>
        <v>-0.38124877091441151</v>
      </c>
    </row>
    <row r="7" spans="1:5">
      <c r="A7">
        <f t="shared" si="1"/>
        <v>0.81</v>
      </c>
      <c r="B7">
        <f t="shared" si="2"/>
        <v>2.0556835425474209</v>
      </c>
      <c r="D7">
        <f t="shared" si="0"/>
        <v>-0.27213557724145776</v>
      </c>
    </row>
    <row r="8" spans="1:5">
      <c r="A8">
        <f t="shared" si="1"/>
        <v>1.08</v>
      </c>
      <c r="B8">
        <f t="shared" si="2"/>
        <v>2.3547488625403989</v>
      </c>
      <c r="D8">
        <f t="shared" si="0"/>
        <v>-0.20739995068412198</v>
      </c>
    </row>
    <row r="9" spans="1:5">
      <c r="A9">
        <f t="shared" si="1"/>
        <v>1.35</v>
      </c>
      <c r="B9">
        <f t="shared" si="2"/>
        <v>2.6386947261285045</v>
      </c>
      <c r="D9">
        <f t="shared" si="0"/>
        <v>-0.16516557827388023</v>
      </c>
    </row>
    <row r="10" spans="1:5">
      <c r="A10">
        <f t="shared" si="1"/>
        <v>1.62</v>
      </c>
      <c r="B10">
        <f t="shared" si="2"/>
        <v>2.9106000190604444</v>
      </c>
      <c r="D10">
        <f t="shared" si="0"/>
        <v>-0.13574779522773797</v>
      </c>
    </row>
    <row r="11" spans="1:5">
      <c r="A11">
        <f t="shared" si="1"/>
        <v>1.8900000000000001</v>
      </c>
      <c r="B11">
        <f t="shared" si="2"/>
        <v>3.1726092977202822</v>
      </c>
      <c r="D11">
        <f t="shared" si="0"/>
        <v>-0.11425222199501185</v>
      </c>
    </row>
    <row r="12" spans="1:5">
      <c r="A12">
        <f t="shared" si="1"/>
        <v>2.16</v>
      </c>
      <c r="B12">
        <f t="shared" si="2"/>
        <v>3.4262895893966836</v>
      </c>
      <c r="D12">
        <f t="shared" si="0"/>
        <v>-9.7960209896703038E-2</v>
      </c>
    </row>
    <row r="13" spans="1:5">
      <c r="A13">
        <f t="shared" si="1"/>
        <v>2.4300000000000002</v>
      </c>
      <c r="B13">
        <f t="shared" si="2"/>
        <v>3.6728285817716153</v>
      </c>
      <c r="D13">
        <f t="shared" si="0"/>
        <v>-8.525041886203634E-2</v>
      </c>
    </row>
    <row r="14" spans="1:5">
      <c r="A14">
        <f t="shared" si="1"/>
        <v>2.7</v>
      </c>
      <c r="B14">
        <f t="shared" si="2"/>
        <v>3.9131528186115045</v>
      </c>
      <c r="D14">
        <f t="shared" si="0"/>
        <v>-7.5100741202930726E-2</v>
      </c>
    </row>
    <row r="15" spans="1:5">
      <c r="A15">
        <f t="shared" si="1"/>
        <v>2.97</v>
      </c>
      <c r="B15">
        <f t="shared" si="2"/>
        <v>4.1480022114176993</v>
      </c>
      <c r="D15">
        <f t="shared" si="0"/>
        <v>-6.6837451482064117E-2</v>
      </c>
    </row>
    <row r="16" spans="1:5">
      <c r="A16">
        <f t="shared" si="1"/>
        <v>3.24</v>
      </c>
      <c r="B16">
        <f t="shared" si="2"/>
        <v>4.3779791540108519</v>
      </c>
      <c r="D16">
        <f t="shared" si="0"/>
        <v>-5.9999891041386678E-2</v>
      </c>
    </row>
    <row r="17" spans="1:4">
      <c r="A17">
        <f t="shared" si="1"/>
        <v>3.5100000000000002</v>
      </c>
      <c r="B17">
        <f t="shared" si="2"/>
        <v>4.6035821045470877</v>
      </c>
      <c r="D17">
        <f t="shared" si="0"/>
        <v>-5.4263281552190873E-2</v>
      </c>
    </row>
    <row r="18" spans="1:4">
      <c r="A18">
        <f t="shared" si="1"/>
        <v>3.7800000000000002</v>
      </c>
      <c r="B18">
        <f t="shared" si="2"/>
        <v>4.8252292618581691</v>
      </c>
      <c r="D18">
        <f t="shared" si="0"/>
        <v>-4.9392605324954798E-2</v>
      </c>
    </row>
    <row r="19" spans="1:4">
      <c r="A19">
        <f t="shared" si="1"/>
        <v>4.0500000000000007</v>
      </c>
      <c r="B19">
        <f t="shared" si="2"/>
        <v>5.0432756982410609</v>
      </c>
      <c r="D19">
        <f t="shared" si="0"/>
        <v>-4.521394690893623E-2</v>
      </c>
    </row>
    <row r="20" spans="1:4">
      <c r="A20">
        <f t="shared" si="1"/>
        <v>4.32</v>
      </c>
      <c r="B20">
        <f t="shared" si="2"/>
        <v>5.2580260378942913</v>
      </c>
      <c r="D20">
        <f t="shared" si="0"/>
        <v>-4.1596077196532286E-2</v>
      </c>
    </row>
    <row r="21" spans="1:4">
      <c r="A21">
        <f t="shared" si="1"/>
        <v>4.59</v>
      </c>
      <c r="B21">
        <f t="shared" si="2"/>
        <v>5.4697440235198949</v>
      </c>
      <c r="D21">
        <f t="shared" si="0"/>
        <v>-3.8438270217406992E-2</v>
      </c>
    </row>
    <row r="22" spans="1:4">
      <c r="A22">
        <f t="shared" si="1"/>
        <v>4.8599999999999994</v>
      </c>
      <c r="B22">
        <f t="shared" si="2"/>
        <v>5.6786598592466495</v>
      </c>
      <c r="D22">
        <f t="shared" si="0"/>
        <v>-3.5662035519471169E-2</v>
      </c>
    </row>
    <row r="23" spans="1:4">
      <c r="A23">
        <f t="shared" si="1"/>
        <v>5.129999999999999</v>
      </c>
      <c r="B23">
        <f t="shared" si="2"/>
        <v>5.8849759325840347</v>
      </c>
      <c r="D23">
        <f t="shared" si="0"/>
        <v>-3.3205380272399887E-2</v>
      </c>
    </row>
    <row r="24" spans="1:4">
      <c r="A24">
        <f t="shared" si="1"/>
        <v>5.3999999999999986</v>
      </c>
      <c r="B24">
        <f t="shared" si="2"/>
        <v>6.0888713336995623</v>
      </c>
      <c r="D24">
        <f t="shared" si="0"/>
        <v>-3.1018746714480429E-2</v>
      </c>
    </row>
    <row r="25" spans="1:4">
      <c r="A25">
        <f t="shared" si="1"/>
        <v>5.6699999999999982</v>
      </c>
      <c r="B25">
        <f t="shared" si="2"/>
        <v>6.290505468179604</v>
      </c>
      <c r="D25">
        <f t="shared" si="0"/>
        <v>-2.9062083881474975E-2</v>
      </c>
    </row>
    <row r="26" spans="1:4">
      <c r="A26">
        <f t="shared" si="1"/>
        <v>5.9399999999999977</v>
      </c>
      <c r="B26">
        <f t="shared" si="2"/>
        <v>6.4900209767446864</v>
      </c>
      <c r="D26">
        <f t="shared" si="0"/>
        <v>-2.730270265404702E-2</v>
      </c>
    </row>
    <row r="27" spans="1:4">
      <c r="A27">
        <f t="shared" si="1"/>
        <v>6.2099999999999973</v>
      </c>
      <c r="B27">
        <f t="shared" si="2"/>
        <v>6.6875461182862885</v>
      </c>
      <c r="D27">
        <f t="shared" si="0"/>
        <v>-2.5713681506153486E-2</v>
      </c>
    </row>
    <row r="28" spans="1:4">
      <c r="A28">
        <f t="shared" si="1"/>
        <v>6.4799999999999969</v>
      </c>
      <c r="B28">
        <f t="shared" si="2"/>
        <v>6.8831967324460921</v>
      </c>
      <c r="D28">
        <f t="shared" si="0"/>
        <v>-2.4272665741485844E-2</v>
      </c>
    </row>
    <row r="29" spans="1:4">
      <c r="A29">
        <f t="shared" si="1"/>
        <v>6.7499999999999964</v>
      </c>
      <c r="B29">
        <f t="shared" si="2"/>
        <v>7.0770778692733414</v>
      </c>
      <c r="D29">
        <f t="shared" si="0"/>
        <v>-2.2960952068655106E-2</v>
      </c>
    </row>
    <row r="30" spans="1:4">
      <c r="A30">
        <f t="shared" si="1"/>
        <v>7.019999999999996</v>
      </c>
      <c r="B30">
        <f t="shared" si="2"/>
        <v>7.2692851526947857</v>
      </c>
      <c r="D30">
        <f t="shared" si="0"/>
        <v>-2.1762782905556634E-2</v>
      </c>
    </row>
    <row r="31" spans="1:4">
      <c r="A31">
        <f t="shared" si="1"/>
        <v>7.2899999999999956</v>
      </c>
      <c r="B31">
        <f t="shared" si="2"/>
        <v>7.4599059292424146</v>
      </c>
      <c r="D31">
        <f t="shared" si="0"/>
        <v>-2.0664796764103602E-2</v>
      </c>
    </row>
    <row r="32" spans="1:4">
      <c r="A32">
        <f t="shared" si="1"/>
        <v>7.5599999999999952</v>
      </c>
      <c r="B32">
        <f t="shared" si="2"/>
        <v>7.6490202421059399</v>
      </c>
      <c r="D32">
        <f t="shared" si="0"/>
        <v>-1.9655596126818699E-2</v>
      </c>
    </row>
    <row r="33" spans="1:4">
      <c r="A33">
        <f t="shared" si="1"/>
        <v>7.8299999999999947</v>
      </c>
      <c r="B33">
        <f t="shared" si="2"/>
        <v>7.8367016620118202</v>
      </c>
      <c r="D33">
        <f t="shared" si="0"/>
        <v>-1.872540470826619E-2</v>
      </c>
    </row>
    <row r="34" spans="1:4">
      <c r="A34">
        <f t="shared" si="1"/>
        <v>8.0999999999999943</v>
      </c>
      <c r="B34">
        <f t="shared" si="2"/>
        <v>8.0230179999144688</v>
      </c>
      <c r="D34">
        <f t="shared" si="0"/>
        <v>-1.7865793389147636E-2</v>
      </c>
    </row>
    <row r="35" spans="1:4">
      <c r="A35">
        <f t="shared" si="1"/>
        <v>8.3699999999999939</v>
      </c>
      <c r="B35">
        <f t="shared" si="2"/>
        <v>8.2080319214790496</v>
      </c>
      <c r="D35">
        <f t="shared" si="0"/>
        <v>-1.7069459394338883E-2</v>
      </c>
    </row>
    <row r="36" spans="1:4">
      <c r="A36">
        <f t="shared" si="1"/>
        <v>8.6399999999999935</v>
      </c>
      <c r="B36">
        <f t="shared" si="2"/>
        <v>8.3918014794537825</v>
      </c>
      <c r="D36">
        <f t="shared" si="0"/>
        <v>-1.633004710562138E-2</v>
      </c>
    </row>
    <row r="37" spans="1:4">
      <c r="A37">
        <f t="shared" si="1"/>
        <v>8.909999999999993</v>
      </c>
      <c r="B37">
        <f t="shared" si="2"/>
        <v>8.5743805769945158</v>
      </c>
      <c r="D37">
        <f t="shared" si="0"/>
        <v>-1.5642001691372084E-2</v>
      </c>
    </row>
    <row r="38" spans="1:4">
      <c r="A38">
        <f t="shared" si="1"/>
        <v>9.1799999999999926</v>
      </c>
      <c r="B38">
        <f t="shared" si="2"/>
        <v>8.7558193726119473</v>
      </c>
      <c r="D38">
        <f t="shared" si="0"/>
        <v>-1.500044879663923E-2</v>
      </c>
    </row>
    <row r="39" spans="1:4">
      <c r="A39">
        <f t="shared" si="1"/>
        <v>9.4499999999999922</v>
      </c>
      <c r="B39">
        <f t="shared" si="2"/>
        <v>8.9361646355121032</v>
      </c>
      <c r="D39">
        <f t="shared" si="0"/>
        <v>-1.4401095073559397E-2</v>
      </c>
    </row>
    <row r="40" spans="1:4">
      <c r="A40">
        <f t="shared" si="1"/>
        <v>9.7199999999999918</v>
      </c>
      <c r="B40">
        <f t="shared" si="2"/>
        <v>9.1154600585813963</v>
      </c>
      <c r="D40">
        <f t="shared" si="0"/>
        <v>-1.3840145487831247E-2</v>
      </c>
    </row>
    <row r="41" spans="1:4">
      <c r="A41">
        <f t="shared" si="1"/>
        <v>9.9899999999999913</v>
      </c>
      <c r="B41">
        <f t="shared" si="2"/>
        <v>9.293746535044626</v>
      </c>
      <c r="D41">
        <f t="shared" si="0"/>
        <v>-1.331423421368101E-2</v>
      </c>
    </row>
    <row r="42" spans="1:4">
      <c r="A42">
        <f t="shared" si="1"/>
        <v>10.259999999999991</v>
      </c>
      <c r="B42">
        <f t="shared" si="2"/>
        <v>9.4710624038336775</v>
      </c>
      <c r="D42">
        <f t="shared" si="0"/>
        <v>-1.2820366600113826E-2</v>
      </c>
    </row>
    <row r="43" spans="1:4">
      <c r="A43">
        <f t="shared" si="1"/>
        <v>10.52999999999999</v>
      </c>
      <c r="B43">
        <f t="shared" si="2"/>
        <v>9.6474436678975799</v>
      </c>
      <c r="D43">
        <f t="shared" si="0"/>
        <v>-1.2355870207676771E-2</v>
      </c>
    </row>
    <row r="44" spans="1:4">
      <c r="A44">
        <f t="shared" si="1"/>
        <v>10.79999999999999</v>
      </c>
      <c r="B44">
        <f t="shared" si="2"/>
        <v>9.8229241890233432</v>
      </c>
      <c r="D44">
        <f t="shared" si="0"/>
        <v>-1.1918353315640742E-2</v>
      </c>
    </row>
    <row r="45" spans="1:4">
      <c r="A45">
        <f t="shared" si="1"/>
        <v>11.06999999999999</v>
      </c>
      <c r="B45">
        <f t="shared" si="2"/>
        <v>9.9975358621923966</v>
      </c>
      <c r="D45">
        <f t="shared" si="0"/>
        <v>-1.1505669612477381E-2</v>
      </c>
    </row>
    <row r="46" spans="1:4">
      <c r="A46">
        <f t="shared" si="1"/>
        <v>11.339999999999989</v>
      </c>
      <c r="B46">
        <f t="shared" si="2"/>
        <v>10.1713087720467</v>
      </c>
      <c r="D46">
        <f t="shared" si="0"/>
        <v>-1.1115888028526377E-2</v>
      </c>
    </row>
    <row r="47" spans="1:4">
      <c r="A47">
        <f t="shared" si="1"/>
        <v>11.609999999999989</v>
      </c>
      <c r="B47">
        <f t="shared" si="2"/>
        <v>10.344271333663723</v>
      </c>
      <c r="D47">
        <f t="shared" si="0"/>
        <v>-1.0747266864312145E-2</v>
      </c>
    </row>
    <row r="48" spans="1:4">
      <c r="A48">
        <f t="shared" si="1"/>
        <v>11.879999999999988</v>
      </c>
      <c r="B48">
        <f t="shared" si="2"/>
        <v>10.516450419526338</v>
      </c>
      <c r="D48">
        <f t="shared" si="0"/>
        <v>-1.0398231522725935E-2</v>
      </c>
    </row>
    <row r="49" spans="1:4">
      <c r="A49">
        <f t="shared" si="1"/>
        <v>12.149999999999988</v>
      </c>
      <c r="B49">
        <f t="shared" si="2"/>
        <v>10.687871474310946</v>
      </c>
      <c r="D49">
        <f t="shared" si="0"/>
        <v>-1.0067355277059303E-2</v>
      </c>
    </row>
    <row r="50" spans="1:4">
      <c r="A50">
        <f t="shared" si="1"/>
        <v>12.419999999999987</v>
      </c>
      <c r="B50">
        <f t="shared" si="2"/>
        <v>10.858558618895856</v>
      </c>
      <c r="D50">
        <f t="shared" si="0"/>
        <v>-9.7533426063797172E-3</v>
      </c>
    </row>
    <row r="51" spans="1:4">
      <c r="A51">
        <f t="shared" si="1"/>
        <v>12.689999999999987</v>
      </c>
      <c r="B51">
        <f t="shared" si="2"/>
        <v>11.028534744804761</v>
      </c>
      <c r="D51">
        <f t="shared" si="0"/>
        <v>-9.4550147101349589E-3</v>
      </c>
    </row>
    <row r="52" spans="1:4">
      <c r="A52">
        <f t="shared" si="1"/>
        <v>12.959999999999987</v>
      </c>
      <c r="B52">
        <f t="shared" si="2"/>
        <v>11.197821600141296</v>
      </c>
      <c r="D52">
        <f t="shared" si="0"/>
        <v>-9.1712968791389064E-3</v>
      </c>
    </row>
    <row r="53" spans="1:4">
      <c r="A53">
        <f t="shared" si="1"/>
        <v>13.229999999999986</v>
      </c>
      <c r="B53">
        <f t="shared" si="2"/>
        <v>11.366439867935343</v>
      </c>
      <c r="D53">
        <f t="shared" si="0"/>
        <v>-8.9012074533161758E-3</v>
      </c>
    </row>
    <row r="54" spans="1:4">
      <c r="A54">
        <f t="shared" si="1"/>
        <v>13.499999999999986</v>
      </c>
      <c r="B54">
        <f t="shared" si="2"/>
        <v>11.534409237706043</v>
      </c>
      <c r="D54">
        <f t="shared" si="0"/>
        <v>-8.6438481401772127E-3</v>
      </c>
    </row>
    <row r="55" spans="1:4">
      <c r="A55">
        <f t="shared" si="1"/>
        <v>13.769999999999985</v>
      </c>
      <c r="B55">
        <f t="shared" si="2"/>
        <v>11.701748470947326</v>
      </c>
      <c r="D55">
        <f t="shared" si="0"/>
        <v>-8.3983955038508425E-3</v>
      </c>
    </row>
    <row r="56" spans="1:4">
      <c r="A56">
        <f t="shared" si="1"/>
        <v>14.039999999999985</v>
      </c>
      <c r="B56">
        <f t="shared" si="2"/>
        <v>11.868475461156377</v>
      </c>
      <c r="D56">
        <f t="shared" si="0"/>
        <v>-8.1640934641095658E-3</v>
      </c>
    </row>
    <row r="57" spans="1:4">
      <c r="A57">
        <f t="shared" si="1"/>
        <v>14.309999999999985</v>
      </c>
      <c r="B57">
        <f t="shared" si="2"/>
        <v>12.034607288951895</v>
      </c>
      <c r="D57">
        <f t="shared" si="0"/>
        <v>-7.9402466693665602E-3</v>
      </c>
    </row>
    <row r="58" spans="1:4">
      <c r="A58">
        <f t="shared" si="1"/>
        <v>14.579999999999984</v>
      </c>
      <c r="B58">
        <f t="shared" si="2"/>
        <v>12.200160272765215</v>
      </c>
      <c r="D58">
        <f t="shared" si="0"/>
        <v>-7.7262146280437163E-3</v>
      </c>
    </row>
    <row r="59" spans="1:4">
      <c r="A59">
        <f t="shared" si="1"/>
        <v>14.849999999999984</v>
      </c>
      <c r="B59">
        <f t="shared" si="2"/>
        <v>12.365150015532151</v>
      </c>
      <c r="D59">
        <f t="shared" si="0"/>
        <v>-7.5214064997600385E-3</v>
      </c>
    </row>
    <row r="60" spans="1:4">
      <c r="A60">
        <f t="shared" si="1"/>
        <v>15.119999999999983</v>
      </c>
      <c r="B60">
        <f t="shared" si="2"/>
        <v>12.529591447765256</v>
      </c>
      <c r="D60">
        <f t="shared" si="0"/>
        <v>-7.3252764620744442E-3</v>
      </c>
    </row>
    <row r="61" spans="1:4">
      <c r="A61">
        <f t="shared" si="1"/>
        <v>15.389999999999983</v>
      </c>
      <c r="B61">
        <f t="shared" si="2"/>
        <v>12.693498867344275</v>
      </c>
      <c r="D61">
        <f t="shared" si="0"/>
        <v>-7.1373195805238187E-3</v>
      </c>
    </row>
    <row r="62" spans="1:4">
      <c r="A62">
        <f t="shared" si="1"/>
        <v>15.659999999999982</v>
      </c>
      <c r="B62">
        <f t="shared" si="2"/>
        <v>12.856885976325874</v>
      </c>
      <c r="D62">
        <f t="shared" si="0"/>
        <v>-6.9570681198217865E-3</v>
      </c>
    </row>
    <row r="63" spans="1:4">
      <c r="A63">
        <f t="shared" si="1"/>
        <v>15.929999999999982</v>
      </c>
      <c r="B63">
        <f t="shared" si="2"/>
        <v>13.019765915041537</v>
      </c>
      <c r="D63">
        <f t="shared" si="0"/>
        <v>-6.7840882426466543E-3</v>
      </c>
    </row>
    <row r="64" spans="1:4">
      <c r="A64">
        <f t="shared" si="1"/>
        <v>16.199999999999982</v>
      </c>
      <c r="B64">
        <f t="shared" si="2"/>
        <v>13.182151293724312</v>
      </c>
      <c r="D64">
        <f t="shared" si="0"/>
        <v>-6.6179770497109833E-3</v>
      </c>
    </row>
    <row r="65" spans="1:4">
      <c r="A65">
        <f t="shared" si="1"/>
        <v>16.469999999999981</v>
      </c>
      <c r="B65">
        <f t="shared" si="2"/>
        <v>13.344054221880162</v>
      </c>
      <c r="D65">
        <f t="shared" si="0"/>
        <v>-6.4583599209844869E-3</v>
      </c>
    </row>
    <row r="66" spans="1:4">
      <c r="A66">
        <f t="shared" si="1"/>
        <v>16.739999999999981</v>
      </c>
      <c r="B66">
        <f t="shared" si="2"/>
        <v>13.505486335597773</v>
      </c>
      <c r="D66">
        <f t="shared" si="0"/>
        <v>-6.3048881232130325E-3</v>
      </c>
    </row>
    <row r="67" spans="1:4">
      <c r="A67">
        <f t="shared" si="1"/>
        <v>17.00999999999998</v>
      </c>
      <c r="B67">
        <f t="shared" si="2"/>
        <v>13.666458822971201</v>
      </c>
      <c r="D67">
        <f t="shared" si="0"/>
        <v>-6.1572366533847803E-3</v>
      </c>
    </row>
    <row r="68" spans="1:4">
      <c r="A68">
        <f t="shared" si="1"/>
        <v>17.27999999999998</v>
      </c>
      <c r="B68">
        <f t="shared" si="2"/>
        <v>13.826982447792597</v>
      </c>
      <c r="D68">
        <f t="shared" ref="D68:D131" si="3">-G/(B68*B68)</f>
        <v>-6.0151022916602312E-3</v>
      </c>
    </row>
    <row r="69" spans="1:4">
      <c r="A69">
        <f t="shared" ref="A69:A132" si="4">A68+dt</f>
        <v>17.549999999999979</v>
      </c>
      <c r="B69">
        <f t="shared" si="2"/>
        <v>13.987067571656931</v>
      </c>
      <c r="D69">
        <f t="shared" si="3"/>
        <v>-5.8782018406059065E-3</v>
      </c>
    </row>
    <row r="70" spans="1:4">
      <c r="A70">
        <f t="shared" si="4"/>
        <v>17.819999999999979</v>
      </c>
      <c r="B70">
        <f t="shared" ref="B70:B133" si="5">2*B69-B68+D69*dt*dt</f>
        <v>14.146724174607085</v>
      </c>
      <c r="D70">
        <f t="shared" si="3"/>
        <v>-5.7462705304347451E-3</v>
      </c>
    </row>
    <row r="71" spans="1:4">
      <c r="A71">
        <f t="shared" si="4"/>
        <v>18.089999999999979</v>
      </c>
      <c r="B71">
        <f t="shared" si="5"/>
        <v>14.305961874435571</v>
      </c>
      <c r="D71">
        <f t="shared" si="3"/>
        <v>-5.6190605724292606E-3</v>
      </c>
    </row>
    <row r="72" spans="1:4">
      <c r="A72">
        <f t="shared" si="4"/>
        <v>18.359999999999978</v>
      </c>
      <c r="B72">
        <f t="shared" si="5"/>
        <v>14.464789944748327</v>
      </c>
      <c r="D72">
        <f t="shared" si="3"/>
        <v>-5.4963398448641607E-3</v>
      </c>
    </row>
    <row r="73" spans="1:4">
      <c r="A73">
        <f t="shared" si="4"/>
        <v>18.629999999999978</v>
      </c>
      <c r="B73">
        <f t="shared" si="5"/>
        <v>14.623217331886393</v>
      </c>
      <c r="D73">
        <f t="shared" si="3"/>
        <v>-5.3778906976022188E-3</v>
      </c>
    </row>
    <row r="74" spans="1:4">
      <c r="A74">
        <f t="shared" si="4"/>
        <v>18.899999999999977</v>
      </c>
      <c r="B74">
        <f t="shared" si="5"/>
        <v>14.781252670792602</v>
      </c>
      <c r="D74">
        <f t="shared" si="3"/>
        <v>-5.2635088631515807E-3</v>
      </c>
    </row>
    <row r="75" spans="1:4">
      <c r="A75">
        <f t="shared" si="4"/>
        <v>19.169999999999977</v>
      </c>
      <c r="B75">
        <f t="shared" si="5"/>
        <v>14.938904299902688</v>
      </c>
      <c r="D75">
        <f t="shared" si="3"/>
        <v>-5.1530024633791704E-3</v>
      </c>
    </row>
    <row r="76" spans="1:4">
      <c r="A76">
        <f t="shared" si="4"/>
        <v>19.439999999999976</v>
      </c>
      <c r="B76">
        <f t="shared" si="5"/>
        <v>15.096180275133195</v>
      </c>
      <c r="D76">
        <f t="shared" si="3"/>
        <v>-5.0461911023024358E-3</v>
      </c>
    </row>
    <row r="77" spans="1:4">
      <c r="A77">
        <f t="shared" si="4"/>
        <v>19.709999999999976</v>
      </c>
      <c r="B77">
        <f t="shared" si="5"/>
        <v>15.253088383032344</v>
      </c>
      <c r="D77">
        <f t="shared" si="3"/>
        <v>-4.9429050364553804E-3</v>
      </c>
    </row>
    <row r="78" spans="1:4">
      <c r="A78">
        <f t="shared" si="4"/>
        <v>19.979999999999976</v>
      </c>
      <c r="B78">
        <f t="shared" si="5"/>
        <v>15.409636153154334</v>
      </c>
      <c r="D78">
        <f t="shared" si="3"/>
        <v>-4.8429844152655926E-3</v>
      </c>
    </row>
    <row r="79" spans="1:4">
      <c r="A79">
        <f t="shared" si="4"/>
        <v>20.249999999999975</v>
      </c>
      <c r="B79">
        <f t="shared" si="5"/>
        <v>15.565830869712453</v>
      </c>
      <c r="D79">
        <f t="shared" si="3"/>
        <v>-4.7462785847048336E-3</v>
      </c>
    </row>
    <row r="80" spans="1:4">
      <c r="A80">
        <f t="shared" si="4"/>
        <v>20.519999999999975</v>
      </c>
      <c r="B80">
        <f t="shared" si="5"/>
        <v>15.721679582561746</v>
      </c>
      <c r="D80">
        <f t="shared" si="3"/>
        <v>-4.6526454482020089E-3</v>
      </c>
    </row>
    <row r="81" spans="1:4">
      <c r="A81">
        <f t="shared" si="4"/>
        <v>20.789999999999974</v>
      </c>
      <c r="B81">
        <f t="shared" si="5"/>
        <v>15.877189117557865</v>
      </c>
      <c r="D81">
        <f t="shared" si="3"/>
        <v>-4.5619508794471058E-3</v>
      </c>
    </row>
    <row r="82" spans="1:4">
      <c r="A82">
        <f t="shared" si="4"/>
        <v>21.059999999999974</v>
      </c>
      <c r="B82">
        <f t="shared" si="5"/>
        <v>16.032366086334871</v>
      </c>
      <c r="D82">
        <f t="shared" si="3"/>
        <v>-4.4740681822792649E-3</v>
      </c>
    </row>
    <row r="83" spans="1:4">
      <c r="A83">
        <f t="shared" si="4"/>
        <v>21.329999999999973</v>
      </c>
      <c r="B83">
        <f t="shared" si="5"/>
        <v>16.18721689554139</v>
      </c>
      <c r="D83">
        <f t="shared" si="3"/>
        <v>-4.3888775933510803E-3</v>
      </c>
    </row>
    <row r="84" spans="1:4">
      <c r="A84">
        <f t="shared" si="4"/>
        <v>21.599999999999973</v>
      </c>
      <c r="B84">
        <f t="shared" si="5"/>
        <v>16.341747755571355</v>
      </c>
      <c r="D84">
        <f t="shared" si="3"/>
        <v>-4.306265823703033E-3</v>
      </c>
    </row>
    <row r="85" spans="1:4">
      <c r="A85">
        <f t="shared" si="4"/>
        <v>21.869999999999973</v>
      </c>
      <c r="B85">
        <f t="shared" si="5"/>
        <v>16.49596468882277</v>
      </c>
      <c r="D85">
        <f t="shared" si="3"/>
        <v>-4.2261256357735916E-3</v>
      </c>
    </row>
    <row r="86" spans="1:4">
      <c r="A86">
        <f t="shared" si="4"/>
        <v>22.139999999999972</v>
      </c>
      <c r="B86">
        <f t="shared" si="5"/>
        <v>16.649873537515337</v>
      </c>
      <c r="D86">
        <f t="shared" si="3"/>
        <v>-4.148355452718324E-3</v>
      </c>
    </row>
    <row r="87" spans="1:4">
      <c r="A87">
        <f t="shared" si="4"/>
        <v>22.409999999999972</v>
      </c>
      <c r="B87">
        <f t="shared" si="5"/>
        <v>16.803479971095399</v>
      </c>
      <c r="D87">
        <f t="shared" si="3"/>
        <v>-4.0728589972207317E-3</v>
      </c>
    </row>
    <row r="88" spans="1:4">
      <c r="A88">
        <f t="shared" si="4"/>
        <v>22.679999999999971</v>
      </c>
      <c r="B88">
        <f t="shared" si="5"/>
        <v>16.956789493254565</v>
      </c>
      <c r="D88">
        <f t="shared" si="3"/>
        <v>-3.9995449572529304E-3</v>
      </c>
    </row>
    <row r="89" spans="1:4">
      <c r="A89">
        <f t="shared" si="4"/>
        <v>22.949999999999971</v>
      </c>
      <c r="B89">
        <f t="shared" si="5"/>
        <v>17.109807448586348</v>
      </c>
      <c r="D89">
        <f t="shared" si="3"/>
        <v>-3.9283266764900604E-3</v>
      </c>
    </row>
    <row r="90" spans="1:4">
      <c r="A90">
        <f t="shared" si="4"/>
        <v>23.21999999999997</v>
      </c>
      <c r="B90">
        <f t="shared" si="5"/>
        <v>17.262539028903415</v>
      </c>
      <c r="D90">
        <f t="shared" si="3"/>
        <v>-3.8591218673016893E-3</v>
      </c>
    </row>
    <row r="91" spans="1:4">
      <c r="A91">
        <f t="shared" si="4"/>
        <v>23.48999999999997</v>
      </c>
      <c r="B91">
        <f t="shared" si="5"/>
        <v>17.414989279236355</v>
      </c>
      <c r="D91">
        <f t="shared" si="3"/>
        <v>-3.7918523444397268E-3</v>
      </c>
    </row>
    <row r="92" spans="1:4">
      <c r="A92">
        <f t="shared" si="4"/>
        <v>23.75999999999997</v>
      </c>
      <c r="B92">
        <f t="shared" si="5"/>
        <v>17.567163103533385</v>
      </c>
      <c r="D92">
        <f t="shared" si="3"/>
        <v>-3.7264437777180946E-3</v>
      </c>
    </row>
    <row r="93" spans="1:4">
      <c r="A93">
        <f t="shared" si="4"/>
        <v>24.029999999999969</v>
      </c>
      <c r="B93">
        <f t="shared" si="5"/>
        <v>17.719065270079021</v>
      </c>
      <c r="D93">
        <f t="shared" si="3"/>
        <v>-3.6628254621369326E-3</v>
      </c>
    </row>
    <row r="94" spans="1:4">
      <c r="A94">
        <f t="shared" si="4"/>
        <v>24.299999999999969</v>
      </c>
      <c r="B94">
        <f t="shared" si="5"/>
        <v>17.870700416648468</v>
      </c>
      <c r="D94">
        <f t="shared" si="3"/>
        <v>-3.6009301040455751E-3</v>
      </c>
    </row>
    <row r="95" spans="1:4">
      <c r="A95">
        <f t="shared" si="4"/>
        <v>24.569999999999968</v>
      </c>
      <c r="B95">
        <f t="shared" si="5"/>
        <v>18.02207305541333</v>
      </c>
      <c r="D95">
        <f t="shared" si="3"/>
        <v>-3.540693622065666E-3</v>
      </c>
    </row>
    <row r="96" spans="1:4">
      <c r="A96">
        <f t="shared" si="4"/>
        <v>24.839999999999968</v>
      </c>
      <c r="B96">
        <f t="shared" si="5"/>
        <v>18.173187577613142</v>
      </c>
      <c r="D96">
        <f t="shared" si="3"/>
        <v>-3.4820549616101791E-3</v>
      </c>
    </row>
    <row r="97" spans="1:4">
      <c r="A97">
        <f t="shared" si="4"/>
        <v>25.109999999999967</v>
      </c>
      <c r="B97">
        <f t="shared" si="5"/>
        <v>18.324048258006254</v>
      </c>
      <c r="D97">
        <f t="shared" si="3"/>
        <v>-3.4249559219371958E-3</v>
      </c>
    </row>
    <row r="98" spans="1:4">
      <c r="A98">
        <f t="shared" si="4"/>
        <v>25.379999999999967</v>
      </c>
      <c r="B98">
        <f t="shared" si="5"/>
        <v>18.474659259112656</v>
      </c>
      <c r="D98">
        <f t="shared" si="3"/>
        <v>-3.3693409947702715E-3</v>
      </c>
    </row>
    <row r="99" spans="1:4">
      <c r="A99">
        <f t="shared" si="4"/>
        <v>25.649999999999967</v>
      </c>
      <c r="B99">
        <f t="shared" si="5"/>
        <v>18.625024635260537</v>
      </c>
      <c r="D99">
        <f t="shared" si="3"/>
        <v>-3.3151572136011615E-3</v>
      </c>
    </row>
    <row r="100" spans="1:4">
      <c r="A100">
        <f t="shared" si="4"/>
        <v>25.919999999999966</v>
      </c>
      <c r="B100">
        <f t="shared" si="5"/>
        <v>18.775148336447547</v>
      </c>
      <c r="D100">
        <f t="shared" si="3"/>
        <v>-3.2623540128665918E-3</v>
      </c>
    </row>
    <row r="101" spans="1:4">
      <c r="A101">
        <f t="shared" si="4"/>
        <v>26.189999999999966</v>
      </c>
      <c r="B101">
        <f t="shared" si="5"/>
        <v>18.925034212027018</v>
      </c>
      <c r="D101">
        <f t="shared" si="3"/>
        <v>-3.2108830962594356E-3</v>
      </c>
    </row>
    <row r="102" spans="1:4">
      <c r="A102">
        <f t="shared" si="4"/>
        <v>26.459999999999965</v>
      </c>
      <c r="B102">
        <f t="shared" si="5"/>
        <v>19.074686014228771</v>
      </c>
      <c r="D102">
        <f t="shared" si="3"/>
        <v>-3.1606983134968682E-3</v>
      </c>
    </row>
    <row r="103" spans="1:4">
      <c r="A103">
        <f t="shared" si="4"/>
        <v>26.729999999999965</v>
      </c>
      <c r="B103">
        <f t="shared" si="5"/>
        <v>19.224107401523469</v>
      </c>
      <c r="D103">
        <f t="shared" si="3"/>
        <v>-3.111755544924506E-3</v>
      </c>
    </row>
    <row r="104" spans="1:4">
      <c r="A104">
        <f t="shared" si="4"/>
        <v>26.999999999999964</v>
      </c>
      <c r="B104">
        <f t="shared" si="5"/>
        <v>19.373301941838942</v>
      </c>
      <c r="D104">
        <f t="shared" si="3"/>
        <v>-3.0640125933867565E-3</v>
      </c>
    </row>
    <row r="105" spans="1:4">
      <c r="A105">
        <f t="shared" si="4"/>
        <v>27.269999999999964</v>
      </c>
      <c r="B105">
        <f t="shared" si="5"/>
        <v>19.522273115636359</v>
      </c>
      <c r="D105">
        <f t="shared" si="3"/>
        <v>-3.0174290828401278E-3</v>
      </c>
    </row>
    <row r="106" spans="1:4">
      <c r="A106">
        <f t="shared" si="4"/>
        <v>27.539999999999964</v>
      </c>
      <c r="B106">
        <f t="shared" si="5"/>
        <v>19.671024318853636</v>
      </c>
      <c r="D106">
        <f t="shared" si="3"/>
        <v>-2.9719663632285917E-3</v>
      </c>
    </row>
    <row r="107" spans="1:4">
      <c r="A107">
        <f t="shared" si="4"/>
        <v>27.809999999999963</v>
      </c>
      <c r="B107">
        <f t="shared" si="5"/>
        <v>19.819558865723032</v>
      </c>
      <c r="D107">
        <f t="shared" si="3"/>
        <v>-2.9275874211786182E-3</v>
      </c>
    </row>
    <row r="108" spans="1:4">
      <c r="A108">
        <f t="shared" si="4"/>
        <v>28.079999999999963</v>
      </c>
      <c r="B108">
        <f t="shared" si="5"/>
        <v>19.967879991469424</v>
      </c>
      <c r="D108">
        <f t="shared" si="3"/>
        <v>-2.8842567961066185E-3</v>
      </c>
    </row>
    <row r="109" spans="1:4">
      <c r="A109">
        <f t="shared" si="4"/>
        <v>28.349999999999962</v>
      </c>
      <c r="B109">
        <f t="shared" si="5"/>
        <v>20.115990854895379</v>
      </c>
      <c r="D109">
        <f t="shared" si="3"/>
        <v>-2.8419405013635529E-3</v>
      </c>
    </row>
    <row r="110" spans="1:4">
      <c r="A110">
        <f t="shared" si="4"/>
        <v>28.619999999999962</v>
      </c>
      <c r="B110">
        <f t="shared" si="5"/>
        <v>20.263894540858786</v>
      </c>
      <c r="D110">
        <f t="shared" si="3"/>
        <v>-2.8006059500706999E-3</v>
      </c>
    </row>
    <row r="111" spans="1:4">
      <c r="A111">
        <f t="shared" si="4"/>
        <v>28.889999999999961</v>
      </c>
      <c r="B111">
        <f t="shared" si="5"/>
        <v>20.411594062648433</v>
      </c>
      <c r="D111">
        <f t="shared" si="3"/>
        <v>-2.7602218853272895E-3</v>
      </c>
    </row>
    <row r="112" spans="1:4">
      <c r="A112">
        <f t="shared" si="4"/>
        <v>29.159999999999961</v>
      </c>
      <c r="B112">
        <f t="shared" si="5"/>
        <v>20.559092364262639</v>
      </c>
      <c r="D112">
        <f t="shared" si="3"/>
        <v>-2.7207583144951255E-3</v>
      </c>
    </row>
    <row r="113" spans="1:4">
      <c r="A113">
        <f t="shared" si="4"/>
        <v>29.429999999999961</v>
      </c>
      <c r="B113">
        <f t="shared" si="5"/>
        <v>20.706392322595718</v>
      </c>
      <c r="D113">
        <f t="shared" si="3"/>
        <v>-2.68218644728769E-3</v>
      </c>
    </row>
    <row r="114" spans="1:4">
      <c r="A114">
        <f t="shared" si="4"/>
        <v>29.69999999999996</v>
      </c>
      <c r="B114">
        <f t="shared" si="5"/>
        <v>20.853496749536792</v>
      </c>
      <c r="D114">
        <f t="shared" si="3"/>
        <v>-2.6444786374116738E-3</v>
      </c>
    </row>
    <row r="115" spans="1:4">
      <c r="A115">
        <f t="shared" si="4"/>
        <v>29.96999999999996</v>
      </c>
      <c r="B115">
        <f t="shared" si="5"/>
        <v>21.000408393985197</v>
      </c>
      <c r="D115">
        <f t="shared" si="3"/>
        <v>-2.607608327527679E-3</v>
      </c>
    </row>
    <row r="116" spans="1:4">
      <c r="A116">
        <f t="shared" si="4"/>
        <v>30.239999999999959</v>
      </c>
      <c r="B116">
        <f t="shared" si="5"/>
        <v>21.147129943786524</v>
      </c>
      <c r="D116">
        <f t="shared" si="3"/>
        <v>-2.5715499973140246E-3</v>
      </c>
    </row>
    <row r="117" spans="1:4">
      <c r="A117">
        <f t="shared" si="4"/>
        <v>30.509999999999959</v>
      </c>
      <c r="B117">
        <f t="shared" si="5"/>
        <v>21.293664027593046</v>
      </c>
      <c r="D117">
        <f t="shared" si="3"/>
        <v>-2.53627911443343E-3</v>
      </c>
    </row>
    <row r="118" spans="1:4">
      <c r="A118">
        <f t="shared" si="4"/>
        <v>30.779999999999959</v>
      </c>
      <c r="B118">
        <f t="shared" si="5"/>
        <v>21.440013216652126</v>
      </c>
      <c r="D118">
        <f t="shared" si="3"/>
        <v>-2.501772088216855E-3</v>
      </c>
    </row>
    <row r="119" spans="1:4">
      <c r="A119">
        <f t="shared" si="4"/>
        <v>31.049999999999958</v>
      </c>
      <c r="B119">
        <f t="shared" si="5"/>
        <v>21.586180026525977</v>
      </c>
      <c r="D119">
        <f t="shared" si="3"/>
        <v>-2.4680062258921488E-3</v>
      </c>
    </row>
    <row r="120" spans="1:4">
      <c r="A120">
        <f t="shared" si="4"/>
        <v>31.319999999999958</v>
      </c>
      <c r="B120">
        <f t="shared" si="5"/>
        <v>21.732166918745961</v>
      </c>
      <c r="D120">
        <f t="shared" si="3"/>
        <v>-2.4349596911974461E-3</v>
      </c>
    </row>
    <row r="121" spans="1:4">
      <c r="A121">
        <f t="shared" si="4"/>
        <v>31.589999999999957</v>
      </c>
      <c r="B121">
        <f t="shared" si="5"/>
        <v>21.877976302404456</v>
      </c>
      <c r="D121">
        <f t="shared" si="3"/>
        <v>-2.4026114652305726E-3</v>
      </c>
    </row>
    <row r="122" spans="1:4">
      <c r="A122">
        <f t="shared" si="4"/>
        <v>31.859999999999957</v>
      </c>
      <c r="B122">
        <f t="shared" si="5"/>
        <v>22.023610535687137</v>
      </c>
      <c r="D122">
        <f t="shared" si="3"/>
        <v>-2.3709413093961533E-3</v>
      </c>
    </row>
    <row r="123" spans="1:4">
      <c r="A123">
        <f t="shared" si="4"/>
        <v>32.12999999999996</v>
      </c>
      <c r="B123">
        <f t="shared" si="5"/>
        <v>22.169071927348362</v>
      </c>
      <c r="D123">
        <f t="shared" si="3"/>
        <v>-2.3399297303217485E-3</v>
      </c>
    </row>
    <row r="124" spans="1:4">
      <c r="A124">
        <f t="shared" si="4"/>
        <v>32.399999999999963</v>
      </c>
      <c r="B124">
        <f t="shared" si="5"/>
        <v>22.314362738132246</v>
      </c>
      <c r="D124">
        <f t="shared" si="3"/>
        <v>-2.3095579466231959E-3</v>
      </c>
    </row>
    <row r="125" spans="1:4">
      <c r="A125">
        <f t="shared" si="4"/>
        <v>32.669999999999966</v>
      </c>
      <c r="B125">
        <f t="shared" si="5"/>
        <v>22.459485182141822</v>
      </c>
      <c r="D125">
        <f t="shared" si="3"/>
        <v>-2.2798078574075707E-3</v>
      </c>
    </row>
    <row r="126" spans="1:4">
      <c r="A126">
        <f t="shared" si="4"/>
        <v>32.939999999999969</v>
      </c>
      <c r="B126">
        <f t="shared" si="5"/>
        <v>22.604441428158594</v>
      </c>
      <c r="D126">
        <f t="shared" si="3"/>
        <v>-2.2506620124097257E-3</v>
      </c>
    </row>
    <row r="127" spans="1:4">
      <c r="A127">
        <f t="shared" si="4"/>
        <v>33.209999999999972</v>
      </c>
      <c r="B127">
        <f t="shared" si="5"/>
        <v>22.749233600914661</v>
      </c>
      <c r="D127">
        <f t="shared" si="3"/>
        <v>-2.2221035836653886E-3</v>
      </c>
    </row>
    <row r="128" spans="1:4">
      <c r="A128">
        <f t="shared" si="4"/>
        <v>33.479999999999976</v>
      </c>
      <c r="B128">
        <f t="shared" si="5"/>
        <v>22.893863782319478</v>
      </c>
      <c r="D128">
        <f t="shared" si="3"/>
        <v>-2.1941163386302825E-3</v>
      </c>
    </row>
    <row r="129" spans="1:4">
      <c r="A129">
        <f t="shared" si="4"/>
        <v>33.749999999999979</v>
      </c>
      <c r="B129">
        <f t="shared" si="5"/>
        <v>23.038334012643208</v>
      </c>
      <c r="D129">
        <f t="shared" si="3"/>
        <v>-2.1666846146607254E-3</v>
      </c>
    </row>
    <row r="130" spans="1:4">
      <c r="A130">
        <f t="shared" si="4"/>
        <v>34.019999999999982</v>
      </c>
      <c r="B130">
        <f t="shared" si="5"/>
        <v>23.182646291658529</v>
      </c>
      <c r="D130">
        <f t="shared" si="3"/>
        <v>-2.1397932947767365E-3</v>
      </c>
    </row>
    <row r="131" spans="1:4">
      <c r="A131">
        <f t="shared" si="4"/>
        <v>34.289999999999985</v>
      </c>
      <c r="B131">
        <f t="shared" si="5"/>
        <v>23.326802579742658</v>
      </c>
      <c r="D131">
        <f t="shared" si="3"/>
        <v>-2.1134277846338238E-3</v>
      </c>
    </row>
    <row r="132" spans="1:4">
      <c r="A132">
        <f t="shared" si="4"/>
        <v>34.559999999999988</v>
      </c>
      <c r="B132">
        <f t="shared" si="5"/>
        <v>23.470804798941288</v>
      </c>
      <c r="D132">
        <f t="shared" ref="D132:D195" si="6">-G/(B132*B132)</f>
        <v>-2.0875739906344136E-3</v>
      </c>
    </row>
    <row r="133" spans="1:4">
      <c r="A133">
        <f t="shared" ref="A133:A196" si="7">A132+dt</f>
        <v>34.829999999999991</v>
      </c>
      <c r="B133">
        <f t="shared" si="5"/>
        <v>23.614654833995999</v>
      </c>
      <c r="D133">
        <f t="shared" si="6"/>
        <v>-2.0622182991143212E-3</v>
      </c>
    </row>
    <row r="134" spans="1:4">
      <c r="A134">
        <f t="shared" si="7"/>
        <v>35.099999999999994</v>
      </c>
      <c r="B134">
        <f t="shared" ref="B134:B197" si="8">2*B133-B132+D133*dt*dt</f>
        <v>23.758354533336707</v>
      </c>
      <c r="D134">
        <f t="shared" si="6"/>
        <v>-2.0373475565437713E-3</v>
      </c>
    </row>
    <row r="135" spans="1:4">
      <c r="A135">
        <f t="shared" si="7"/>
        <v>35.369999999999997</v>
      </c>
      <c r="B135">
        <f t="shared" si="8"/>
        <v>23.901905710040541</v>
      </c>
      <c r="D135">
        <f t="shared" si="6"/>
        <v>-2.0129490506863306E-3</v>
      </c>
    </row>
    <row r="136" spans="1:4">
      <c r="A136">
        <f t="shared" si="7"/>
        <v>35.64</v>
      </c>
      <c r="B136">
        <f t="shared" si="8"/>
        <v>24.045310142758581</v>
      </c>
      <c r="D136">
        <f t="shared" si="6"/>
        <v>-1.989010492662644E-3</v>
      </c>
    </row>
    <row r="137" spans="1:4">
      <c r="A137">
        <f t="shared" si="7"/>
        <v>35.910000000000004</v>
      </c>
      <c r="B137">
        <f t="shared" si="8"/>
        <v>24.188569576611705</v>
      </c>
      <c r="D137">
        <f t="shared" si="6"/>
        <v>-1.9655199998692076E-3</v>
      </c>
    </row>
    <row r="138" spans="1:4">
      <c r="A138">
        <f t="shared" si="7"/>
        <v>36.180000000000007</v>
      </c>
      <c r="B138">
        <f t="shared" si="8"/>
        <v>24.33168572405684</v>
      </c>
      <c r="D138">
        <f t="shared" si="6"/>
        <v>-1.9424660797054702E-3</v>
      </c>
    </row>
    <row r="139" spans="1:4">
      <c r="A139">
        <f t="shared" si="7"/>
        <v>36.45000000000001</v>
      </c>
      <c r="B139">
        <f t="shared" si="8"/>
        <v>24.474660265724765</v>
      </c>
      <c r="D139">
        <f t="shared" si="6"/>
        <v>-1.9198376140654419E-3</v>
      </c>
    </row>
    <row r="140" spans="1:4">
      <c r="A140">
        <f t="shared" si="7"/>
        <v>36.720000000000013</v>
      </c>
      <c r="B140">
        <f t="shared" si="8"/>
        <v>24.617494851230624</v>
      </c>
      <c r="D140">
        <f t="shared" si="6"/>
        <v>-1.8976238445526591E-3</v>
      </c>
    </row>
    <row r="141" spans="1:4">
      <c r="A141">
        <f t="shared" si="7"/>
        <v>36.990000000000016</v>
      </c>
      <c r="B141">
        <f t="shared" si="8"/>
        <v>24.760191099958217</v>
      </c>
      <c r="D141">
        <f t="shared" si="6"/>
        <v>-1.8758143583798375E-3</v>
      </c>
    </row>
    <row r="142" spans="1:4">
      <c r="A142">
        <f t="shared" si="7"/>
        <v>37.260000000000019</v>
      </c>
      <c r="B142">
        <f t="shared" si="8"/>
        <v>24.902750601819083</v>
      </c>
      <c r="D142">
        <f t="shared" si="6"/>
        <v>-1.8543990749168937E-3</v>
      </c>
    </row>
    <row r="143" spans="1:4">
      <c r="A143">
        <f t="shared" si="7"/>
        <v>37.530000000000022</v>
      </c>
      <c r="B143">
        <f t="shared" si="8"/>
        <v>25.045174917987389</v>
      </c>
      <c r="D143">
        <f t="shared" si="6"/>
        <v>-1.8333682328531609E-3</v>
      </c>
    </row>
    <row r="144" spans="1:4">
      <c r="A144">
        <f t="shared" si="7"/>
        <v>37.800000000000026</v>
      </c>
      <c r="B144">
        <f t="shared" si="8"/>
        <v>25.187465581611519</v>
      </c>
      <c r="D144">
        <f t="shared" si="6"/>
        <v>-1.8127123779416692E-3</v>
      </c>
    </row>
    <row r="145" spans="1:4">
      <c r="A145">
        <f t="shared" si="7"/>
        <v>38.070000000000029</v>
      </c>
      <c r="B145">
        <f t="shared" si="8"/>
        <v>25.329624098503299</v>
      </c>
      <c r="D145">
        <f t="shared" si="6"/>
        <v>-1.7924223512952471E-3</v>
      </c>
    </row>
    <row r="146" spans="1:4">
      <c r="A146">
        <f t="shared" si="7"/>
        <v>38.340000000000032</v>
      </c>
      <c r="B146">
        <f t="shared" si="8"/>
        <v>25.471651947805668</v>
      </c>
      <c r="D146">
        <f t="shared" si="6"/>
        <v>-1.7724892782059673E-3</v>
      </c>
    </row>
    <row r="147" spans="1:4">
      <c r="A147">
        <f t="shared" si="7"/>
        <v>38.610000000000035</v>
      </c>
      <c r="B147">
        <f t="shared" si="8"/>
        <v>25.613550582639657</v>
      </c>
      <c r="D147">
        <f t="shared" si="6"/>
        <v>-1.7529045574611189E-3</v>
      </c>
    </row>
    <row r="148" spans="1:4">
      <c r="A148">
        <f t="shared" si="7"/>
        <v>38.880000000000038</v>
      </c>
      <c r="B148">
        <f t="shared" si="8"/>
        <v>25.755321430731406</v>
      </c>
      <c r="D148">
        <f t="shared" si="6"/>
        <v>-1.733659851130437E-3</v>
      </c>
    </row>
    <row r="149" spans="1:4">
      <c r="A149">
        <f t="shared" si="7"/>
        <v>39.150000000000041</v>
      </c>
      <c r="B149">
        <f t="shared" si="8"/>
        <v>25.896965895020006</v>
      </c>
      <c r="D149">
        <f t="shared" si="6"/>
        <v>-1.71474707480076E-3</v>
      </c>
    </row>
    <row r="150" spans="1:4">
      <c r="A150">
        <f t="shared" si="7"/>
        <v>39.420000000000044</v>
      </c>
      <c r="B150">
        <f t="shared" si="8"/>
        <v>26.038485354246852</v>
      </c>
      <c r="D150">
        <f t="shared" si="6"/>
        <v>-1.6961583882356525E-3</v>
      </c>
    </row>
    <row r="151" spans="1:4">
      <c r="A151">
        <f t="shared" si="7"/>
        <v>39.690000000000047</v>
      </c>
      <c r="B151">
        <f t="shared" si="8"/>
        <v>26.179881163527195</v>
      </c>
      <c r="D151">
        <f t="shared" si="6"/>
        <v>-1.6778861864387943E-3</v>
      </c>
    </row>
    <row r="152" spans="1:4">
      <c r="A152">
        <f t="shared" si="7"/>
        <v>39.960000000000051</v>
      </c>
      <c r="B152">
        <f t="shared" si="8"/>
        <v>26.321154654904547</v>
      </c>
      <c r="D152">
        <f t="shared" si="6"/>
        <v>-1.6599230911011301E-3</v>
      </c>
    </row>
    <row r="153" spans="1:4">
      <c r="A153">
        <f t="shared" si="7"/>
        <v>40.230000000000054</v>
      </c>
      <c r="B153">
        <f t="shared" si="8"/>
        <v>26.462307137888555</v>
      </c>
      <c r="D153">
        <f t="shared" si="6"/>
        <v>-1.6422619424128889E-3</v>
      </c>
    </row>
    <row r="154" spans="1:4">
      <c r="A154">
        <f t="shared" si="7"/>
        <v>40.500000000000057</v>
      </c>
      <c r="B154">
        <f t="shared" si="8"/>
        <v>26.603339899976962</v>
      </c>
      <c r="D154">
        <f t="shared" si="6"/>
        <v>-1.6248957912226305E-3</v>
      </c>
    </row>
    <row r="155" spans="1:4">
      <c r="A155">
        <f t="shared" si="7"/>
        <v>40.77000000000006</v>
      </c>
      <c r="B155">
        <f t="shared" si="8"/>
        <v>26.744254207162189</v>
      </c>
      <c r="D155">
        <f t="shared" si="6"/>
        <v>-1.6078178915264619E-3</v>
      </c>
    </row>
    <row r="156" spans="1:4">
      <c r="A156">
        <f t="shared" si="7"/>
        <v>41.040000000000063</v>
      </c>
      <c r="B156">
        <f t="shared" si="8"/>
        <v>26.885051304423126</v>
      </c>
      <c r="D156">
        <f t="shared" si="6"/>
        <v>-1.591021693271481E-3</v>
      </c>
    </row>
    <row r="157" spans="1:4">
      <c r="A157">
        <f t="shared" si="7"/>
        <v>41.310000000000066</v>
      </c>
      <c r="B157">
        <f t="shared" si="8"/>
        <v>27.025732416202622</v>
      </c>
      <c r="D157">
        <f t="shared" si="6"/>
        <v>-1.5745008354583806E-3</v>
      </c>
    </row>
    <row r="158" spans="1:4">
      <c r="A158">
        <f t="shared" si="7"/>
        <v>41.580000000000069</v>
      </c>
      <c r="B158">
        <f t="shared" si="8"/>
        <v>27.166298746871213</v>
      </c>
      <c r="D158">
        <f t="shared" si="6"/>
        <v>-1.5582491395289544E-3</v>
      </c>
    </row>
    <row r="159" spans="1:4">
      <c r="A159">
        <f t="shared" si="7"/>
        <v>41.850000000000072</v>
      </c>
      <c r="B159">
        <f t="shared" si="8"/>
        <v>27.306751481177532</v>
      </c>
      <c r="D159">
        <f t="shared" si="6"/>
        <v>-1.5422606030250133E-3</v>
      </c>
    </row>
    <row r="160" spans="1:4">
      <c r="A160">
        <f t="shared" si="7"/>
        <v>42.120000000000076</v>
      </c>
      <c r="B160">
        <f t="shared" si="8"/>
        <v>27.447091784685892</v>
      </c>
      <c r="D160">
        <f t="shared" si="6"/>
        <v>-1.526529393505942E-3</v>
      </c>
    </row>
    <row r="161" spans="1:4">
      <c r="A161">
        <f t="shared" si="7"/>
        <v>42.390000000000079</v>
      </c>
      <c r="B161">
        <f t="shared" si="8"/>
        <v>27.587320804201465</v>
      </c>
      <c r="D161">
        <f t="shared" si="6"/>
        <v>-1.5110498427127967E-3</v>
      </c>
    </row>
    <row r="162" spans="1:4">
      <c r="A162">
        <f t="shared" si="7"/>
        <v>42.660000000000082</v>
      </c>
      <c r="B162">
        <f t="shared" si="8"/>
        <v>27.727439668183504</v>
      </c>
      <c r="D162">
        <f t="shared" si="6"/>
        <v>-1.4958164409674913E-3</v>
      </c>
    </row>
    <row r="163" spans="1:4">
      <c r="A163">
        <f t="shared" si="7"/>
        <v>42.930000000000085</v>
      </c>
      <c r="B163">
        <f t="shared" si="8"/>
        <v>27.867449487146995</v>
      </c>
      <c r="D163">
        <f t="shared" si="6"/>
        <v>-1.4808238317962118E-3</v>
      </c>
    </row>
    <row r="164" spans="1:4">
      <c r="A164">
        <f t="shared" si="7"/>
        <v>43.200000000000088</v>
      </c>
      <c r="B164">
        <f t="shared" si="8"/>
        <v>28.007351354053149</v>
      </c>
      <c r="D164">
        <f t="shared" si="6"/>
        <v>-1.4660668067667647E-3</v>
      </c>
    </row>
    <row r="165" spans="1:4">
      <c r="A165">
        <f t="shared" si="7"/>
        <v>43.470000000000091</v>
      </c>
      <c r="B165">
        <f t="shared" si="8"/>
        <v>28.147146344689091</v>
      </c>
      <c r="D165">
        <f t="shared" si="6"/>
        <v>-1.4515403005301004E-3</v>
      </c>
    </row>
    <row r="166" spans="1:4">
      <c r="A166">
        <f t="shared" si="7"/>
        <v>43.740000000000094</v>
      </c>
      <c r="B166">
        <f t="shared" si="8"/>
        <v>28.286835518037122</v>
      </c>
      <c r="D166">
        <f t="shared" si="6"/>
        <v>-1.4372393860567546E-3</v>
      </c>
    </row>
    <row r="167" spans="1:4">
      <c r="A167">
        <f t="shared" si="7"/>
        <v>44.010000000000097</v>
      </c>
      <c r="B167">
        <f t="shared" si="8"/>
        <v>28.426419916633911</v>
      </c>
      <c r="D167">
        <f t="shared" si="6"/>
        <v>-1.4231592700594169E-3</v>
      </c>
    </row>
    <row r="168" spans="1:4">
      <c r="A168">
        <f t="shared" si="7"/>
        <v>44.280000000000101</v>
      </c>
      <c r="B168">
        <f t="shared" si="8"/>
        <v>28.565900566919911</v>
      </c>
      <c r="D168">
        <f t="shared" si="6"/>
        <v>-1.4092952885932911E-3</v>
      </c>
    </row>
    <row r="169" spans="1:4">
      <c r="A169">
        <f t="shared" si="7"/>
        <v>44.550000000000104</v>
      </c>
      <c r="B169">
        <f t="shared" si="8"/>
        <v>28.705278479579373</v>
      </c>
      <c r="D169">
        <f t="shared" si="6"/>
        <v>-1.395642902826326E-3</v>
      </c>
    </row>
    <row r="170" spans="1:4">
      <c r="A170">
        <f t="shared" si="7"/>
        <v>44.820000000000107</v>
      </c>
      <c r="B170">
        <f t="shared" si="8"/>
        <v>28.84455464987122</v>
      </c>
      <c r="D170">
        <f t="shared" si="6"/>
        <v>-1.3821976949717988E-3</v>
      </c>
    </row>
    <row r="171" spans="1:4">
      <c r="A171">
        <f t="shared" si="7"/>
        <v>45.09000000000011</v>
      </c>
      <c r="B171">
        <f t="shared" si="8"/>
        <v>28.983730057951103</v>
      </c>
      <c r="D171">
        <f t="shared" si="6"/>
        <v>-1.3689553643761005E-3</v>
      </c>
    </row>
    <row r="172" spans="1:4">
      <c r="A172">
        <f t="shared" si="7"/>
        <v>45.360000000000113</v>
      </c>
      <c r="B172">
        <f t="shared" si="8"/>
        <v>29.122805669184924</v>
      </c>
      <c r="D172">
        <f t="shared" si="6"/>
        <v>-1.3559117237549349E-3</v>
      </c>
    </row>
    <row r="173" spans="1:4">
      <c r="A173">
        <f t="shared" si="7"/>
        <v>45.630000000000116</v>
      </c>
      <c r="B173">
        <f t="shared" si="8"/>
        <v>29.261782434454084</v>
      </c>
      <c r="D173">
        <f t="shared" si="6"/>
        <v>-1.3430626955714725E-3</v>
      </c>
    </row>
    <row r="174" spans="1:4">
      <c r="A174">
        <f t="shared" si="7"/>
        <v>45.900000000000119</v>
      </c>
      <c r="B174">
        <f t="shared" si="8"/>
        <v>29.400661290452735</v>
      </c>
      <c r="D174">
        <f t="shared" si="6"/>
        <v>-1.3304043085503228E-3</v>
      </c>
    </row>
    <row r="175" spans="1:4">
      <c r="A175">
        <f t="shared" si="7"/>
        <v>46.170000000000122</v>
      </c>
      <c r="B175">
        <f t="shared" si="8"/>
        <v>29.539443159977292</v>
      </c>
      <c r="D175">
        <f t="shared" si="6"/>
        <v>-1.3179326943214779E-3</v>
      </c>
    </row>
    <row r="176" spans="1:4">
      <c r="A176">
        <f t="shared" si="7"/>
        <v>46.440000000000126</v>
      </c>
      <c r="B176">
        <f t="shared" si="8"/>
        <v>29.678128952208432</v>
      </c>
      <c r="D176">
        <f t="shared" si="6"/>
        <v>-1.3056440841886746E-3</v>
      </c>
    </row>
    <row r="177" spans="1:4">
      <c r="A177">
        <f t="shared" si="7"/>
        <v>46.710000000000129</v>
      </c>
      <c r="B177">
        <f t="shared" si="8"/>
        <v>29.816719562985835</v>
      </c>
      <c r="D177">
        <f t="shared" si="6"/>
        <v>-1.2935348060168839E-3</v>
      </c>
    </row>
    <row r="178" spans="1:4">
      <c r="A178">
        <f t="shared" si="7"/>
        <v>46.980000000000132</v>
      </c>
      <c r="B178">
        <f t="shared" si="8"/>
        <v>29.955215875075879</v>
      </c>
      <c r="D178">
        <f t="shared" si="6"/>
        <v>-1.2816012812338902E-3</v>
      </c>
    </row>
    <row r="179" spans="1:4">
      <c r="A179">
        <f t="shared" si="7"/>
        <v>47.250000000000135</v>
      </c>
      <c r="B179">
        <f t="shared" si="8"/>
        <v>30.093618758432523</v>
      </c>
      <c r="D179">
        <f t="shared" si="6"/>
        <v>-1.2698400219411643E-3</v>
      </c>
    </row>
    <row r="180" spans="1:4">
      <c r="A180">
        <f t="shared" si="7"/>
        <v>47.520000000000138</v>
      </c>
      <c r="B180">
        <f t="shared" si="8"/>
        <v>30.231929070451567</v>
      </c>
      <c r="D180">
        <f t="shared" si="6"/>
        <v>-1.2582476281294602E-3</v>
      </c>
    </row>
    <row r="181" spans="1:4">
      <c r="A181">
        <f t="shared" si="7"/>
        <v>47.790000000000141</v>
      </c>
      <c r="B181">
        <f t="shared" si="8"/>
        <v>30.370147656218521</v>
      </c>
      <c r="D181">
        <f t="shared" si="6"/>
        <v>-1.2468207849947843E-3</v>
      </c>
    </row>
    <row r="182" spans="1:4">
      <c r="A182">
        <f t="shared" si="7"/>
        <v>48.060000000000144</v>
      </c>
      <c r="B182">
        <f t="shared" si="8"/>
        <v>30.508275348750249</v>
      </c>
      <c r="D182">
        <f t="shared" si="6"/>
        <v>-1.2355562603505821E-3</v>
      </c>
    </row>
    <row r="183" spans="1:4">
      <c r="A183">
        <f t="shared" si="7"/>
        <v>48.330000000000148</v>
      </c>
      <c r="B183">
        <f t="shared" si="8"/>
        <v>30.6463129692306</v>
      </c>
      <c r="D183">
        <f t="shared" si="6"/>
        <v>-1.2244509021321914E-3</v>
      </c>
    </row>
    <row r="184" spans="1:4">
      <c r="A184">
        <f t="shared" si="7"/>
        <v>48.600000000000151</v>
      </c>
      <c r="B184">
        <f t="shared" si="8"/>
        <v>30.784261327240184</v>
      </c>
      <c r="D184">
        <f t="shared" si="6"/>
        <v>-1.2135016359897857E-3</v>
      </c>
    </row>
    <row r="185" spans="1:4">
      <c r="A185">
        <f t="shared" si="7"/>
        <v>48.870000000000154</v>
      </c>
      <c r="B185">
        <f t="shared" si="8"/>
        <v>30.922121220980504</v>
      </c>
      <c r="D185">
        <f t="shared" si="6"/>
        <v>-1.2027054629662063E-3</v>
      </c>
    </row>
    <row r="186" spans="1:4">
      <c r="A186">
        <f t="shared" si="7"/>
        <v>49.140000000000157</v>
      </c>
      <c r="B186">
        <f t="shared" si="8"/>
        <v>31.059893437492573</v>
      </c>
      <c r="D186">
        <f t="shared" si="6"/>
        <v>-1.1920594572562549E-3</v>
      </c>
    </row>
    <row r="187" spans="1:4">
      <c r="A187">
        <f t="shared" si="7"/>
        <v>49.41000000000016</v>
      </c>
      <c r="B187">
        <f t="shared" si="8"/>
        <v>31.197578752870207</v>
      </c>
      <c r="D187">
        <f t="shared" si="6"/>
        <v>-1.1815607640441642E-3</v>
      </c>
    </row>
    <row r="188" spans="1:4">
      <c r="A188">
        <f t="shared" si="7"/>
        <v>49.680000000000163</v>
      </c>
      <c r="B188">
        <f t="shared" si="8"/>
        <v>31.335177932468142</v>
      </c>
      <c r="D188">
        <f t="shared" si="6"/>
        <v>-1.1712065974161183E-3</v>
      </c>
    </row>
    <row r="189" spans="1:4">
      <c r="A189">
        <f t="shared" si="7"/>
        <v>49.950000000000166</v>
      </c>
      <c r="B189">
        <f t="shared" si="8"/>
        <v>31.472691731105126</v>
      </c>
      <c r="D189">
        <f t="shared" si="6"/>
        <v>-1.1609942383448352E-3</v>
      </c>
    </row>
    <row r="190" spans="1:4">
      <c r="A190">
        <f t="shared" si="7"/>
        <v>50.220000000000169</v>
      </c>
      <c r="B190">
        <f t="shared" si="8"/>
        <v>31.610120893262135</v>
      </c>
      <c r="D190">
        <f t="shared" si="6"/>
        <v>-1.15092103274336E-3</v>
      </c>
    </row>
    <row r="191" spans="1:4">
      <c r="A191">
        <f t="shared" si="7"/>
        <v>50.490000000000173</v>
      </c>
      <c r="B191">
        <f t="shared" si="8"/>
        <v>31.747466153275855</v>
      </c>
      <c r="D191">
        <f t="shared" si="6"/>
        <v>-1.1409843895853391E-3</v>
      </c>
    </row>
    <row r="192" spans="1:4">
      <c r="A192">
        <f t="shared" si="7"/>
        <v>50.760000000000176</v>
      </c>
      <c r="B192">
        <f t="shared" si="8"/>
        <v>31.884728235527575</v>
      </c>
      <c r="D192">
        <f t="shared" si="6"/>
        <v>-1.131181779089171E-3</v>
      </c>
    </row>
    <row r="193" spans="1:4">
      <c r="A193">
        <f t="shared" si="7"/>
        <v>51.030000000000179</v>
      </c>
      <c r="B193">
        <f t="shared" si="8"/>
        <v>32.021907854627599</v>
      </c>
      <c r="D193">
        <f t="shared" si="6"/>
        <v>-1.1215107309635443E-3</v>
      </c>
    </row>
    <row r="194" spans="1:4">
      <c r="A194">
        <f t="shared" si="7"/>
        <v>51.300000000000182</v>
      </c>
      <c r="B194">
        <f t="shared" si="8"/>
        <v>32.159005715595335</v>
      </c>
      <c r="D194">
        <f t="shared" si="6"/>
        <v>-1.1119688327119821E-3</v>
      </c>
    </row>
    <row r="195" spans="1:4">
      <c r="A195">
        <f t="shared" si="7"/>
        <v>51.570000000000185</v>
      </c>
      <c r="B195">
        <f t="shared" si="8"/>
        <v>32.296022514035165</v>
      </c>
      <c r="D195">
        <f t="shared" si="6"/>
        <v>-1.1025537279941156E-3</v>
      </c>
    </row>
    <row r="196" spans="1:4">
      <c r="A196">
        <f t="shared" si="7"/>
        <v>51.840000000000188</v>
      </c>
      <c r="B196">
        <f t="shared" si="8"/>
        <v>32.432958936308225</v>
      </c>
      <c r="D196">
        <f t="shared" ref="D196:D259" si="9">-G/(B196*B196)</f>
        <v>-1.0932631150415086E-3</v>
      </c>
    </row>
    <row r="197" spans="1:4">
      <c r="A197">
        <f t="shared" ref="A197:A260" si="10">A196+dt</f>
        <v>52.110000000000191</v>
      </c>
      <c r="B197">
        <f t="shared" si="8"/>
        <v>32.569815659700197</v>
      </c>
      <c r="D197">
        <f t="shared" si="9"/>
        <v>-1.0840947451259525E-3</v>
      </c>
    </row>
    <row r="198" spans="1:4">
      <c r="A198">
        <f t="shared" si="10"/>
        <v>52.380000000000194</v>
      </c>
      <c r="B198">
        <f t="shared" ref="B198:B261" si="11">2*B197-B196+D197*dt*dt</f>
        <v>32.706593352585251</v>
      </c>
      <c r="D198">
        <f t="shared" si="9"/>
        <v>-1.0750464210782312E-3</v>
      </c>
    </row>
    <row r="199" spans="1:4">
      <c r="A199">
        <f t="shared" si="10"/>
        <v>52.650000000000198</v>
      </c>
      <c r="B199">
        <f t="shared" si="11"/>
        <v>32.843292674586209</v>
      </c>
      <c r="D199">
        <f t="shared" si="9"/>
        <v>-1.0661159958554589E-3</v>
      </c>
    </row>
    <row r="200" spans="1:4">
      <c r="A200">
        <f t="shared" si="10"/>
        <v>52.920000000000201</v>
      </c>
      <c r="B200">
        <f t="shared" si="11"/>
        <v>32.979914276731066</v>
      </c>
      <c r="D200">
        <f t="shared" si="9"/>
        <v>-1.057301371155151E-3</v>
      </c>
    </row>
    <row r="201" spans="1:4">
      <c r="A201">
        <f t="shared" si="10"/>
        <v>53.190000000000204</v>
      </c>
      <c r="B201">
        <f t="shared" si="11"/>
        <v>33.116458801605965</v>
      </c>
      <c r="D201">
        <f t="shared" si="9"/>
        <v>-1.0486004960742871E-3</v>
      </c>
    </row>
    <row r="202" spans="1:4">
      <c r="A202">
        <f t="shared" si="10"/>
        <v>53.460000000000207</v>
      </c>
      <c r="B202">
        <f t="shared" si="11"/>
        <v>33.252926883504699</v>
      </c>
      <c r="D202">
        <f t="shared" si="9"/>
        <v>-1.0400113658116919E-3</v>
      </c>
    </row>
    <row r="203" spans="1:4">
      <c r="A203">
        <f t="shared" si="10"/>
        <v>53.73000000000021</v>
      </c>
      <c r="B203">
        <f t="shared" si="11"/>
        <v>33.389319148574863</v>
      </c>
      <c r="D203">
        <f t="shared" si="9"/>
        <v>-1.0315320204121166E-3</v>
      </c>
    </row>
    <row r="204" spans="1:4">
      <c r="A204">
        <f t="shared" si="10"/>
        <v>54.000000000000213</v>
      </c>
      <c r="B204">
        <f t="shared" si="11"/>
        <v>33.525636214960741</v>
      </c>
      <c r="D204">
        <f t="shared" si="9"/>
        <v>-1.0231605435504999E-3</v>
      </c>
    </row>
    <row r="205" spans="1:4">
      <c r="A205">
        <f t="shared" si="10"/>
        <v>54.270000000000216</v>
      </c>
      <c r="B205">
        <f t="shared" si="11"/>
        <v>33.661878692942992</v>
      </c>
      <c r="D205">
        <f t="shared" si="9"/>
        <v>-1.0148950613549197E-3</v>
      </c>
    </row>
    <row r="206" spans="1:4">
      <c r="A206">
        <f t="shared" si="10"/>
        <v>54.540000000000219</v>
      </c>
      <c r="B206">
        <f t="shared" si="11"/>
        <v>33.798047185075269</v>
      </c>
      <c r="D206">
        <f t="shared" si="9"/>
        <v>-1.0067337412668295E-3</v>
      </c>
    </row>
    <row r="207" spans="1:4">
      <c r="A207">
        <f t="shared" si="10"/>
        <v>54.810000000000223</v>
      </c>
      <c r="B207">
        <f t="shared" si="11"/>
        <v>33.934142286317808</v>
      </c>
      <c r="D207">
        <f t="shared" si="9"/>
        <v>-9.9867479093722453E-4</v>
      </c>
    </row>
    <row r="208" spans="1:4">
      <c r="A208">
        <f t="shared" si="10"/>
        <v>55.080000000000226</v>
      </c>
      <c r="B208">
        <f t="shared" si="11"/>
        <v>34.07016458416809</v>
      </c>
      <c r="D208">
        <f t="shared" si="9"/>
        <v>-9.9071645715743408E-4</v>
      </c>
    </row>
    <row r="209" spans="1:4">
      <c r="A209">
        <f t="shared" si="10"/>
        <v>55.350000000000229</v>
      </c>
      <c r="B209">
        <f t="shared" si="11"/>
        <v>34.206114658788643</v>
      </c>
      <c r="D209">
        <f t="shared" si="9"/>
        <v>-9.8285702482329789E-4</v>
      </c>
    </row>
    <row r="210" spans="1:4">
      <c r="A210">
        <f t="shared" si="10"/>
        <v>55.620000000000232</v>
      </c>
      <c r="B210">
        <f t="shared" si="11"/>
        <v>34.341993083132088</v>
      </c>
      <c r="D210">
        <f t="shared" si="9"/>
        <v>-9.7509481593152745E-4</v>
      </c>
    </row>
    <row r="211" spans="1:4">
      <c r="A211">
        <f t="shared" si="10"/>
        <v>55.890000000000235</v>
      </c>
      <c r="B211">
        <f t="shared" si="11"/>
        <v>34.477800423063449</v>
      </c>
      <c r="D211">
        <f t="shared" si="9"/>
        <v>-9.6742818860710768E-4</v>
      </c>
    </row>
    <row r="212" spans="1:4">
      <c r="A212">
        <f t="shared" si="10"/>
        <v>56.160000000000238</v>
      </c>
      <c r="B212">
        <f t="shared" si="11"/>
        <v>34.613537237479861</v>
      </c>
      <c r="D212">
        <f t="shared" si="9"/>
        <v>-9.5985553616063273E-4</v>
      </c>
    </row>
    <row r="213" spans="1:4">
      <c r="A213">
        <f t="shared" si="10"/>
        <v>56.430000000000241</v>
      </c>
      <c r="B213">
        <f t="shared" si="11"/>
        <v>34.749204078427688</v>
      </c>
      <c r="D213">
        <f t="shared" si="9"/>
        <v>-9.5237528617452536E-4</v>
      </c>
    </row>
    <row r="214" spans="1:4">
      <c r="A214">
        <f t="shared" si="10"/>
        <v>56.700000000000244</v>
      </c>
      <c r="B214">
        <f t="shared" si="11"/>
        <v>34.884801491217154</v>
      </c>
      <c r="D214">
        <f t="shared" si="9"/>
        <v>-9.4498589961711753E-4</v>
      </c>
    </row>
    <row r="215" spans="1:4">
      <c r="A215">
        <f t="shared" si="10"/>
        <v>56.970000000000248</v>
      </c>
      <c r="B215">
        <f t="shared" si="11"/>
        <v>35.020330014534537</v>
      </c>
      <c r="D215">
        <f t="shared" si="9"/>
        <v>-9.3768586998362318E-4</v>
      </c>
    </row>
    <row r="216" spans="1:4">
      <c r="A216">
        <f t="shared" si="10"/>
        <v>57.240000000000251</v>
      </c>
      <c r="B216">
        <f t="shared" si="11"/>
        <v>35.155790180551996</v>
      </c>
      <c r="D216">
        <f t="shared" si="9"/>
        <v>-9.3047372246306184E-4</v>
      </c>
    </row>
    <row r="217" spans="1:4">
      <c r="A217">
        <f t="shared" si="10"/>
        <v>57.510000000000254</v>
      </c>
      <c r="B217">
        <f t="shared" si="11"/>
        <v>35.291182515035089</v>
      </c>
      <c r="D217">
        <f t="shared" si="9"/>
        <v>-9.2334801313023566E-4</v>
      </c>
    </row>
    <row r="218" spans="1:4">
      <c r="A218">
        <f t="shared" si="10"/>
        <v>57.780000000000257</v>
      </c>
      <c r="B218">
        <f t="shared" si="11"/>
        <v>35.426507537448025</v>
      </c>
      <c r="D218">
        <f t="shared" si="9"/>
        <v>-9.1630732816189728E-4</v>
      </c>
    </row>
    <row r="219" spans="1:4">
      <c r="A219">
        <f t="shared" si="10"/>
        <v>58.05000000000026</v>
      </c>
      <c r="B219">
        <f t="shared" si="11"/>
        <v>35.561765761056741</v>
      </c>
      <c r="D219">
        <f t="shared" si="9"/>
        <v>-9.0935028307627169E-4</v>
      </c>
    </row>
    <row r="220" spans="1:4">
      <c r="A220">
        <f t="shared" si="10"/>
        <v>58.320000000000263</v>
      </c>
      <c r="B220">
        <f t="shared" si="11"/>
        <v>35.696957693029823</v>
      </c>
      <c r="D220">
        <f t="shared" si="9"/>
        <v>-9.024755219951406E-4</v>
      </c>
    </row>
    <row r="221" spans="1:4">
      <c r="A221">
        <f t="shared" si="10"/>
        <v>58.590000000000266</v>
      </c>
      <c r="B221">
        <f t="shared" si="11"/>
        <v>35.83208383453735</v>
      </c>
      <c r="D221">
        <f t="shared" si="9"/>
        <v>-8.9568171692771571E-4</v>
      </c>
    </row>
    <row r="222" spans="1:4">
      <c r="A222">
        <f t="shared" si="10"/>
        <v>58.860000000000269</v>
      </c>
      <c r="B222">
        <f t="shared" si="11"/>
        <v>35.96714468084771</v>
      </c>
      <c r="D222">
        <f t="shared" si="9"/>
        <v>-8.8896756707556419E-4</v>
      </c>
    </row>
    <row r="223" spans="1:4">
      <c r="A223">
        <f t="shared" si="10"/>
        <v>59.130000000000273</v>
      </c>
      <c r="B223">
        <f t="shared" si="11"/>
        <v>36.10214072142243</v>
      </c>
      <c r="D223">
        <f t="shared" si="9"/>
        <v>-8.8233179815787744E-4</v>
      </c>
    </row>
    <row r="224" spans="1:4">
      <c r="A224">
        <f t="shared" si="10"/>
        <v>59.400000000000276</v>
      </c>
      <c r="B224">
        <f t="shared" si="11"/>
        <v>36.237072440009065</v>
      </c>
      <c r="D224">
        <f t="shared" si="9"/>
        <v>-8.757731617563989E-4</v>
      </c>
    </row>
    <row r="225" spans="1:4">
      <c r="A225">
        <f t="shared" si="10"/>
        <v>59.670000000000279</v>
      </c>
      <c r="B225">
        <f t="shared" si="11"/>
        <v>36.371940314732207</v>
      </c>
      <c r="D225">
        <f t="shared" si="9"/>
        <v>-8.6929043467935316E-4</v>
      </c>
    </row>
    <row r="226" spans="1:4">
      <c r="A226">
        <f t="shared" si="10"/>
        <v>59.940000000000282</v>
      </c>
      <c r="B226">
        <f t="shared" si="11"/>
        <v>36.506744818182661</v>
      </c>
      <c r="D226">
        <f t="shared" si="9"/>
        <v>-8.6288241834374402E-4</v>
      </c>
    </row>
    <row r="227" spans="1:4">
      <c r="A227">
        <f t="shared" si="10"/>
        <v>60.210000000000285</v>
      </c>
      <c r="B227">
        <f t="shared" si="11"/>
        <v>36.641486417504815</v>
      </c>
      <c r="D227">
        <f t="shared" si="9"/>
        <v>-8.5654793817541326E-4</v>
      </c>
    </row>
    <row r="228" spans="1:4">
      <c r="A228">
        <f t="shared" si="10"/>
        <v>60.480000000000288</v>
      </c>
      <c r="B228">
        <f t="shared" si="11"/>
        <v>36.776165574482278</v>
      </c>
      <c r="D228">
        <f t="shared" si="9"/>
        <v>-8.5028584302627378E-4</v>
      </c>
    </row>
    <row r="229" spans="1:4">
      <c r="A229">
        <f t="shared" si="10"/>
        <v>60.750000000000291</v>
      </c>
      <c r="B229">
        <f t="shared" si="11"/>
        <v>36.910782745621781</v>
      </c>
      <c r="D229">
        <f t="shared" si="9"/>
        <v>-8.4409500460815305E-4</v>
      </c>
    </row>
    <row r="230" spans="1:4">
      <c r="A230">
        <f t="shared" si="10"/>
        <v>61.020000000000294</v>
      </c>
      <c r="B230">
        <f t="shared" si="11"/>
        <v>37.04533838223545</v>
      </c>
      <c r="D230">
        <f t="shared" si="9"/>
        <v>-8.3797431694270191E-4</v>
      </c>
    </row>
    <row r="231" spans="1:4">
      <c r="A231">
        <f t="shared" si="10"/>
        <v>61.290000000000298</v>
      </c>
      <c r="B231">
        <f t="shared" si="11"/>
        <v>37.179832930521414</v>
      </c>
      <c r="D231">
        <f t="shared" si="9"/>
        <v>-8.3192269582684918E-4</v>
      </c>
    </row>
    <row r="232" spans="1:4">
      <c r="A232">
        <f t="shared" si="10"/>
        <v>61.560000000000301</v>
      </c>
      <c r="B232">
        <f t="shared" si="11"/>
        <v>37.314266831642854</v>
      </c>
      <c r="D232">
        <f t="shared" si="9"/>
        <v>-8.259390783132936E-4</v>
      </c>
    </row>
    <row r="233" spans="1:4">
      <c r="A233">
        <f t="shared" si="10"/>
        <v>61.830000000000304</v>
      </c>
      <c r="B233">
        <f t="shared" si="11"/>
        <v>37.448640521805487</v>
      </c>
      <c r="D233">
        <f t="shared" si="9"/>
        <v>-8.2002242220555036E-4</v>
      </c>
    </row>
    <row r="234" spans="1:4">
      <c r="A234">
        <f t="shared" si="10"/>
        <v>62.100000000000307</v>
      </c>
      <c r="B234">
        <f t="shared" si="11"/>
        <v>37.582954432333544</v>
      </c>
      <c r="D234">
        <f t="shared" si="9"/>
        <v>-8.141717055670845E-4</v>
      </c>
    </row>
    <row r="235" spans="1:4">
      <c r="A235">
        <f t="shared" si="10"/>
        <v>62.37000000000031</v>
      </c>
      <c r="B235">
        <f t="shared" si="11"/>
        <v>37.717208989744265</v>
      </c>
      <c r="D235">
        <f t="shared" si="9"/>
        <v>-8.0838592624407732E-4</v>
      </c>
    </row>
    <row r="236" spans="1:4">
      <c r="A236">
        <f t="shared" si="10"/>
        <v>62.640000000000313</v>
      </c>
      <c r="B236">
        <f t="shared" si="11"/>
        <v>37.851404615820961</v>
      </c>
      <c r="D236">
        <f t="shared" si="9"/>
        <v>-8.0266410140139447E-4</v>
      </c>
    </row>
    <row r="237" spans="1:4">
      <c r="A237">
        <f t="shared" si="10"/>
        <v>62.910000000000316</v>
      </c>
      <c r="B237">
        <f t="shared" si="11"/>
        <v>37.985541727684662</v>
      </c>
      <c r="D237">
        <f t="shared" si="9"/>
        <v>-7.9700526707133449E-4</v>
      </c>
    </row>
    <row r="238" spans="1:4">
      <c r="A238">
        <f t="shared" si="10"/>
        <v>63.180000000000319</v>
      </c>
      <c r="B238">
        <f t="shared" si="11"/>
        <v>38.119620737864395</v>
      </c>
      <c r="D238">
        <f t="shared" si="9"/>
        <v>-7.914084777147541E-4</v>
      </c>
    </row>
    <row r="239" spans="1:4">
      <c r="A239">
        <f t="shared" si="10"/>
        <v>63.450000000000323</v>
      </c>
      <c r="B239">
        <f t="shared" si="11"/>
        <v>38.253642054366104</v>
      </c>
      <c r="D239">
        <f t="shared" si="9"/>
        <v>-7.8587280579418297E-4</v>
      </c>
    </row>
    <row r="240" spans="1:4">
      <c r="A240">
        <f t="shared" si="10"/>
        <v>63.720000000000326</v>
      </c>
      <c r="B240">
        <f t="shared" si="11"/>
        <v>38.387606080740269</v>
      </c>
      <c r="D240">
        <f t="shared" si="9"/>
        <v>-7.8039734135854782E-4</v>
      </c>
    </row>
    <row r="241" spans="1:4">
      <c r="A241">
        <f t="shared" si="10"/>
        <v>63.990000000000329</v>
      </c>
      <c r="B241">
        <f t="shared" si="11"/>
        <v>38.52151321614825</v>
      </c>
      <c r="D241">
        <f t="shared" si="9"/>
        <v>-7.7498119163914726E-4</v>
      </c>
    </row>
    <row r="242" spans="1:4">
      <c r="A242">
        <f t="shared" si="10"/>
        <v>64.260000000000332</v>
      </c>
      <c r="B242">
        <f t="shared" si="11"/>
        <v>38.65536385542736</v>
      </c>
      <c r="D242">
        <f t="shared" si="9"/>
        <v>-7.6962348065652498E-4</v>
      </c>
    </row>
    <row r="243" spans="1:4">
      <c r="A243">
        <f t="shared" si="10"/>
        <v>64.530000000000328</v>
      </c>
      <c r="B243">
        <f t="shared" si="11"/>
        <v>38.789158389154728</v>
      </c>
      <c r="D243">
        <f t="shared" si="9"/>
        <v>-7.6432334883790574E-4</v>
      </c>
    </row>
    <row r="244" spans="1:4">
      <c r="A244">
        <f t="shared" si="10"/>
        <v>64.800000000000324</v>
      </c>
      <c r="B244">
        <f t="shared" si="11"/>
        <v>38.922897203709965</v>
      </c>
      <c r="D244">
        <f t="shared" si="9"/>
        <v>-7.5907995264486747E-4</v>
      </c>
    </row>
    <row r="245" spans="1:4">
      <c r="A245">
        <f t="shared" si="10"/>
        <v>65.07000000000032</v>
      </c>
      <c r="B245">
        <f t="shared" si="11"/>
        <v>39.056580681336655</v>
      </c>
      <c r="D245">
        <f t="shared" si="9"/>
        <v>-7.5389246421093492E-4</v>
      </c>
    </row>
    <row r="246" spans="1:4">
      <c r="A246">
        <f t="shared" si="10"/>
        <v>65.340000000000316</v>
      </c>
      <c r="B246">
        <f t="shared" si="11"/>
        <v>39.190209200202702</v>
      </c>
      <c r="D246">
        <f t="shared" si="9"/>
        <v>-7.4876007098879211E-4</v>
      </c>
    </row>
    <row r="247" spans="1:4">
      <c r="A247">
        <f t="shared" si="10"/>
        <v>65.610000000000312</v>
      </c>
      <c r="B247">
        <f t="shared" si="11"/>
        <v>39.323783134459575</v>
      </c>
      <c r="D247">
        <f t="shared" si="9"/>
        <v>-7.4368197540682014E-4</v>
      </c>
    </row>
    <row r="248" spans="1:4">
      <c r="A248">
        <f t="shared" si="10"/>
        <v>65.880000000000308</v>
      </c>
      <c r="B248">
        <f t="shared" si="11"/>
        <v>39.457302854300444</v>
      </c>
      <c r="D248">
        <f t="shared" si="9"/>
        <v>-7.3865739453467694E-4</v>
      </c>
    </row>
    <row r="249" spans="1:4">
      <c r="A249">
        <f t="shared" si="10"/>
        <v>66.150000000000304</v>
      </c>
      <c r="B249">
        <f t="shared" si="11"/>
        <v>39.590768726017252</v>
      </c>
      <c r="D249">
        <f t="shared" si="9"/>
        <v>-7.3368555975764777E-4</v>
      </c>
    </row>
    <row r="250" spans="1:4">
      <c r="A250">
        <f t="shared" si="10"/>
        <v>66.4200000000003</v>
      </c>
      <c r="B250">
        <f t="shared" si="11"/>
        <v>39.724181112056755</v>
      </c>
      <c r="D250">
        <f t="shared" si="9"/>
        <v>-7.2876571645949886E-4</v>
      </c>
    </row>
    <row r="251" spans="1:4">
      <c r="A251">
        <f t="shared" si="10"/>
        <v>66.690000000000296</v>
      </c>
      <c r="B251">
        <f t="shared" si="11"/>
        <v>39.85754037107553</v>
      </c>
      <c r="D251">
        <f t="shared" si="9"/>
        <v>-7.238971237135838E-4</v>
      </c>
    </row>
    <row r="252" spans="1:4">
      <c r="A252">
        <f t="shared" si="10"/>
        <v>66.960000000000292</v>
      </c>
      <c r="B252">
        <f t="shared" si="11"/>
        <v>39.990846857993986</v>
      </c>
      <c r="D252">
        <f t="shared" si="9"/>
        <v>-7.1907905398195147E-4</v>
      </c>
    </row>
    <row r="253" spans="1:4">
      <c r="A253">
        <f t="shared" si="10"/>
        <v>67.230000000000288</v>
      </c>
      <c r="B253">
        <f t="shared" si="11"/>
        <v>40.124100924049408</v>
      </c>
      <c r="D253">
        <f t="shared" si="9"/>
        <v>-7.1431079282222205E-4</v>
      </c>
    </row>
    <row r="254" spans="1:4">
      <c r="A254">
        <f t="shared" si="10"/>
        <v>67.500000000000284</v>
      </c>
      <c r="B254">
        <f t="shared" si="11"/>
        <v>40.257302916848033</v>
      </c>
      <c r="D254">
        <f t="shared" si="9"/>
        <v>-7.0959163860199765E-4</v>
      </c>
    </row>
    <row r="255" spans="1:4">
      <c r="A255">
        <f t="shared" si="10"/>
        <v>67.77000000000028</v>
      </c>
      <c r="B255">
        <f t="shared" si="11"/>
        <v>40.390453180416202</v>
      </c>
      <c r="D255">
        <f t="shared" si="9"/>
        <v>-7.0492090222058659E-4</v>
      </c>
    </row>
    <row r="256" spans="1:4">
      <c r="A256">
        <f t="shared" si="10"/>
        <v>68.040000000000276</v>
      </c>
      <c r="B256">
        <f t="shared" si="11"/>
        <v>40.523552055250597</v>
      </c>
      <c r="D256">
        <f t="shared" si="9"/>
        <v>-7.0029790683782663E-4</v>
      </c>
    </row>
    <row r="257" spans="1:4">
      <c r="A257">
        <f t="shared" si="10"/>
        <v>68.310000000000272</v>
      </c>
      <c r="B257">
        <f t="shared" si="11"/>
        <v>40.656599878367587</v>
      </c>
      <c r="D257">
        <f t="shared" si="9"/>
        <v>-6.9572198760979836E-4</v>
      </c>
    </row>
    <row r="258" spans="1:4">
      <c r="A258">
        <f t="shared" si="10"/>
        <v>68.580000000000268</v>
      </c>
      <c r="B258">
        <f t="shared" si="11"/>
        <v>40.789596983351679</v>
      </c>
      <c r="D258">
        <f t="shared" si="9"/>
        <v>-6.9119249143122902E-4</v>
      </c>
    </row>
    <row r="259" spans="1:4">
      <c r="A259">
        <f t="shared" si="10"/>
        <v>68.850000000000264</v>
      </c>
      <c r="B259">
        <f t="shared" si="11"/>
        <v>40.922543700403146</v>
      </c>
      <c r="D259">
        <f t="shared" si="9"/>
        <v>-6.8670877668439091E-4</v>
      </c>
    </row>
    <row r="260" spans="1:4">
      <c r="A260">
        <f t="shared" si="10"/>
        <v>69.12000000000026</v>
      </c>
      <c r="B260">
        <f t="shared" si="11"/>
        <v>41.055440356384793</v>
      </c>
      <c r="D260">
        <f t="shared" ref="D260:D304" si="12">-G/(B260*B260)</f>
        <v>-6.822702129943071E-4</v>
      </c>
    </row>
    <row r="261" spans="1:4">
      <c r="A261">
        <f t="shared" ref="A261:A304" si="13">A260+dt</f>
        <v>69.390000000000256</v>
      </c>
      <c r="B261">
        <f t="shared" si="11"/>
        <v>41.188287274867911</v>
      </c>
      <c r="D261">
        <f t="shared" si="12"/>
        <v>-6.7787618099008371E-4</v>
      </c>
    </row>
    <row r="262" spans="1:4">
      <c r="A262">
        <f t="shared" si="13"/>
        <v>69.660000000000252</v>
      </c>
      <c r="B262">
        <f t="shared" ref="B262:B304" si="14">2*B261-B260+D261*dt*dt</f>
        <v>41.321084776177436</v>
      </c>
      <c r="D262">
        <f t="shared" si="12"/>
        <v>-6.7352607207219015E-4</v>
      </c>
    </row>
    <row r="263" spans="1:4">
      <c r="A263">
        <f t="shared" si="13"/>
        <v>69.930000000000248</v>
      </c>
      <c r="B263">
        <f t="shared" si="14"/>
        <v>41.453833177436309</v>
      </c>
      <c r="D263">
        <f t="shared" si="12"/>
        <v>-6.6921928818551991E-4</v>
      </c>
    </row>
    <row r="264" spans="1:4">
      <c r="A264">
        <f t="shared" si="13"/>
        <v>70.200000000000244</v>
      </c>
      <c r="B264">
        <f t="shared" si="14"/>
        <v>41.58653279260907</v>
      </c>
      <c r="D264">
        <f t="shared" si="12"/>
        <v>-6.6495524159806562E-4</v>
      </c>
    </row>
    <row r="265" spans="1:4">
      <c r="A265">
        <f t="shared" si="13"/>
        <v>70.47000000000024</v>
      </c>
      <c r="B265">
        <f t="shared" si="14"/>
        <v>41.719183932544716</v>
      </c>
      <c r="D265">
        <f t="shared" si="12"/>
        <v>-6.6073335468504863E-4</v>
      </c>
    </row>
    <row r="266" spans="1:4">
      <c r="A266">
        <f t="shared" si="13"/>
        <v>70.740000000000236</v>
      </c>
      <c r="B266">
        <f t="shared" si="14"/>
        <v>41.851786905018805</v>
      </c>
      <c r="D266">
        <f t="shared" si="12"/>
        <v>-6.5655305971834999E-4</v>
      </c>
    </row>
    <row r="267" spans="1:4">
      <c r="A267">
        <f t="shared" si="13"/>
        <v>71.010000000000232</v>
      </c>
      <c r="B267">
        <f t="shared" si="14"/>
        <v>41.984342014774839</v>
      </c>
      <c r="D267">
        <f t="shared" si="12"/>
        <v>-6.5241379866109279E-4</v>
      </c>
    </row>
    <row r="268" spans="1:4">
      <c r="A268">
        <f t="shared" si="13"/>
        <v>71.280000000000229</v>
      </c>
      <c r="B268">
        <f t="shared" si="14"/>
        <v>42.116849563564948</v>
      </c>
      <c r="D268">
        <f t="shared" si="12"/>
        <v>-6.4831502296723044E-4</v>
      </c>
    </row>
    <row r="269" spans="1:4">
      <c r="A269">
        <f t="shared" si="13"/>
        <v>71.550000000000225</v>
      </c>
      <c r="B269">
        <f t="shared" si="14"/>
        <v>42.249309850189881</v>
      </c>
      <c r="D269">
        <f t="shared" si="12"/>
        <v>-6.4425619338600302E-4</v>
      </c>
    </row>
    <row r="270" spans="1:4">
      <c r="A270">
        <f t="shared" si="13"/>
        <v>71.820000000000221</v>
      </c>
      <c r="B270">
        <f t="shared" si="14"/>
        <v>42.381723170538315</v>
      </c>
      <c r="D270">
        <f t="shared" si="12"/>
        <v>-6.4023677977112265E-4</v>
      </c>
    </row>
    <row r="271" spans="1:4">
      <c r="A271">
        <f t="shared" si="13"/>
        <v>72.090000000000217</v>
      </c>
      <c r="B271">
        <f t="shared" si="14"/>
        <v>42.514089817625504</v>
      </c>
      <c r="D271">
        <f t="shared" si="12"/>
        <v>-6.3625626089456092E-4</v>
      </c>
    </row>
    <row r="272" spans="1:4">
      <c r="A272">
        <f t="shared" si="13"/>
        <v>72.360000000000213</v>
      </c>
      <c r="B272">
        <f t="shared" si="14"/>
        <v>42.646410081631274</v>
      </c>
      <c r="D272">
        <f t="shared" si="12"/>
        <v>-6.3231412426480562E-4</v>
      </c>
    </row>
    <row r="273" spans="1:4">
      <c r="A273">
        <f t="shared" si="13"/>
        <v>72.630000000000209</v>
      </c>
      <c r="B273">
        <f t="shared" si="14"/>
        <v>42.778684249937385</v>
      </c>
      <c r="D273">
        <f t="shared" si="12"/>
        <v>-6.284098659494697E-4</v>
      </c>
    </row>
    <row r="274" spans="1:4">
      <c r="A274">
        <f t="shared" si="13"/>
        <v>72.900000000000205</v>
      </c>
      <c r="B274">
        <f t="shared" si="14"/>
        <v>42.910912607164271</v>
      </c>
      <c r="D274">
        <f t="shared" si="12"/>
        <v>-6.245429904021267E-4</v>
      </c>
    </row>
    <row r="275" spans="1:4">
      <c r="A275">
        <f t="shared" si="13"/>
        <v>73.170000000000201</v>
      </c>
      <c r="B275">
        <f t="shared" si="14"/>
        <v>43.043095435207157</v>
      </c>
      <c r="D275">
        <f t="shared" si="12"/>
        <v>-6.2071301029326261E-4</v>
      </c>
    </row>
    <row r="276" spans="1:4">
      <c r="A276">
        <f t="shared" si="13"/>
        <v>73.440000000000197</v>
      </c>
      <c r="B276">
        <f t="shared" si="14"/>
        <v>43.175233013271594</v>
      </c>
      <c r="D276">
        <f t="shared" si="12"/>
        <v>-6.1691944634522787E-4</v>
      </c>
    </row>
    <row r="277" spans="1:4">
      <c r="A277">
        <f t="shared" si="13"/>
        <v>73.710000000000193</v>
      </c>
      <c r="B277">
        <f t="shared" si="14"/>
        <v>43.30732561790839</v>
      </c>
      <c r="D277">
        <f t="shared" si="12"/>
        <v>-6.1316182717108226E-4</v>
      </c>
    </row>
    <row r="278" spans="1:4">
      <c r="A278">
        <f t="shared" si="13"/>
        <v>73.980000000000189</v>
      </c>
      <c r="B278">
        <f t="shared" si="14"/>
        <v>43.439373523047983</v>
      </c>
      <c r="D278">
        <f t="shared" si="12"/>
        <v>-6.0943968911722772E-4</v>
      </c>
    </row>
    <row r="279" spans="1:4">
      <c r="A279">
        <f t="shared" si="13"/>
        <v>74.250000000000185</v>
      </c>
      <c r="B279">
        <f t="shared" si="14"/>
        <v>43.571377000034239</v>
      </c>
      <c r="D279">
        <f t="shared" si="12"/>
        <v>-6.0575257610972621E-4</v>
      </c>
    </row>
    <row r="280" spans="1:4">
      <c r="A280">
        <f t="shared" si="13"/>
        <v>74.520000000000181</v>
      </c>
      <c r="B280">
        <f t="shared" si="14"/>
        <v>43.703336317657694</v>
      </c>
      <c r="D280">
        <f t="shared" si="12"/>
        <v>-6.0210003950420411E-4</v>
      </c>
    </row>
    <row r="281" spans="1:4">
      <c r="A281">
        <f t="shared" si="13"/>
        <v>74.790000000000177</v>
      </c>
      <c r="B281">
        <f t="shared" si="14"/>
        <v>43.835251742188269</v>
      </c>
      <c r="D281">
        <f t="shared" si="12"/>
        <v>-5.9848163793924634E-4</v>
      </c>
    </row>
    <row r="282" spans="1:4">
      <c r="A282">
        <f t="shared" si="13"/>
        <v>75.060000000000173</v>
      </c>
      <c r="B282">
        <f t="shared" si="14"/>
        <v>43.967123537407439</v>
      </c>
      <c r="D282">
        <f t="shared" si="12"/>
        <v>-5.9489693719318767E-4</v>
      </c>
    </row>
    <row r="283" spans="1:4">
      <c r="A283">
        <f t="shared" si="13"/>
        <v>75.330000000000169</v>
      </c>
      <c r="B283">
        <f t="shared" si="14"/>
        <v>44.098951964639888</v>
      </c>
      <c r="D283">
        <f t="shared" si="12"/>
        <v>-5.9134551004421103E-4</v>
      </c>
    </row>
    <row r="284" spans="1:4">
      <c r="A284">
        <f t="shared" si="13"/>
        <v>75.600000000000165</v>
      </c>
      <c r="B284">
        <f t="shared" si="14"/>
        <v>44.230737282784652</v>
      </c>
      <c r="D284">
        <f t="shared" si="12"/>
        <v>-5.8782693613366403E-4</v>
      </c>
    </row>
    <row r="285" spans="1:4">
      <c r="A285">
        <f t="shared" si="13"/>
        <v>75.870000000000161</v>
      </c>
      <c r="B285">
        <f t="shared" si="14"/>
        <v>44.36247974834577</v>
      </c>
      <c r="D285">
        <f t="shared" si="12"/>
        <v>-5.8434080183250993E-4</v>
      </c>
    </row>
    <row r="286" spans="1:4">
      <c r="A286">
        <f t="shared" si="13"/>
        <v>76.140000000000157</v>
      </c>
      <c r="B286">
        <f t="shared" si="14"/>
        <v>44.494179615462436</v>
      </c>
      <c r="D286">
        <f t="shared" si="12"/>
        <v>-5.8088670011083039E-4</v>
      </c>
    </row>
    <row r="287" spans="1:4">
      <c r="A287">
        <f t="shared" si="13"/>
        <v>76.410000000000153</v>
      </c>
      <c r="B287">
        <f t="shared" si="14"/>
        <v>44.62583713593866</v>
      </c>
      <c r="D287">
        <f t="shared" si="12"/>
        <v>-5.7746423041029899E-4</v>
      </c>
    </row>
    <row r="288" spans="1:4">
      <c r="A288">
        <f t="shared" si="13"/>
        <v>76.680000000000149</v>
      </c>
      <c r="B288">
        <f t="shared" si="14"/>
        <v>44.757452559272487</v>
      </c>
      <c r="D288">
        <f t="shared" si="12"/>
        <v>-5.7407299851954896E-4</v>
      </c>
    </row>
    <row r="289" spans="1:4">
      <c r="A289">
        <f t="shared" si="13"/>
        <v>76.950000000000145</v>
      </c>
      <c r="B289">
        <f t="shared" si="14"/>
        <v>44.88902613268472</v>
      </c>
      <c r="D289">
        <f t="shared" si="12"/>
        <v>-5.7071261645235934E-4</v>
      </c>
    </row>
    <row r="290" spans="1:4">
      <c r="A290">
        <f t="shared" si="13"/>
        <v>77.220000000000141</v>
      </c>
      <c r="B290">
        <f t="shared" si="14"/>
        <v>45.020558101147216</v>
      </c>
      <c r="D290">
        <f t="shared" si="12"/>
        <v>-5.6738270232858576E-4</v>
      </c>
    </row>
    <row r="291" spans="1:4">
      <c r="A291">
        <f t="shared" si="13"/>
        <v>77.490000000000137</v>
      </c>
      <c r="B291">
        <f t="shared" si="14"/>
        <v>45.152048707410714</v>
      </c>
      <c r="D291">
        <f t="shared" si="12"/>
        <v>-5.6408288025776678E-4</v>
      </c>
    </row>
    <row r="292" spans="1:4">
      <c r="A292">
        <f t="shared" si="13"/>
        <v>77.760000000000133</v>
      </c>
      <c r="B292">
        <f t="shared" si="14"/>
        <v>45.283498192032241</v>
      </c>
      <c r="D292">
        <f t="shared" si="12"/>
        <v>-5.6081278022533372E-4</v>
      </c>
    </row>
    <row r="293" spans="1:4">
      <c r="A293">
        <f t="shared" si="13"/>
        <v>78.030000000000129</v>
      </c>
      <c r="B293">
        <f t="shared" si="14"/>
        <v>45.414906793402089</v>
      </c>
      <c r="D293">
        <f t="shared" si="12"/>
        <v>-5.5757203798136024E-4</v>
      </c>
    </row>
    <row r="294" spans="1:4">
      <c r="A294">
        <f t="shared" si="13"/>
        <v>78.300000000000125</v>
      </c>
      <c r="B294">
        <f t="shared" si="14"/>
        <v>45.546274747770369</v>
      </c>
      <c r="D294">
        <f t="shared" si="12"/>
        <v>-5.5436029493178467E-4</v>
      </c>
    </row>
    <row r="295" spans="1:4">
      <c r="A295">
        <f t="shared" si="13"/>
        <v>78.570000000000121</v>
      </c>
      <c r="B295">
        <f t="shared" si="14"/>
        <v>45.677602289273146</v>
      </c>
      <c r="D295">
        <f t="shared" si="12"/>
        <v>-5.5117719803204229E-4</v>
      </c>
    </row>
    <row r="296" spans="1:4">
      <c r="A296">
        <f t="shared" si="13"/>
        <v>78.840000000000117</v>
      </c>
      <c r="B296">
        <f t="shared" si="14"/>
        <v>45.808889649958189</v>
      </c>
      <c r="D296">
        <f t="shared" si="12"/>
        <v>-5.4802239968304708E-4</v>
      </c>
    </row>
    <row r="297" spans="1:4">
      <c r="A297">
        <f t="shared" si="13"/>
        <v>79.110000000000113</v>
      </c>
      <c r="B297">
        <f t="shared" si="14"/>
        <v>45.940137059810297</v>
      </c>
      <c r="D297">
        <f t="shared" si="12"/>
        <v>-5.4489555762946256E-4</v>
      </c>
    </row>
    <row r="298" spans="1:4">
      <c r="A298">
        <f t="shared" si="13"/>
        <v>79.380000000000109</v>
      </c>
      <c r="B298">
        <f t="shared" si="14"/>
        <v>46.071344746776255</v>
      </c>
      <c r="D298">
        <f t="shared" si="12"/>
        <v>-5.4179633486020379E-4</v>
      </c>
    </row>
    <row r="299" spans="1:4">
      <c r="A299">
        <f t="shared" si="13"/>
        <v>79.650000000000105</v>
      </c>
      <c r="B299">
        <f t="shared" si="14"/>
        <v>46.202512936789404</v>
      </c>
      <c r="D299">
        <f t="shared" si="12"/>
        <v>-5.3872439951111535E-4</v>
      </c>
    </row>
    <row r="300" spans="1:4">
      <c r="A300">
        <f t="shared" si="13"/>
        <v>79.920000000000101</v>
      </c>
      <c r="B300">
        <f t="shared" si="14"/>
        <v>46.333641853793829</v>
      </c>
      <c r="D300">
        <f t="shared" si="12"/>
        <v>-5.3567942476976966E-4</v>
      </c>
    </row>
    <row r="301" spans="1:4">
      <c r="A301">
        <f t="shared" si="13"/>
        <v>80.190000000000097</v>
      </c>
      <c r="B301">
        <f t="shared" si="14"/>
        <v>46.464731719768189</v>
      </c>
      <c r="D301">
        <f t="shared" si="12"/>
        <v>-5.3266108878233264E-4</v>
      </c>
    </row>
    <row r="302" spans="1:4">
      <c r="A302">
        <f t="shared" si="13"/>
        <v>80.460000000000093</v>
      </c>
      <c r="B302">
        <f t="shared" si="14"/>
        <v>46.595782754749173</v>
      </c>
      <c r="D302">
        <f t="shared" si="12"/>
        <v>-5.2966907456244647E-4</v>
      </c>
    </row>
    <row r="303" spans="1:4">
      <c r="A303">
        <f t="shared" si="13"/>
        <v>80.730000000000089</v>
      </c>
      <c r="B303">
        <f t="shared" si="14"/>
        <v>46.726795176854623</v>
      </c>
      <c r="D303">
        <f t="shared" si="12"/>
        <v>-5.2670306990207697E-4</v>
      </c>
    </row>
    <row r="304" spans="1:4">
      <c r="A304">
        <f t="shared" si="13"/>
        <v>81.000000000000085</v>
      </c>
      <c r="B304">
        <f t="shared" si="14"/>
        <v>46.85776920230628</v>
      </c>
      <c r="D304">
        <f t="shared" si="12"/>
        <v>-5.2376276728427961E-4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showRuler="0" workbookViewId="0">
      <selection activeCell="G4" sqref="G4"/>
    </sheetView>
  </sheetViews>
  <sheetFormatPr baseColWidth="10" defaultRowHeight="15" x14ac:dyDescent="0"/>
  <cols>
    <col min="1" max="1" width="12.1640625" bestFit="1" customWidth="1"/>
    <col min="3" max="4" width="12.1640625" bestFit="1" customWidth="1"/>
  </cols>
  <sheetData>
    <row r="1" spans="1:8">
      <c r="A1" s="2" t="s">
        <v>4</v>
      </c>
      <c r="B1" s="2" t="s">
        <v>5</v>
      </c>
    </row>
    <row r="2" spans="1:8">
      <c r="A2" s="1" t="s">
        <v>3</v>
      </c>
      <c r="B2" s="1" t="s">
        <v>0</v>
      </c>
      <c r="C2" t="s">
        <v>21</v>
      </c>
      <c r="D2">
        <v>1</v>
      </c>
      <c r="F2" t="s">
        <v>24</v>
      </c>
      <c r="G2">
        <v>2</v>
      </c>
      <c r="H2" t="s">
        <v>26</v>
      </c>
    </row>
    <row r="3" spans="1:8">
      <c r="A3" s="2" t="s">
        <v>8</v>
      </c>
      <c r="B3" s="2" t="s">
        <v>9</v>
      </c>
      <c r="F3" t="s">
        <v>25</v>
      </c>
      <c r="G3">
        <v>1</v>
      </c>
    </row>
    <row r="4" spans="1:8">
      <c r="A4">
        <f>$G$2*C4+$G$3*D4</f>
        <v>0</v>
      </c>
      <c r="B4">
        <f>x0</f>
        <v>1</v>
      </c>
      <c r="C4">
        <f>B4/SQRT(E)*SQRT(E+G/B4)-x0*v0/SQRT(2*E)</f>
        <v>0</v>
      </c>
      <c r="D4">
        <f>G/E/SQRT(2*E)*LN(SQRT(x0/B4)*(SQRT(2*E)+v0)/(SQRT(2*E)+SQRT(2*(E+G/B4))))</f>
        <v>0</v>
      </c>
    </row>
    <row r="5" spans="1:8">
      <c r="A5">
        <f>$G$2*C5+$G$3*D5</f>
        <v>0.80143300953029861</v>
      </c>
      <c r="B5">
        <f>B4+$D$2</f>
        <v>2</v>
      </c>
      <c r="C5">
        <f>B5/SQRT(E)*SQRT(E+G/B5)-x0*v0/SQRT(2*E)</f>
        <v>1.5196419926261635</v>
      </c>
      <c r="D5">
        <f>G/E/SQRT(2*E)*LN(SQRT(x0/B5)*(SQRT(2*E)+v0)/(SQRT(2*E)+SQRT(2*(E+G/B5))))</f>
        <v>-2.2378509757220284</v>
      </c>
    </row>
    <row r="6" spans="1:8">
      <c r="A6">
        <f t="shared" ref="A6:A53" si="0">$G$2*C6+$G$3*D6</f>
        <v>1.7706482217883992</v>
      </c>
      <c r="B6">
        <f t="shared" ref="B6:B53" si="1">B5+$D$2</f>
        <v>3</v>
      </c>
      <c r="C6">
        <f>B6/SQRT(E)*SQRT(E+G/B6)-x0*v0/SQRT(2*E)</f>
        <v>2.8235562285575346</v>
      </c>
      <c r="D6">
        <f>G/E/SQRT(2*E)*LN(SQRT(x0/B6)*(SQRT(2*E)+v0)/(SQRT(2*E)+SQRT(2*(E+G/B6))))</f>
        <v>-3.8764642353266701</v>
      </c>
    </row>
    <row r="7" spans="1:8">
      <c r="A7">
        <f t="shared" si="0"/>
        <v>2.8605350626496691</v>
      </c>
      <c r="B7">
        <f t="shared" si="1"/>
        <v>4</v>
      </c>
      <c r="C7">
        <f>B7/SQRT(E)*SQRT(E+G/B7)-x0*v0/SQRT(2*E)</f>
        <v>4.03044814992551</v>
      </c>
      <c r="D7">
        <f>G/E/SQRT(2*E)*LN(SQRT(x0/B7)*(SQRT(2*E)+v0)/(SQRT(2*E)+SQRT(2*(E+G/B7))))</f>
        <v>-5.200361237201351</v>
      </c>
    </row>
    <row r="8" spans="1:8">
      <c r="A8">
        <f t="shared" si="0"/>
        <v>4.0432862157405633</v>
      </c>
      <c r="B8">
        <f t="shared" si="1"/>
        <v>5</v>
      </c>
      <c r="C8">
        <f>B8/SQRT(E)*SQRT(E+G/B8)-x0*v0/SQRT(2*E)</f>
        <v>5.1826447811674905</v>
      </c>
      <c r="D8">
        <f>G/E/SQRT(2*E)*LN(SQRT(x0/B8)*(SQRT(2*E)+v0)/(SQRT(2*E)+SQRT(2*(E+G/B8))))</f>
        <v>-6.3220033465944176</v>
      </c>
    </row>
    <row r="9" spans="1:8">
      <c r="A9">
        <f t="shared" si="0"/>
        <v>5.3004377212206606</v>
      </c>
      <c r="B9">
        <f t="shared" si="1"/>
        <v>6</v>
      </c>
      <c r="C9">
        <f>B9/SQRT(E)*SQRT(E+G/B9)-x0*v0/SQRT(2*E)</f>
        <v>6.3001990042255356</v>
      </c>
      <c r="D9">
        <f>G/E/SQRT(2*E)*LN(SQRT(x0/B9)*(SQRT(2*E)+v0)/(SQRT(2*E)+SQRT(2*(E+G/B9))))</f>
        <v>-7.2999602872304106</v>
      </c>
    </row>
    <row r="10" spans="1:8">
      <c r="A10">
        <f t="shared" si="0"/>
        <v>6.6188639335909834</v>
      </c>
      <c r="B10">
        <f t="shared" si="1"/>
        <v>7</v>
      </c>
      <c r="C10">
        <f>B10/SQRT(E)*SQRT(E+G/B10)-x0*v0/SQRT(2*E)</f>
        <v>7.3941443502781619</v>
      </c>
      <c r="D10">
        <f>G/E/SQRT(2*E)*LN(SQRT(x0/B10)*(SQRT(2*E)+v0)/(SQRT(2*E)+SQRT(2*(E+G/B10))))</f>
        <v>-8.1694247669653404</v>
      </c>
    </row>
    <row r="11" spans="1:8">
      <c r="A11">
        <f t="shared" si="0"/>
        <v>7.988799242308545</v>
      </c>
      <c r="B11">
        <f t="shared" si="1"/>
        <v>8</v>
      </c>
      <c r="C11">
        <f>B11/SQRT(E)*SQRT(E+G/B11)-x0*v0/SQRT(2*E)</f>
        <v>8.4711569023511935</v>
      </c>
      <c r="D11">
        <f>G/E/SQRT(2*E)*LN(SQRT(x0/B11)*(SQRT(2*E)+v0)/(SQRT(2*E)+SQRT(2*(E+G/B11))))</f>
        <v>-8.9535145623938419</v>
      </c>
    </row>
    <row r="12" spans="1:8">
      <c r="A12">
        <f t="shared" si="0"/>
        <v>9.4027334535402041</v>
      </c>
      <c r="B12">
        <f t="shared" si="1"/>
        <v>9</v>
      </c>
      <c r="C12">
        <f>B12/SQRT(E)*SQRT(E+G/B12)-x0*v0/SQRT(2*E)</f>
        <v>9.535554346477646</v>
      </c>
      <c r="D12">
        <f>G/E/SQRT(2*E)*LN(SQRT(x0/B12)*(SQRT(2*E)+v0)/(SQRT(2*E)+SQRT(2*(E+G/B12))))</f>
        <v>-9.6683752394150879</v>
      </c>
    </row>
    <row r="13" spans="1:8">
      <c r="A13">
        <f t="shared" si="0"/>
        <v>10.854742172983297</v>
      </c>
      <c r="B13">
        <f t="shared" si="1"/>
        <v>10</v>
      </c>
      <c r="C13">
        <f>B13/SQRT(E)*SQRT(E+G/B13)-x0*v0/SQRT(2*E)</f>
        <v>10.590271297461936</v>
      </c>
      <c r="D13">
        <f>G/E/SQRT(2*E)*LN(SQRT(x0/B13)*(SQRT(2*E)+v0)/(SQRT(2*E)+SQRT(2*(E+G/B13))))</f>
        <v>-10.325800421940574</v>
      </c>
    </row>
    <row r="14" spans="1:8">
      <c r="A14">
        <f t="shared" si="0"/>
        <v>12.340056067741559</v>
      </c>
      <c r="B14">
        <f t="shared" si="1"/>
        <v>11</v>
      </c>
      <c r="C14">
        <f>B14/SQRT(E)*SQRT(E+G/B14)-x0*v0/SQRT(2*E)</f>
        <v>11.637381000242303</v>
      </c>
      <c r="D14">
        <f>G/E/SQRT(2*E)*LN(SQRT(x0/B14)*(SQRT(2*E)+v0)/(SQRT(2*E)+SQRT(2*(E+G/B14))))</f>
        <v>-10.934705932743048</v>
      </c>
    </row>
    <row r="15" spans="1:8">
      <c r="A15">
        <f t="shared" si="0"/>
        <v>13.854770998227227</v>
      </c>
      <c r="B15">
        <f t="shared" si="1"/>
        <v>12</v>
      </c>
      <c r="C15">
        <f>B15/SQRT(E)*SQRT(E+G/B15)-x0*v0/SQRT(2*E)</f>
        <v>12.678394432947176</v>
      </c>
      <c r="D15">
        <f>G/E/SQRT(2*E)*LN(SQRT(x0/B15)*(SQRT(2*E)+v0)/(SQRT(2*E)+SQRT(2*(E+G/B15))))</f>
        <v>-11.502017867667124</v>
      </c>
    </row>
    <row r="16" spans="1:8">
      <c r="A16">
        <f t="shared" si="0"/>
        <v>15.395645867681514</v>
      </c>
      <c r="B16">
        <f t="shared" si="1"/>
        <v>13</v>
      </c>
      <c r="C16">
        <f>B16/SQRT(E)*SQRT(E+G/B16)-x0*v0/SQRT(2*E)</f>
        <v>13.714441384141768</v>
      </c>
      <c r="D16">
        <f>G/E/SQRT(2*E)*LN(SQRT(x0/B16)*(SQRT(2*E)+v0)/(SQRT(2*E)+SQRT(2*(E+G/B16))))</f>
        <v>-12.033236900602022</v>
      </c>
    </row>
    <row r="17" spans="1:4">
      <c r="A17">
        <f t="shared" si="0"/>
        <v>16.959957494552331</v>
      </c>
      <c r="B17">
        <f t="shared" si="1"/>
        <v>14</v>
      </c>
      <c r="C17">
        <f>B17/SQRT(E)*SQRT(E+G/B17)-x0*v0/SQRT(2*E)</f>
        <v>14.746385010094496</v>
      </c>
      <c r="D17">
        <f>G/E/SQRT(2*E)*LN(SQRT(x0/B17)*(SQRT(2*E)+v0)/(SQRT(2*E)+SQRT(2*(E+G/B17))))</f>
        <v>-12.532812525636661</v>
      </c>
    </row>
    <row r="18" spans="1:4">
      <c r="A18">
        <f t="shared" si="0"/>
        <v>18.545393874966528</v>
      </c>
      <c r="B18">
        <f t="shared" si="1"/>
        <v>15</v>
      </c>
      <c r="C18">
        <f>B18/SQRT(E)*SQRT(E+G/B18)-x0*v0/SQRT(2*E)</f>
        <v>15.77489699647251</v>
      </c>
      <c r="D18">
        <f>G/E/SQRT(2*E)*LN(SQRT(x0/B18)*(SQRT(2*E)+v0)/(SQRT(2*E)+SQRT(2*(E+G/B18))))</f>
        <v>-13.004400117978491</v>
      </c>
    </row>
    <row r="19" spans="1:4">
      <c r="A19">
        <f t="shared" si="0"/>
        <v>20.149974054903222</v>
      </c>
      <c r="B19">
        <f t="shared" si="1"/>
        <v>16</v>
      </c>
      <c r="C19">
        <f>B19/SQRT(E)*SQRT(E+G/B19)-x0*v0/SQRT(2*E)</f>
        <v>16.80050840926279</v>
      </c>
      <c r="D19">
        <f>G/E/SQRT(2*E)*LN(SQRT(x0/B19)*(SQRT(2*E)+v0)/(SQRT(2*E)+SQRT(2*(E+G/B19))))</f>
        <v>-13.451042763622358</v>
      </c>
    </row>
    <row r="20" spans="1:4">
      <c r="A20">
        <f t="shared" si="0"/>
        <v>21.771986907363324</v>
      </c>
      <c r="B20">
        <f t="shared" si="1"/>
        <v>17</v>
      </c>
      <c r="C20">
        <f>B20/SQRT(E)*SQRT(E+G/B20)-x0*v0/SQRT(2*E)</f>
        <v>17.823645013482707</v>
      </c>
      <c r="D20">
        <f>G/E/SQRT(2*E)*LN(SQRT(x0/B20)*(SQRT(2*E)+v0)/(SQRT(2*E)+SQRT(2*(E+G/B20))))</f>
        <v>-13.875303119602091</v>
      </c>
    </row>
    <row r="21" spans="1:4">
      <c r="A21">
        <f t="shared" si="0"/>
        <v>23.409943628693949</v>
      </c>
      <c r="B21">
        <f t="shared" si="1"/>
        <v>18</v>
      </c>
      <c r="C21">
        <f>B21/SQRT(E)*SQRT(E+G/B21)-x0*v0/SQRT(2*E)</f>
        <v>18.844652368453406</v>
      </c>
      <c r="D21">
        <f>G/E/SQRT(2*E)*LN(SQRT(x0/B21)*(SQRT(2*E)+v0)/(SQRT(2*E)+SQRT(2*(E+G/B21))))</f>
        <v>-14.279361108212864</v>
      </c>
    </row>
    <row r="22" spans="1:4">
      <c r="A22">
        <f t="shared" si="0"/>
        <v>25.062540376396527</v>
      </c>
      <c r="B22">
        <f t="shared" si="1"/>
        <v>19</v>
      </c>
      <c r="C22">
        <f>B22/SQRT(E)*SQRT(E+G/B22)-x0*v0/SQRT(2*E)</f>
        <v>19.863814017805076</v>
      </c>
      <c r="D22">
        <f>G/E/SQRT(2*E)*LN(SQRT(x0/B22)*(SQRT(2*E)+v0)/(SQRT(2*E)+SQRT(2*(E+G/B22))))</f>
        <v>-14.665087659213626</v>
      </c>
    </row>
    <row r="23" spans="1:4">
      <c r="A23">
        <f t="shared" si="0"/>
        <v>26.728628526621936</v>
      </c>
      <c r="B23">
        <f t="shared" si="1"/>
        <v>20</v>
      </c>
      <c r="C23">
        <f>B23/SQRT(E)*SQRT(E+G/B23)-x0*v0/SQRT(2*E)</f>
        <v>20.881364908552118</v>
      </c>
      <c r="D23">
        <f>G/E/SQRT(2*E)*LN(SQRT(x0/B23)*(SQRT(2*E)+v0)/(SQRT(2*E)+SQRT(2*(E+G/B23))))</f>
        <v>-15.034101290482301</v>
      </c>
    </row>
    <row r="24" spans="1:4">
      <c r="A24">
        <f t="shared" si="0"/>
        <v>28.407190739910035</v>
      </c>
      <c r="B24">
        <f t="shared" si="1"/>
        <v>21</v>
      </c>
      <c r="C24">
        <f>B24/SQRT(E)*SQRT(E+G/B24)-x0*v0/SQRT(2*E)</f>
        <v>21.897501447134204</v>
      </c>
      <c r="D24">
        <f>G/E/SQRT(2*E)*LN(SQRT(x0/B24)*(SQRT(2*E)+v0)/(SQRT(2*E)+SQRT(2*(E+G/B24))))</f>
        <v>-15.38781215435837</v>
      </c>
    </row>
    <row r="25" spans="1:4">
      <c r="A25">
        <f t="shared" si="0"/>
        <v>30.097321511985285</v>
      </c>
      <c r="B25">
        <f t="shared" si="1"/>
        <v>22</v>
      </c>
      <c r="C25">
        <f>B25/SQRT(E)*SQRT(E+G/B25)-x0*v0/SQRT(2*E)</f>
        <v>22.912389142092795</v>
      </c>
      <c r="D25">
        <f>G/E/SQRT(2*E)*LN(SQRT(x0/B25)*(SQRT(2*E)+v0)/(SQRT(2*E)+SQRT(2*(E+G/B25))))</f>
        <v>-15.727456772200306</v>
      </c>
    </row>
    <row r="26" spans="1:4">
      <c r="A26">
        <f t="shared" si="0"/>
        <v>31.798211228462343</v>
      </c>
      <c r="B26">
        <f t="shared" si="1"/>
        <v>23</v>
      </c>
      <c r="C26">
        <f>B26/SQRT(E)*SQRT(E+G/B26)-x0*v0/SQRT(2*E)</f>
        <v>23.926168486858444</v>
      </c>
      <c r="D26">
        <f>G/E/SQRT(2*E)*LN(SQRT(x0/B26)*(SQRT(2*E)+v0)/(SQRT(2*E)+SQRT(2*(E+G/B26))))</f>
        <v>-16.054125745254545</v>
      </c>
    </row>
    <row r="27" spans="1:4">
      <c r="A27">
        <f t="shared" si="0"/>
        <v>33.509132986041557</v>
      </c>
      <c r="B27">
        <f t="shared" si="1"/>
        <v>24</v>
      </c>
      <c r="C27">
        <f>B27/SQRT(E)*SQRT(E+G/B27)-x0*v0/SQRT(2*E)</f>
        <v>24.938959540436411</v>
      </c>
      <c r="D27">
        <f>G/E/SQRT(2*E)*LN(SQRT(x0/B27)*(SQRT(2*E)+v0)/(SQRT(2*E)+SQRT(2*(E+G/B27))))</f>
        <v>-16.368786094831265</v>
      </c>
    </row>
    <row r="28" spans="1:4">
      <c r="A28">
        <f t="shared" si="0"/>
        <v>35.229431619126231</v>
      </c>
      <c r="B28">
        <f t="shared" si="1"/>
        <v>25</v>
      </c>
      <c r="C28">
        <f>B28/SQRT(E)*SQRT(E+G/B28)-x0*v0/SQRT(2*E)</f>
        <v>25.950865531926031</v>
      </c>
      <c r="D28">
        <f>G/E/SQRT(2*E)*LN(SQRT(x0/B28)*(SQRT(2*E)+v0)/(SQRT(2*E)+SQRT(2*(E+G/B28))))</f>
        <v>-16.672299444725834</v>
      </c>
    </row>
    <row r="29" spans="1:4">
      <c r="A29">
        <f t="shared" si="0"/>
        <v>36.958514500179746</v>
      </c>
      <c r="B29">
        <f t="shared" si="1"/>
        <v>26</v>
      </c>
      <c r="C29">
        <f>B29/SQRT(E)*SQRT(E+G/B29)-x0*v0/SQRT(2*E)</f>
        <v>26.961975724373872</v>
      </c>
      <c r="D29">
        <f>G/E/SQRT(2*E)*LN(SQRT(x0/B29)*(SQRT(2*E)+v0)/(SQRT(2*E)+SQRT(2*(E+G/B29))))</f>
        <v>-16.965436948567994</v>
      </c>
    </row>
    <row r="30" spans="1:4">
      <c r="A30">
        <f t="shared" si="0"/>
        <v>38.695843778277869</v>
      </c>
      <c r="B30">
        <f t="shared" si="1"/>
        <v>27</v>
      </c>
      <c r="C30">
        <f>B30/SQRT(E)*SQRT(E+G/B30)-x0*v0/SQRT(2*E)</f>
        <v>27.972367710420606</v>
      </c>
      <c r="D30">
        <f>G/E/SQRT(2*E)*LN(SQRT(x0/B30)*(SQRT(2*E)+v0)/(SQRT(2*E)+SQRT(2*(E+G/B30))))</f>
        <v>-17.248891642563343</v>
      </c>
    </row>
    <row r="31" spans="1:4">
      <c r="A31">
        <f t="shared" si="0"/>
        <v>40.44092979257411</v>
      </c>
      <c r="B31">
        <f t="shared" si="1"/>
        <v>28</v>
      </c>
      <c r="C31">
        <f>B31/SQRT(E)*SQRT(E+G/B31)-x0*v0/SQRT(2*E)</f>
        <v>28.982109267602979</v>
      </c>
      <c r="D31">
        <f>G/E/SQRT(2*E)*LN(SQRT(x0/B31)*(SQRT(2*E)+v0)/(SQRT(2*E)+SQRT(2*(E+G/B31))))</f>
        <v>-17.523288742631848</v>
      </c>
    </row>
    <row r="32" spans="1:4">
      <c r="A32">
        <f t="shared" si="0"/>
        <v>42.193325452297273</v>
      </c>
      <c r="B32">
        <f t="shared" si="1"/>
        <v>29</v>
      </c>
      <c r="C32">
        <f>B32/SQRT(E)*SQRT(E+G/B32)-x0*v0/SQRT(2*E)</f>
        <v>29.991259869189484</v>
      </c>
      <c r="D32">
        <f>G/E/SQRT(2*E)*LN(SQRT(x0/B32)*(SQRT(2*E)+v0)/(SQRT(2*E)+SQRT(2*(E+G/B32))))</f>
        <v>-17.789194286081695</v>
      </c>
    </row>
    <row r="33" spans="1:4">
      <c r="A33">
        <f t="shared" si="0"/>
        <v>43.952621417019373</v>
      </c>
      <c r="B33">
        <f>B32+$D$2</f>
        <v>30</v>
      </c>
      <c r="C33">
        <f>B33/SQRT(E)*SQRT(E+G/B33)-x0*v0/SQRT(2*E)</f>
        <v>30.999871923203564</v>
      </c>
      <c r="D33">
        <f>G/E/SQRT(2*E)*LN(SQRT(x0/B33)*(SQRT(2*E)+v0)/(SQRT(2*E)+SQRT(2*(E+G/B33))))</f>
        <v>-18.047122429387752</v>
      </c>
    </row>
    <row r="34" spans="1:4">
      <c r="A34">
        <f t="shared" si="0"/>
        <v>45.718441943544391</v>
      </c>
      <c r="B34">
        <f t="shared" si="1"/>
        <v>31</v>
      </c>
      <c r="C34">
        <f>B34/SQRT(E)*SQRT(E+G/B34)-x0*v0/SQRT(2*E)</f>
        <v>32.007991795227397</v>
      </c>
      <c r="D34">
        <f>G/E/SQRT(2*E)*LN(SQRT(x0/B34)*(SQRT(2*E)+v0)/(SQRT(2*E)+SQRT(2*(E+G/B34))))</f>
        <v>-18.297541646910407</v>
      </c>
    </row>
    <row r="35" spans="1:4">
      <c r="A35">
        <f t="shared" si="0"/>
        <v>47.490441291230582</v>
      </c>
      <c r="B35">
        <f t="shared" si="1"/>
        <v>32</v>
      </c>
      <c r="C35">
        <f>B35/SQRT(E)*SQRT(E+G/B35)-x0*v0/SQRT(2*E)</f>
        <v>33.015660657911148</v>
      </c>
      <c r="D35">
        <f>G/E/SQRT(2*E)*LN(SQRT(x0/B35)*(SQRT(2*E)+v0)/(SQRT(2*E)+SQRT(2*(E+G/B35))))</f>
        <v>-18.540880024591711</v>
      </c>
    </row>
    <row r="36" spans="1:4">
      <c r="A36">
        <f t="shared" si="0"/>
        <v>49.268300597599236</v>
      </c>
      <c r="B36">
        <f t="shared" si="1"/>
        <v>33</v>
      </c>
      <c r="C36">
        <f>B36/SQRT(E)*SQRT(E+G/B36)-x0*v0/SQRT(2*E)</f>
        <v>34.022915200611806</v>
      </c>
      <c r="D36">
        <f>G/E/SQRT(2*E)*LN(SQRT(x0/B36)*(SQRT(2*E)+v0)/(SQRT(2*E)+SQRT(2*(E+G/B36))))</f>
        <v>-18.777529803624379</v>
      </c>
    </row>
    <row r="37" spans="1:4">
      <c r="A37">
        <f t="shared" si="0"/>
        <v>51.051725151969393</v>
      </c>
      <c r="B37">
        <f t="shared" si="1"/>
        <v>34</v>
      </c>
      <c r="C37">
        <f>B37/SQRT(E)*SQRT(E+G/B37)-x0*v0/SQRT(2*E)</f>
        <v>35.029788225393702</v>
      </c>
      <c r="D37">
        <f>G/E/SQRT(2*E)*LN(SQRT(x0/B37)*(SQRT(2*E)+v0)/(SQRT(2*E)+SQRT(2*(E+G/B37))))</f>
        <v>-19.007851298818007</v>
      </c>
    </row>
    <row r="38" spans="1:4">
      <c r="A38">
        <f t="shared" si="0"/>
        <v>52.840442007542535</v>
      </c>
      <c r="B38">
        <f t="shared" si="1"/>
        <v>35</v>
      </c>
      <c r="C38">
        <f>B38/SQRT(E)*SQRT(E+G/B38)-x0*v0/SQRT(2*E)</f>
        <v>36.036309150131309</v>
      </c>
      <c r="D38">
        <f>G/E/SQRT(2*E)*LN(SQRT(x0/B38)*(SQRT(2*E)+v0)/(SQRT(2*E)+SQRT(2*(E+G/B38))))</f>
        <v>-19.23217629272008</v>
      </c>
    </row>
    <row r="39" spans="1:4">
      <c r="A39">
        <f t="shared" si="0"/>
        <v>54.634197882550509</v>
      </c>
      <c r="B39">
        <f t="shared" si="1"/>
        <v>36</v>
      </c>
      <c r="C39">
        <f>B39/SQRT(E)*SQRT(E+G/B39)-x0*v0/SQRT(2*E)</f>
        <v>37.042504435226348</v>
      </c>
      <c r="D39">
        <f>G/E/SQRT(2*E)*LN(SQRT(x0/B39)*(SQRT(2*E)+v0)/(SQRT(2*E)+SQRT(2*(E+G/B39))))</f>
        <v>-19.450810987902187</v>
      </c>
    </row>
    <row r="40" spans="1:4">
      <c r="A40">
        <f t="shared" si="0"/>
        <v>56.432757309320586</v>
      </c>
      <c r="B40">
        <f t="shared" si="1"/>
        <v>37</v>
      </c>
      <c r="C40">
        <f>B40/SQRT(E)*SQRT(E+G/B40)-x0*v0/SQRT(2*E)</f>
        <v>38.048397947172091</v>
      </c>
      <c r="D40">
        <f>G/E/SQRT(2*E)*LN(SQRT(x0/B40)*(SQRT(2*E)+v0)/(SQRT(2*E)+SQRT(2*(E+G/B40))))</f>
        <v>-19.664038585023597</v>
      </c>
    </row>
    <row r="41" spans="1:4">
      <c r="A41">
        <f t="shared" si="0"/>
        <v>58.235900996808681</v>
      </c>
      <c r="B41">
        <f t="shared" si="1"/>
        <v>38</v>
      </c>
      <c r="C41">
        <f>B41/SQRT(E)*SQRT(E+G/B41)-x0*v0/SQRT(2*E)</f>
        <v>39.054011269633925</v>
      </c>
      <c r="D41">
        <f>G/E/SQRT(2*E)*LN(SQRT(x0/B41)*(SQRT(2*E)+v0)/(SQRT(2*E)+SQRT(2*(E+G/B41))))</f>
        <v>-19.872121542459173</v>
      </c>
    </row>
    <row r="42" spans="1:4">
      <c r="A42">
        <f t="shared" si="0"/>
        <v>60.043424377629407</v>
      </c>
      <c r="B42">
        <f t="shared" si="1"/>
        <v>39</v>
      </c>
      <c r="C42">
        <f>B42/SQRT(E)*SQRT(E+G/B42)-x0*v0/SQRT(2*E)</f>
        <v>40.059363970699401</v>
      </c>
      <c r="D42">
        <f>G/E/SQRT(2*E)*LN(SQRT(x0/B42)*(SQRT(2*E)+v0)/(SQRT(2*E)+SQRT(2*(E+G/B42))))</f>
        <v>-20.075303563769399</v>
      </c>
    </row>
    <row r="43" spans="1:4">
      <c r="A43">
        <f t="shared" si="0"/>
        <v>61.85513631511153</v>
      </c>
      <c r="B43">
        <f t="shared" si="1"/>
        <v>40</v>
      </c>
      <c r="C43">
        <f>B43/SQRT(E)*SQRT(E+G/B43)-x0*v0/SQRT(2*E)</f>
        <v>41.0644738333541</v>
      </c>
      <c r="D43">
        <f>G/E/SQRT(2*E)*LN(SQRT(x0/B43)*(SQRT(2*E)+v0)/(SQRT(2*E)+SQRT(2*(E+G/B43))))</f>
        <v>-20.27381135159667</v>
      </c>
    </row>
    <row r="44" spans="1:4">
      <c r="A44">
        <f t="shared" si="0"/>
        <v>63.670857949623667</v>
      </c>
      <c r="B44">
        <f t="shared" si="1"/>
        <v>41</v>
      </c>
      <c r="C44">
        <f>B44/SQRT(E)*SQRT(E+G/B44)-x0*v0/SQRT(2*E)</f>
        <v>42.069357054967682</v>
      </c>
      <c r="D44">
        <f>G/E/SQRT(2*E)*LN(SQRT(x0/B44)*(SQRT(2*E)+v0)/(SQRT(2*E)+SQRT(2*(E+G/B44))))</f>
        <v>-20.467856160311694</v>
      </c>
    </row>
    <row r="45" spans="1:4">
      <c r="A45">
        <f t="shared" si="0"/>
        <v>65.490421666498264</v>
      </c>
      <c r="B45">
        <f t="shared" si="1"/>
        <v>42</v>
      </c>
      <c r="C45">
        <f>B45/SQRT(E)*SQRT(E+G/B45)-x0*v0/SQRT(2*E)</f>
        <v>43.074028420555408</v>
      </c>
      <c r="D45">
        <f>G/E/SQRT(2*E)*LN(SQRT(x0/B45)*(SQRT(2*E)+v0)/(SQRT(2*E)+SQRT(2*(E+G/B45))))</f>
        <v>-20.657635174612544</v>
      </c>
    </row>
    <row r="46" spans="1:4">
      <c r="A46">
        <f t="shared" si="0"/>
        <v>67.313670170451033</v>
      </c>
      <c r="B46">
        <f t="shared" si="1"/>
        <v>43</v>
      </c>
      <c r="C46">
        <f>B46/SQRT(E)*SQRT(E+G/B46)-x0*v0/SQRT(2*E)</f>
        <v>44.078501453759188</v>
      </c>
      <c r="D46">
        <f>G/E/SQRT(2*E)*LN(SQRT(x0/B46)*(SQRT(2*E)+v0)/(SQRT(2*E)+SQRT(2*(E+G/B46))))</f>
        <v>-20.843332737067342</v>
      </c>
    </row>
    <row r="47" spans="1:4">
      <c r="A47">
        <f t="shared" si="0"/>
        <v>69.140455653542517</v>
      </c>
      <c r="B47">
        <f t="shared" si="1"/>
        <v>44</v>
      </c>
      <c r="C47">
        <f>B47/SQRT(E)*SQRT(E+G/B47)-x0*v0/SQRT(2*E)</f>
        <v>45.082788548827352</v>
      </c>
      <c r="D47">
        <f>G/E/SQRT(2*E)*LN(SQRT(x0/B47)*(SQRT(2*E)+v0)/(SQRT(2*E)+SQRT(2*(E+G/B47))))</f>
        <v>-21.02512144411218</v>
      </c>
    </row>
    <row r="48" spans="1:4">
      <c r="A48">
        <f t="shared" si="0"/>
        <v>70.970639045535265</v>
      </c>
      <c r="B48">
        <f t="shared" si="1"/>
        <v>45</v>
      </c>
      <c r="C48">
        <f>B48/SQRT(E)*SQRT(E+G/B48)-x0*v0/SQRT(2*E)</f>
        <v>46.086901086331068</v>
      </c>
      <c r="D48">
        <f>G/E/SQRT(2*E)*LN(SQRT(x0/B48)*(SQRT(2*E)+v0)/(SQRT(2*E)+SQRT(2*(E+G/B48))))</f>
        <v>-21.203163127126871</v>
      </c>
    </row>
    <row r="49" spans="1:4">
      <c r="A49">
        <f t="shared" si="0"/>
        <v>72.804089337022134</v>
      </c>
      <c r="B49">
        <f t="shared" si="1"/>
        <v>46</v>
      </c>
      <c r="C49">
        <f>B49/SQRT(E)*SQRT(E+G/B49)-x0*v0/SQRT(2*E)</f>
        <v>47.090849534912579</v>
      </c>
      <c r="D49">
        <f>G/E/SQRT(2*E)*LN(SQRT(x0/B49)*(SQRT(2*E)+v0)/(SQRT(2*E)+SQRT(2*(E+G/B49))))</f>
        <v>-21.377609732803027</v>
      </c>
    </row>
    <row r="50" spans="1:4">
      <c r="A50">
        <f t="shared" si="0"/>
        <v>74.640682966992102</v>
      </c>
      <c r="B50">
        <f t="shared" si="1"/>
        <v>47</v>
      </c>
      <c r="C50">
        <f>B50/SQRT(E)*SQRT(E+G/B50)-x0*v0/SQRT(2*E)</f>
        <v>48.094643540997239</v>
      </c>
      <c r="D50">
        <f>G/E/SQRT(2*E)*LN(SQRT(x0/B50)*(SQRT(2*E)+v0)/(SQRT(2*E)+SQRT(2*(E+G/B50))))</f>
        <v>-21.548604115002369</v>
      </c>
    </row>
    <row r="51" spans="1:4">
      <c r="A51">
        <f t="shared" si="0"/>
        <v>76.48030326759384</v>
      </c>
      <c r="B51">
        <f t="shared" si="1"/>
        <v>48</v>
      </c>
      <c r="C51">
        <f>B51/SQRT(E)*SQRT(E+G/B51)-x0*v0/SQRT(2*E)</f>
        <v>49.098292008101026</v>
      </c>
      <c r="D51">
        <f>G/E/SQRT(2*E)*LN(SQRT(x0/B51)*(SQRT(2*E)+v0)/(SQRT(2*E)+SQRT(2*(E+G/B51))))</f>
        <v>-21.716280748608209</v>
      </c>
    </row>
    <row r="52" spans="1:4">
      <c r="A52">
        <f t="shared" si="0"/>
        <v>78.322839959791338</v>
      </c>
      <c r="B52">
        <f>B51+$D$2</f>
        <v>49</v>
      </c>
      <c r="C52">
        <f>B52/SQRT(E)*SQRT(E+G/B52)-x0*v0/SQRT(2*E)</f>
        <v>50.101803167117005</v>
      </c>
      <c r="D52">
        <f>G/E/SQRT(2*E)*LN(SQRT(x0/B52)*(SQRT(2*E)+v0)/(SQRT(2*E)+SQRT(2*(E+G/B52))))</f>
        <v>-21.880766374442675</v>
      </c>
    </row>
    <row r="53" spans="1:4">
      <c r="A53">
        <f t="shared" si="0"/>
        <v>80.168188694403923</v>
      </c>
      <c r="B53">
        <f t="shared" si="1"/>
        <v>50</v>
      </c>
      <c r="C53">
        <f>B53/SQRT(E)*SQRT(E+G/B53)-x0*v0/SQRT(2*E)</f>
        <v>51.105184638757471</v>
      </c>
      <c r="D53">
        <f>G/E/SQRT(2*E)*LN(SQRT(x0/B53)*(SQRT(2*E)+v0)/(SQRT(2*E)+SQRT(2*(E+G/B53))))</f>
        <v>-22.042180583111019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Euler</vt:lpstr>
      <vt:lpstr>Leapfrog1</vt:lpstr>
      <vt:lpstr>Leapfrog2</vt:lpstr>
      <vt:lpstr>Velocity Verlet</vt:lpstr>
      <vt:lpstr>Stormer's Method</vt:lpstr>
      <vt:lpstr>Exact</vt:lpstr>
    </vt:vector>
  </TitlesOfParts>
  <Company>Kansas City, KS Public Schools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Vancil</dc:creator>
  <cp:lastModifiedBy>Brian Vancil</cp:lastModifiedBy>
  <dcterms:created xsi:type="dcterms:W3CDTF">2011-10-30T06:25:53Z</dcterms:created>
  <dcterms:modified xsi:type="dcterms:W3CDTF">2011-10-30T17:36:20Z</dcterms:modified>
</cp:coreProperties>
</file>