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toc_gravity_tur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<sst xmlns="http://schemas.openxmlformats.org/spreadsheetml/2006/main" count="15" uniqueCount="14">
  <si>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time</t>
  </si>
  <si>
    <t xml:space="preserve">mass</t>
  </si>
  <si>
    <t xml:space="preserve">∆m</t>
  </si>
  <si>
    <t xml:space="preserve">vel</t>
  </si>
  <si>
    <t xml:space="preserve">∆v</t>
  </si>
  <si>
    <t xml:space="preserve">ver_angle</t>
  </si>
  <si>
    <t xml:space="preserve">∆beta</t>
  </si>
  <si>
    <t xml:space="preserve">alt</t>
  </si>
  <si>
    <t xml:space="preserve">hor_angle</t>
  </si>
  <si>
    <t xml:space="preserve">control</t>
  </si>
  <si>
    <t xml:space="preserve">thrust</t>
  </si>
  <si>
    <t xml:space="preserve">drag</t>
  </si>
  <si>
    <t xml:space="preserve">gravity</t>
  </si>
  <si>
    <t xml:space="preserve">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</si>
</sst>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Thrust control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mintoc_gravity_turn!$K$2:$K$302</c:f>
              <c:numCache>
                <c:formatCode>General</c:formatCode>
                <c:ptCount val="301"/>
                <c:pt idx="0">
                  <c:v>0.999871890934</c:v>
                </c:pt>
                <c:pt idx="1">
                  <c:v>0.998958246276</c:v>
                </c:pt>
                <c:pt idx="2">
                  <c:v>0.326196705112</c:v>
                </c:pt>
                <c:pt idx="3">
                  <c:v>0.36077660746</c:v>
                </c:pt>
                <c:pt idx="4">
                  <c:v>0.348216995107</c:v>
                </c:pt>
                <c:pt idx="5">
                  <c:v>0.348162975156</c:v>
                </c:pt>
                <c:pt idx="6">
                  <c:v>0.344819131671</c:v>
                </c:pt>
                <c:pt idx="7">
                  <c:v>0.342374770938</c:v>
                </c:pt>
                <c:pt idx="8">
                  <c:v>0.339711745211</c:v>
                </c:pt>
                <c:pt idx="9">
                  <c:v>0.337150529163</c:v>
                </c:pt>
                <c:pt idx="10">
                  <c:v>0.334568141088</c:v>
                </c:pt>
                <c:pt idx="11">
                  <c:v>0.332038336386</c:v>
                </c:pt>
                <c:pt idx="12">
                  <c:v>0.329509747357</c:v>
                </c:pt>
                <c:pt idx="13">
                  <c:v>0.327010078582</c:v>
                </c:pt>
                <c:pt idx="14">
                  <c:v>0.324528413444</c:v>
                </c:pt>
                <c:pt idx="15">
                  <c:v>0.322070798124</c:v>
                </c:pt>
                <c:pt idx="16">
                  <c:v>0.319627886638</c:v>
                </c:pt>
                <c:pt idx="17">
                  <c:v>0.31721107001</c:v>
                </c:pt>
                <c:pt idx="18">
                  <c:v>0.314811149588</c:v>
                </c:pt>
                <c:pt idx="19">
                  <c:v>0.312432454392</c:v>
                </c:pt>
                <c:pt idx="20">
                  <c:v>0.310073449285</c:v>
                </c:pt>
                <c:pt idx="21">
                  <c:v>0.307734103495</c:v>
                </c:pt>
                <c:pt idx="22">
                  <c:v>0.305415304594</c:v>
                </c:pt>
                <c:pt idx="23">
                  <c:v>0.303112723465</c:v>
                </c:pt>
                <c:pt idx="24">
                  <c:v>0.300842293289</c:v>
                </c:pt>
                <c:pt idx="25">
                  <c:v>0.29856639394</c:v>
                </c:pt>
                <c:pt idx="26">
                  <c:v>0.296333057678</c:v>
                </c:pt>
                <c:pt idx="27">
                  <c:v>0.294107919546</c:v>
                </c:pt>
                <c:pt idx="28">
                  <c:v>0.291904654179</c:v>
                </c:pt>
                <c:pt idx="29">
                  <c:v>0.289719505221</c:v>
                </c:pt>
                <c:pt idx="30">
                  <c:v>0.287553332661</c:v>
                </c:pt>
                <c:pt idx="31">
                  <c:v>0.285405783978</c:v>
                </c:pt>
                <c:pt idx="32">
                  <c:v>0.283276805784</c:v>
                </c:pt>
                <c:pt idx="33">
                  <c:v>0.281166363371</c:v>
                </c:pt>
                <c:pt idx="34">
                  <c:v>0.279074591534</c:v>
                </c:pt>
                <c:pt idx="35">
                  <c:v>0.277000138296</c:v>
                </c:pt>
                <c:pt idx="36">
                  <c:v>0.274947440837</c:v>
                </c:pt>
                <c:pt idx="37">
                  <c:v>0.272899557983</c:v>
                </c:pt>
                <c:pt idx="38">
                  <c:v>0.270895618686</c:v>
                </c:pt>
                <c:pt idx="39">
                  <c:v>0.26888554858</c:v>
                </c:pt>
                <c:pt idx="40">
                  <c:v>0.266904254414</c:v>
                </c:pt>
                <c:pt idx="41">
                  <c:v>0.264938553658</c:v>
                </c:pt>
                <c:pt idx="42">
                  <c:v>0.262989088609</c:v>
                </c:pt>
                <c:pt idx="43">
                  <c:v>0.261061056952</c:v>
                </c:pt>
                <c:pt idx="44">
                  <c:v>0.25914680789</c:v>
                </c:pt>
                <c:pt idx="45">
                  <c:v>0.257251762341</c:v>
                </c:pt>
                <c:pt idx="46">
                  <c:v>0.255373633633</c:v>
                </c:pt>
                <c:pt idx="47">
                  <c:v>0.253513463423</c:v>
                </c:pt>
                <c:pt idx="48">
                  <c:v>0.251668719133</c:v>
                </c:pt>
                <c:pt idx="49">
                  <c:v>0.249848290104</c:v>
                </c:pt>
                <c:pt idx="50">
                  <c:v>0.248030023384</c:v>
                </c:pt>
                <c:pt idx="51">
                  <c:v>0.246246828699</c:v>
                </c:pt>
                <c:pt idx="52">
                  <c:v>0.244470147632</c:v>
                </c:pt>
                <c:pt idx="53">
                  <c:v>0.242710243883</c:v>
                </c:pt>
                <c:pt idx="54">
                  <c:v>0.240968981314</c:v>
                </c:pt>
                <c:pt idx="55">
                  <c:v>0.23925307835</c:v>
                </c:pt>
                <c:pt idx="56">
                  <c:v>0.237534777489</c:v>
                </c:pt>
                <c:pt idx="57">
                  <c:v>0.23585143399</c:v>
                </c:pt>
                <c:pt idx="58">
                  <c:v>0.2341728937</c:v>
                </c:pt>
                <c:pt idx="59">
                  <c:v>0.232515140152</c:v>
                </c:pt>
                <c:pt idx="60">
                  <c:v>0.230886212442</c:v>
                </c:pt>
                <c:pt idx="61">
                  <c:v>0.229237770352</c:v>
                </c:pt>
                <c:pt idx="62">
                  <c:v>0.227651747455</c:v>
                </c:pt>
                <c:pt idx="63">
                  <c:v>0.226040852646</c:v>
                </c:pt>
                <c:pt idx="64">
                  <c:v>0.224478472654</c:v>
                </c:pt>
                <c:pt idx="65">
                  <c:v>0.222909371404</c:v>
                </c:pt>
                <c:pt idx="66">
                  <c:v>0.221365434305</c:v>
                </c:pt>
                <c:pt idx="67">
                  <c:v>0.219834207182</c:v>
                </c:pt>
                <c:pt idx="68">
                  <c:v>0.218318672364</c:v>
                </c:pt>
                <c:pt idx="69">
                  <c:v>0.216817734448</c:v>
                </c:pt>
                <c:pt idx="70">
                  <c:v>0.215331337971</c:v>
                </c:pt>
                <c:pt idx="71">
                  <c:v>0.213859120912</c:v>
                </c:pt>
                <c:pt idx="72">
                  <c:v>0.212400765796</c:v>
                </c:pt>
                <c:pt idx="73">
                  <c:v>0.210955909902</c:v>
                </c:pt>
                <c:pt idx="74">
                  <c:v>0.209524141378</c:v>
                </c:pt>
                <c:pt idx="75">
                  <c:v>0.208105098379</c:v>
                </c:pt>
                <c:pt idx="76">
                  <c:v>0.206698051968</c:v>
                </c:pt>
                <c:pt idx="77">
                  <c:v>0.20530314624</c:v>
                </c:pt>
                <c:pt idx="78">
                  <c:v>0.203918747031</c:v>
                </c:pt>
                <c:pt idx="79">
                  <c:v>0.20254508625</c:v>
                </c:pt>
                <c:pt idx="80">
                  <c:v>0.201181884102</c:v>
                </c:pt>
                <c:pt idx="81">
                  <c:v>0.199826900476</c:v>
                </c:pt>
                <c:pt idx="82">
                  <c:v>0.198484497102</c:v>
                </c:pt>
                <c:pt idx="83">
                  <c:v>0.197142365834</c:v>
                </c:pt>
                <c:pt idx="84">
                  <c:v>0.19581509709</c:v>
                </c:pt>
                <c:pt idx="85">
                  <c:v>0.194489552909</c:v>
                </c:pt>
                <c:pt idx="86">
                  <c:v>0.193171075564</c:v>
                </c:pt>
                <c:pt idx="87">
                  <c:v>0.191856546845</c:v>
                </c:pt>
                <c:pt idx="88">
                  <c:v>0.190545791715</c:v>
                </c:pt>
                <c:pt idx="89">
                  <c:v>0.189237618706</c:v>
                </c:pt>
                <c:pt idx="90">
                  <c:v>0.187931319951</c:v>
                </c:pt>
                <c:pt idx="91">
                  <c:v>0.186625350468</c:v>
                </c:pt>
                <c:pt idx="92">
                  <c:v>0.185319524162</c:v>
                </c:pt>
                <c:pt idx="93">
                  <c:v>0.184011250854</c:v>
                </c:pt>
                <c:pt idx="94">
                  <c:v>0.182703979499</c:v>
                </c:pt>
                <c:pt idx="95">
                  <c:v>0.181380162161</c:v>
                </c:pt>
                <c:pt idx="96">
                  <c:v>0.180077851231</c:v>
                </c:pt>
                <c:pt idx="97">
                  <c:v>0.178745580145</c:v>
                </c:pt>
                <c:pt idx="98">
                  <c:v>0.177419731479</c:v>
                </c:pt>
                <c:pt idx="99">
                  <c:v>0.176078216333</c:v>
                </c:pt>
                <c:pt idx="100">
                  <c:v>0.174739532299</c:v>
                </c:pt>
                <c:pt idx="101">
                  <c:v>0.173382603066</c:v>
                </c:pt>
                <c:pt idx="102">
                  <c:v>0.172020176306</c:v>
                </c:pt>
                <c:pt idx="103">
                  <c:v>0.170646289447</c:v>
                </c:pt>
                <c:pt idx="104">
                  <c:v>0.169261847706</c:v>
                </c:pt>
                <c:pt idx="105">
                  <c:v>0.167861283163</c:v>
                </c:pt>
                <c:pt idx="106">
                  <c:v>0.166463174946</c:v>
                </c:pt>
                <c:pt idx="107">
                  <c:v>0.16501962689</c:v>
                </c:pt>
                <c:pt idx="108">
                  <c:v>0.16362238225</c:v>
                </c:pt>
                <c:pt idx="109">
                  <c:v>0.162134758871</c:v>
                </c:pt>
                <c:pt idx="110">
                  <c:v>0.160701829941</c:v>
                </c:pt>
                <c:pt idx="111">
                  <c:v>0.1592201533</c:v>
                </c:pt>
                <c:pt idx="112">
                  <c:v>0.15774077977</c:v>
                </c:pt>
                <c:pt idx="113">
                  <c:v>0.156236108649</c:v>
                </c:pt>
                <c:pt idx="114">
                  <c:v>0.154730045069</c:v>
                </c:pt>
                <c:pt idx="115">
                  <c:v>0.15320882695</c:v>
                </c:pt>
                <c:pt idx="116">
                  <c:v>0.151675952961</c:v>
                </c:pt>
                <c:pt idx="117">
                  <c:v>0.150128335981</c:v>
                </c:pt>
                <c:pt idx="118">
                  <c:v>0.148583730647</c:v>
                </c:pt>
                <c:pt idx="119">
                  <c:v>0.147026119864</c:v>
                </c:pt>
                <c:pt idx="120">
                  <c:v>0.145455052239</c:v>
                </c:pt>
                <c:pt idx="121">
                  <c:v>0.143871593177</c:v>
                </c:pt>
                <c:pt idx="122">
                  <c:v>0.142322437674</c:v>
                </c:pt>
                <c:pt idx="123">
                  <c:v>0.140720554489</c:v>
                </c:pt>
                <c:pt idx="124">
                  <c:v>0.139150738139</c:v>
                </c:pt>
                <c:pt idx="125">
                  <c:v>0.137562931199</c:v>
                </c:pt>
                <c:pt idx="126">
                  <c:v>0.135984178842</c:v>
                </c:pt>
                <c:pt idx="127">
                  <c:v>0.134403245922</c:v>
                </c:pt>
                <c:pt idx="128">
                  <c:v>0.132841183428</c:v>
                </c:pt>
                <c:pt idx="129">
                  <c:v>0.131254620191</c:v>
                </c:pt>
                <c:pt idx="130">
                  <c:v>0.129734325622</c:v>
                </c:pt>
                <c:pt idx="131">
                  <c:v>0.128123375957</c:v>
                </c:pt>
                <c:pt idx="132">
                  <c:v>0.126625614658</c:v>
                </c:pt>
                <c:pt idx="133">
                  <c:v>0.125095329084</c:v>
                </c:pt>
                <c:pt idx="134">
                  <c:v>0.123575720431</c:v>
                </c:pt>
                <c:pt idx="135">
                  <c:v>0.122097034422</c:v>
                </c:pt>
                <c:pt idx="136">
                  <c:v>0.120619204646</c:v>
                </c:pt>
                <c:pt idx="137">
                  <c:v>0.119139279377</c:v>
                </c:pt>
                <c:pt idx="138">
                  <c:v>0.11769779346</c:v>
                </c:pt>
                <c:pt idx="139">
                  <c:v>0.116307720762</c:v>
                </c:pt>
                <c:pt idx="140">
                  <c:v>0.114909003327</c:v>
                </c:pt>
                <c:pt idx="141">
                  <c:v>0.11353757123</c:v>
                </c:pt>
                <c:pt idx="142">
                  <c:v>0.112204126528</c:v>
                </c:pt>
                <c:pt idx="143">
                  <c:v>0.110874566231</c:v>
                </c:pt>
                <c:pt idx="144">
                  <c:v>0.109607888423</c:v>
                </c:pt>
                <c:pt idx="145">
                  <c:v>0.108325298974</c:v>
                </c:pt>
                <c:pt idx="146">
                  <c:v>0.107108345847</c:v>
                </c:pt>
                <c:pt idx="147">
                  <c:v>0.105909235044</c:v>
                </c:pt>
                <c:pt idx="148">
                  <c:v>0.104732160398</c:v>
                </c:pt>
                <c:pt idx="149">
                  <c:v>0.103616637213</c:v>
                </c:pt>
                <c:pt idx="150">
                  <c:v>0.102496160469</c:v>
                </c:pt>
                <c:pt idx="151">
                  <c:v>0.10142878261</c:v>
                </c:pt>
                <c:pt idx="152">
                  <c:v>0.100389183787</c:v>
                </c:pt>
                <c:pt idx="153">
                  <c:v>0.0993824292457</c:v>
                </c:pt>
                <c:pt idx="154">
                  <c:v>0.0984084054609</c:v>
                </c:pt>
                <c:pt idx="155">
                  <c:v>0.0974657610729</c:v>
                </c:pt>
                <c:pt idx="156">
                  <c:v>0.0965315558344</c:v>
                </c:pt>
                <c:pt idx="157">
                  <c:v>0.0957068943634</c:v>
                </c:pt>
                <c:pt idx="158">
                  <c:v>0.094840281032</c:v>
                </c:pt>
                <c:pt idx="159">
                  <c:v>0.0940267110607</c:v>
                </c:pt>
                <c:pt idx="160">
                  <c:v>0.0932459914327</c:v>
                </c:pt>
                <c:pt idx="161">
                  <c:v>0.0924960269957</c:v>
                </c:pt>
                <c:pt idx="162">
                  <c:v>0.0917746516192</c:v>
                </c:pt>
                <c:pt idx="163">
                  <c:v>0.0910898900904</c:v>
                </c:pt>
                <c:pt idx="164">
                  <c:v>0.090427293703</c:v>
                </c:pt>
                <c:pt idx="165">
                  <c:v>0.0897942524948</c:v>
                </c:pt>
                <c:pt idx="166">
                  <c:v>0.0891882862955</c:v>
                </c:pt>
                <c:pt idx="167">
                  <c:v>0.0886068954785</c:v>
                </c:pt>
                <c:pt idx="168">
                  <c:v>0.0880440118486</c:v>
                </c:pt>
                <c:pt idx="169">
                  <c:v>0.0875382504335</c:v>
                </c:pt>
                <c:pt idx="170">
                  <c:v>0.0870235258901</c:v>
                </c:pt>
                <c:pt idx="171">
                  <c:v>0.086537120412</c:v>
                </c:pt>
                <c:pt idx="172">
                  <c:v>0.0860741144014</c:v>
                </c:pt>
                <c:pt idx="173">
                  <c:v>0.0856278218239</c:v>
                </c:pt>
                <c:pt idx="174">
                  <c:v>0.0851942003027</c:v>
                </c:pt>
                <c:pt idx="175">
                  <c:v>0.0847615596412</c:v>
                </c:pt>
                <c:pt idx="176">
                  <c:v>0.0842795697267</c:v>
                </c:pt>
                <c:pt idx="177">
                  <c:v>0.0841413216968</c:v>
                </c:pt>
                <c:pt idx="178">
                  <c:v>0.08371610095</c:v>
                </c:pt>
                <c:pt idx="179">
                  <c:v>0.0833448165924</c:v>
                </c:pt>
                <c:pt idx="180">
                  <c:v>0.083004390475</c:v>
                </c:pt>
                <c:pt idx="181">
                  <c:v>0.0826886238479</c:v>
                </c:pt>
                <c:pt idx="182">
                  <c:v>0.082400617637</c:v>
                </c:pt>
                <c:pt idx="183">
                  <c:v>0.0821495834674</c:v>
                </c:pt>
                <c:pt idx="184">
                  <c:v>0.081960137606</c:v>
                </c:pt>
                <c:pt idx="185">
                  <c:v>0.0818687043771</c:v>
                </c:pt>
                <c:pt idx="186">
                  <c:v>0.0810184794884</c:v>
                </c:pt>
                <c:pt idx="187">
                  <c:v>0.0808831133172</c:v>
                </c:pt>
                <c:pt idx="188">
                  <c:v>0.080827711652</c:v>
                </c:pt>
                <c:pt idx="189">
                  <c:v>0.080665896085</c:v>
                </c:pt>
                <c:pt idx="190">
                  <c:v>0.0805282595747</c:v>
                </c:pt>
                <c:pt idx="191">
                  <c:v>0.0804087415234</c:v>
                </c:pt>
                <c:pt idx="192">
                  <c:v>0.0803491591294</c:v>
                </c:pt>
                <c:pt idx="193">
                  <c:v>0.0803433226464</c:v>
                </c:pt>
                <c:pt idx="194">
                  <c:v>0.0803953952452</c:v>
                </c:pt>
                <c:pt idx="195">
                  <c:v>0.080540416293</c:v>
                </c:pt>
                <c:pt idx="196">
                  <c:v>0.0805576772919</c:v>
                </c:pt>
                <c:pt idx="197">
                  <c:v>0.0809357330749</c:v>
                </c:pt>
                <c:pt idx="198">
                  <c:v>0.0813221356133</c:v>
                </c:pt>
                <c:pt idx="199">
                  <c:v>0.081861685112</c:v>
                </c:pt>
                <c:pt idx="200">
                  <c:v>0.0825189622963</c:v>
                </c:pt>
                <c:pt idx="201">
                  <c:v>0.08333224628</c:v>
                </c:pt>
                <c:pt idx="202">
                  <c:v>0.0843255209936</c:v>
                </c:pt>
                <c:pt idx="203">
                  <c:v>0.0853092321033</c:v>
                </c:pt>
                <c:pt idx="204">
                  <c:v>0.0865852876951</c:v>
                </c:pt>
                <c:pt idx="205">
                  <c:v>0.0880049628389</c:v>
                </c:pt>
                <c:pt idx="206">
                  <c:v>0.08961772197</c:v>
                </c:pt>
                <c:pt idx="207">
                  <c:v>0.0913338227389</c:v>
                </c:pt>
                <c:pt idx="208">
                  <c:v>0.092992792808</c:v>
                </c:pt>
                <c:pt idx="209">
                  <c:v>0.0945613759594</c:v>
                </c:pt>
                <c:pt idx="210">
                  <c:v>0.0957450087677</c:v>
                </c:pt>
                <c:pt idx="211">
                  <c:v>0.0963657746638</c:v>
                </c:pt>
                <c:pt idx="212">
                  <c:v>0.0958667702959</c:v>
                </c:pt>
                <c:pt idx="213">
                  <c:v>0.0936552761253</c:v>
                </c:pt>
                <c:pt idx="214">
                  <c:v>0.0891234503347</c:v>
                </c:pt>
                <c:pt idx="215">
                  <c:v>0.0820147491897</c:v>
                </c:pt>
                <c:pt idx="216">
                  <c:v>0.0726437429166</c:v>
                </c:pt>
                <c:pt idx="217">
                  <c:v>0.0620483143948</c:v>
                </c:pt>
                <c:pt idx="218">
                  <c:v>0.0515336724654</c:v>
                </c:pt>
                <c:pt idx="219">
                  <c:v>0.0421259894404</c:v>
                </c:pt>
                <c:pt idx="220">
                  <c:v>0.0342634635051</c:v>
                </c:pt>
                <c:pt idx="221">
                  <c:v>0.0279850460781</c:v>
                </c:pt>
                <c:pt idx="222">
                  <c:v>0.0230792135946</c:v>
                </c:pt>
                <c:pt idx="223">
                  <c:v>0.0192723655794</c:v>
                </c:pt>
                <c:pt idx="224">
                  <c:v>0.0163117957553</c:v>
                </c:pt>
                <c:pt idx="225">
                  <c:v>0.0139923731506</c:v>
                </c:pt>
                <c:pt idx="226">
                  <c:v>0.0121567791781</c:v>
                </c:pt>
                <c:pt idx="227">
                  <c:v>0.0106878969273</c:v>
                </c:pt>
                <c:pt idx="228">
                  <c:v>0.00949910279089</c:v>
                </c:pt>
                <c:pt idx="229">
                  <c:v>0.00852637828034</c:v>
                </c:pt>
                <c:pt idx="230">
                  <c:v>0.00772216183226</c:v>
                </c:pt>
                <c:pt idx="231">
                  <c:v>0.00705083136461</c:v>
                </c:pt>
                <c:pt idx="232">
                  <c:v>0.00648545165605</c:v>
                </c:pt>
                <c:pt idx="233">
                  <c:v>0.00600544843009</c:v>
                </c:pt>
                <c:pt idx="234">
                  <c:v>0.00559494427312</c:v>
                </c:pt>
                <c:pt idx="235">
                  <c:v>0.00524156246773</c:v>
                </c:pt>
                <c:pt idx="236">
                  <c:v>0.0049355610751</c:v>
                </c:pt>
                <c:pt idx="237">
                  <c:v>0.00466920081916</c:v>
                </c:pt>
                <c:pt idx="238">
                  <c:v>0.00443627863935</c:v>
                </c:pt>
                <c:pt idx="239">
                  <c:v>0.0042317877004</c:v>
                </c:pt>
                <c:pt idx="240">
                  <c:v>0.00405164403975</c:v>
                </c:pt>
                <c:pt idx="241">
                  <c:v>0.00389250219595</c:v>
                </c:pt>
                <c:pt idx="242">
                  <c:v>0.00375160097148</c:v>
                </c:pt>
                <c:pt idx="243">
                  <c:v>0.00362664773641</c:v>
                </c:pt>
                <c:pt idx="244">
                  <c:v>0.00351572859422</c:v>
                </c:pt>
                <c:pt idx="245">
                  <c:v>0.00341723809927</c:v>
                </c:pt>
                <c:pt idx="246">
                  <c:v>0.00332982387905</c:v>
                </c:pt>
                <c:pt idx="247">
                  <c:v>0.00325234271182</c:v>
                </c:pt>
                <c:pt idx="248">
                  <c:v>0.00318382547898</c:v>
                </c:pt>
                <c:pt idx="249">
                  <c:v>0.00312344904682</c:v>
                </c:pt>
                <c:pt idx="250">
                  <c:v>0.00307051360112</c:v>
                </c:pt>
                <c:pt idx="251">
                  <c:v>0.00302442430625</c:v>
                </c:pt>
                <c:pt idx="252">
                  <c:v>0.00298467642175</c:v>
                </c:pt>
                <c:pt idx="253">
                  <c:v>0.00295084320681</c:v>
                </c:pt>
                <c:pt idx="254">
                  <c:v>0.00292256609331</c:v>
                </c:pt>
                <c:pt idx="255">
                  <c:v>0.00289954672403</c:v>
                </c:pt>
                <c:pt idx="256">
                  <c:v>0.00288154054241</c:v>
                </c:pt>
                <c:pt idx="257">
                  <c:v>0.0028683516911</c:v>
                </c:pt>
                <c:pt idx="258">
                  <c:v>0.00285982903328</c:v>
                </c:pt>
                <c:pt idx="259">
                  <c:v>0.0028558631563</c:v>
                </c:pt>
                <c:pt idx="260">
                  <c:v>0.0028563851168</c:v>
                </c:pt>
                <c:pt idx="261">
                  <c:v>0.00286136163324</c:v>
                </c:pt>
                <c:pt idx="262">
                  <c:v>0.00287079990158</c:v>
                </c:pt>
                <c:pt idx="263">
                  <c:v>0.00288474419941</c:v>
                </c:pt>
                <c:pt idx="264">
                  <c:v>0.0029032778177</c:v>
                </c:pt>
                <c:pt idx="265">
                  <c:v>0.00292652489455</c:v>
                </c:pt>
                <c:pt idx="266">
                  <c:v>0.00295465315205</c:v>
                </c:pt>
                <c:pt idx="267">
                  <c:v>0.00298787765288</c:v>
                </c:pt>
                <c:pt idx="268">
                  <c:v>0.00302646932978</c:v>
                </c:pt>
                <c:pt idx="269">
                  <c:v>0.00307074734279</c:v>
                </c:pt>
                <c:pt idx="270">
                  <c:v>0.00312110771</c:v>
                </c:pt>
                <c:pt idx="271">
                  <c:v>0.00317801996368</c:v>
                </c:pt>
                <c:pt idx="272">
                  <c:v>0.0032420432986</c:v>
                </c:pt>
                <c:pt idx="273">
                  <c:v>0.00331384294045</c:v>
                </c:pt>
                <c:pt idx="274">
                  <c:v>0.00339420586589</c:v>
                </c:pt>
                <c:pt idx="275">
                  <c:v>0.00348407353736</c:v>
                </c:pt>
                <c:pt idx="276">
                  <c:v>0.00358457365187</c:v>
                </c:pt>
                <c:pt idx="277">
                  <c:v>0.00369705055319</c:v>
                </c:pt>
                <c:pt idx="278">
                  <c:v>0.00382315648821</c:v>
                </c:pt>
                <c:pt idx="279">
                  <c:v>0.00396487212457</c:v>
                </c:pt>
                <c:pt idx="280">
                  <c:v>0.00412463871527</c:v>
                </c:pt>
                <c:pt idx="281">
                  <c:v>0.00430549618982</c:v>
                </c:pt>
                <c:pt idx="282">
                  <c:v>0.00451120539865</c:v>
                </c:pt>
                <c:pt idx="283">
                  <c:v>0.00474657027049</c:v>
                </c:pt>
                <c:pt idx="284">
                  <c:v>0.00501780336077</c:v>
                </c:pt>
                <c:pt idx="285">
                  <c:v>0.00533298325971</c:v>
                </c:pt>
                <c:pt idx="286">
                  <c:v>0.00570291315691</c:v>
                </c:pt>
                <c:pt idx="287">
                  <c:v>0.00614227240339</c:v>
                </c:pt>
                <c:pt idx="288">
                  <c:v>0.0066716645716</c:v>
                </c:pt>
                <c:pt idx="289">
                  <c:v>0.00732079935734</c:v>
                </c:pt>
                <c:pt idx="290">
                  <c:v>0.00813420296776</c:v>
                </c:pt>
                <c:pt idx="291">
                  <c:v>0.00918179516576</c:v>
                </c:pt>
                <c:pt idx="292">
                  <c:v>0.0105798682354</c:v>
                </c:pt>
                <c:pt idx="293">
                  <c:v>0.0125376174011</c:v>
                </c:pt>
                <c:pt idx="294">
                  <c:v>0.0154726723698</c:v>
                </c:pt>
                <c:pt idx="295">
                  <c:v>0.0203575699604</c:v>
                </c:pt>
                <c:pt idx="296">
                  <c:v>0.0301023710185</c:v>
                </c:pt>
                <c:pt idx="297">
                  <c:v>0.0591823452511</c:v>
                </c:pt>
                <c:pt idx="298">
                  <c:v>0.683565584967</c:v>
                </c:pt>
                <c:pt idx="299">
                  <c:v>0.958845838661</c:v>
                </c:pt>
                <c:pt idx="30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751972"/>
        <c:axId val="11307371"/>
      </c:lineChart>
      <c:catAx>
        <c:axId val="44751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07371"/>
        <c:crosses val="autoZero"/>
        <c:auto val="1"/>
        <c:lblAlgn val="ctr"/>
        <c:lblOffset val="100"/>
        <c:noMultiLvlLbl val="0"/>
      </c:catAx>
      <c:valAx>
        <c:axId val="11307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5197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Velocity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mintoc_gravity_turn!$D$2:$D$302</c:f>
              <c:numCache>
                <c:formatCode>General</c:formatCode>
                <c:ptCount val="301"/>
                <c:pt idx="0">
                  <c:v>1E-006</c:v>
                </c:pt>
                <c:pt idx="1">
                  <c:v>0.0483649064877</c:v>
                </c:pt>
                <c:pt idx="2">
                  <c:v>0.0921925497448</c:v>
                </c:pt>
                <c:pt idx="3">
                  <c:v>0.090683693199</c:v>
                </c:pt>
                <c:pt idx="4">
                  <c:v>0.0916779384911</c:v>
                </c:pt>
                <c:pt idx="5">
                  <c:v>0.0920148841805</c:v>
                </c:pt>
                <c:pt idx="6">
                  <c:v>0.0925365990072</c:v>
                </c:pt>
                <c:pt idx="7">
                  <c:v>0.0930181089434</c:v>
                </c:pt>
                <c:pt idx="8">
                  <c:v>0.0935195865936</c:v>
                </c:pt>
                <c:pt idx="9">
                  <c:v>0.0940246707442</c:v>
                </c:pt>
                <c:pt idx="10">
                  <c:v>0.0945389717196</c:v>
                </c:pt>
                <c:pt idx="11">
                  <c:v>0.0950597343545</c:v>
                </c:pt>
                <c:pt idx="12">
                  <c:v>0.0955892162114</c:v>
                </c:pt>
                <c:pt idx="13">
                  <c:v>0.0961262052325</c:v>
                </c:pt>
                <c:pt idx="14">
                  <c:v>0.0966714389773</c:v>
                </c:pt>
                <c:pt idx="15">
                  <c:v>0.0972248963531</c:v>
                </c:pt>
                <c:pt idx="16">
                  <c:v>0.0977869802566</c:v>
                </c:pt>
                <c:pt idx="17">
                  <c:v>0.0983574847092</c:v>
                </c:pt>
                <c:pt idx="18">
                  <c:v>0.098937003886</c:v>
                </c:pt>
                <c:pt idx="19">
                  <c:v>0.0995254924258</c:v>
                </c:pt>
                <c:pt idx="20">
                  <c:v>0.100123238775</c:v>
                </c:pt>
                <c:pt idx="21">
                  <c:v>0.100730432337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0.102610772129</c:v>
                </c:pt>
                <c:pt idx="25">
                  <c:v>0.103258535918</c:v>
                </c:pt>
                <c:pt idx="26">
                  <c:v>0.10391580613</c:v>
                </c:pt>
                <c:pt idx="27">
                  <c:v>0.104584604775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0.107373013262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0.109591868394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</c:v>
                </c:pt>
                <c:pt idx="47">
                  <c:v>0.120707832067</c:v>
                </c:pt>
                <c:pt idx="48">
                  <c:v>0.121680196244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0.124713940463</c:v>
                </c:pt>
                <c:pt idx="52">
                  <c:v>0.125766448506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0.129054086829</c:v>
                </c:pt>
                <c:pt idx="56">
                  <c:v>0.130196491008</c:v>
                </c:pt>
                <c:pt idx="57">
                  <c:v>0.131361937783</c:v>
                </c:pt>
                <c:pt idx="58">
                  <c:v>0.132552890675</c:v>
                </c:pt>
                <c:pt idx="59">
                  <c:v>0.133768963387</c:v>
                </c:pt>
                <c:pt idx="60">
                  <c:v>0.135011367809</c:v>
                </c:pt>
                <c:pt idx="61">
                  <c:v>0.136282024555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</c:v>
                </c:pt>
                <c:pt idx="65">
                  <c:v>0.141648439305</c:v>
                </c:pt>
                <c:pt idx="66">
                  <c:v>0.143066527127</c:v>
                </c:pt>
                <c:pt idx="67">
                  <c:v>0.144517323094</c:v>
                </c:pt>
                <c:pt idx="68">
                  <c:v>0.146001557324</c:v>
                </c:pt>
                <c:pt idx="69">
                  <c:v>0.147520328785</c:v>
                </c:pt>
                <c:pt idx="70">
                  <c:v>0.149074677241</c:v>
                </c:pt>
                <c:pt idx="71">
                  <c:v>0.150665696403</c:v>
                </c:pt>
                <c:pt idx="72">
                  <c:v>0.152294503944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0.159211052039</c:v>
                </c:pt>
                <c:pt idx="77">
                  <c:v>0.161046616871</c:v>
                </c:pt>
                <c:pt idx="78">
                  <c:v>0.162927336993</c:v>
                </c:pt>
                <c:pt idx="79">
                  <c:v>0.16485448585</c:v>
                </c:pt>
                <c:pt idx="80">
                  <c:v>0.166829394827</c:v>
                </c:pt>
                <c:pt idx="81">
                  <c:v>0.168853490022</c:v>
                </c:pt>
                <c:pt idx="82">
                  <c:v>0.170928045658</c:v>
                </c:pt>
                <c:pt idx="83">
                  <c:v>0.173054917608</c:v>
                </c:pt>
                <c:pt idx="84">
                  <c:v>0.175234631536</c:v>
                </c:pt>
                <c:pt idx="85">
                  <c:v>0.177469601096</c:v>
                </c:pt>
                <c:pt idx="86">
                  <c:v>0.179760754068</c:v>
                </c:pt>
                <c:pt idx="87">
                  <c:v>0.182109772966</c:v>
                </c:pt>
                <c:pt idx="88">
                  <c:v>0.184518084562</c:v>
                </c:pt>
                <c:pt idx="89">
                  <c:v>0.186987216792</c:v>
                </c:pt>
                <c:pt idx="90">
                  <c:v>0.189518676343</c:v>
                </c:pt>
                <c:pt idx="91">
                  <c:v>0.192114007529</c:v>
                </c:pt>
                <c:pt idx="92">
                  <c:v>0.194774692175</c:v>
                </c:pt>
                <c:pt idx="93">
                  <c:v>0.197502324355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</c:v>
                </c:pt>
                <c:pt idx="97">
                  <c:v>0.209112305327</c:v>
                </c:pt>
                <c:pt idx="98">
                  <c:v>0.212196908766</c:v>
                </c:pt>
                <c:pt idx="99">
                  <c:v>0.215357926751</c:v>
                </c:pt>
                <c:pt idx="100">
                  <c:v>0.218595754562</c:v>
                </c:pt>
                <c:pt idx="101">
                  <c:v>0.221913262603</c:v>
                </c:pt>
                <c:pt idx="102">
                  <c:v>0.225310655964</c:v>
                </c:pt>
                <c:pt idx="103">
                  <c:v>0.228789934866</c:v>
                </c:pt>
                <c:pt idx="104">
                  <c:v>0.2323523632</c:v>
                </c:pt>
                <c:pt idx="105">
                  <c:v>0.235999394966</c:v>
                </c:pt>
                <c:pt idx="106">
                  <c:v>0.239731793973</c:v>
                </c:pt>
                <c:pt idx="107">
                  <c:v>0.243552876412</c:v>
                </c:pt>
                <c:pt idx="108">
                  <c:v>0.247459436029</c:v>
                </c:pt>
                <c:pt idx="109">
                  <c:v>0.251460958539</c:v>
                </c:pt>
                <c:pt idx="110">
                  <c:v>0.255547831018</c:v>
                </c:pt>
                <c:pt idx="111">
                  <c:v>0.25973094261</c:v>
                </c:pt>
                <c:pt idx="112">
                  <c:v>0.264006332803</c:v>
                </c:pt>
                <c:pt idx="113">
                  <c:v>0.268377382628</c:v>
                </c:pt>
                <c:pt idx="114">
                  <c:v>0.272843409621</c:v>
                </c:pt>
                <c:pt idx="115">
                  <c:v>0.27740713913</c:v>
                </c:pt>
                <c:pt idx="116">
                  <c:v>0.282069160196</c:v>
                </c:pt>
                <c:pt idx="117">
                  <c:v>0.286830476898</c:v>
                </c:pt>
                <c:pt idx="118">
                  <c:v>0.29169151171</c:v>
                </c:pt>
                <c:pt idx="119">
                  <c:v>0.296655192076</c:v>
                </c:pt>
                <c:pt idx="120">
                  <c:v>0.301721844087</c:v>
                </c:pt>
                <c:pt idx="121">
                  <c:v>0.306891570574</c:v>
                </c:pt>
                <c:pt idx="122">
                  <c:v>0.312164464356</c:v>
                </c:pt>
                <c:pt idx="123">
                  <c:v>0.317547599096</c:v>
                </c:pt>
                <c:pt idx="124">
                  <c:v>0.323034257733</c:v>
                </c:pt>
                <c:pt idx="125">
                  <c:v>0.328630866952</c:v>
                </c:pt>
                <c:pt idx="126">
                  <c:v>0.334335652626</c:v>
                </c:pt>
                <c:pt idx="127">
                  <c:v>0.340150931485</c:v>
                </c:pt>
                <c:pt idx="128">
                  <c:v>0.34607695491</c:v>
                </c:pt>
                <c:pt idx="129">
                  <c:v>0.352117124858</c:v>
                </c:pt>
                <c:pt idx="130">
                  <c:v>0.358267509454</c:v>
                </c:pt>
                <c:pt idx="131">
                  <c:v>0.364538840501</c:v>
                </c:pt>
                <c:pt idx="132">
                  <c:v>0.370915585821</c:v>
                </c:pt>
                <c:pt idx="133">
                  <c:v>0.377416005355</c:v>
                </c:pt>
                <c:pt idx="134">
                  <c:v>0.38403354431</c:v>
                </c:pt>
                <c:pt idx="135">
                  <c:v>0.390768746594</c:v>
                </c:pt>
                <c:pt idx="136">
                  <c:v>0.397627068094</c:v>
                </c:pt>
                <c:pt idx="137">
                  <c:v>0.404606826309</c:v>
                </c:pt>
                <c:pt idx="138">
                  <c:v>0.411705602273</c:v>
                </c:pt>
                <c:pt idx="139">
                  <c:v>0.418927817944</c:v>
                </c:pt>
                <c:pt idx="140">
                  <c:v>0.426279963316</c:v>
                </c:pt>
                <c:pt idx="141">
                  <c:v>0.433757704622</c:v>
                </c:pt>
                <c:pt idx="142">
                  <c:v>0.441362919471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</c:v>
                </c:pt>
                <c:pt idx="146">
                  <c:v>0.473095554628</c:v>
                </c:pt>
                <c:pt idx="147">
                  <c:v>0.481364007654</c:v>
                </c:pt>
                <c:pt idx="148">
                  <c:v>0.489769580849</c:v>
                </c:pt>
                <c:pt idx="149">
                  <c:v>0.498312231143</c:v>
                </c:pt>
                <c:pt idx="150">
                  <c:v>0.506999303827</c:v>
                </c:pt>
                <c:pt idx="151">
                  <c:v>0.515825473675</c:v>
                </c:pt>
                <c:pt idx="152">
                  <c:v>0.524796440273</c:v>
                </c:pt>
                <c:pt idx="153">
                  <c:v>0.533913028293</c:v>
                </c:pt>
                <c:pt idx="154">
                  <c:v>0.543177025502</c:v>
                </c:pt>
                <c:pt idx="155">
                  <c:v>0.55259019939</c:v>
                </c:pt>
                <c:pt idx="156">
                  <c:v>0.56215406552</c:v>
                </c:pt>
                <c:pt idx="157">
                  <c:v>0.571865604518</c:v>
                </c:pt>
                <c:pt idx="158">
                  <c:v>0.58174198669</c:v>
                </c:pt>
                <c:pt idx="159">
                  <c:v>0.591770161035</c:v>
                </c:pt>
                <c:pt idx="160">
                  <c:v>0.601956170801</c:v>
                </c:pt>
                <c:pt idx="161">
                  <c:v>0.612302073589</c:v>
                </c:pt>
                <c:pt idx="162">
                  <c:v>0.622809582236</c:v>
                </c:pt>
                <c:pt idx="163">
                  <c:v>0.633480049347</c:v>
                </c:pt>
                <c:pt idx="164">
                  <c:v>0.644316588802</c:v>
                </c:pt>
                <c:pt idx="165">
                  <c:v>0.65531941454</c:v>
                </c:pt>
                <c:pt idx="166">
                  <c:v>0.666490384213</c:v>
                </c:pt>
                <c:pt idx="167">
                  <c:v>0.677830948076</c:v>
                </c:pt>
                <c:pt idx="168">
                  <c:v>0.689342139488</c:v>
                </c:pt>
                <c:pt idx="169">
                  <c:v>0.701023799816</c:v>
                </c:pt>
                <c:pt idx="170">
                  <c:v>0.712884233974</c:v>
                </c:pt>
                <c:pt idx="171">
                  <c:v>0.724917596844</c:v>
                </c:pt>
                <c:pt idx="172">
                  <c:v>0.737126224337</c:v>
                </c:pt>
                <c:pt idx="173">
                  <c:v>0.749511516905</c:v>
                </c:pt>
                <c:pt idx="174">
                  <c:v>0.762073526423</c:v>
                </c:pt>
                <c:pt idx="175">
                  <c:v>0.774811512158</c:v>
                </c:pt>
                <c:pt idx="176">
                  <c:v>0.787722194288</c:v>
                </c:pt>
                <c:pt idx="177">
                  <c:v>0.800790909919</c:v>
                </c:pt>
                <c:pt idx="178">
                  <c:v>0.814092598541</c:v>
                </c:pt>
                <c:pt idx="179">
                  <c:v>0.827558922074</c:v>
                </c:pt>
                <c:pt idx="180">
                  <c:v>0.841199067207</c:v>
                </c:pt>
                <c:pt idx="181">
                  <c:v>0.855017161026</c:v>
                </c:pt>
                <c:pt idx="182">
                  <c:v>0.869016085433</c:v>
                </c:pt>
                <c:pt idx="183">
                  <c:v>0.883199637817</c:v>
                </c:pt>
                <c:pt idx="184">
                  <c:v>0.897574012367</c:v>
                </c:pt>
                <c:pt idx="185">
                  <c:v>0.912151562027</c:v>
                </c:pt>
                <c:pt idx="186">
                  <c:v>0.926953834018</c:v>
                </c:pt>
                <c:pt idx="187">
                  <c:v>0.941795099108</c:v>
                </c:pt>
                <c:pt idx="188">
                  <c:v>0.956845247323</c:v>
                </c:pt>
                <c:pt idx="189">
                  <c:v>0.972122260061</c:v>
                </c:pt>
                <c:pt idx="190">
                  <c:v>0.987598527983</c:v>
                </c:pt>
                <c:pt idx="191">
                  <c:v>1.00327843628</c:v>
                </c:pt>
                <c:pt idx="192">
                  <c:v>1.01916507272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1.11958948304</c:v>
                </c:pt>
                <c:pt idx="199">
                  <c:v>1.13735738048</c:v>
                </c:pt>
                <c:pt idx="200">
                  <c:v>1.15550502874</c:v>
                </c:pt>
                <c:pt idx="201">
                  <c:v>1.17406709133</c:v>
                </c:pt>
                <c:pt idx="202">
                  <c:v>1.19308971657</c:v>
                </c:pt>
                <c:pt idx="203">
                  <c:v>1.21262710527</c:v>
                </c:pt>
                <c:pt idx="204">
                  <c:v>1.23268330501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1.29670508795</c:v>
                </c:pt>
                <c:pt idx="208">
                  <c:v>1.31950856349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1.49302151497</c:v>
                </c:pt>
                <c:pt idx="216">
                  <c:v>1.51539195732</c:v>
                </c:pt>
                <c:pt idx="217">
                  <c:v>1.53513716256</c:v>
                </c:pt>
                <c:pt idx="218">
                  <c:v>1.55181548893</c:v>
                </c:pt>
                <c:pt idx="219">
                  <c:v>1.5653904307</c:v>
                </c:pt>
                <c:pt idx="220">
                  <c:v>1.57615646426</c:v>
                </c:pt>
                <c:pt idx="221">
                  <c:v>1.58456007861</c:v>
                </c:pt>
                <c:pt idx="222">
                  <c:v>1.59107322418</c:v>
                </c:pt>
                <c:pt idx="223">
                  <c:v>1.59611111225</c:v>
                </c:pt>
                <c:pt idx="224">
                  <c:v>1.60000920845</c:v>
                </c:pt>
                <c:pt idx="225">
                  <c:v>1.60302731013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1.60854820219</c:v>
                </c:pt>
                <c:pt idx="229">
                  <c:v>1.60959767837</c:v>
                </c:pt>
                <c:pt idx="230">
                  <c:v>1.61038059016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</c:v>
                </c:pt>
                <c:pt idx="237">
                  <c:v>1.61165074508</c:v>
                </c:pt>
                <c:pt idx="238">
                  <c:v>1.61150513299</c:v>
                </c:pt>
                <c:pt idx="239">
                  <c:v>1.61131903248</c:v>
                </c:pt>
                <c:pt idx="240">
                  <c:v>1.61110090401</c:v>
                </c:pt>
                <c:pt idx="241">
                  <c:v>1.61085795548</c:v>
                </c:pt>
                <c:pt idx="242">
                  <c:v>1.61059637218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1.60946082434</c:v>
                </c:pt>
                <c:pt idx="247">
                  <c:v>1.60917395206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</c:v>
                </c:pt>
                <c:pt idx="257">
                  <c:v>1.6069393148</c:v>
                </c:pt>
                <c:pt idx="258">
                  <c:v>1.60681872717</c:v>
                </c:pt>
                <c:pt idx="259">
                  <c:v>1.60672272922</c:v>
                </c:pt>
                <c:pt idx="260">
                  <c:v>1.60665262645</c:v>
                </c:pt>
                <c:pt idx="261">
                  <c:v>1.60660971149</c:v>
                </c:pt>
                <c:pt idx="262">
                  <c:v>1.60659527504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</c:v>
                </c:pt>
                <c:pt idx="274">
                  <c:v>1.60916661232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</c:v>
                </c:pt>
                <c:pt idx="278">
                  <c:v>1.61149519938</c:v>
                </c:pt>
                <c:pt idx="279">
                  <c:v>1.61223247999</c:v>
                </c:pt>
                <c:pt idx="28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</c:v>
                </c:pt>
                <c:pt idx="287">
                  <c:v>1.62135104651</c:v>
                </c:pt>
                <c:pt idx="288">
                  <c:v>1.6230695346</c:v>
                </c:pt>
                <c:pt idx="289">
                  <c:v>1.62498619896</c:v>
                </c:pt>
                <c:pt idx="290">
                  <c:v>1.62714050912</c:v>
                </c:pt>
                <c:pt idx="291">
                  <c:v>1.62958668924</c:v>
                </c:pt>
                <c:pt idx="292">
                  <c:v>1.63240215293</c:v>
                </c:pt>
                <c:pt idx="293">
                  <c:v>1.63570292124</c:v>
                </c:pt>
                <c:pt idx="294">
                  <c:v>1.63967454228</c:v>
                </c:pt>
                <c:pt idx="295">
                  <c:v>1.64464154972</c:v>
                </c:pt>
                <c:pt idx="296">
                  <c:v>1.65125266715</c:v>
                </c:pt>
                <c:pt idx="297">
                  <c:v>1.66112886679</c:v>
                </c:pt>
                <c:pt idx="298">
                  <c:v>1.68074638777</c:v>
                </c:pt>
                <c:pt idx="299">
                  <c:v>1.91808365925</c:v>
                </c:pt>
                <c:pt idx="300">
                  <c:v>2.287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mintoc_gravity_turn!$D$2:$D$302</c:f>
              <c:numCache>
                <c:formatCode>General</c:formatCode>
                <c:ptCount val="301"/>
                <c:pt idx="0">
                  <c:v>1E-006</c:v>
                </c:pt>
                <c:pt idx="1">
                  <c:v>0.0483649064877</c:v>
                </c:pt>
                <c:pt idx="2">
                  <c:v>0.0921925497448</c:v>
                </c:pt>
                <c:pt idx="3">
                  <c:v>0.090683693199</c:v>
                </c:pt>
                <c:pt idx="4">
                  <c:v>0.0916779384911</c:v>
                </c:pt>
                <c:pt idx="5">
                  <c:v>0.0920148841805</c:v>
                </c:pt>
                <c:pt idx="6">
                  <c:v>0.0925365990072</c:v>
                </c:pt>
                <c:pt idx="7">
                  <c:v>0.0930181089434</c:v>
                </c:pt>
                <c:pt idx="8">
                  <c:v>0.0935195865936</c:v>
                </c:pt>
                <c:pt idx="9">
                  <c:v>0.0940246707442</c:v>
                </c:pt>
                <c:pt idx="10">
                  <c:v>0.0945389717196</c:v>
                </c:pt>
                <c:pt idx="11">
                  <c:v>0.0950597343545</c:v>
                </c:pt>
                <c:pt idx="12">
                  <c:v>0.0955892162114</c:v>
                </c:pt>
                <c:pt idx="13">
                  <c:v>0.0961262052325</c:v>
                </c:pt>
                <c:pt idx="14">
                  <c:v>0.0966714389773</c:v>
                </c:pt>
                <c:pt idx="15">
                  <c:v>0.0972248963531</c:v>
                </c:pt>
                <c:pt idx="16">
                  <c:v>0.0977869802566</c:v>
                </c:pt>
                <c:pt idx="17">
                  <c:v>0.0983574847092</c:v>
                </c:pt>
                <c:pt idx="18">
                  <c:v>0.098937003886</c:v>
                </c:pt>
                <c:pt idx="19">
                  <c:v>0.0995254924258</c:v>
                </c:pt>
                <c:pt idx="20">
                  <c:v>0.100123238775</c:v>
                </c:pt>
                <c:pt idx="21">
                  <c:v>0.100730432337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0.102610772129</c:v>
                </c:pt>
                <c:pt idx="25">
                  <c:v>0.103258535918</c:v>
                </c:pt>
                <c:pt idx="26">
                  <c:v>0.10391580613</c:v>
                </c:pt>
                <c:pt idx="27">
                  <c:v>0.104584604775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0.107373013262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0.109591868394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</c:v>
                </c:pt>
                <c:pt idx="47">
                  <c:v>0.120707832067</c:v>
                </c:pt>
                <c:pt idx="48">
                  <c:v>0.121680196244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0.124713940463</c:v>
                </c:pt>
                <c:pt idx="52">
                  <c:v>0.125766448506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0.129054086829</c:v>
                </c:pt>
                <c:pt idx="56">
                  <c:v>0.130196491008</c:v>
                </c:pt>
                <c:pt idx="57">
                  <c:v>0.131361937783</c:v>
                </c:pt>
                <c:pt idx="58">
                  <c:v>0.132552890675</c:v>
                </c:pt>
                <c:pt idx="59">
                  <c:v>0.133768963387</c:v>
                </c:pt>
                <c:pt idx="60">
                  <c:v>0.135011367809</c:v>
                </c:pt>
                <c:pt idx="61">
                  <c:v>0.136282024555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</c:v>
                </c:pt>
                <c:pt idx="65">
                  <c:v>0.141648439305</c:v>
                </c:pt>
                <c:pt idx="66">
                  <c:v>0.143066527127</c:v>
                </c:pt>
                <c:pt idx="67">
                  <c:v>0.144517323094</c:v>
                </c:pt>
                <c:pt idx="68">
                  <c:v>0.146001557324</c:v>
                </c:pt>
                <c:pt idx="69">
                  <c:v>0.147520328785</c:v>
                </c:pt>
                <c:pt idx="70">
                  <c:v>0.149074677241</c:v>
                </c:pt>
                <c:pt idx="71">
                  <c:v>0.150665696403</c:v>
                </c:pt>
                <c:pt idx="72">
                  <c:v>0.152294503944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0.159211052039</c:v>
                </c:pt>
                <c:pt idx="77">
                  <c:v>0.161046616871</c:v>
                </c:pt>
                <c:pt idx="78">
                  <c:v>0.162927336993</c:v>
                </c:pt>
                <c:pt idx="79">
                  <c:v>0.16485448585</c:v>
                </c:pt>
                <c:pt idx="80">
                  <c:v>0.166829394827</c:v>
                </c:pt>
                <c:pt idx="81">
                  <c:v>0.168853490022</c:v>
                </c:pt>
                <c:pt idx="82">
                  <c:v>0.170928045658</c:v>
                </c:pt>
                <c:pt idx="83">
                  <c:v>0.173054917608</c:v>
                </c:pt>
                <c:pt idx="84">
                  <c:v>0.175234631536</c:v>
                </c:pt>
                <c:pt idx="85">
                  <c:v>0.177469601096</c:v>
                </c:pt>
                <c:pt idx="86">
                  <c:v>0.179760754068</c:v>
                </c:pt>
                <c:pt idx="87">
                  <c:v>0.182109772966</c:v>
                </c:pt>
                <c:pt idx="88">
                  <c:v>0.184518084562</c:v>
                </c:pt>
                <c:pt idx="89">
                  <c:v>0.186987216792</c:v>
                </c:pt>
                <c:pt idx="90">
                  <c:v>0.189518676343</c:v>
                </c:pt>
                <c:pt idx="91">
                  <c:v>0.192114007529</c:v>
                </c:pt>
                <c:pt idx="92">
                  <c:v>0.194774692175</c:v>
                </c:pt>
                <c:pt idx="93">
                  <c:v>0.197502324355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</c:v>
                </c:pt>
                <c:pt idx="97">
                  <c:v>0.209112305327</c:v>
                </c:pt>
                <c:pt idx="98">
                  <c:v>0.212196908766</c:v>
                </c:pt>
                <c:pt idx="99">
                  <c:v>0.215357926751</c:v>
                </c:pt>
                <c:pt idx="100">
                  <c:v>0.218595754562</c:v>
                </c:pt>
                <c:pt idx="101">
                  <c:v>0.221913262603</c:v>
                </c:pt>
                <c:pt idx="102">
                  <c:v>0.225310655964</c:v>
                </c:pt>
                <c:pt idx="103">
                  <c:v>0.228789934866</c:v>
                </c:pt>
                <c:pt idx="104">
                  <c:v>0.2323523632</c:v>
                </c:pt>
                <c:pt idx="105">
                  <c:v>0.235999394966</c:v>
                </c:pt>
                <c:pt idx="106">
                  <c:v>0.239731793973</c:v>
                </c:pt>
                <c:pt idx="107">
                  <c:v>0.243552876412</c:v>
                </c:pt>
                <c:pt idx="108">
                  <c:v>0.247459436029</c:v>
                </c:pt>
                <c:pt idx="109">
                  <c:v>0.251460958539</c:v>
                </c:pt>
                <c:pt idx="110">
                  <c:v>0.255547831018</c:v>
                </c:pt>
                <c:pt idx="111">
                  <c:v>0.25973094261</c:v>
                </c:pt>
                <c:pt idx="112">
                  <c:v>0.264006332803</c:v>
                </c:pt>
                <c:pt idx="113">
                  <c:v>0.268377382628</c:v>
                </c:pt>
                <c:pt idx="114">
                  <c:v>0.272843409621</c:v>
                </c:pt>
                <c:pt idx="115">
                  <c:v>0.27740713913</c:v>
                </c:pt>
                <c:pt idx="116">
                  <c:v>0.282069160196</c:v>
                </c:pt>
                <c:pt idx="117">
                  <c:v>0.286830476898</c:v>
                </c:pt>
                <c:pt idx="118">
                  <c:v>0.29169151171</c:v>
                </c:pt>
                <c:pt idx="119">
                  <c:v>0.296655192076</c:v>
                </c:pt>
                <c:pt idx="120">
                  <c:v>0.301721844087</c:v>
                </c:pt>
                <c:pt idx="121">
                  <c:v>0.306891570574</c:v>
                </c:pt>
                <c:pt idx="122">
                  <c:v>0.312164464356</c:v>
                </c:pt>
                <c:pt idx="123">
                  <c:v>0.317547599096</c:v>
                </c:pt>
                <c:pt idx="124">
                  <c:v>0.323034257733</c:v>
                </c:pt>
                <c:pt idx="125">
                  <c:v>0.328630866952</c:v>
                </c:pt>
                <c:pt idx="126">
                  <c:v>0.334335652626</c:v>
                </c:pt>
                <c:pt idx="127">
                  <c:v>0.340150931485</c:v>
                </c:pt>
                <c:pt idx="128">
                  <c:v>0.34607695491</c:v>
                </c:pt>
                <c:pt idx="129">
                  <c:v>0.352117124858</c:v>
                </c:pt>
                <c:pt idx="130">
                  <c:v>0.358267509454</c:v>
                </c:pt>
                <c:pt idx="131">
                  <c:v>0.364538840501</c:v>
                </c:pt>
                <c:pt idx="132">
                  <c:v>0.370915585821</c:v>
                </c:pt>
                <c:pt idx="133">
                  <c:v>0.377416005355</c:v>
                </c:pt>
                <c:pt idx="134">
                  <c:v>0.38403354431</c:v>
                </c:pt>
                <c:pt idx="135">
                  <c:v>0.390768746594</c:v>
                </c:pt>
                <c:pt idx="136">
                  <c:v>0.397627068094</c:v>
                </c:pt>
                <c:pt idx="137">
                  <c:v>0.404606826309</c:v>
                </c:pt>
                <c:pt idx="138">
                  <c:v>0.411705602273</c:v>
                </c:pt>
                <c:pt idx="139">
                  <c:v>0.418927817944</c:v>
                </c:pt>
                <c:pt idx="140">
                  <c:v>0.426279963316</c:v>
                </c:pt>
                <c:pt idx="141">
                  <c:v>0.433757704622</c:v>
                </c:pt>
                <c:pt idx="142">
                  <c:v>0.441362919471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</c:v>
                </c:pt>
                <c:pt idx="146">
                  <c:v>0.473095554628</c:v>
                </c:pt>
                <c:pt idx="147">
                  <c:v>0.481364007654</c:v>
                </c:pt>
                <c:pt idx="148">
                  <c:v>0.489769580849</c:v>
                </c:pt>
                <c:pt idx="149">
                  <c:v>0.498312231143</c:v>
                </c:pt>
                <c:pt idx="150">
                  <c:v>0.506999303827</c:v>
                </c:pt>
                <c:pt idx="151">
                  <c:v>0.515825473675</c:v>
                </c:pt>
                <c:pt idx="152">
                  <c:v>0.524796440273</c:v>
                </c:pt>
                <c:pt idx="153">
                  <c:v>0.533913028293</c:v>
                </c:pt>
                <c:pt idx="154">
                  <c:v>0.543177025502</c:v>
                </c:pt>
                <c:pt idx="155">
                  <c:v>0.55259019939</c:v>
                </c:pt>
                <c:pt idx="156">
                  <c:v>0.56215406552</c:v>
                </c:pt>
                <c:pt idx="157">
                  <c:v>0.571865604518</c:v>
                </c:pt>
                <c:pt idx="158">
                  <c:v>0.58174198669</c:v>
                </c:pt>
                <c:pt idx="159">
                  <c:v>0.591770161035</c:v>
                </c:pt>
                <c:pt idx="160">
                  <c:v>0.601956170801</c:v>
                </c:pt>
                <c:pt idx="161">
                  <c:v>0.612302073589</c:v>
                </c:pt>
                <c:pt idx="162">
                  <c:v>0.622809582236</c:v>
                </c:pt>
                <c:pt idx="163">
                  <c:v>0.633480049347</c:v>
                </c:pt>
                <c:pt idx="164">
                  <c:v>0.644316588802</c:v>
                </c:pt>
                <c:pt idx="165">
                  <c:v>0.65531941454</c:v>
                </c:pt>
                <c:pt idx="166">
                  <c:v>0.666490384213</c:v>
                </c:pt>
                <c:pt idx="167">
                  <c:v>0.677830948076</c:v>
                </c:pt>
                <c:pt idx="168">
                  <c:v>0.689342139488</c:v>
                </c:pt>
                <c:pt idx="169">
                  <c:v>0.701023799816</c:v>
                </c:pt>
                <c:pt idx="170">
                  <c:v>0.712884233974</c:v>
                </c:pt>
                <c:pt idx="171">
                  <c:v>0.724917596844</c:v>
                </c:pt>
                <c:pt idx="172">
                  <c:v>0.737126224337</c:v>
                </c:pt>
                <c:pt idx="173">
                  <c:v>0.749511516905</c:v>
                </c:pt>
                <c:pt idx="174">
                  <c:v>0.762073526423</c:v>
                </c:pt>
                <c:pt idx="175">
                  <c:v>0.774811512158</c:v>
                </c:pt>
                <c:pt idx="176">
                  <c:v>0.787722194288</c:v>
                </c:pt>
                <c:pt idx="177">
                  <c:v>0.800790909919</c:v>
                </c:pt>
                <c:pt idx="178">
                  <c:v>0.814092598541</c:v>
                </c:pt>
                <c:pt idx="179">
                  <c:v>0.827558922074</c:v>
                </c:pt>
                <c:pt idx="180">
                  <c:v>0.841199067207</c:v>
                </c:pt>
                <c:pt idx="181">
                  <c:v>0.855017161026</c:v>
                </c:pt>
                <c:pt idx="182">
                  <c:v>0.869016085433</c:v>
                </c:pt>
                <c:pt idx="183">
                  <c:v>0.883199637817</c:v>
                </c:pt>
                <c:pt idx="184">
                  <c:v>0.897574012367</c:v>
                </c:pt>
                <c:pt idx="185">
                  <c:v>0.912151562027</c:v>
                </c:pt>
                <c:pt idx="186">
                  <c:v>0.926953834018</c:v>
                </c:pt>
                <c:pt idx="187">
                  <c:v>0.941795099108</c:v>
                </c:pt>
                <c:pt idx="188">
                  <c:v>0.956845247323</c:v>
                </c:pt>
                <c:pt idx="189">
                  <c:v>0.972122260061</c:v>
                </c:pt>
                <c:pt idx="190">
                  <c:v>0.987598527983</c:v>
                </c:pt>
                <c:pt idx="191">
                  <c:v>1.00327843628</c:v>
                </c:pt>
                <c:pt idx="192">
                  <c:v>1.01916507272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1.11958948304</c:v>
                </c:pt>
                <c:pt idx="199">
                  <c:v>1.13735738048</c:v>
                </c:pt>
                <c:pt idx="200">
                  <c:v>1.15550502874</c:v>
                </c:pt>
                <c:pt idx="201">
                  <c:v>1.17406709133</c:v>
                </c:pt>
                <c:pt idx="202">
                  <c:v>1.19308971657</c:v>
                </c:pt>
                <c:pt idx="203">
                  <c:v>1.21262710527</c:v>
                </c:pt>
                <c:pt idx="204">
                  <c:v>1.23268330501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1.29670508795</c:v>
                </c:pt>
                <c:pt idx="208">
                  <c:v>1.31950856349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1.49302151497</c:v>
                </c:pt>
                <c:pt idx="216">
                  <c:v>1.51539195732</c:v>
                </c:pt>
                <c:pt idx="217">
                  <c:v>1.53513716256</c:v>
                </c:pt>
                <c:pt idx="218">
                  <c:v>1.55181548893</c:v>
                </c:pt>
                <c:pt idx="219">
                  <c:v>1.5653904307</c:v>
                </c:pt>
                <c:pt idx="220">
                  <c:v>1.57615646426</c:v>
                </c:pt>
                <c:pt idx="221">
                  <c:v>1.58456007861</c:v>
                </c:pt>
                <c:pt idx="222">
                  <c:v>1.59107322418</c:v>
                </c:pt>
                <c:pt idx="223">
                  <c:v>1.59611111225</c:v>
                </c:pt>
                <c:pt idx="224">
                  <c:v>1.60000920845</c:v>
                </c:pt>
                <c:pt idx="225">
                  <c:v>1.60302731013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1.60854820219</c:v>
                </c:pt>
                <c:pt idx="229">
                  <c:v>1.60959767837</c:v>
                </c:pt>
                <c:pt idx="230">
                  <c:v>1.61038059016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</c:v>
                </c:pt>
                <c:pt idx="237">
                  <c:v>1.61165074508</c:v>
                </c:pt>
                <c:pt idx="238">
                  <c:v>1.61150513299</c:v>
                </c:pt>
                <c:pt idx="239">
                  <c:v>1.61131903248</c:v>
                </c:pt>
                <c:pt idx="240">
                  <c:v>1.61110090401</c:v>
                </c:pt>
                <c:pt idx="241">
                  <c:v>1.61085795548</c:v>
                </c:pt>
                <c:pt idx="242">
                  <c:v>1.61059637218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1.60946082434</c:v>
                </c:pt>
                <c:pt idx="247">
                  <c:v>1.60917395206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</c:v>
                </c:pt>
                <c:pt idx="257">
                  <c:v>1.6069393148</c:v>
                </c:pt>
                <c:pt idx="258">
                  <c:v>1.60681872717</c:v>
                </c:pt>
                <c:pt idx="259">
                  <c:v>1.60672272922</c:v>
                </c:pt>
                <c:pt idx="260">
                  <c:v>1.60665262645</c:v>
                </c:pt>
                <c:pt idx="261">
                  <c:v>1.60660971149</c:v>
                </c:pt>
                <c:pt idx="262">
                  <c:v>1.60659527504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</c:v>
                </c:pt>
                <c:pt idx="274">
                  <c:v>1.60916661232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</c:v>
                </c:pt>
                <c:pt idx="278">
                  <c:v>1.61149519938</c:v>
                </c:pt>
                <c:pt idx="279">
                  <c:v>1.61223247999</c:v>
                </c:pt>
                <c:pt idx="28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</c:v>
                </c:pt>
                <c:pt idx="287">
                  <c:v>1.62135104651</c:v>
                </c:pt>
                <c:pt idx="288">
                  <c:v>1.6230695346</c:v>
                </c:pt>
                <c:pt idx="289">
                  <c:v>1.62498619896</c:v>
                </c:pt>
                <c:pt idx="290">
                  <c:v>1.62714050912</c:v>
                </c:pt>
                <c:pt idx="291">
                  <c:v>1.62958668924</c:v>
                </c:pt>
                <c:pt idx="292">
                  <c:v>1.63240215293</c:v>
                </c:pt>
                <c:pt idx="293">
                  <c:v>1.63570292124</c:v>
                </c:pt>
                <c:pt idx="294">
                  <c:v>1.63967454228</c:v>
                </c:pt>
                <c:pt idx="295">
                  <c:v>1.64464154972</c:v>
                </c:pt>
                <c:pt idx="296">
                  <c:v>1.65125266715</c:v>
                </c:pt>
                <c:pt idx="297">
                  <c:v>1.66112886679</c:v>
                </c:pt>
                <c:pt idx="298">
                  <c:v>1.68074638777</c:v>
                </c:pt>
                <c:pt idx="299">
                  <c:v>1.91808365925</c:v>
                </c:pt>
                <c:pt idx="300">
                  <c:v>2.287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mintoc_gravity_turn!$P$2:$P$302</c:f>
              <c:numCache>
                <c:formatCode>General</c:formatCode>
                <c:ptCount val="301"/>
                <c:pt idx="1">
                  <c:v>0.0500127390352274</c:v>
                </c:pt>
                <c:pt idx="2">
                  <c:v>0.098511666453844</c:v>
                </c:pt>
                <c:pt idx="3">
                  <c:v>0.099171250236933</c:v>
                </c:pt>
                <c:pt idx="4">
                  <c:v>0.102576843751832</c:v>
                </c:pt>
                <c:pt idx="5">
                  <c:v>0.105260399459565</c:v>
                </c:pt>
                <c:pt idx="6">
                  <c:v>0.108144711670028</c:v>
                </c:pt>
                <c:pt idx="7">
                  <c:v>0.110983316915708</c:v>
                </c:pt>
                <c:pt idx="8">
                  <c:v>0.113842070055975</c:v>
                </c:pt>
                <c:pt idx="9">
                  <c:v>0.116703025628704</c:v>
                </c:pt>
                <c:pt idx="10">
                  <c:v>0.119572285541122</c:v>
                </c:pt>
                <c:pt idx="11">
                  <c:v>0.122446852158045</c:v>
                </c:pt>
                <c:pt idx="12">
                  <c:v>0.125329176780352</c:v>
                </c:pt>
                <c:pt idx="13">
                  <c:v>0.128217907850739</c:v>
                </c:pt>
                <c:pt idx="14">
                  <c:v>0.131113825139502</c:v>
                </c:pt>
                <c:pt idx="15">
                  <c:v>0.134016879749112</c:v>
                </c:pt>
                <c:pt idx="16">
                  <c:v>0.136927487344829</c:v>
                </c:pt>
                <c:pt idx="17">
                  <c:v>0.13984539423534</c:v>
                </c:pt>
                <c:pt idx="18">
                  <c:v>0.142771222329674</c:v>
                </c:pt>
                <c:pt idx="19">
                  <c:v>0.145704894612694</c:v>
                </c:pt>
                <c:pt idx="20">
                  <c:v>0.148646696825926</c:v>
                </c:pt>
                <c:pt idx="21">
                  <c:v>0.151596806340181</c:v>
                </c:pt>
                <c:pt idx="22">
                  <c:v>0.154555417221682</c:v>
                </c:pt>
                <c:pt idx="23">
                  <c:v>0.157522805138003</c:v>
                </c:pt>
                <c:pt idx="24">
                  <c:v>0.16049893620515</c:v>
                </c:pt>
                <c:pt idx="25">
                  <c:v>0.163485000974875</c:v>
                </c:pt>
                <c:pt idx="26">
                  <c:v>0.166479280316041</c:v>
                </c:pt>
                <c:pt idx="27">
                  <c:v>0.169483937340689</c:v>
                </c:pt>
                <c:pt idx="28">
                  <c:v>0.172498287988109</c:v>
                </c:pt>
                <c:pt idx="29">
                  <c:v>0.175522837003004</c:v>
                </c:pt>
                <c:pt idx="30">
                  <c:v>0.178557782971727</c:v>
                </c:pt>
                <c:pt idx="31">
                  <c:v>0.181603416975977</c:v>
                </c:pt>
                <c:pt idx="32">
                  <c:v>0.18466001727619</c:v>
                </c:pt>
                <c:pt idx="33">
                  <c:v>0.187727875786573</c:v>
                </c:pt>
                <c:pt idx="34">
                  <c:v>0.190807299114898</c:v>
                </c:pt>
                <c:pt idx="35">
                  <c:v>0.193898623919646</c:v>
                </c:pt>
                <c:pt idx="36">
                  <c:v>0.197002092178448</c:v>
                </c:pt>
                <c:pt idx="37">
                  <c:v>0.200118332838035</c:v>
                </c:pt>
                <c:pt idx="38">
                  <c:v>0.203246579699723</c:v>
                </c:pt>
                <c:pt idx="39">
                  <c:v>0.206389427613549</c:v>
                </c:pt>
                <c:pt idx="40">
                  <c:v>0.209545076928615</c:v>
                </c:pt>
                <c:pt idx="41">
                  <c:v>0.212714932289599</c:v>
                </c:pt>
                <c:pt idx="42">
                  <c:v>0.215899174887559</c:v>
                </c:pt>
                <c:pt idx="43">
                  <c:v>0.219098088442707</c:v>
                </c:pt>
                <c:pt idx="44">
                  <c:v>0.222312437132751</c:v>
                </c:pt>
                <c:pt idx="45">
                  <c:v>0.225542305586165</c:v>
                </c:pt>
                <c:pt idx="46">
                  <c:v>0.228788309874641</c:v>
                </c:pt>
                <c:pt idx="47">
                  <c:v>0.232050869451722</c:v>
                </c:pt>
                <c:pt idx="48">
                  <c:v>0.235330523204197</c:v>
                </c:pt>
                <c:pt idx="49">
                  <c:v>0.238627602995839</c:v>
                </c:pt>
                <c:pt idx="50">
                  <c:v>0.241943273842745</c:v>
                </c:pt>
                <c:pt idx="51">
                  <c:v>0.245276675240512</c:v>
                </c:pt>
                <c:pt idx="52">
                  <c:v>0.248630092731829</c:v>
                </c:pt>
                <c:pt idx="53">
                  <c:v>0.252003041830957</c:v>
                </c:pt>
                <c:pt idx="54">
                  <c:v>0.255396127337583</c:v>
                </c:pt>
                <c:pt idx="55">
                  <c:v>0.258810149237857</c:v>
                </c:pt>
                <c:pt idx="56">
                  <c:v>0.262246538418494</c:v>
                </c:pt>
                <c:pt idx="57">
                  <c:v>0.265704068636071</c:v>
                </c:pt>
                <c:pt idx="58">
                  <c:v>0.269185272915505</c:v>
                </c:pt>
                <c:pt idx="59">
                  <c:v>0.272689643977265</c:v>
                </c:pt>
                <c:pt idx="60">
                  <c:v>0.276218367300903</c:v>
                </c:pt>
                <c:pt idx="61">
                  <c:v>0.279773386755253</c:v>
                </c:pt>
                <c:pt idx="62">
                  <c:v>0.283351854030023</c:v>
                </c:pt>
                <c:pt idx="63">
                  <c:v>0.286959356756795</c:v>
                </c:pt>
                <c:pt idx="64">
                  <c:v>0.290592404322912</c:v>
                </c:pt>
                <c:pt idx="65">
                  <c:v>0.294255284271545</c:v>
                </c:pt>
                <c:pt idx="66">
                  <c:v>0.29794643637729</c:v>
                </c:pt>
                <c:pt idx="67">
                  <c:v>0.301667802644534</c:v>
                </c:pt>
                <c:pt idx="68">
                  <c:v>0.305419991467361</c:v>
                </c:pt>
                <c:pt idx="69">
                  <c:v>0.309203988031369</c:v>
                </c:pt>
                <c:pt idx="70">
                  <c:v>0.313020701611864</c:v>
                </c:pt>
                <c:pt idx="71">
                  <c:v>0.316871083863258</c:v>
                </c:pt>
                <c:pt idx="72">
                  <c:v>0.320756095988029</c:v>
                </c:pt>
                <c:pt idx="73">
                  <c:v>0.324676715549996</c:v>
                </c:pt>
                <c:pt idx="74">
                  <c:v>0.328633933083435</c:v>
                </c:pt>
                <c:pt idx="75">
                  <c:v>0.332628748378709</c:v>
                </c:pt>
                <c:pt idx="76">
                  <c:v>0.336662177593667</c:v>
                </c:pt>
                <c:pt idx="77">
                  <c:v>0.340735214119459</c:v>
                </c:pt>
                <c:pt idx="78">
                  <c:v>0.344848928306718</c:v>
                </c:pt>
                <c:pt idx="79">
                  <c:v>0.349004265848159</c:v>
                </c:pt>
                <c:pt idx="80">
                  <c:v>0.353202263796771</c:v>
                </c:pt>
                <c:pt idx="81">
                  <c:v>0.357443994988192</c:v>
                </c:pt>
                <c:pt idx="82">
                  <c:v>0.361730339635916</c:v>
                </c:pt>
                <c:pt idx="83">
                  <c:v>0.366062753859942</c:v>
                </c:pt>
                <c:pt idx="84">
                  <c:v>0.370441310710237</c:v>
                </c:pt>
                <c:pt idx="85">
                  <c:v>0.374867919698632</c:v>
                </c:pt>
                <c:pt idx="86">
                  <c:v>0.379342948067078</c:v>
                </c:pt>
                <c:pt idx="87">
                  <c:v>0.383867506127202</c:v>
                </c:pt>
                <c:pt idx="88">
                  <c:v>0.388442391203096</c:v>
                </c:pt>
                <c:pt idx="89">
                  <c:v>0.393068457157249</c:v>
                </c:pt>
                <c:pt idx="90">
                  <c:v>0.397746484650432</c:v>
                </c:pt>
                <c:pt idx="91">
                  <c:v>0.402477240233942</c:v>
                </c:pt>
                <c:pt idx="92">
                  <c:v>0.407261369798876</c:v>
                </c:pt>
                <c:pt idx="93">
                  <c:v>0.412099567611693</c:v>
                </c:pt>
                <c:pt idx="94">
                  <c:v>0.416992266806354</c:v>
                </c:pt>
                <c:pt idx="95">
                  <c:v>0.421940404997513</c:v>
                </c:pt>
                <c:pt idx="96">
                  <c:v>0.426942735433561</c:v>
                </c:pt>
                <c:pt idx="97">
                  <c:v>0.432003012482141</c:v>
                </c:pt>
                <c:pt idx="98">
                  <c:v>0.437118244894423</c:v>
                </c:pt>
                <c:pt idx="99">
                  <c:v>0.442290379270828</c:v>
                </c:pt>
                <c:pt idx="100">
                  <c:v>0.447518426452235</c:v>
                </c:pt>
                <c:pt idx="101">
                  <c:v>0.452803920347968</c:v>
                </c:pt>
                <c:pt idx="102">
                  <c:v>0.458145557499049</c:v>
                </c:pt>
                <c:pt idx="103">
                  <c:v>0.463543818717671</c:v>
                </c:pt>
                <c:pt idx="104">
                  <c:v>0.468998363362087</c:v>
                </c:pt>
                <c:pt idx="105">
                  <c:v>0.474508981570989</c:v>
                </c:pt>
                <c:pt idx="106">
                  <c:v>0.480074689335422</c:v>
                </c:pt>
                <c:pt idx="107">
                  <c:v>0.485697070693129</c:v>
                </c:pt>
                <c:pt idx="108">
                  <c:v>0.491370941864514</c:v>
                </c:pt>
                <c:pt idx="109">
                  <c:v>0.497104106338109</c:v>
                </c:pt>
                <c:pt idx="110">
                  <c:v>0.502884709695408</c:v>
                </c:pt>
                <c:pt idx="111">
                  <c:v>0.508721870103489</c:v>
                </c:pt>
                <c:pt idx="112">
                  <c:v>0.514609452935773</c:v>
                </c:pt>
                <c:pt idx="113">
                  <c:v>0.520548793600353</c:v>
                </c:pt>
                <c:pt idx="114">
                  <c:v>0.526537034446003</c:v>
                </c:pt>
                <c:pt idx="115">
                  <c:v>0.532574769336894</c:v>
                </c:pt>
                <c:pt idx="116">
                  <c:v>0.538660384894464</c:v>
                </c:pt>
                <c:pt idx="117">
                  <c:v>0.544792669133998</c:v>
                </c:pt>
                <c:pt idx="118">
                  <c:v>0.55096980033075</c:v>
                </c:pt>
                <c:pt idx="119">
                  <c:v>0.557192501398582</c:v>
                </c:pt>
                <c:pt idx="120">
                  <c:v>0.56345884329743</c:v>
                </c:pt>
                <c:pt idx="121">
                  <c:v>0.569766669983299</c:v>
                </c:pt>
                <c:pt idx="122">
                  <c:v>0.576113821838336</c:v>
                </c:pt>
                <c:pt idx="123">
                  <c:v>0.582505252438645</c:v>
                </c:pt>
                <c:pt idx="124">
                  <c:v>0.58893193037374</c:v>
                </c:pt>
                <c:pt idx="125">
                  <c:v>0.595398186472881</c:v>
                </c:pt>
                <c:pt idx="126">
                  <c:v>0.601900070683231</c:v>
                </c:pt>
                <c:pt idx="127">
                  <c:v>0.608437816018913</c:v>
                </c:pt>
                <c:pt idx="128">
                  <c:v>0.615009608927724</c:v>
                </c:pt>
                <c:pt idx="129">
                  <c:v>0.621616875390108</c:v>
                </c:pt>
                <c:pt idx="130">
                  <c:v>0.628253678062194</c:v>
                </c:pt>
                <c:pt idx="131">
                  <c:v>0.634928963772508</c:v>
                </c:pt>
                <c:pt idx="132">
                  <c:v>0.641625211697184</c:v>
                </c:pt>
                <c:pt idx="133">
                  <c:v>0.64835908463352</c:v>
                </c:pt>
                <c:pt idx="134">
                  <c:v>0.655122287947475</c:v>
                </c:pt>
                <c:pt idx="135">
                  <c:v>0.661913759087974</c:v>
                </c:pt>
                <c:pt idx="136">
                  <c:v>0.668737465156958</c:v>
                </c:pt>
                <c:pt idx="137">
                  <c:v>0.675590274900214</c:v>
                </c:pt>
                <c:pt idx="138">
                  <c:v>0.68246839768789</c:v>
                </c:pt>
                <c:pt idx="139">
                  <c:v>0.689375015783459</c:v>
                </c:pt>
                <c:pt idx="140">
                  <c:v>0.696315485182669</c:v>
                </c:pt>
                <c:pt idx="141">
                  <c:v>0.703284375154954</c:v>
                </c:pt>
                <c:pt idx="142">
                  <c:v>0.710282588909565</c:v>
                </c:pt>
                <c:pt idx="143">
                  <c:v>0.717312881956941</c:v>
                </c:pt>
                <c:pt idx="144">
                  <c:v>0.724371751740862</c:v>
                </c:pt>
                <c:pt idx="145">
                  <c:v>0.731466424426168</c:v>
                </c:pt>
                <c:pt idx="146">
                  <c:v>0.738589602231599</c:v>
                </c:pt>
                <c:pt idx="147">
                  <c:v>0.745749043713727</c:v>
                </c:pt>
                <c:pt idx="148">
                  <c:v>0.752943618917745</c:v>
                </c:pt>
                <c:pt idx="149">
                  <c:v>0.760172974731173</c:v>
                </c:pt>
                <c:pt idx="150">
                  <c:v>0.767444250394808</c:v>
                </c:pt>
                <c:pt idx="151">
                  <c:v>0.774751993818914</c:v>
                </c:pt>
                <c:pt idx="152">
                  <c:v>0.782101873004701</c:v>
                </c:pt>
                <c:pt idx="153">
                  <c:v>0.789494766264013</c:v>
                </c:pt>
                <c:pt idx="154">
                  <c:v>0.796932600362456</c:v>
                </c:pt>
                <c:pt idx="155">
                  <c:v>0.804417364678275</c:v>
                </c:pt>
                <c:pt idx="156">
                  <c:v>0.811950877196561</c:v>
                </c:pt>
                <c:pt idx="157">
                  <c:v>0.819530501540598</c:v>
                </c:pt>
                <c:pt idx="158">
                  <c:v>0.827173847862466</c:v>
                </c:pt>
                <c:pt idx="159">
                  <c:v>0.834868413082325</c:v>
                </c:pt>
                <c:pt idx="160">
                  <c:v>0.84262083053944</c:v>
                </c:pt>
                <c:pt idx="161">
                  <c:v>0.850433821083</c:v>
                </c:pt>
                <c:pt idx="162">
                  <c:v>0.858309824391324</c:v>
                </c:pt>
                <c:pt idx="163">
                  <c:v>0.866250981672997</c:v>
                </c:pt>
                <c:pt idx="164">
                  <c:v>0.874261249044552</c:v>
                </c:pt>
                <c:pt idx="165">
                  <c:v>0.882341744338491</c:v>
                </c:pt>
                <c:pt idx="166">
                  <c:v>0.890495276148859</c:v>
                </c:pt>
                <c:pt idx="167">
                  <c:v>0.898724295192411</c:v>
                </c:pt>
                <c:pt idx="168">
                  <c:v>0.907030881931749</c:v>
                </c:pt>
                <c:pt idx="169">
                  <c:v>0.915415970939261</c:v>
                </c:pt>
                <c:pt idx="170">
                  <c:v>0.923888971669511</c:v>
                </c:pt>
                <c:pt idx="171">
                  <c:v>0.932445231853883</c:v>
                </c:pt>
                <c:pt idx="172">
                  <c:v>0.941088279219577</c:v>
                </c:pt>
                <c:pt idx="173">
                  <c:v>0.949820743353514</c:v>
                </c:pt>
                <c:pt idx="174">
                  <c:v>0.958643938800534</c:v>
                </c:pt>
                <c:pt idx="175">
                  <c:v>0.967558416332215</c:v>
                </c:pt>
                <c:pt idx="176">
                  <c:v>0.976562221023694</c:v>
                </c:pt>
                <c:pt idx="177">
                  <c:v>0.985642084025571</c:v>
                </c:pt>
                <c:pt idx="178">
                  <c:v>0.994873962466994</c:v>
                </c:pt>
                <c:pt idx="179">
                  <c:v>1.00419119901475</c:v>
                </c:pt>
                <c:pt idx="180">
                  <c:v>1.01360431868877</c:v>
                </c:pt>
                <c:pt idx="181">
                  <c:v>1.02311882162273</c:v>
                </c:pt>
                <c:pt idx="182">
                  <c:v>1.03273897812604</c:v>
                </c:pt>
                <c:pt idx="183">
                  <c:v>1.0424699772194</c:v>
                </c:pt>
                <c:pt idx="184">
                  <c:v>1.05231939882091</c:v>
                </c:pt>
                <c:pt idx="185">
                  <c:v>1.06230095473022</c:v>
                </c:pt>
                <c:pt idx="186">
                  <c:v>1.0724375086992</c:v>
                </c:pt>
                <c:pt idx="187">
                  <c:v>1.08254574877838</c:v>
                </c:pt>
                <c:pt idx="188">
                  <c:v>1.09279606545461</c:v>
                </c:pt>
                <c:pt idx="189">
                  <c:v>1.10320776196292</c:v>
                </c:pt>
                <c:pt idx="190">
                  <c:v>1.11375480405006</c:v>
                </c:pt>
                <c:pt idx="191">
                  <c:v>1.12444297104697</c:v>
                </c:pt>
                <c:pt idx="192">
                  <c:v>1.13527674863724</c:v>
                </c:pt>
                <c:pt idx="193">
                  <c:v>1.14627132004477</c:v>
                </c:pt>
                <c:pt idx="194">
                  <c:v>1.15744076327035</c:v>
                </c:pt>
                <c:pt idx="195">
                  <c:v>1.16880065502162</c:v>
                </c:pt>
                <c:pt idx="196">
                  <c:v>1.18037604687249</c:v>
                </c:pt>
                <c:pt idx="197">
                  <c:v>1.1921356836413</c:v>
                </c:pt>
                <c:pt idx="198">
                  <c:v>1.20417471609885</c:v>
                </c:pt>
                <c:pt idx="199">
                  <c:v>1.21649855509253</c:v>
                </c:pt>
                <c:pt idx="200">
                  <c:v>1.22915109488265</c:v>
                </c:pt>
                <c:pt idx="201">
                  <c:v>1.24216813634123</c:v>
                </c:pt>
                <c:pt idx="202">
                  <c:v>1.25559687558469</c:v>
                </c:pt>
                <c:pt idx="203">
                  <c:v>1.26949248959263</c:v>
                </c:pt>
                <c:pt idx="204">
                  <c:v>1.28386034939498</c:v>
                </c:pt>
                <c:pt idx="205">
                  <c:v>1.298788987419</c:v>
                </c:pt>
                <c:pt idx="206">
                  <c:v>1.31432874427279</c:v>
                </c:pt>
                <c:pt idx="207">
                  <c:v>1.33054560121339</c:v>
                </c:pt>
                <c:pt idx="208">
                  <c:v>1.34748273916923</c:v>
                </c:pt>
                <c:pt idx="209">
                  <c:v>1.36513957292501</c:v>
                </c:pt>
                <c:pt idx="210">
                  <c:v>1.38350628268842</c:v>
                </c:pt>
                <c:pt idx="211">
                  <c:v>1.40248784004209</c:v>
                </c:pt>
                <c:pt idx="212">
                  <c:v>1.42193400224798</c:v>
                </c:pt>
                <c:pt idx="213">
                  <c:v>1.44152489937553</c:v>
                </c:pt>
                <c:pt idx="214">
                  <c:v>1.46075215728425</c:v>
                </c:pt>
                <c:pt idx="215">
                  <c:v>1.47890568068208</c:v>
                </c:pt>
                <c:pt idx="216">
                  <c:v>1.49517230316601</c:v>
                </c:pt>
                <c:pt idx="217">
                  <c:v>1.50880957586183</c:v>
                </c:pt>
                <c:pt idx="218">
                  <c:v>1.51937722103235</c:v>
                </c:pt>
                <c:pt idx="219">
                  <c:v>1.52683648433789</c:v>
                </c:pt>
                <c:pt idx="220">
                  <c:v>1.53147795419841</c:v>
                </c:pt>
                <c:pt idx="221">
                  <c:v>1.53374445788005</c:v>
                </c:pt>
                <c:pt idx="222">
                  <c:v>1.53410521872964</c:v>
                </c:pt>
                <c:pt idx="223">
                  <c:v>1.53297367708507</c:v>
                </c:pt>
                <c:pt idx="224">
                  <c:v>1.53068424621606</c:v>
                </c:pt>
                <c:pt idx="225">
                  <c:v>1.52749613067419</c:v>
                </c:pt>
                <c:pt idx="226">
                  <c:v>1.52360653235978</c:v>
                </c:pt>
                <c:pt idx="227">
                  <c:v>1.51916464131065</c:v>
                </c:pt>
                <c:pt idx="228">
                  <c:v>1.51428367609064</c:v>
                </c:pt>
                <c:pt idx="229">
                  <c:v>1.50905012899696</c:v>
                </c:pt>
                <c:pt idx="230">
                  <c:v>1.50353067784433</c:v>
                </c:pt>
                <c:pt idx="231">
                  <c:v>1.49777724770994</c:v>
                </c:pt>
                <c:pt idx="232">
                  <c:v>1.4918306988881</c:v>
                </c:pt>
                <c:pt idx="233">
                  <c:v>1.48572351903115</c:v>
                </c:pt>
                <c:pt idx="234">
                  <c:v>1.47948179930262</c:v>
                </c:pt>
                <c:pt idx="235">
                  <c:v>1.47312669605867</c:v>
                </c:pt>
                <c:pt idx="236">
                  <c:v>1.46667552189542</c:v>
                </c:pt>
                <c:pt idx="237">
                  <c:v>1.46014256739623</c:v>
                </c:pt>
                <c:pt idx="238">
                  <c:v>1.4535397260379</c:v>
                </c:pt>
                <c:pt idx="239">
                  <c:v>1.44687697370178</c:v>
                </c:pt>
                <c:pt idx="240">
                  <c:v>1.44016274196963</c:v>
                </c:pt>
                <c:pt idx="241">
                  <c:v>1.4334042058212</c:v>
                </c:pt>
                <c:pt idx="242">
                  <c:v>1.42660751393858</c:v>
                </c:pt>
                <c:pt idx="243">
                  <c:v>1.41977797051914</c:v>
                </c:pt>
                <c:pt idx="244">
                  <c:v>1.41292018106796</c:v>
                </c:pt>
                <c:pt idx="245">
                  <c:v>1.40603816994273</c:v>
                </c:pt>
                <c:pt idx="246">
                  <c:v>1.39913547602565</c:v>
                </c:pt>
                <c:pt idx="247">
                  <c:v>1.39221523100665</c:v>
                </c:pt>
                <c:pt idx="248">
                  <c:v>1.38528022402116</c:v>
                </c:pt>
                <c:pt idx="249">
                  <c:v>1.37833295531553</c:v>
                </c:pt>
                <c:pt idx="250">
                  <c:v>1.37137568116662</c:v>
                </c:pt>
                <c:pt idx="251">
                  <c:v>1.36441045171981</c:v>
                </c:pt>
                <c:pt idx="252">
                  <c:v>1.35743914319461</c:v>
                </c:pt>
                <c:pt idx="253">
                  <c:v>1.35046348543779</c:v>
                </c:pt>
                <c:pt idx="254">
                  <c:v>1.34348508575296</c:v>
                </c:pt>
                <c:pt idx="255">
                  <c:v>1.33650544965993</c:v>
                </c:pt>
                <c:pt idx="256">
                  <c:v>1.32952599935263</c:v>
                </c:pt>
                <c:pt idx="257">
                  <c:v>1.32254809001017</c:v>
                </c:pt>
                <c:pt idx="258">
                  <c:v>1.31557302470705</c:v>
                </c:pt>
                <c:pt idx="259">
                  <c:v>1.30860206812363</c:v>
                </c:pt>
                <c:pt idx="260">
                  <c:v>1.30163645921691</c:v>
                </c:pt>
                <c:pt idx="261">
                  <c:v>1.29467742384319</c:v>
                </c:pt>
                <c:pt idx="262">
                  <c:v>1.28772618559665</c:v>
                </c:pt>
                <c:pt idx="263">
                  <c:v>1.28078397850286</c:v>
                </c:pt>
                <c:pt idx="264">
                  <c:v>1.27385205858197</c:v>
                </c:pt>
                <c:pt idx="265">
                  <c:v>1.2669317160941</c:v>
                </c:pt>
                <c:pt idx="266">
                  <c:v>1.26002428843798</c:v>
                </c:pt>
                <c:pt idx="267">
                  <c:v>1.25313117408346</c:v>
                </c:pt>
                <c:pt idx="268">
                  <c:v>1.24625384763806</c:v>
                </c:pt>
                <c:pt idx="269">
                  <c:v>1.23939387785552</c:v>
                </c:pt>
                <c:pt idx="270">
                  <c:v>1.23255294324561</c:v>
                </c:pt>
                <c:pt idx="271">
                  <c:v>1.22573285689856</c:v>
                </c:pt>
                <c:pt idx="272">
                  <c:v>1.21893559049415</c:v>
                </c:pt>
                <c:pt idx="273">
                  <c:v>1.2121633034872</c:v>
                </c:pt>
                <c:pt idx="274">
                  <c:v>1.20541837782678</c:v>
                </c:pt>
                <c:pt idx="275">
                  <c:v>1.19870345784951</c:v>
                </c:pt>
                <c:pt idx="276">
                  <c:v>1.19202150097085</c:v>
                </c:pt>
                <c:pt idx="277">
                  <c:v>1.18537583887833</c:v>
                </c:pt>
                <c:pt idx="278">
                  <c:v>1.17877024885116</c:v>
                </c:pt>
                <c:pt idx="279">
                  <c:v>1.17220905504121</c:v>
                </c:pt>
                <c:pt idx="280">
                  <c:v>1.16569723683832</c:v>
                </c:pt>
                <c:pt idx="281">
                  <c:v>1.15924058219562</c:v>
                </c:pt>
                <c:pt idx="282">
                  <c:v>1.15284587926757</c:v>
                </c:pt>
                <c:pt idx="283">
                  <c:v>1.14652116342796</c:v>
                </c:pt>
                <c:pt idx="284">
                  <c:v>1.14027605579816</c:v>
                </c:pt>
                <c:pt idx="285">
                  <c:v>1.13412223012452</c:v>
                </c:pt>
                <c:pt idx="286">
                  <c:v>1.12807402997747</c:v>
                </c:pt>
                <c:pt idx="287">
                  <c:v>1.12214936983443</c:v>
                </c:pt>
                <c:pt idx="288">
                  <c:v>1.1163710180111</c:v>
                </c:pt>
                <c:pt idx="289">
                  <c:v>1.11076855779199</c:v>
                </c:pt>
                <c:pt idx="290">
                  <c:v>1.10538140391402</c:v>
                </c:pt>
                <c:pt idx="291">
                  <c:v>1.10026371287353</c:v>
                </c:pt>
                <c:pt idx="292">
                  <c:v>1.09549280323772</c:v>
                </c:pt>
                <c:pt idx="293">
                  <c:v>1.09118454199508</c:v>
                </c:pt>
                <c:pt idx="294">
                  <c:v>1.08752418878297</c:v>
                </c:pt>
                <c:pt idx="295">
                  <c:v>1.08483564857399</c:v>
                </c:pt>
                <c:pt idx="296">
                  <c:v>1.0837659906332</c:v>
                </c:pt>
                <c:pt idx="297">
                  <c:v>1.08593031976013</c:v>
                </c:pt>
                <c:pt idx="298">
                  <c:v>1.09776527061677</c:v>
                </c:pt>
                <c:pt idx="299">
                  <c:v>1.31803793847256</c:v>
                </c:pt>
                <c:pt idx="300">
                  <c:v>1.65700868399294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260075"/>
        <c:axId val="49136849"/>
      </c:lineChart>
      <c:catAx>
        <c:axId val="882600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36849"/>
        <c:crosses val="autoZero"/>
        <c:auto val="1"/>
        <c:lblAlgn val="ctr"/>
        <c:lblOffset val="100"/>
        <c:noMultiLvlLbl val="0"/>
      </c:catAx>
      <c:valAx>
        <c:axId val="49136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6007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∆V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mintoc_gravity_turn!$E$1</c:f>
              <c:strCache>
                <c:ptCount val="1"/>
                <c:pt idx="0">
                  <c:v>∆v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mintoc_gravity_turn!$E$2:$E$301</c:f>
              <c:numCache>
                <c:formatCode>General</c:formatCode>
                <c:ptCount val="300"/>
                <c:pt idx="1">
                  <c:v>0.0483639064877</c:v>
                </c:pt>
                <c:pt idx="2">
                  <c:v>0.0438276432571</c:v>
                </c:pt>
                <c:pt idx="3">
                  <c:v>-0.00150885654579999</c:v>
                </c:pt>
                <c:pt idx="4">
                  <c:v>0.000994245292099988</c:v>
                </c:pt>
                <c:pt idx="5">
                  <c:v>0.000336945689400001</c:v>
                </c:pt>
                <c:pt idx="6">
                  <c:v>0.000521714826700007</c:v>
                </c:pt>
                <c:pt idx="7">
                  <c:v>0.000481509936199998</c:v>
                </c:pt>
                <c:pt idx="8">
                  <c:v>0.000501477650200019</c:v>
                </c:pt>
                <c:pt idx="9">
                  <c:v>0.000505084150599994</c:v>
                </c:pt>
                <c:pt idx="10">
                  <c:v>0.000514300975399992</c:v>
                </c:pt>
                <c:pt idx="11">
                  <c:v>0.000520762634900002</c:v>
                </c:pt>
                <c:pt idx="12">
                  <c:v>0.000529481856899994</c:v>
                </c:pt>
                <c:pt idx="13">
                  <c:v>0.000536989021099998</c:v>
                </c:pt>
                <c:pt idx="14">
                  <c:v>0.000545233744800006</c:v>
                </c:pt>
                <c:pt idx="15">
                  <c:v>0.000553457375799996</c:v>
                </c:pt>
                <c:pt idx="16">
                  <c:v>0.000562083903500016</c:v>
                </c:pt>
                <c:pt idx="17">
                  <c:v>0.000570504452599999</c:v>
                </c:pt>
                <c:pt idx="18">
                  <c:v>0.000579519176800006</c:v>
                </c:pt>
                <c:pt idx="19">
                  <c:v>0.000588488539799981</c:v>
                </c:pt>
                <c:pt idx="20">
                  <c:v>0.000597746349199998</c:v>
                </c:pt>
                <c:pt idx="21">
                  <c:v>0.000607193562000008</c:v>
                </c:pt>
                <c:pt idx="22">
                  <c:v>0.00061684646799999</c:v>
                </c:pt>
                <c:pt idx="23">
                  <c:v>0.000626780162000004</c:v>
                </c:pt>
                <c:pt idx="24">
                  <c:v>0.000636713162000008</c:v>
                </c:pt>
                <c:pt idx="25">
                  <c:v>0.000647763789</c:v>
                </c:pt>
                <c:pt idx="26">
                  <c:v>0.000657270211999988</c:v>
                </c:pt>
                <c:pt idx="27">
                  <c:v>0.00066879864500001</c:v>
                </c:pt>
                <c:pt idx="28">
                  <c:v>0.000679725955999994</c:v>
                </c:pt>
                <c:pt idx="29">
                  <c:v>0.000691151545000004</c:v>
                </c:pt>
                <c:pt idx="30">
                  <c:v>0.000702793282</c:v>
                </c:pt>
                <c:pt idx="31">
                  <c:v>0.000714737704000004</c:v>
                </c:pt>
                <c:pt idx="32">
                  <c:v>0.000726973981999987</c:v>
                </c:pt>
                <c:pt idx="33">
                  <c:v>0.000739515842000008</c:v>
                </c:pt>
                <c:pt idx="34">
                  <c:v>0.000752365308000005</c:v>
                </c:pt>
                <c:pt idx="35">
                  <c:v>0.000765570353999989</c:v>
                </c:pt>
                <c:pt idx="36">
                  <c:v>0.000779034328</c:v>
                </c:pt>
                <c:pt idx="37">
                  <c:v>0.000793119888999994</c:v>
                </c:pt>
                <c:pt idx="38">
                  <c:v>0.000806541803000008</c:v>
                </c:pt>
                <c:pt idx="39">
                  <c:v>0.000822403954000003</c:v>
                </c:pt>
                <c:pt idx="40">
                  <c:v>0.000836610444999997</c:v>
                </c:pt>
                <c:pt idx="41">
                  <c:v>0.000852204896999997</c:v>
                </c:pt>
                <c:pt idx="42">
                  <c:v>0.000868011617000009</c:v>
                </c:pt>
                <c:pt idx="43">
                  <c:v>0.000884110339999994</c:v>
                </c:pt>
                <c:pt idx="44">
                  <c:v>0.000900989259999998</c:v>
                </c:pt>
                <c:pt idx="45">
                  <c:v>0.000918003126000003</c:v>
                </c:pt>
                <c:pt idx="46">
                  <c:v>0.000935640550000005</c:v>
                </c:pt>
                <c:pt idx="47">
                  <c:v>0.000953723109999999</c:v>
                </c:pt>
                <c:pt idx="48">
                  <c:v>0.000972364177000001</c:v>
                </c:pt>
                <c:pt idx="49">
                  <c:v>0.000991374017999994</c:v>
                </c:pt>
                <c:pt idx="50">
                  <c:v>0.001011478328</c:v>
                </c:pt>
                <c:pt idx="51">
                  <c:v>0.00103089187300001</c:v>
                </c:pt>
                <c:pt idx="52">
                  <c:v>0.00105250804300001</c:v>
                </c:pt>
                <c:pt idx="53">
                  <c:v>0.00107373625399998</c:v>
                </c:pt>
                <c:pt idx="54">
                  <c:v>0.001095604468</c:v>
                </c:pt>
                <c:pt idx="55">
                  <c:v>0.00111829760100002</c:v>
                </c:pt>
                <c:pt idx="56">
                  <c:v>0.001142404179</c:v>
                </c:pt>
                <c:pt idx="57">
                  <c:v>0.001165446775</c:v>
                </c:pt>
                <c:pt idx="58">
                  <c:v>0.001190952892</c:v>
                </c:pt>
                <c:pt idx="59">
                  <c:v>0.001216072712</c:v>
                </c:pt>
                <c:pt idx="60">
                  <c:v>0.00124240442199999</c:v>
                </c:pt>
                <c:pt idx="61">
                  <c:v>0.00127065674600002</c:v>
                </c:pt>
                <c:pt idx="62">
                  <c:v>0.00129634650399998</c:v>
                </c:pt>
                <c:pt idx="63">
                  <c:v>0.00132740666299999</c:v>
                </c:pt>
                <c:pt idx="64">
                  <c:v>0.00135529942000001</c:v>
                </c:pt>
                <c:pt idx="65">
                  <c:v>0.00138736216300001</c:v>
                </c:pt>
                <c:pt idx="66">
                  <c:v>0.00141808782200001</c:v>
                </c:pt>
                <c:pt idx="67">
                  <c:v>0.00145079596699998</c:v>
                </c:pt>
                <c:pt idx="68">
                  <c:v>0.00148423422999999</c:v>
                </c:pt>
                <c:pt idx="69">
                  <c:v>0.00151877146100002</c:v>
                </c:pt>
                <c:pt idx="70">
                  <c:v>0.001554348456</c:v>
                </c:pt>
                <c:pt idx="71">
                  <c:v>0.001591019162</c:v>
                </c:pt>
                <c:pt idx="72">
                  <c:v>0.001628807541</c:v>
                </c:pt>
                <c:pt idx="73">
                  <c:v>0.00166774533299999</c:v>
                </c:pt>
                <c:pt idx="74">
                  <c:v>0.00170786240199999</c:v>
                </c:pt>
                <c:pt idx="75">
                  <c:v>0.001749186545</c:v>
                </c:pt>
                <c:pt idx="76">
                  <c:v>0.00179175381500002</c:v>
                </c:pt>
                <c:pt idx="77">
                  <c:v>0.00183556483199998</c:v>
                </c:pt>
                <c:pt idx="78">
                  <c:v>0.00188072012200002</c:v>
                </c:pt>
                <c:pt idx="79">
                  <c:v>0.00192714885699999</c:v>
                </c:pt>
                <c:pt idx="80">
                  <c:v>0.00197490897700001</c:v>
                </c:pt>
                <c:pt idx="81">
                  <c:v>0.00202409519499999</c:v>
                </c:pt>
                <c:pt idx="82">
                  <c:v>0.00207455563600001</c:v>
                </c:pt>
                <c:pt idx="83">
                  <c:v>0.00212687195</c:v>
                </c:pt>
                <c:pt idx="84">
                  <c:v>0.00217971392799998</c:v>
                </c:pt>
                <c:pt idx="85">
                  <c:v>0.00223496956000002</c:v>
                </c:pt>
                <c:pt idx="86">
                  <c:v>0.002291152972</c:v>
                </c:pt>
                <c:pt idx="87">
                  <c:v>0.00234901889799999</c:v>
                </c:pt>
                <c:pt idx="88">
                  <c:v>0.002408311596</c:v>
                </c:pt>
                <c:pt idx="89">
                  <c:v>0.00246913223</c:v>
                </c:pt>
                <c:pt idx="90">
                  <c:v>0.00253145955100001</c:v>
                </c:pt>
                <c:pt idx="91">
                  <c:v>0.002595331186</c:v>
                </c:pt>
                <c:pt idx="92">
                  <c:v>0.002660684646</c:v>
                </c:pt>
                <c:pt idx="93">
                  <c:v>0.00272763217999999</c:v>
                </c:pt>
                <c:pt idx="94">
                  <c:v>0.00279597376099999</c:v>
                </c:pt>
                <c:pt idx="95">
                  <c:v>0.002866247283</c:v>
                </c:pt>
                <c:pt idx="96">
                  <c:v>0.00293641131700001</c:v>
                </c:pt>
                <c:pt idx="97">
                  <c:v>0.003011348611</c:v>
                </c:pt>
                <c:pt idx="98">
                  <c:v>0.00308460343899999</c:v>
                </c:pt>
                <c:pt idx="99">
                  <c:v>0.00316101798500001</c:v>
                </c:pt>
                <c:pt idx="100">
                  <c:v>0.00323782781099999</c:v>
                </c:pt>
                <c:pt idx="101">
                  <c:v>0.00331750804100001</c:v>
                </c:pt>
                <c:pt idx="102">
                  <c:v>0.00339739336100001</c:v>
                </c:pt>
                <c:pt idx="103">
                  <c:v>0.003479278902</c:v>
                </c:pt>
                <c:pt idx="104">
                  <c:v>0.003562428334</c:v>
                </c:pt>
                <c:pt idx="105">
                  <c:v>0.00364703176599998</c:v>
                </c:pt>
                <c:pt idx="106">
                  <c:v>0.00373239900700001</c:v>
                </c:pt>
                <c:pt idx="107">
                  <c:v>0.00382108243900001</c:v>
                </c:pt>
                <c:pt idx="108">
                  <c:v>0.00390655961699998</c:v>
                </c:pt>
                <c:pt idx="109">
                  <c:v>0.00400152251000002</c:v>
                </c:pt>
                <c:pt idx="110">
                  <c:v>0.00408687247899997</c:v>
                </c:pt>
                <c:pt idx="111">
                  <c:v>0.00418311159200002</c:v>
                </c:pt>
                <c:pt idx="112">
                  <c:v>0.00427539019299999</c:v>
                </c:pt>
                <c:pt idx="113">
                  <c:v>0.00437104982500003</c:v>
                </c:pt>
                <c:pt idx="114">
                  <c:v>0.00446602699299997</c:v>
                </c:pt>
                <c:pt idx="115">
                  <c:v>0.00456372950900003</c:v>
                </c:pt>
                <c:pt idx="116">
                  <c:v>0.004662021066</c:v>
                </c:pt>
                <c:pt idx="117">
                  <c:v>0.00476131670199997</c:v>
                </c:pt>
                <c:pt idx="118">
                  <c:v>0.00486103481200001</c:v>
                </c:pt>
                <c:pt idx="119">
                  <c:v>0.00496368036599998</c:v>
                </c:pt>
                <c:pt idx="120">
                  <c:v>0.00506665201100004</c:v>
                </c:pt>
                <c:pt idx="121">
                  <c:v>0.00516972648699998</c:v>
                </c:pt>
                <c:pt idx="122">
                  <c:v>0.00527289378200002</c:v>
                </c:pt>
                <c:pt idx="123">
                  <c:v>0.00538313473999996</c:v>
                </c:pt>
                <c:pt idx="124">
                  <c:v>0.00548665863700004</c:v>
                </c:pt>
                <c:pt idx="125">
                  <c:v>0.00559660921899996</c:v>
                </c:pt>
                <c:pt idx="126">
                  <c:v>0.00570478567400001</c:v>
                </c:pt>
                <c:pt idx="127">
                  <c:v>0.00581527885900002</c:v>
                </c:pt>
                <c:pt idx="128">
                  <c:v>0.00592602342499998</c:v>
                </c:pt>
                <c:pt idx="129">
                  <c:v>0.006040169948</c:v>
                </c:pt>
                <c:pt idx="130">
                  <c:v>0.00615038459600004</c:v>
                </c:pt>
                <c:pt idx="131">
                  <c:v>0.00627133104700001</c:v>
                </c:pt>
                <c:pt idx="132">
                  <c:v>0.00637674531999999</c:v>
                </c:pt>
                <c:pt idx="133">
                  <c:v>0.00650041953399999</c:v>
                </c:pt>
                <c:pt idx="134">
                  <c:v>0.006617538955</c:v>
                </c:pt>
                <c:pt idx="135">
                  <c:v>0.00673520228399999</c:v>
                </c:pt>
                <c:pt idx="136">
                  <c:v>0.00685832149999999</c:v>
                </c:pt>
                <c:pt idx="137">
                  <c:v>0.00697975821500002</c:v>
                </c:pt>
                <c:pt idx="138">
                  <c:v>0.00709877596399999</c:v>
                </c:pt>
                <c:pt idx="139">
                  <c:v>0.00722221567100001</c:v>
                </c:pt>
                <c:pt idx="140">
                  <c:v>0.00735214537200002</c:v>
                </c:pt>
                <c:pt idx="141">
                  <c:v>0.00747774130599999</c:v>
                </c:pt>
                <c:pt idx="142">
                  <c:v>0.00760521484900001</c:v>
                </c:pt>
                <c:pt idx="143">
                  <c:v>0.00773631480799997</c:v>
                </c:pt>
                <c:pt idx="144">
                  <c:v>0.007864711493</c:v>
                </c:pt>
                <c:pt idx="145">
                  <c:v>0.00800100128800002</c:v>
                </c:pt>
                <c:pt idx="146">
                  <c:v>0.00813060756799999</c:v>
                </c:pt>
                <c:pt idx="147">
                  <c:v>0.00826845302599999</c:v>
                </c:pt>
                <c:pt idx="148">
                  <c:v>0.00840557319500002</c:v>
                </c:pt>
                <c:pt idx="149">
                  <c:v>0.00854265029399998</c:v>
                </c:pt>
                <c:pt idx="150">
                  <c:v>0.00868707268399999</c:v>
                </c:pt>
                <c:pt idx="151">
                  <c:v>0.00882616984800011</c:v>
                </c:pt>
                <c:pt idx="152">
                  <c:v>0.0089709665979999</c:v>
                </c:pt>
                <c:pt idx="153">
                  <c:v>0.00911658802000004</c:v>
                </c:pt>
                <c:pt idx="154">
                  <c:v>0.00926399720900006</c:v>
                </c:pt>
                <c:pt idx="155">
                  <c:v>0.009413173888</c:v>
                </c:pt>
                <c:pt idx="156">
                  <c:v>0.00956386612999993</c:v>
                </c:pt>
                <c:pt idx="157">
                  <c:v>0.00971153899800004</c:v>
                </c:pt>
                <c:pt idx="158">
                  <c:v>0.00987638217199993</c:v>
                </c:pt>
                <c:pt idx="159">
                  <c:v>0.010028174345</c:v>
                </c:pt>
                <c:pt idx="160">
                  <c:v>0.010186009766</c:v>
                </c:pt>
                <c:pt idx="161">
                  <c:v>0.010345902788</c:v>
                </c:pt>
                <c:pt idx="162">
                  <c:v>0.010507508647</c:v>
                </c:pt>
                <c:pt idx="163">
                  <c:v>0.0106704671110001</c:v>
                </c:pt>
                <c:pt idx="164">
                  <c:v>0.0108365394550001</c:v>
                </c:pt>
                <c:pt idx="165">
                  <c:v>0.0110028257379999</c:v>
                </c:pt>
                <c:pt idx="166">
                  <c:v>0.0111709696729999</c:v>
                </c:pt>
                <c:pt idx="167">
                  <c:v>0.0113405638630001</c:v>
                </c:pt>
                <c:pt idx="168">
                  <c:v>0.0115111914120001</c:v>
                </c:pt>
                <c:pt idx="169">
                  <c:v>0.011681660328</c:v>
                </c:pt>
                <c:pt idx="170">
                  <c:v>0.0118604341579999</c:v>
                </c:pt>
                <c:pt idx="171">
                  <c:v>0.01203336287</c:v>
                </c:pt>
                <c:pt idx="172">
                  <c:v>0.012208627493</c:v>
                </c:pt>
                <c:pt idx="173">
                  <c:v>0.0123852925679998</c:v>
                </c:pt>
                <c:pt idx="174">
                  <c:v>0.012562009518</c:v>
                </c:pt>
                <c:pt idx="175">
                  <c:v>0.0127379857350002</c:v>
                </c:pt>
                <c:pt idx="176">
                  <c:v>0.01291068213</c:v>
                </c:pt>
                <c:pt idx="177">
                  <c:v>0.013068715631</c:v>
                </c:pt>
                <c:pt idx="178">
                  <c:v>0.013301688622</c:v>
                </c:pt>
                <c:pt idx="179">
                  <c:v>0.0134663235329999</c:v>
                </c:pt>
                <c:pt idx="180">
                  <c:v>0.013640145133</c:v>
                </c:pt>
                <c:pt idx="181">
                  <c:v>0.0138180938190001</c:v>
                </c:pt>
                <c:pt idx="182">
                  <c:v>0.0139989244069999</c:v>
                </c:pt>
                <c:pt idx="183">
                  <c:v>0.0141835523839999</c:v>
                </c:pt>
                <c:pt idx="184">
                  <c:v>0.0143743745499999</c:v>
                </c:pt>
                <c:pt idx="185">
                  <c:v>0.0145775496600002</c:v>
                </c:pt>
                <c:pt idx="186">
                  <c:v>0.0148022719909999</c:v>
                </c:pt>
                <c:pt idx="187">
                  <c:v>0.0148412650900001</c:v>
                </c:pt>
                <c:pt idx="188">
                  <c:v>0.0150501482149999</c:v>
                </c:pt>
                <c:pt idx="189">
                  <c:v>0.015277012738</c:v>
                </c:pt>
                <c:pt idx="190">
                  <c:v>0.0154762679220001</c:v>
                </c:pt>
                <c:pt idx="191">
                  <c:v>0.0156799082969999</c:v>
                </c:pt>
                <c:pt idx="192">
                  <c:v>0.0158866364399999</c:v>
                </c:pt>
                <c:pt idx="193">
                  <c:v>0.0161072171300001</c:v>
                </c:pt>
                <c:pt idx="194">
                  <c:v>0.01634054434</c:v>
                </c:pt>
                <c:pt idx="195">
                  <c:v>0.0165881316500001</c:v>
                </c:pt>
                <c:pt idx="196">
                  <c:v>0.01685951861</c:v>
                </c:pt>
                <c:pt idx="197">
                  <c:v>0.01709805245</c:v>
                </c:pt>
                <c:pt idx="198">
                  <c:v>0.01743094614</c:v>
                </c:pt>
                <c:pt idx="199">
                  <c:v>0.01776789744</c:v>
                </c:pt>
                <c:pt idx="200">
                  <c:v>0.01814764826</c:v>
                </c:pt>
                <c:pt idx="201">
                  <c:v>0.01856206259</c:v>
                </c:pt>
                <c:pt idx="202">
                  <c:v>0.0190226252400001</c:v>
                </c:pt>
                <c:pt idx="203">
                  <c:v>0.0195373886999999</c:v>
                </c:pt>
                <c:pt idx="204">
                  <c:v>0.0200561997399999</c:v>
                </c:pt>
                <c:pt idx="205">
                  <c:v>0.0206628438900001</c:v>
                </c:pt>
                <c:pt idx="206">
                  <c:v>0.0213188712500001</c:v>
                </c:pt>
                <c:pt idx="207">
                  <c:v>0.0220400677999999</c:v>
                </c:pt>
                <c:pt idx="208">
                  <c:v>0.0228034755399999</c:v>
                </c:pt>
                <c:pt idx="209">
                  <c:v>0.0235649711500001</c:v>
                </c:pt>
                <c:pt idx="210">
                  <c:v>0.02431522718</c:v>
                </c:pt>
                <c:pt idx="211">
                  <c:v>0.0249682475699999</c:v>
                </c:pt>
                <c:pt idx="212">
                  <c:v>0.02546824917</c:v>
                </c:pt>
                <c:pt idx="213">
                  <c:v>0.0256439656</c:v>
                </c:pt>
                <c:pt idx="214">
                  <c:v>0.025304448</c:v>
                </c:pt>
                <c:pt idx="215">
                  <c:v>0.0242478428099999</c:v>
                </c:pt>
                <c:pt idx="216">
                  <c:v>0.0223704423500002</c:v>
                </c:pt>
                <c:pt idx="217">
                  <c:v>0.01974520524</c:v>
                </c:pt>
                <c:pt idx="218">
                  <c:v>0.0166783263699999</c:v>
                </c:pt>
                <c:pt idx="219">
                  <c:v>0.01357494177</c:v>
                </c:pt>
                <c:pt idx="220">
                  <c:v>0.0107660335599999</c:v>
                </c:pt>
                <c:pt idx="221">
                  <c:v>0.00840361435000014</c:v>
                </c:pt>
                <c:pt idx="222">
                  <c:v>0.00651314557000005</c:v>
                </c:pt>
                <c:pt idx="223">
                  <c:v>0.00503788806999994</c:v>
                </c:pt>
                <c:pt idx="224">
                  <c:v>0.00389809619999992</c:v>
                </c:pt>
                <c:pt idx="225">
                  <c:v>0.00301810168000016</c:v>
                </c:pt>
                <c:pt idx="226">
                  <c:v>0.0023356297899999</c:v>
                </c:pt>
                <c:pt idx="227">
                  <c:v>0.00180252754999999</c:v>
                </c:pt>
                <c:pt idx="228">
                  <c:v>0.00138273471999995</c:v>
                </c:pt>
                <c:pt idx="229">
                  <c:v>0.00104947617999995</c:v>
                </c:pt>
                <c:pt idx="230">
                  <c:v>0.000782911790000007</c:v>
                </c:pt>
                <c:pt idx="231">
                  <c:v>0.000568276599999917</c:v>
                </c:pt>
                <c:pt idx="232">
                  <c:v>0.000394501420000193</c:v>
                </c:pt>
                <c:pt idx="233">
                  <c:v>0.000253213699999977</c:v>
                </c:pt>
                <c:pt idx="234">
                  <c:v>0.000138019430000025</c:v>
                </c:pt>
                <c:pt idx="235">
                  <c:v>4.39877100000263E-005</c:v>
                </c:pt>
                <c:pt idx="236">
                  <c:v>-3.27207299999355E-005</c:v>
                </c:pt>
                <c:pt idx="237">
                  <c:v>-9.51232100001587E-005</c:v>
                </c:pt>
                <c:pt idx="238">
                  <c:v>-0.000145612089999858</c:v>
                </c:pt>
                <c:pt idx="239">
                  <c:v>-0.00018610051000012</c:v>
                </c:pt>
                <c:pt idx="240">
                  <c:v>-0.000218128470000245</c:v>
                </c:pt>
                <c:pt idx="241">
                  <c:v>-0.000242948529999731</c:v>
                </c:pt>
                <c:pt idx="242">
                  <c:v>-0.000261583299999923</c:v>
                </c:pt>
                <c:pt idx="243">
                  <c:v>-0.000274873840000245</c:v>
                </c:pt>
                <c:pt idx="244">
                  <c:v>-0.000283515719999849</c:v>
                </c:pt>
                <c:pt idx="245">
                  <c:v>-0.000288087170000173</c:v>
                </c:pt>
                <c:pt idx="246">
                  <c:v>-0.000289071109999872</c:v>
                </c:pt>
                <c:pt idx="247">
                  <c:v>-0.000286872280000017</c:v>
                </c:pt>
                <c:pt idx="248">
                  <c:v>-0.000281831119999909</c:v>
                </c:pt>
                <c:pt idx="249">
                  <c:v>-0.000274234570000198</c:v>
                </c:pt>
                <c:pt idx="250">
                  <c:v>-0.000264324819999828</c:v>
                </c:pt>
                <c:pt idx="251">
                  <c:v>-0.000252306419999959</c:v>
                </c:pt>
                <c:pt idx="252">
                  <c:v>-0.000238351899999989</c:v>
                </c:pt>
                <c:pt idx="253">
                  <c:v>-0.000222606359999933</c:v>
                </c:pt>
                <c:pt idx="254">
                  <c:v>-0.000205191220000067</c:v>
                </c:pt>
                <c:pt idx="255">
                  <c:v>-0.000186207260000071</c:v>
                </c:pt>
                <c:pt idx="256">
                  <c:v>-0.000165736979999886</c:v>
                </c:pt>
                <c:pt idx="257">
                  <c:v>-0.000143846610000109</c:v>
                </c:pt>
                <c:pt idx="258">
                  <c:v>-0.000120587629999891</c:v>
                </c:pt>
                <c:pt idx="259">
                  <c:v>-9.59979500001484E-005</c:v>
                </c:pt>
                <c:pt idx="260">
                  <c:v>-7.0102769999858E-005</c:v>
                </c:pt>
                <c:pt idx="261">
                  <c:v>-4.29149600000844E-005</c:v>
                </c:pt>
                <c:pt idx="262">
                  <c:v>-1.44364499998773E-005</c:v>
                </c:pt>
                <c:pt idx="263">
                  <c:v>1.53433099998601E-005</c:v>
                </c:pt>
                <c:pt idx="264">
                  <c:v>4.64463699998419E-005</c:v>
                </c:pt>
                <c:pt idx="265">
                  <c:v>7.89069900002381E-005</c:v>
                </c:pt>
                <c:pt idx="266">
                  <c:v>0.000112772200000055</c:v>
                </c:pt>
                <c:pt idx="267">
                  <c:v>0.000148102869999889</c:v>
                </c:pt>
                <c:pt idx="268">
                  <c:v>0.000184974930000026</c:v>
                </c:pt>
                <c:pt idx="269">
                  <c:v>0.000223482169999789</c:v>
                </c:pt>
                <c:pt idx="270">
                  <c:v>0.000263733880000228</c:v>
                </c:pt>
                <c:pt idx="271">
                  <c:v>0.000305864200000006</c:v>
                </c:pt>
                <c:pt idx="272">
                  <c:v>0.000350031079999979</c:v>
                </c:pt>
                <c:pt idx="273">
                  <c:v>0.000396421650000089</c:v>
                </c:pt>
                <c:pt idx="274">
                  <c:v>0.000445257629999807</c:v>
                </c:pt>
                <c:pt idx="275">
                  <c:v>0.000496800509999895</c:v>
                </c:pt>
                <c:pt idx="276">
                  <c:v>0.000551362450000203</c:v>
                </c:pt>
                <c:pt idx="277">
                  <c:v>0.000609316620000078</c:v>
                </c:pt>
                <c:pt idx="278">
                  <c:v>0.000671107479999877</c:v>
                </c:pt>
                <c:pt idx="279">
                  <c:v>0.000737280610000113</c:v>
                </c:pt>
                <c:pt idx="280">
                  <c:v>0.000767520009999911</c:v>
                </c:pt>
                <c:pt idx="281">
                  <c:v>0.000926510829999838</c:v>
                </c:pt>
                <c:pt idx="282">
                  <c:v>0.000969436810000168</c:v>
                </c:pt>
                <c:pt idx="283">
                  <c:v>0.00106141865999998</c:v>
                </c:pt>
                <c:pt idx="284">
                  <c:v>0.00116307212</c:v>
                </c:pt>
                <c:pt idx="285">
                  <c:v>0.00127644828000006</c:v>
                </c:pt>
                <c:pt idx="286">
                  <c:v>0.00140421560000004</c:v>
                </c:pt>
                <c:pt idx="287">
                  <c:v>0.00154994420999999</c:v>
                </c:pt>
                <c:pt idx="288">
                  <c:v>0.00171848808999986</c:v>
                </c:pt>
                <c:pt idx="289">
                  <c:v>0.00191666436000015</c:v>
                </c:pt>
                <c:pt idx="290">
                  <c:v>0.00215431015999989</c:v>
                </c:pt>
                <c:pt idx="291">
                  <c:v>0.00244618011999997</c:v>
                </c:pt>
                <c:pt idx="292">
                  <c:v>0.00281546368999996</c:v>
                </c:pt>
                <c:pt idx="293">
                  <c:v>0.00330076831000015</c:v>
                </c:pt>
                <c:pt idx="294">
                  <c:v>0.00397162104000004</c:v>
                </c:pt>
                <c:pt idx="295">
                  <c:v>0.00496700743999989</c:v>
                </c:pt>
                <c:pt idx="296">
                  <c:v>0.00661111743000009</c:v>
                </c:pt>
                <c:pt idx="297">
                  <c:v>0.00987619963999986</c:v>
                </c:pt>
                <c:pt idx="298">
                  <c:v>0.01961752098</c:v>
                </c:pt>
                <c:pt idx="299">
                  <c:v>0.23733727148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101439"/>
        <c:axId val="85745028"/>
      </c:lineChart>
      <c:catAx>
        <c:axId val="25101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45028"/>
        <c:crosses val="autoZero"/>
        <c:auto val="1"/>
        <c:lblAlgn val="ctr"/>
        <c:lblOffset val="100"/>
        <c:noMultiLvlLbl val="0"/>
      </c:catAx>
      <c:valAx>
        <c:axId val="85745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01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276120</xdr:colOff>
      <xdr:row>1</xdr:row>
      <xdr:rowOff>32760</xdr:rowOff>
    </xdr:from>
    <xdr:to>
      <xdr:col>25</xdr:col>
      <xdr:colOff>580320</xdr:colOff>
      <xdr:row>15</xdr:row>
      <xdr:rowOff>81000</xdr:rowOff>
    </xdr:to>
    <xdr:graphicFrame>
      <xdr:nvGraphicFramePr>
        <xdr:cNvPr id="0" name="Chart 2"/>
        <xdr:cNvGraphicFramePr/>
      </xdr:nvGraphicFramePr>
      <xdr:xfrm>
        <a:off x="14873400" y="223200"/>
        <a:ext cx="5620320" cy="27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105120</xdr:colOff>
      <xdr:row>2</xdr:row>
      <xdr:rowOff>57240</xdr:rowOff>
    </xdr:from>
    <xdr:to>
      <xdr:col>26</xdr:col>
      <xdr:colOff>408600</xdr:colOff>
      <xdr:row>16</xdr:row>
      <xdr:rowOff>132840</xdr:rowOff>
    </xdr:to>
    <xdr:graphicFrame>
      <xdr:nvGraphicFramePr>
        <xdr:cNvPr id="1" name="Chart 3"/>
        <xdr:cNvGraphicFramePr/>
      </xdr:nvGraphicFramePr>
      <xdr:xfrm>
        <a:off x="15461640" y="438120"/>
        <a:ext cx="5619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16</xdr:row>
      <xdr:rowOff>19440</xdr:rowOff>
    </xdr:from>
    <xdr:to>
      <xdr:col>25</xdr:col>
      <xdr:colOff>485280</xdr:colOff>
      <xdr:row>30</xdr:row>
      <xdr:rowOff>94320</xdr:rowOff>
    </xdr:to>
    <xdr:graphicFrame>
      <xdr:nvGraphicFramePr>
        <xdr:cNvPr id="2" name="Chart 4"/>
        <xdr:cNvGraphicFramePr/>
      </xdr:nvGraphicFramePr>
      <xdr:xfrm>
        <a:off x="14778360" y="3067200"/>
        <a:ext cx="5620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2" style="1" width="9.14"/>
    <col collapsed="false" customWidth="true" hidden="false" outlineLevel="0" max="11" min="6" style="2" width="9.14"/>
    <col collapsed="false" customWidth="true" hidden="false" outlineLevel="0" max="13" min="12" style="3" width="9.14"/>
    <col collapsed="false" customWidth="true" hidden="false" outlineLevel="0" max="14" min="14" style="3" width="10.57"/>
    <col collapsed="false" customWidth="true" hidden="false" outlineLevel="0" max="16" min="15" style="3" width="9.14"/>
  </cols>
  <sheetData>
    <row r="1" customFormat="false" ht="15" hidden="false" customHeight="false" outlineLevel="0" collapsed="false">
      <c r="A1" s="4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13</v>
      </c>
    </row>
    <row r="2" customFormat="false" ht="15" hidden="false" customHeight="false" outlineLevel="0" collapsed="false">
      <c r="A2" s="4" t="n">
        <v>0</v>
      </c>
      <c r="B2" s="1" t="n">
        <v>11.3</v>
      </c>
      <c r="C2" s="1" t="n">
        <f aca="false">B3-B2</f>
        <v>-0.2296965515</v>
      </c>
      <c r="D2" s="1" t="n">
        <v>1E-006</v>
      </c>
      <c r="F2" s="2" t="n">
        <v>2.77860819863E-006</v>
      </c>
      <c r="G2" s="2" t="n">
        <f aca="false">F3-F2</f>
        <v>2.893692634737E-005</v>
      </c>
      <c r="H2" s="2" t="n">
        <v>0</v>
      </c>
      <c r="I2" s="2" t="n">
        <v>0</v>
      </c>
      <c r="J2" s="2" t="n">
        <v>0</v>
      </c>
      <c r="K2" s="2" t="n">
        <v>0.999871890934</v>
      </c>
      <c r="L2" s="3" t="n">
        <f aca="false">-(C2*300*0.00981)/B2</f>
        <v>0.0598227390322566</v>
      </c>
      <c r="M2" s="3" t="n">
        <f aca="false">500*1.223*EXP(-H2/5.6)*1*0.021*D2*D2/B2</f>
        <v>1.13641592920354E-012</v>
      </c>
      <c r="N2" s="3" t="n">
        <f aca="false">0.00981*((600/(600+H2))^2)*COS(G2)</f>
        <v>0.00980999999589282</v>
      </c>
      <c r="O2" s="3" t="n">
        <f aca="false">L2-M2-N2</f>
        <v>0.0500127390352274</v>
      </c>
      <c r="Q2" s="3"/>
      <c r="R2" s="4" t="n">
        <f aca="false">0.6*K2/B2</f>
        <v>0.0530905428814513</v>
      </c>
    </row>
    <row r="3" customFormat="false" ht="15" hidden="false" customHeight="false" outlineLevel="0" collapsed="false">
      <c r="A3" s="4" t="n">
        <v>1.12681</v>
      </c>
      <c r="B3" s="1" t="n">
        <v>11.0703034485</v>
      </c>
      <c r="C3" s="1" t="n">
        <f aca="false">B4-B3</f>
        <v>-0.229486663600001</v>
      </c>
      <c r="D3" s="1" t="n">
        <v>0.0483649064877</v>
      </c>
      <c r="E3" s="1" t="n">
        <f aca="false">D3-D2</f>
        <v>0.0483639064877</v>
      </c>
      <c r="F3" s="2" t="n">
        <v>3.1715534546E-005</v>
      </c>
      <c r="G3" s="2" t="n">
        <f aca="false">F4-F3</f>
        <v>5.5480737344E-006</v>
      </c>
      <c r="H3" s="2" t="n">
        <v>0.0274199153907</v>
      </c>
      <c r="I3" s="2" t="n">
        <f aca="false">(A3-A2)*D2*COS(J3)+I2</f>
        <v>1.12681E-006</v>
      </c>
      <c r="J3" s="2" t="n">
        <v>1.29929499744E-009</v>
      </c>
      <c r="K3" s="2" t="n">
        <v>0.998958246276</v>
      </c>
      <c r="L3" s="3" t="n">
        <f aca="false">-(C3*300*0.00981)/B3</f>
        <v>0.0610081967596214</v>
      </c>
      <c r="M3" s="3" t="n">
        <f aca="false">500*1.223*EXP(-H3/5.6)*1*0.021*D3*D3/B3</f>
        <v>0.00270016591092892</v>
      </c>
      <c r="N3" s="3" t="n">
        <f aca="false">0.00981*((600/(600+H3))^2)*COS(G3)</f>
        <v>0.00980910343007589</v>
      </c>
      <c r="O3" s="3" t="n">
        <f aca="false">L3-M3-N3</f>
        <v>0.0484989274186166</v>
      </c>
      <c r="P3" s="3" t="n">
        <f aca="false">P2+O2</f>
        <v>0.0500127390352274</v>
      </c>
      <c r="Q3" s="3"/>
      <c r="R3" s="4" t="n">
        <f aca="false">0.6*K3/B3</f>
        <v>0.0541425942435945</v>
      </c>
    </row>
    <row r="4" customFormat="false" ht="15" hidden="false" customHeight="false" outlineLevel="0" collapsed="false">
      <c r="A4" s="4" t="n">
        <v>2.25361</v>
      </c>
      <c r="B4" s="1" t="n">
        <v>10.8408167849</v>
      </c>
      <c r="C4" s="1" t="n">
        <f aca="false">B5-B4</f>
        <v>-0.0749358581999999</v>
      </c>
      <c r="D4" s="1" t="n">
        <v>0.0921925497448</v>
      </c>
      <c r="E4" s="1" t="n">
        <f aca="false">D4-D3</f>
        <v>0.0438276432571</v>
      </c>
      <c r="F4" s="2" t="n">
        <v>3.72636082804E-005</v>
      </c>
      <c r="G4" s="2" t="n">
        <f aca="false">F5-F4</f>
        <v>4.78176757890001E-006</v>
      </c>
      <c r="H4" s="2" t="n">
        <v>0.107252362504</v>
      </c>
      <c r="I4" s="2" t="n">
        <f aca="false">(A4-A3)*D3*COS(J4)+I3</f>
        <v>0.0544987034403404</v>
      </c>
      <c r="J4" s="2" t="n">
        <v>5.95514030718E-009</v>
      </c>
      <c r="K4" s="2" t="n">
        <v>0.326196705112</v>
      </c>
      <c r="L4" s="3" t="n">
        <f aca="false">-(C4*300*0.00981)/B4</f>
        <v>0.0203431378888149</v>
      </c>
      <c r="M4" s="3" t="n">
        <f aca="false">500*1.223*EXP(-H4/5.6)*1*0.021*D4*D4/B4</f>
        <v>0.00987706031794012</v>
      </c>
      <c r="N4" s="3" t="n">
        <f aca="false">0.00981*((600/(600+H4))^2)*COS(G4)</f>
        <v>0.00980649378778584</v>
      </c>
      <c r="O4" s="3" t="n">
        <f aca="false">L4-M4-N4</f>
        <v>0.00065958378308895</v>
      </c>
      <c r="P4" s="3" t="n">
        <f aca="false">P3+O3</f>
        <v>0.098511666453844</v>
      </c>
      <c r="Q4" s="3"/>
      <c r="R4" s="4" t="n">
        <f aca="false">0.6*K4/B4</f>
        <v>0.0180538078403661</v>
      </c>
    </row>
    <row r="5" customFormat="false" ht="15" hidden="false" customHeight="false" outlineLevel="0" collapsed="false">
      <c r="A5" s="4" t="n">
        <v>3.38042</v>
      </c>
      <c r="B5" s="1" t="n">
        <v>10.7658809267</v>
      </c>
      <c r="C5" s="1" t="n">
        <f aca="false">B6-B5</f>
        <v>-0.0828797601999991</v>
      </c>
      <c r="D5" s="1" t="n">
        <v>0.090683693199</v>
      </c>
      <c r="E5" s="1" t="n">
        <f aca="false">D5-D4</f>
        <v>-0.00150885654579999</v>
      </c>
      <c r="F5" s="2" t="n">
        <v>4.20453758593E-005</v>
      </c>
      <c r="G5" s="2" t="n">
        <f aca="false">F6-F5</f>
        <v>5.4069890386E-006</v>
      </c>
      <c r="H5" s="2" t="n">
        <v>0.210227341355</v>
      </c>
      <c r="I5" s="2" t="n">
        <f aca="false">(A5-A4)*D4*COS(J5)+I4</f>
        <v>0.158382190418278</v>
      </c>
      <c r="J5" s="2" t="n">
        <v>1.27488341644E-008</v>
      </c>
      <c r="K5" s="2" t="n">
        <v>0.36077660746</v>
      </c>
      <c r="L5" s="3" t="n">
        <f aca="false">-(C5*300*0.00981)/B5</f>
        <v>0.0226563098671911</v>
      </c>
      <c r="M5" s="3" t="n">
        <f aca="false">500*1.223*EXP(-H5/5.6)*1*0.021*D5*D5/B5</f>
        <v>0.00944758717519964</v>
      </c>
      <c r="N5" s="3" t="n">
        <f aca="false">0.00981*((600/(600+H5))^2)*COS(G5)</f>
        <v>0.00980312917709224</v>
      </c>
      <c r="O5" s="3" t="n">
        <f aca="false">L5-M5-N5</f>
        <v>0.00340559351489919</v>
      </c>
      <c r="P5" s="3" t="n">
        <f aca="false">P4+O4</f>
        <v>0.099171250236933</v>
      </c>
      <c r="Q5" s="3"/>
      <c r="R5" s="4" t="n">
        <f aca="false">0.6*K5/B5</f>
        <v>0.020106665302154</v>
      </c>
    </row>
    <row r="6" customFormat="false" ht="15" hidden="false" customHeight="false" outlineLevel="0" collapsed="false">
      <c r="A6" s="4" t="n">
        <v>4.50722</v>
      </c>
      <c r="B6" s="1" t="n">
        <v>10.6830011665</v>
      </c>
      <c r="C6" s="1" t="n">
        <f aca="false">B7-B6</f>
        <v>-0.0799944910000008</v>
      </c>
      <c r="D6" s="1" t="n">
        <v>0.0916779384911</v>
      </c>
      <c r="E6" s="1" t="n">
        <f aca="false">D6-D5</f>
        <v>0.000994245292099988</v>
      </c>
      <c r="F6" s="2" t="n">
        <v>4.74523648979E-005</v>
      </c>
      <c r="G6" s="2" t="n">
        <f aca="false">F7-F6</f>
        <v>6.05413634070001E-006</v>
      </c>
      <c r="H6" s="2" t="n">
        <v>0.312965878384</v>
      </c>
      <c r="I6" s="2" t="n">
        <f aca="false">(A6-A5)*D5*COS(J6)+I5</f>
        <v>0.260564575914912</v>
      </c>
      <c r="J6" s="2" t="n">
        <v>2.04014332419E-008</v>
      </c>
      <c r="K6" s="2" t="n">
        <v>0.348216995107</v>
      </c>
      <c r="L6" s="3" t="n">
        <f aca="false">-(C6*300*0.00981)/B6</f>
        <v>0.0220372331092923</v>
      </c>
      <c r="M6" s="3" t="n">
        <f aca="false">500*1.223*EXP(-H6/5.6)*1*0.021*D6*D6/B6</f>
        <v>0.00955390338430816</v>
      </c>
      <c r="N6" s="3" t="n">
        <f aca="false">0.00981*((600/(600+H6))^2)*COS(G6)</f>
        <v>0.00979977401725168</v>
      </c>
      <c r="O6" s="3" t="n">
        <f aca="false">L6-M6-N6</f>
        <v>0.00268355570773249</v>
      </c>
      <c r="P6" s="3" t="n">
        <f aca="false">P5+O5</f>
        <v>0.102576843751832</v>
      </c>
      <c r="Q6" s="3"/>
      <c r="R6" s="4" t="n">
        <f aca="false">0.6*K6/B6</f>
        <v>0.019557256786545</v>
      </c>
    </row>
    <row r="7" customFormat="false" ht="15" hidden="false" customHeight="false" outlineLevel="0" collapsed="false">
      <c r="A7" s="4" t="n">
        <v>5.63403</v>
      </c>
      <c r="B7" s="1" t="n">
        <v>10.6030066755</v>
      </c>
      <c r="C7" s="1" t="n">
        <f aca="false">B8-B7</f>
        <v>-0.0799820811999989</v>
      </c>
      <c r="D7" s="1" t="n">
        <v>0.0920148841805</v>
      </c>
      <c r="E7" s="1" t="n">
        <f aca="false">D7-D6</f>
        <v>0.000336945689400001</v>
      </c>
      <c r="F7" s="2" t="n">
        <v>5.35065012386E-005</v>
      </c>
      <c r="G7" s="2" t="n">
        <f aca="false">F8-F7</f>
        <v>6.79016294569999E-006</v>
      </c>
      <c r="H7" s="2" t="n">
        <v>0.416440676184</v>
      </c>
      <c r="I7" s="2" t="n">
        <f aca="false">(A7-A6)*D6*COS(J7)+I6</f>
        <v>0.363868193786068</v>
      </c>
      <c r="J7" s="2" t="n">
        <v>2.90935384675E-008</v>
      </c>
      <c r="K7" s="2" t="n">
        <v>0.348162975156</v>
      </c>
      <c r="L7" s="3" t="n">
        <f aca="false">-(C7*300*0.00981)/B7</f>
        <v>0.0222000487385807</v>
      </c>
      <c r="M7" s="3" t="n">
        <f aca="false">500*1.223*EXP(-H7/5.6)*1*0.021*D7*D7/B7</f>
        <v>0.00951933997424614</v>
      </c>
      <c r="N7" s="3" t="n">
        <f aca="false">0.00981*((600/(600+H7))^2)*COS(G7)</f>
        <v>0.0097963965538712</v>
      </c>
      <c r="O7" s="3" t="n">
        <f aca="false">L7-M7-N7</f>
        <v>0.00288431221046339</v>
      </c>
      <c r="P7" s="3" t="n">
        <f aca="false">P6+O6</f>
        <v>0.105260399459565</v>
      </c>
      <c r="Q7" s="3"/>
      <c r="R7" s="4" t="n">
        <f aca="false">0.6*K7/B7</f>
        <v>0.0197017498419852</v>
      </c>
    </row>
    <row r="8" customFormat="false" ht="15" hidden="false" customHeight="false" outlineLevel="0" collapsed="false">
      <c r="A8" s="4" t="n">
        <v>6.76084</v>
      </c>
      <c r="B8" s="1" t="n">
        <v>10.5230245943</v>
      </c>
      <c r="C8" s="1" t="n">
        <f aca="false">B9-B8</f>
        <v>-0.0792139135000003</v>
      </c>
      <c r="D8" s="1" t="n">
        <v>0.0925365990072</v>
      </c>
      <c r="E8" s="1" t="n">
        <f aca="false">D8-D7</f>
        <v>0.000521714826700007</v>
      </c>
      <c r="F8" s="2" t="n">
        <v>6.02966641843E-005</v>
      </c>
      <c r="G8" s="2" t="n">
        <f aca="false">F9-F8</f>
        <v>7.60518976300001E-006</v>
      </c>
      <c r="H8" s="2" t="n">
        <v>0.5204032739</v>
      </c>
      <c r="I8" s="2" t="n">
        <f aca="false">(A8-A7)*D7*COS(J8)+I7</f>
        <v>0.467551485429497</v>
      </c>
      <c r="J8" s="2" t="n">
        <v>3.89367692674E-008</v>
      </c>
      <c r="K8" s="2" t="n">
        <v>0.344819131671</v>
      </c>
      <c r="L8" s="3" t="n">
        <f aca="false">-(C8*300*0.00981)/B8</f>
        <v>0.0221539487379682</v>
      </c>
      <c r="M8" s="3" t="n">
        <f aca="false">500*1.223*EXP(-H8/5.6)*1*0.021*D8*D8/B8</f>
        <v>0.00952233856570431</v>
      </c>
      <c r="N8" s="3" t="n">
        <f aca="false">0.00981*((600/(600+H8))^2)*COS(G8)</f>
        <v>0.00979300492658437</v>
      </c>
      <c r="O8" s="3" t="n">
        <f aca="false">L8-M8-N8</f>
        <v>0.00283860524567952</v>
      </c>
      <c r="P8" s="3" t="n">
        <f aca="false">P7+O7</f>
        <v>0.108144711670028</v>
      </c>
      <c r="Q8" s="3"/>
      <c r="R8" s="4" t="n">
        <f aca="false">0.6*K8/B8</f>
        <v>0.0196608377324013</v>
      </c>
    </row>
    <row r="9" customFormat="false" ht="15" hidden="false" customHeight="false" outlineLevel="0" collapsed="false">
      <c r="A9" s="4" t="n">
        <v>7.88764</v>
      </c>
      <c r="B9" s="1" t="n">
        <v>10.4438106808</v>
      </c>
      <c r="C9" s="1" t="n">
        <f aca="false">B10-B9</f>
        <v>-0.0786523802000012</v>
      </c>
      <c r="D9" s="1" t="n">
        <v>0.0930181089434</v>
      </c>
      <c r="E9" s="1" t="n">
        <f aca="false">D9-D8</f>
        <v>0.000481509936199998</v>
      </c>
      <c r="F9" s="2" t="n">
        <v>6.79018539473E-005</v>
      </c>
      <c r="G9" s="2" t="n">
        <f aca="false">F10-F9</f>
        <v>8.51333576719999E-006</v>
      </c>
      <c r="H9" s="2" t="n">
        <v>0.624930229321</v>
      </c>
      <c r="I9" s="2" t="n">
        <f aca="false">(A9-A8)*D8*COS(J9)+I8</f>
        <v>0.57182172519081</v>
      </c>
      <c r="J9" s="2" t="n">
        <v>5.0083520831E-008</v>
      </c>
      <c r="K9" s="2" t="n">
        <v>0.342374770938</v>
      </c>
      <c r="L9" s="3" t="n">
        <f aca="false">-(C9*300*0.00981)/B9</f>
        <v>0.0221637448248796</v>
      </c>
      <c r="M9" s="3" t="n">
        <f aca="false">500*1.223*EXP(-H9/5.6)*1*0.021*D9*D9/B9</f>
        <v>0.0095153950212812</v>
      </c>
      <c r="N9" s="3" t="n">
        <f aca="false">0.00981*((600/(600+H9))^2)*COS(G9)</f>
        <v>0.00978959666333119</v>
      </c>
      <c r="O9" s="3" t="n">
        <f aca="false">L9-M9-N9</f>
        <v>0.00285875314026723</v>
      </c>
      <c r="P9" s="3" t="n">
        <f aca="false">P8+O8</f>
        <v>0.110983316915708</v>
      </c>
      <c r="Q9" s="3"/>
      <c r="R9" s="4" t="n">
        <f aca="false">0.6*K9/B9</f>
        <v>0.0196695314422402</v>
      </c>
    </row>
    <row r="10" customFormat="false" ht="15" hidden="false" customHeight="false" outlineLevel="0" collapsed="false">
      <c r="A10" s="4" t="n">
        <v>9.01445</v>
      </c>
      <c r="B10" s="1" t="n">
        <v>10.3651583006</v>
      </c>
      <c r="C10" s="1" t="n">
        <f aca="false">B11-B10</f>
        <v>-0.078040614099999</v>
      </c>
      <c r="D10" s="1" t="n">
        <v>0.0935195865936</v>
      </c>
      <c r="E10" s="1" t="n">
        <f aca="false">D10-D9</f>
        <v>0.000501477650200019</v>
      </c>
      <c r="F10" s="2" t="n">
        <v>7.64151897145E-005</v>
      </c>
      <c r="G10" s="2" t="n">
        <f aca="false">F11-F10</f>
        <v>9.52250970700002E-006</v>
      </c>
      <c r="H10" s="2" t="n">
        <v>0.730011396396</v>
      </c>
      <c r="I10" s="2" t="n">
        <f aca="false">(A10-A9)*D9*COS(J10)+I9</f>
        <v>0.676635460529322</v>
      </c>
      <c r="J10" s="2" t="n">
        <v>6.26964446471E-008</v>
      </c>
      <c r="K10" s="2" t="n">
        <v>0.339711745211</v>
      </c>
      <c r="L10" s="3" t="n">
        <f aca="false">-(C10*300*0.00981)/B10</f>
        <v>0.0221582266894083</v>
      </c>
      <c r="M10" s="3" t="n">
        <f aca="false">500*1.223*EXP(-H10/5.6)*1*0.021*D10*D10/B10</f>
        <v>0.0095110989944174</v>
      </c>
      <c r="N10" s="3" t="n">
        <f aca="false">0.00981*((600/(600+H10))^2)*COS(G10)</f>
        <v>0.00978617212226198</v>
      </c>
      <c r="O10" s="3" t="n">
        <f aca="false">L10-M10-N10</f>
        <v>0.00286095557272893</v>
      </c>
      <c r="P10" s="3" t="n">
        <f aca="false">P9+O9</f>
        <v>0.113842070055975</v>
      </c>
      <c r="Q10" s="3"/>
      <c r="R10" s="4" t="n">
        <f aca="false">0.6*K10/B10</f>
        <v>0.0196646342694835</v>
      </c>
    </row>
    <row r="11" customFormat="false" ht="15" hidden="false" customHeight="false" outlineLevel="0" collapsed="false">
      <c r="A11" s="4" t="n">
        <v>10.1413</v>
      </c>
      <c r="B11" s="1" t="n">
        <v>10.2871176865</v>
      </c>
      <c r="C11" s="1" t="n">
        <f aca="false">B12-B11</f>
        <v>-0.077452236200001</v>
      </c>
      <c r="D11" s="1" t="n">
        <v>0.0940246707442</v>
      </c>
      <c r="E11" s="1" t="n">
        <f aca="false">D11-D10</f>
        <v>0.000505084150599994</v>
      </c>
      <c r="F11" s="2" t="n">
        <v>8.59376994215E-005</v>
      </c>
      <c r="G11" s="2" t="n">
        <f aca="false">F12-F11</f>
        <v>1.06435653058E-005</v>
      </c>
      <c r="H11" s="2" t="n">
        <v>0.835659580289</v>
      </c>
      <c r="I11" s="2" t="n">
        <f aca="false">(A11-A10)*D10*COS(J11)+I10</f>
        <v>0.78201800668232</v>
      </c>
      <c r="J11" s="2" t="n">
        <v>7.69598912076E-008</v>
      </c>
      <c r="K11" s="2" t="n">
        <v>0.337150529163</v>
      </c>
      <c r="L11" s="3" t="n">
        <f aca="false">-(C11*300*0.00981)/B11</f>
        <v>0.0221579978068819</v>
      </c>
      <c r="M11" s="3" t="n">
        <f aca="false">500*1.223*EXP(-H11/5.6)*1*0.021*D11*D11/B11</f>
        <v>0.00950600698089641</v>
      </c>
      <c r="N11" s="3" t="n">
        <f aca="false">0.00981*((600/(600+H11))^2)*COS(G11)</f>
        <v>0.0097827309135675</v>
      </c>
      <c r="O11" s="3" t="n">
        <f aca="false">L11-M11-N11</f>
        <v>0.00286925991241797</v>
      </c>
      <c r="P11" s="3" t="n">
        <f aca="false">P10+O10</f>
        <v>0.116703025628704</v>
      </c>
      <c r="Q11" s="3"/>
      <c r="R11" s="4" t="n">
        <f aca="false">0.6*K11/B11</f>
        <v>0.0196644311519124</v>
      </c>
    </row>
    <row r="12" customFormat="false" ht="15" hidden="false" customHeight="false" outlineLevel="0" collapsed="false">
      <c r="A12" s="4" t="n">
        <v>11.2681</v>
      </c>
      <c r="B12" s="1" t="n">
        <v>10.2096654503</v>
      </c>
      <c r="C12" s="1" t="n">
        <f aca="false">B13-B12</f>
        <v>-0.0768589945999985</v>
      </c>
      <c r="D12" s="1" t="n">
        <v>0.0945389717196</v>
      </c>
      <c r="E12" s="1" t="n">
        <f aca="false">D12-D11</f>
        <v>0.000514300975399992</v>
      </c>
      <c r="F12" s="2" t="n">
        <v>9.65812647273E-005</v>
      </c>
      <c r="G12" s="2" t="n">
        <f aca="false">F13-F12</f>
        <v>1.18879985787E-005</v>
      </c>
      <c r="H12" s="2" t="n">
        <v>0.941881973673</v>
      </c>
      <c r="I12" s="2" t="n">
        <f aca="false">(A12-A11)*D11*COS(J12)+I11</f>
        <v>0.887965005676884</v>
      </c>
      <c r="J12" s="2" t="n">
        <v>9.30793785195E-008</v>
      </c>
      <c r="K12" s="2" t="n">
        <v>0.334568141088</v>
      </c>
      <c r="L12" s="3" t="n">
        <f aca="false">-(C12*300*0.00981)/B12</f>
        <v>0.0221550864921973</v>
      </c>
      <c r="M12" s="3" t="n">
        <f aca="false">500*1.223*EXP(-H12/5.6)*1*0.021*D12*D12/B12</f>
        <v>0.0095012470441747</v>
      </c>
      <c r="N12" s="3" t="n">
        <f aca="false">0.00981*((600/(600+H12))^2)*COS(G12)</f>
        <v>0.00977927283109972</v>
      </c>
      <c r="O12" s="3" t="n">
        <f aca="false">L12-M12-N12</f>
        <v>0.00287456661692292</v>
      </c>
      <c r="P12" s="3" t="n">
        <f aca="false">P11+O11</f>
        <v>0.119572285541122</v>
      </c>
      <c r="Q12" s="3"/>
      <c r="R12" s="4" t="n">
        <f aca="false">0.6*K12/B12</f>
        <v>0.0196618474552368</v>
      </c>
    </row>
    <row r="13" customFormat="false" ht="15" hidden="false" customHeight="false" outlineLevel="0" collapsed="false">
      <c r="A13" s="4" t="n">
        <v>12.3949</v>
      </c>
      <c r="B13" s="1" t="n">
        <v>10.1328064557</v>
      </c>
      <c r="C13" s="1" t="n">
        <f aca="false">B14-B13</f>
        <v>-0.0762778327000007</v>
      </c>
      <c r="D13" s="1" t="n">
        <v>0.0950597343545</v>
      </c>
      <c r="E13" s="1" t="n">
        <f aca="false">D13-D12</f>
        <v>0.000520762634900002</v>
      </c>
      <c r="F13" s="2" t="n">
        <v>0.000108469263306</v>
      </c>
      <c r="G13" s="2" t="n">
        <f aca="false">F14-F13</f>
        <v>1.326817756E-005</v>
      </c>
      <c r="H13" s="2" t="n">
        <v>1.04868760273</v>
      </c>
      <c r="I13" s="2" t="n">
        <f aca="false">(A13-A12)*D12*COS(J13)+I12</f>
        <v>0.994491519010529</v>
      </c>
      <c r="J13" s="2" t="n">
        <v>1.11285346314E-007</v>
      </c>
      <c r="K13" s="2" t="n">
        <v>0.332038336386</v>
      </c>
      <c r="L13" s="3" t="n">
        <f aca="false">-(C13*300*0.00981)/B13</f>
        <v>0.0221543421970546</v>
      </c>
      <c r="M13" s="3" t="n">
        <f aca="false">500*1.223*EXP(-H13/5.6)*1*0.021*D13*D13/B13</f>
        <v>0.00949621996506487</v>
      </c>
      <c r="N13" s="3" t="n">
        <f aca="false">0.00981*((600/(600+H13))^2)*COS(G13)</f>
        <v>0.00977579760968274</v>
      </c>
      <c r="O13" s="3" t="n">
        <f aca="false">L13-M13-N13</f>
        <v>0.00288232462230701</v>
      </c>
      <c r="P13" s="3" t="n">
        <f aca="false">P12+O12</f>
        <v>0.122446852158045</v>
      </c>
      <c r="Q13" s="3"/>
      <c r="R13" s="4" t="n">
        <f aca="false">0.6*K13/B13</f>
        <v>0.0196611869280826</v>
      </c>
    </row>
    <row r="14" customFormat="false" ht="15" hidden="false" customHeight="false" outlineLevel="0" collapsed="false">
      <c r="A14" s="4" t="n">
        <v>13.5217</v>
      </c>
      <c r="B14" s="1" t="n">
        <v>10.056528623</v>
      </c>
      <c r="C14" s="1" t="n">
        <f aca="false">B15-B14</f>
        <v>-0.0756969501500002</v>
      </c>
      <c r="D14" s="1" t="n">
        <v>0.0955892162114</v>
      </c>
      <c r="E14" s="1" t="n">
        <f aca="false">D14-D13</f>
        <v>0.000529481856899994</v>
      </c>
      <c r="F14" s="2" t="n">
        <v>0.000121737440866</v>
      </c>
      <c r="G14" s="2" t="n">
        <f aca="false">F15-F14</f>
        <v>1.4797621397E-005</v>
      </c>
      <c r="H14" s="2" t="n">
        <v>1.15608504563</v>
      </c>
      <c r="I14" s="2" t="n">
        <f aca="false">(A14-A13)*D13*COS(J14)+I13</f>
        <v>1.10160482768118</v>
      </c>
      <c r="J14" s="2" t="n">
        <v>1.31834851487E-007</v>
      </c>
      <c r="K14" s="2" t="n">
        <v>0.329509747357</v>
      </c>
      <c r="L14" s="3" t="n">
        <f aca="false">-(C14*300*0.00981)/B14</f>
        <v>0.0221523880299953</v>
      </c>
      <c r="M14" s="3" t="n">
        <f aca="false">500*1.223*EXP(-H14/5.6)*1*0.021*D14*D14/B14</f>
        <v>0.00949135196015456</v>
      </c>
      <c r="N14" s="3" t="n">
        <f aca="false">0.00981*((600/(600+H14))^2)*COS(G14)</f>
        <v>0.00977230499945381</v>
      </c>
      <c r="O14" s="3" t="n">
        <f aca="false">L14-M14-N14</f>
        <v>0.00288873107038696</v>
      </c>
      <c r="P14" s="3" t="n">
        <f aca="false">P13+O13</f>
        <v>0.125329176780352</v>
      </c>
      <c r="Q14" s="3"/>
      <c r="R14" s="4" t="n">
        <f aca="false">0.6*K14/B14</f>
        <v>0.0196594526626248</v>
      </c>
    </row>
    <row r="15" customFormat="false" ht="15" hidden="false" customHeight="false" outlineLevel="0" collapsed="false">
      <c r="A15" s="4" t="n">
        <v>14.6485</v>
      </c>
      <c r="B15" s="1" t="n">
        <v>9.98083167285</v>
      </c>
      <c r="C15" s="1" t="n">
        <f aca="false">B16-B15</f>
        <v>-0.0751227112600006</v>
      </c>
      <c r="D15" s="1" t="n">
        <v>0.0961262052325</v>
      </c>
      <c r="E15" s="1" t="n">
        <f aca="false">D15-D14</f>
        <v>0.000536989021099998</v>
      </c>
      <c r="F15" s="2" t="n">
        <v>0.000136535062263</v>
      </c>
      <c r="G15" s="2" t="n">
        <f aca="false">F16-F15</f>
        <v>1.6491162395E-005</v>
      </c>
      <c r="H15" s="2" t="n">
        <v>1.26408339909</v>
      </c>
      <c r="I15" s="2" t="n">
        <f aca="false">(A15-A14)*D14*COS(J15)+I14</f>
        <v>1.20931475650818</v>
      </c>
      <c r="J15" s="2" t="n">
        <v>1.55014894122E-007</v>
      </c>
      <c r="K15" s="2" t="n">
        <v>0.327010078582</v>
      </c>
      <c r="L15" s="3" t="n">
        <f aca="false">-(C15*300*0.00981)/B15</f>
        <v>0.0221510738268018</v>
      </c>
      <c r="M15" s="3" t="n">
        <f aca="false">500*1.223*EXP(-H15/5.6)*1*0.021*D15*D15/B15</f>
        <v>0.00948636180361477</v>
      </c>
      <c r="N15" s="3" t="n">
        <f aca="false">0.00981*((600/(600+H15))^2)*COS(G15)</f>
        <v>0.00976879473442325</v>
      </c>
      <c r="O15" s="3" t="n">
        <f aca="false">L15-M15-N15</f>
        <v>0.00289591728876375</v>
      </c>
      <c r="P15" s="3" t="n">
        <f aca="false">P14+O14</f>
        <v>0.128217907850739</v>
      </c>
      <c r="Q15" s="3"/>
      <c r="R15" s="4" t="n">
        <f aca="false">0.6*K15/B15</f>
        <v>0.0196582863613383</v>
      </c>
    </row>
    <row r="16" customFormat="false" ht="15" hidden="false" customHeight="false" outlineLevel="0" collapsed="false">
      <c r="A16" s="4" t="n">
        <v>15.7753</v>
      </c>
      <c r="B16" s="1" t="n">
        <v>9.90570896159</v>
      </c>
      <c r="C16" s="1" t="n">
        <f aca="false">B17-B16</f>
        <v>-0.0745526082899985</v>
      </c>
      <c r="D16" s="1" t="n">
        <v>0.0966714389773</v>
      </c>
      <c r="E16" s="1" t="n">
        <f aca="false">D16-D15</f>
        <v>0.000545233744800006</v>
      </c>
      <c r="F16" s="2" t="n">
        <v>0.000153026224658</v>
      </c>
      <c r="G16" s="2" t="n">
        <f aca="false">F17-F16</f>
        <v>1.8364846284E-005</v>
      </c>
      <c r="H16" s="2" t="n">
        <v>1.37269153914</v>
      </c>
      <c r="I16" s="2" t="n">
        <f aca="false">(A16-A15)*D15*COS(J16)+I15</f>
        <v>1.31762976456416</v>
      </c>
      <c r="J16" s="2" t="n">
        <v>1.81145560812E-007</v>
      </c>
      <c r="K16" s="2" t="n">
        <v>0.324528413444</v>
      </c>
      <c r="L16" s="3" t="n">
        <f aca="false">-(C16*300*0.00981)/B16</f>
        <v>0.0221496842929906</v>
      </c>
      <c r="M16" s="3" t="n">
        <f aca="false">500*1.223*EXP(-H16/5.6)*1*0.021*D16*D16/B16</f>
        <v>0.00948136312684654</v>
      </c>
      <c r="N16" s="3" t="n">
        <f aca="false">0.00981*((600/(600+H16))^2)*COS(G16)</f>
        <v>0.00976526655653426</v>
      </c>
      <c r="O16" s="3" t="n">
        <f aca="false">L16-M16-N16</f>
        <v>0.00290305460960975</v>
      </c>
      <c r="P16" s="3" t="n">
        <f aca="false">P15+O15</f>
        <v>0.131113825139502</v>
      </c>
      <c r="Q16" s="3"/>
      <c r="R16" s="4" t="n">
        <f aca="false">0.6*K16/B16</f>
        <v>0.0196570532024944</v>
      </c>
    </row>
    <row r="17" customFormat="false" ht="15" hidden="false" customHeight="false" outlineLevel="0" collapsed="false">
      <c r="A17" s="4" t="n">
        <v>16.9021</v>
      </c>
      <c r="B17" s="1" t="n">
        <v>9.8311563533</v>
      </c>
      <c r="C17" s="1" t="n">
        <f aca="false">B18-B17</f>
        <v>-0.0739880302100016</v>
      </c>
      <c r="D17" s="1" t="n">
        <v>0.0972248963531</v>
      </c>
      <c r="E17" s="1" t="n">
        <f aca="false">D17-D16</f>
        <v>0.000553457375799996</v>
      </c>
      <c r="F17" s="2" t="n">
        <v>0.000171391070942</v>
      </c>
      <c r="G17" s="2" t="n">
        <f aca="false">F18-F17</f>
        <v>2.0436130387E-005</v>
      </c>
      <c r="H17" s="2" t="n">
        <v>1.48191873119</v>
      </c>
      <c r="I17" s="2" t="n">
        <f aca="false">(A17-A16)*D16*COS(J17)+I16</f>
        <v>1.42655914200378</v>
      </c>
      <c r="J17" s="2" t="n">
        <v>2.10583693434E-007</v>
      </c>
      <c r="K17" s="2" t="n">
        <v>0.322070798124</v>
      </c>
      <c r="L17" s="3" t="n">
        <f aca="false">-(C17*300*0.00981)/B17</f>
        <v>0.0221486430571256</v>
      </c>
      <c r="M17" s="3" t="n">
        <f aca="false">500*1.223*EXP(-H17/5.6)*1*0.021*D17*D17/B17</f>
        <v>0.00947631526556051</v>
      </c>
      <c r="N17" s="3" t="n">
        <f aca="false">0.00981*((600/(600+H17))^2)*COS(G17)</f>
        <v>0.00976172019584806</v>
      </c>
      <c r="O17" s="3" t="n">
        <f aca="false">L17-M17-N17</f>
        <v>0.00291060759571706</v>
      </c>
      <c r="P17" s="3" t="n">
        <f aca="false">P16+O16</f>
        <v>0.134016879749112</v>
      </c>
      <c r="Q17" s="3"/>
      <c r="R17" s="4" t="n">
        <f aca="false">0.6*K17/B17</f>
        <v>0.0196561291398376</v>
      </c>
    </row>
    <row r="18" customFormat="false" ht="15" hidden="false" customHeight="false" outlineLevel="0" collapsed="false">
      <c r="A18" s="4" t="n">
        <v>18.0289</v>
      </c>
      <c r="B18" s="1" t="n">
        <v>9.75716832309</v>
      </c>
      <c r="C18" s="1" t="n">
        <f aca="false">B19-B18</f>
        <v>-0.0734268299599989</v>
      </c>
      <c r="D18" s="1" t="n">
        <v>0.0977869802566</v>
      </c>
      <c r="E18" s="1" t="n">
        <f aca="false">D18-D17</f>
        <v>0.000562083903500016</v>
      </c>
      <c r="F18" s="2" t="n">
        <v>0.000191827201329</v>
      </c>
      <c r="G18" s="2" t="n">
        <f aca="false">F19-F18</f>
        <v>2.2723983762E-005</v>
      </c>
      <c r="H18" s="2" t="n">
        <v>1.59177446655</v>
      </c>
      <c r="I18" s="2" t="n">
        <f aca="false">(A18-A17)*D17*COS(J18)+I17</f>
        <v>1.53611215521445</v>
      </c>
      <c r="J18" s="2" t="n">
        <v>2.43726791529E-007</v>
      </c>
      <c r="K18" s="2" t="n">
        <v>0.319627886638</v>
      </c>
      <c r="L18" s="3" t="n">
        <f aca="false">-(C18*300*0.00981)/B18</f>
        <v>0.0221473232209078</v>
      </c>
      <c r="M18" s="3" t="n">
        <f aca="false">500*1.223*EXP(-H18/5.6)*1*0.021*D18*D18/B18</f>
        <v>0.00947126095450827</v>
      </c>
      <c r="N18" s="3" t="n">
        <f aca="false">0.00981*((600/(600+H18))^2)*COS(G18)</f>
        <v>0.0097581553758887</v>
      </c>
      <c r="O18" s="3" t="n">
        <f aca="false">L18-M18-N18</f>
        <v>0.00291790689051081</v>
      </c>
      <c r="P18" s="3" t="n">
        <f aca="false">P17+O17</f>
        <v>0.136927487344829</v>
      </c>
      <c r="Q18" s="3"/>
      <c r="R18" s="4" t="n">
        <f aca="false">0.6*K18/B18</f>
        <v>0.0196549578353555</v>
      </c>
    </row>
    <row r="19" customFormat="false" ht="15" hidden="false" customHeight="false" outlineLevel="0" collapsed="false">
      <c r="A19" s="4" t="n">
        <v>19.1557</v>
      </c>
      <c r="B19" s="1" t="n">
        <v>9.68374149313</v>
      </c>
      <c r="C19" s="1" t="n">
        <f aca="false">B20-B19</f>
        <v>-0.0728716243900003</v>
      </c>
      <c r="D19" s="1" t="n">
        <v>0.0983574847092</v>
      </c>
      <c r="E19" s="1" t="n">
        <f aca="false">D19-D18</f>
        <v>0.000570504452599999</v>
      </c>
      <c r="F19" s="2" t="n">
        <v>0.000214551185091</v>
      </c>
      <c r="G19" s="2" t="n">
        <f aca="false">F20-F19</f>
        <v>2.5248955438E-005</v>
      </c>
      <c r="H19" s="2" t="n">
        <v>1.70226833537</v>
      </c>
      <c r="I19" s="2" t="n">
        <f aca="false">(A19-A18)*D18*COS(J19)+I18</f>
        <v>1.64629852456758</v>
      </c>
      <c r="J19" s="2" t="n">
        <v>2.81017264632E-007</v>
      </c>
      <c r="K19" s="2" t="n">
        <v>0.31721107001</v>
      </c>
      <c r="L19" s="3" t="n">
        <f aca="false">-(C19*300*0.00981)/B19</f>
        <v>0.0221465216447504</v>
      </c>
      <c r="M19" s="3" t="n">
        <f aca="false">500*1.223*EXP(-H19/5.6)*1*0.021*D19*D19/B19</f>
        <v>0.00946612173262614</v>
      </c>
      <c r="N19" s="3" t="n">
        <f aca="false">0.00981*((600/(600+H19))^2)*COS(G19)</f>
        <v>0.00975457181778985</v>
      </c>
      <c r="O19" s="3" t="n">
        <f aca="false">L19-M19-N19</f>
        <v>0.00292582809433438</v>
      </c>
      <c r="P19" s="3" t="n">
        <f aca="false">P18+O18</f>
        <v>0.13984539423534</v>
      </c>
      <c r="Q19" s="3"/>
      <c r="R19" s="4" t="n">
        <f aca="false">0.6*K19/B19</f>
        <v>0.0196542464646567</v>
      </c>
    </row>
    <row r="20" customFormat="false" ht="15" hidden="false" customHeight="false" outlineLevel="0" collapsed="false">
      <c r="A20" s="4" t="n">
        <v>20.2825</v>
      </c>
      <c r="B20" s="1" t="n">
        <v>9.61086986874</v>
      </c>
      <c r="C20" s="1" t="n">
        <f aca="false">B21-B20</f>
        <v>-0.0723203003199995</v>
      </c>
      <c r="D20" s="1" t="n">
        <v>0.098937003886</v>
      </c>
      <c r="E20" s="1" t="n">
        <f aca="false">D20-D19</f>
        <v>0.000579519176800006</v>
      </c>
      <c r="F20" s="2" t="n">
        <v>0.000239800140529</v>
      </c>
      <c r="G20" s="2" t="n">
        <f aca="false">F21-F20</f>
        <v>2.8033274875E-005</v>
      </c>
      <c r="H20" s="2" t="n">
        <v>1.81341016432</v>
      </c>
      <c r="I20" s="2" t="n">
        <f aca="false">(A20-A19)*D19*COS(J20)+I19</f>
        <v>1.7571277383379</v>
      </c>
      <c r="J20" s="2" t="n">
        <v>3.22947209818E-007</v>
      </c>
      <c r="K20" s="2" t="n">
        <v>0.314811149588</v>
      </c>
      <c r="L20" s="3" t="n">
        <f aca="false">-(C20*300*0.00981)/B20</f>
        <v>0.0221456170719812</v>
      </c>
      <c r="M20" s="3" t="n">
        <f aca="false">500*1.223*EXP(-H20/5.6)*1*0.021*D20*D20/B20</f>
        <v>0.00946097555311172</v>
      </c>
      <c r="N20" s="3" t="n">
        <f aca="false">0.00981*((600/(600+H20))^2)*COS(G20)</f>
        <v>0.0097509692358494</v>
      </c>
      <c r="O20" s="3" t="n">
        <f aca="false">L20-M20-N20</f>
        <v>0.00293367228302011</v>
      </c>
      <c r="P20" s="3" t="n">
        <f aca="false">P19+O19</f>
        <v>0.142771222329674</v>
      </c>
      <c r="Q20" s="3"/>
      <c r="R20" s="4" t="n">
        <f aca="false">0.6*K20/B20</f>
        <v>0.0196534436874613</v>
      </c>
    </row>
    <row r="21" customFormat="false" ht="15" hidden="false" customHeight="false" outlineLevel="0" collapsed="false">
      <c r="A21" s="4" t="n">
        <v>21.4093</v>
      </c>
      <c r="B21" s="1" t="n">
        <v>9.53854956842</v>
      </c>
      <c r="C21" s="1" t="n">
        <f aca="false">B22-B21</f>
        <v>-0.0717738522300007</v>
      </c>
      <c r="D21" s="1" t="n">
        <v>0.0995254924258</v>
      </c>
      <c r="E21" s="1" t="n">
        <f aca="false">D21-D20</f>
        <v>0.000588488539799981</v>
      </c>
      <c r="F21" s="2" t="n">
        <v>0.000267833415404</v>
      </c>
      <c r="G21" s="2" t="n">
        <f aca="false">F22-F21</f>
        <v>3.1101028924E-005</v>
      </c>
      <c r="H21" s="2" t="n">
        <v>1.92521007587</v>
      </c>
      <c r="I21" s="2" t="n">
        <f aca="false">(A21-A20)*D20*COS(J21)+I20</f>
        <v>1.86860995431664</v>
      </c>
      <c r="J21" s="2" t="n">
        <v>3.70063587119E-007</v>
      </c>
      <c r="K21" s="2" t="n">
        <v>0.312432454392</v>
      </c>
      <c r="L21" s="3" t="n">
        <f aca="false">-(C21*300*0.00981)/B21</f>
        <v>0.0221449231455722</v>
      </c>
      <c r="M21" s="3" t="n">
        <f aca="false">500*1.223*EXP(-H21/5.6)*1*0.021*D21*D21/B21</f>
        <v>0.00945577359670242</v>
      </c>
      <c r="N21" s="3" t="n">
        <f aca="false">0.00981*((600/(600+H21))^2)*COS(G21)</f>
        <v>0.00974734733563811</v>
      </c>
      <c r="O21" s="3" t="n">
        <f aca="false">L21-M21-N21</f>
        <v>0.00294180221323169</v>
      </c>
      <c r="P21" s="3" t="n">
        <f aca="false">P20+O20</f>
        <v>0.145704894612694</v>
      </c>
      <c r="Q21" s="3"/>
      <c r="R21" s="4" t="n">
        <f aca="false">0.6*K21/B21</f>
        <v>0.0196528278529721</v>
      </c>
    </row>
    <row r="22" customFormat="false" ht="15" hidden="false" customHeight="false" outlineLevel="0" collapsed="false">
      <c r="A22" s="4" t="n">
        <v>22.5361</v>
      </c>
      <c r="B22" s="1" t="n">
        <v>9.46677571619</v>
      </c>
      <c r="C22" s="1" t="n">
        <f aca="false">B23-B22</f>
        <v>-0.0712319274700004</v>
      </c>
      <c r="D22" s="1" t="n">
        <v>0.100123238775</v>
      </c>
      <c r="E22" s="1" t="n">
        <f aca="false">D22-D21</f>
        <v>0.000597746349199998</v>
      </c>
      <c r="F22" s="2" t="n">
        <v>0.000298934444328</v>
      </c>
      <c r="G22" s="2" t="n">
        <f aca="false">F23-F22</f>
        <v>3.4478210356E-005</v>
      </c>
      <c r="H22" s="2" t="n">
        <v>2.03767833673</v>
      </c>
      <c r="I22" s="2" t="n">
        <f aca="false">(A22-A21)*D21*COS(J22)+I21</f>
        <v>1.98075527918202</v>
      </c>
      <c r="J22" s="2" t="n">
        <v>4.22973838873E-007</v>
      </c>
      <c r="K22" s="2" t="n">
        <v>0.310073449285</v>
      </c>
      <c r="L22" s="3" t="n">
        <f aca="false">-(C22*300*0.00981)/B22</f>
        <v>0.0221443465894829</v>
      </c>
      <c r="M22" s="3" t="n">
        <f aca="false">500*1.223*EXP(-H22/5.6)*1*0.021*D22*D22/B22</f>
        <v>0.00945053125628861</v>
      </c>
      <c r="N22" s="3" t="n">
        <f aca="false">0.00981*((600/(600+H22))^2)*COS(G22)</f>
        <v>0.00974370581893981</v>
      </c>
      <c r="O22" s="3" t="n">
        <f aca="false">L22-M22-N22</f>
        <v>0.00295010951425445</v>
      </c>
      <c r="P22" s="3" t="n">
        <f aca="false">P21+O21</f>
        <v>0.148646696825926</v>
      </c>
      <c r="Q22" s="3"/>
      <c r="R22" s="4" t="n">
        <f aca="false">0.6*K22/B22</f>
        <v>0.0196523161790797</v>
      </c>
    </row>
    <row r="23" customFormat="false" ht="15" hidden="false" customHeight="false" outlineLevel="0" collapsed="false">
      <c r="A23" s="4" t="n">
        <v>23.6629</v>
      </c>
      <c r="B23" s="1" t="n">
        <v>9.39554378872</v>
      </c>
      <c r="C23" s="1" t="n">
        <f aca="false">B24-B23</f>
        <v>-0.0706945189599999</v>
      </c>
      <c r="D23" s="1" t="n">
        <v>0.100730432337</v>
      </c>
      <c r="E23" s="1" t="n">
        <f aca="false">D23-D22</f>
        <v>0.000607193562000008</v>
      </c>
      <c r="F23" s="2" t="n">
        <v>0.000333412654684</v>
      </c>
      <c r="G23" s="2" t="n">
        <f aca="false">F24-F23</f>
        <v>3.8192882584E-005</v>
      </c>
      <c r="H23" s="2" t="n">
        <v>2.15082548065</v>
      </c>
      <c r="I23" s="2" t="n">
        <f aca="false">(A23-A22)*D22*COS(J23)+I22</f>
        <v>2.09357414463368</v>
      </c>
      <c r="J23" s="2" t="n">
        <v>4.8235212264E-007</v>
      </c>
      <c r="K23" s="2" t="n">
        <v>0.307734103495</v>
      </c>
      <c r="L23" s="3" t="n">
        <f aca="false">-(C23*300*0.00981)/B23</f>
        <v>0.0221438986372521</v>
      </c>
      <c r="M23" s="3" t="n">
        <f aca="false">500*1.223*EXP(-H23/5.6)*1*0.021*D23*D23/B23</f>
        <v>0.00944524337595075</v>
      </c>
      <c r="N23" s="3" t="n">
        <f aca="false">0.00981*((600/(600+H23))^2)*COS(G23)</f>
        <v>0.00974004437979953</v>
      </c>
      <c r="O23" s="3" t="n">
        <f aca="false">L23-M23-N23</f>
        <v>0.00295861088150187</v>
      </c>
      <c r="P23" s="3" t="n">
        <f aca="false">P22+O22</f>
        <v>0.151596806340181</v>
      </c>
      <c r="Q23" s="3"/>
      <c r="R23" s="4" t="n">
        <f aca="false">0.6*K23/B23</f>
        <v>0.0196519186381392</v>
      </c>
    </row>
    <row r="24" customFormat="false" ht="15" hidden="false" customHeight="false" outlineLevel="0" collapsed="false">
      <c r="A24" s="4" t="n">
        <v>24.7897</v>
      </c>
      <c r="B24" s="1" t="n">
        <v>9.32484926976</v>
      </c>
      <c r="C24" s="1" t="n">
        <f aca="false">B25-B24</f>
        <v>-0.0701618306</v>
      </c>
      <c r="D24" s="1" t="n">
        <v>0.101347278805</v>
      </c>
      <c r="E24" s="1" t="n">
        <f aca="false">D24-D23</f>
        <v>0.00061684646799999</v>
      </c>
      <c r="F24" s="2" t="n">
        <v>0.000371605537268</v>
      </c>
      <c r="G24" s="2" t="n">
        <f aca="false">F25-F24</f>
        <v>4.2275277971E-005</v>
      </c>
      <c r="H24" s="2" t="n">
        <v>2.26466226419</v>
      </c>
      <c r="I24" s="2" t="n">
        <f aca="false">(A24-A23)*D23*COS(J24)+I23</f>
        <v>2.20707719579099</v>
      </c>
      <c r="J24" s="2" t="n">
        <v>5.48946059076E-007</v>
      </c>
      <c r="K24" s="2" t="n">
        <v>0.305415304594</v>
      </c>
      <c r="L24" s="3" t="n">
        <f aca="false">-(C24*300*0.00981)/B24</f>
        <v>0.0221436573913773</v>
      </c>
      <c r="M24" s="3" t="n">
        <f aca="false">500*1.223*EXP(-H24/5.6)*1*0.021*D24*D24/B24</f>
        <v>0.00943990676907048</v>
      </c>
      <c r="N24" s="3" t="n">
        <f aca="false">0.00981*((600/(600+H24))^2)*COS(G24)</f>
        <v>0.00973636270598588</v>
      </c>
      <c r="O24" s="3" t="n">
        <f aca="false">L24-M24-N24</f>
        <v>0.00296738791632093</v>
      </c>
      <c r="P24" s="3" t="n">
        <f aca="false">P23+O23</f>
        <v>0.154555417221682</v>
      </c>
      <c r="Q24" s="3"/>
      <c r="R24" s="4" t="n">
        <f aca="false">0.6*K24/B24</f>
        <v>0.0196517045429</v>
      </c>
    </row>
    <row r="25" customFormat="false" ht="15" hidden="false" customHeight="false" outlineLevel="0" collapsed="false">
      <c r="A25" s="4" t="n">
        <v>25.9165</v>
      </c>
      <c r="B25" s="1" t="n">
        <v>9.25468743916</v>
      </c>
      <c r="C25" s="1" t="n">
        <f aca="false">B26-B25</f>
        <v>-0.0696328678999993</v>
      </c>
      <c r="D25" s="1" t="n">
        <v>0.101974058967</v>
      </c>
      <c r="E25" s="1" t="n">
        <f aca="false">D25-D24</f>
        <v>0.000626780162000004</v>
      </c>
      <c r="F25" s="2" t="n">
        <v>0.000413880815239</v>
      </c>
      <c r="G25" s="2" t="n">
        <f aca="false">F26-F25</f>
        <v>4.6757990392E-005</v>
      </c>
      <c r="H25" s="2" t="n">
        <v>2.37919971927</v>
      </c>
      <c r="I25" s="2" t="n">
        <f aca="false">(A25-A24)*D24*COS(J25)+I24</f>
        <v>2.32127530954845</v>
      </c>
      <c r="J25" s="2" t="n">
        <v>6.23584148107E-007</v>
      </c>
      <c r="K25" s="2" t="n">
        <v>0.303112723465</v>
      </c>
      <c r="L25" s="3" t="n">
        <f aca="false">-(C25*300*0.00981)/B25</f>
        <v>0.0221433226758762</v>
      </c>
      <c r="M25" s="3" t="n">
        <f aca="false">500*1.223*EXP(-H25/5.6)*1*0.021*D25*D25/B25</f>
        <v>0.00943453113140826</v>
      </c>
      <c r="N25" s="3" t="n">
        <f aca="false">0.00981*((600/(600+H25))^2)*COS(G25)</f>
        <v>0.00973266047732133</v>
      </c>
      <c r="O25" s="3" t="n">
        <f aca="false">L25-M25-N25</f>
        <v>0.00297613106714659</v>
      </c>
      <c r="P25" s="3" t="n">
        <f aca="false">P24+O24</f>
        <v>0.157522805138003</v>
      </c>
      <c r="Q25" s="3"/>
      <c r="R25" s="4" t="n">
        <f aca="false">0.6*K25/B25</f>
        <v>0.0196514074921051</v>
      </c>
    </row>
    <row r="26" customFormat="false" ht="15" hidden="false" customHeight="false" outlineLevel="0" collapsed="false">
      <c r="A26" s="4" t="n">
        <v>27.0433</v>
      </c>
      <c r="B26" s="1" t="n">
        <v>9.18505457126</v>
      </c>
      <c r="C26" s="1" t="n">
        <f aca="false">B27-B26</f>
        <v>-0.0691112910899996</v>
      </c>
      <c r="D26" s="1" t="n">
        <v>0.102610772129</v>
      </c>
      <c r="E26" s="1" t="n">
        <f aca="false">D26-D25</f>
        <v>0.000636713162000008</v>
      </c>
      <c r="F26" s="2" t="n">
        <v>0.000460638805631</v>
      </c>
      <c r="G26" s="2" t="n">
        <f aca="false">F27-F26</f>
        <v>5.1675863688E-005</v>
      </c>
      <c r="H26" s="2" t="n">
        <v>2.49444902948</v>
      </c>
      <c r="I26" s="2" t="n">
        <f aca="false">(A26-A25)*D25*COS(J26)+I25</f>
        <v>2.43617967919243</v>
      </c>
      <c r="J26" s="2" t="n">
        <v>7.07183733168E-007</v>
      </c>
      <c r="K26" s="2" t="n">
        <v>0.300842293289</v>
      </c>
      <c r="L26" s="3" t="n">
        <f aca="false">-(C26*300*0.00981)/B26</f>
        <v>0.0221440741696069</v>
      </c>
      <c r="M26" s="3" t="n">
        <f aca="false">500*1.223*EXP(-H26/5.6)*1*0.021*D26*D26/B26</f>
        <v>0.00942907203017125</v>
      </c>
      <c r="N26" s="3" t="n">
        <f aca="false">0.00981*((600/(600+H26))^2)*COS(G26)</f>
        <v>0.00972893736971056</v>
      </c>
      <c r="O26" s="3" t="n">
        <f aca="false">L26-M26-N26</f>
        <v>0.00298606476972513</v>
      </c>
      <c r="P26" s="3" t="n">
        <f aca="false">P25+O25</f>
        <v>0.16049893620515</v>
      </c>
      <c r="Q26" s="3"/>
      <c r="R26" s="4" t="n">
        <f aca="false">0.6*K26/B26</f>
        <v>0.0196520744186105</v>
      </c>
    </row>
    <row r="27" customFormat="false" ht="15" hidden="false" customHeight="false" outlineLevel="0" collapsed="false">
      <c r="A27" s="4" t="n">
        <v>28.1701</v>
      </c>
      <c r="B27" s="1" t="n">
        <v>9.11594328017</v>
      </c>
      <c r="C27" s="1" t="n">
        <f aca="false">B28-B27</f>
        <v>-0.0685884578899998</v>
      </c>
      <c r="D27" s="1" t="n">
        <v>0.103258535918</v>
      </c>
      <c r="E27" s="1" t="n">
        <f aca="false">D27-D26</f>
        <v>0.000647763789</v>
      </c>
      <c r="F27" s="2" t="n">
        <v>0.000512314669319</v>
      </c>
      <c r="G27" s="2" t="n">
        <f aca="false">F28-F27</f>
        <v>5.7066694508E-005</v>
      </c>
      <c r="H27" s="2" t="n">
        <v>2.61042203018</v>
      </c>
      <c r="I27" s="2" t="n">
        <f aca="false">(A27-A26)*D26*COS(J27)+I26</f>
        <v>2.55180149722735</v>
      </c>
      <c r="J27" s="2" t="n">
        <v>8.00760182938E-007</v>
      </c>
      <c r="K27" s="2" t="n">
        <v>0.29856639394</v>
      </c>
      <c r="L27" s="3" t="n">
        <f aca="false">-(C27*300*0.00981)/B27</f>
        <v>0.0221431644939442</v>
      </c>
      <c r="M27" s="3" t="n">
        <f aca="false">500*1.223*EXP(-H27/5.6)*1*0.021*D27*D27/B27</f>
        <v>0.00942369211375725</v>
      </c>
      <c r="N27" s="3" t="n">
        <f aca="false">0.00981*((600/(600+H27))^2)*COS(G27)</f>
        <v>0.00972519303902083</v>
      </c>
      <c r="O27" s="3" t="n">
        <f aca="false">L27-M27-N27</f>
        <v>0.0029942793411661</v>
      </c>
      <c r="P27" s="3" t="n">
        <f aca="false">P26+O26</f>
        <v>0.163485000974875</v>
      </c>
      <c r="Q27" s="3"/>
      <c r="R27" s="4" t="n">
        <f aca="false">0.6*K27/B27</f>
        <v>0.0196512671106329</v>
      </c>
    </row>
    <row r="28" customFormat="false" ht="15" hidden="false" customHeight="false" outlineLevel="0" collapsed="false">
      <c r="A28" s="4" t="n">
        <v>29.297</v>
      </c>
      <c r="B28" s="1" t="n">
        <v>9.04735482228</v>
      </c>
      <c r="C28" s="1" t="n">
        <f aca="false">B29-B28</f>
        <v>-0.0680754025100008</v>
      </c>
      <c r="D28" s="1" t="n">
        <v>0.10391580613</v>
      </c>
      <c r="E28" s="1" t="n">
        <f aca="false">D28-D27</f>
        <v>0.000657270211999988</v>
      </c>
      <c r="F28" s="2" t="n">
        <v>0.000569381363827</v>
      </c>
      <c r="G28" s="2" t="n">
        <f aca="false">F29-F28</f>
        <v>6.2970841593E-005</v>
      </c>
      <c r="H28" s="2" t="n">
        <v>2.72713026137</v>
      </c>
      <c r="I28" s="2" t="n">
        <f aca="false">(A28-A27)*D27*COS(J28)+I27</f>
        <v>2.6681635413533</v>
      </c>
      <c r="J28" s="2" t="n">
        <v>9.05435602071E-007</v>
      </c>
      <c r="K28" s="2" t="n">
        <v>0.296333057678</v>
      </c>
      <c r="L28" s="3" t="n">
        <f aca="false">-(C28*300*0.00981)/B28</f>
        <v>0.0221441419644072</v>
      </c>
      <c r="M28" s="3" t="n">
        <f aca="false">500*1.223*EXP(-H28/5.6)*1*0.021*D28*D28/B28</f>
        <v>0.00941805778805532</v>
      </c>
      <c r="N28" s="3" t="n">
        <f aca="false">0.00981*((600/(600+H28))^2)*COS(G28)</f>
        <v>0.00972142715170401</v>
      </c>
      <c r="O28" s="3" t="n">
        <f aca="false">L28-M28-N28</f>
        <v>0.00300465702464786</v>
      </c>
      <c r="P28" s="3" t="n">
        <f aca="false">P27+O27</f>
        <v>0.166479280316041</v>
      </c>
      <c r="Q28" s="3"/>
      <c r="R28" s="4" t="n">
        <f aca="false">0.6*K28/B28</f>
        <v>0.0196521345851221</v>
      </c>
    </row>
    <row r="29" customFormat="false" ht="15" hidden="false" customHeight="false" outlineLevel="0" collapsed="false">
      <c r="A29" s="4" t="n">
        <v>30.4238</v>
      </c>
      <c r="B29" s="1" t="n">
        <v>8.97927941977</v>
      </c>
      <c r="C29" s="1" t="n">
        <f aca="false">B30-B29</f>
        <v>-0.0675642304800004</v>
      </c>
      <c r="D29" s="1" t="n">
        <v>0.104584604775</v>
      </c>
      <c r="E29" s="1" t="n">
        <f aca="false">D29-D28</f>
        <v>0.00066879864500001</v>
      </c>
      <c r="F29" s="2" t="n">
        <v>0.00063235220542</v>
      </c>
      <c r="G29" s="2" t="n">
        <f aca="false">F30-F29</f>
        <v>6.9431213537E-005</v>
      </c>
      <c r="H29" s="2" t="n">
        <v>2.84458560489</v>
      </c>
      <c r="I29" s="2" t="n">
        <f aca="false">(A29-A28)*D28*COS(J29)+I28</f>
        <v>2.78525587170052</v>
      </c>
      <c r="J29" s="2" t="n">
        <v>1.02244990183E-006</v>
      </c>
      <c r="K29" s="2" t="n">
        <v>0.294107919546</v>
      </c>
      <c r="L29" s="3" t="n">
        <f aca="false">-(C29*300*0.00981)/B29</f>
        <v>0.022144486323128</v>
      </c>
      <c r="M29" s="3" t="n">
        <f aca="false">500*1.223*EXP(-H29/5.6)*1*0.021*D29*D29/B29</f>
        <v>0.00941249631147295</v>
      </c>
      <c r="N29" s="3" t="n">
        <f aca="false">0.00981*((600/(600+H29))^2)*COS(G29)</f>
        <v>0.00971763936423467</v>
      </c>
      <c r="O29" s="3" t="n">
        <f aca="false">L29-M29-N29</f>
        <v>0.00301435064742034</v>
      </c>
      <c r="P29" s="3" t="n">
        <f aca="false">P28+O28</f>
        <v>0.169483937340689</v>
      </c>
      <c r="Q29" s="3"/>
      <c r="R29" s="4" t="n">
        <f aca="false">0.6*K29/B29</f>
        <v>0.0196524401879143</v>
      </c>
    </row>
    <row r="30" customFormat="false" ht="15" hidden="false" customHeight="false" outlineLevel="0" collapsed="false">
      <c r="A30" s="4" t="n">
        <v>31.5506</v>
      </c>
      <c r="B30" s="1" t="n">
        <v>8.91171518929</v>
      </c>
      <c r="C30" s="1" t="n">
        <f aca="false">B31-B30</f>
        <v>-0.0670580831799992</v>
      </c>
      <c r="D30" s="1" t="n">
        <v>0.105264330731</v>
      </c>
      <c r="E30" s="1" t="n">
        <f aca="false">D30-D29</f>
        <v>0.000679725955999994</v>
      </c>
      <c r="F30" s="2" t="n">
        <v>0.000701783418957</v>
      </c>
      <c r="G30" s="2" t="n">
        <f aca="false">F31-F30</f>
        <v>7.6494175782E-005</v>
      </c>
      <c r="H30" s="2" t="n">
        <v>2.96280068854</v>
      </c>
      <c r="I30" s="2" t="n">
        <f aca="false">(A30-A29)*D29*COS(J30)+I29</f>
        <v>2.90310180436091</v>
      </c>
      <c r="J30" s="2" t="n">
        <v>1.15317229058E-006</v>
      </c>
      <c r="K30" s="2" t="n">
        <v>0.291904654179</v>
      </c>
      <c r="L30" s="3" t="n">
        <f aca="false">-(C30*300*0.00981)/B30</f>
        <v>0.0221452250893198</v>
      </c>
      <c r="M30" s="3" t="n">
        <f aca="false">500*1.223*EXP(-H30/5.6)*1*0.021*D30*D30/B30</f>
        <v>0.0094068467642963</v>
      </c>
      <c r="N30" s="3" t="n">
        <f aca="false">0.00981*((600/(600+H30))^2)*COS(G30)</f>
        <v>0.00971382931012908</v>
      </c>
      <c r="O30" s="3" t="n">
        <f aca="false">L30-M30-N30</f>
        <v>0.00302454901489446</v>
      </c>
      <c r="P30" s="3" t="n">
        <f aca="false">P29+O29</f>
        <v>0.172498287988109</v>
      </c>
      <c r="Q30" s="3"/>
      <c r="R30" s="4" t="n">
        <f aca="false">0.6*K30/B30</f>
        <v>0.0196530958168282</v>
      </c>
    </row>
    <row r="31" customFormat="false" ht="15" hidden="false" customHeight="false" outlineLevel="0" collapsed="false">
      <c r="A31" s="4" t="n">
        <v>32.6774</v>
      </c>
      <c r="B31" s="1" t="n">
        <v>8.84465710611</v>
      </c>
      <c r="C31" s="1" t="n">
        <f aca="false">B32-B31</f>
        <v>-0.0665560976900004</v>
      </c>
      <c r="D31" s="1" t="n">
        <v>0.105955482276</v>
      </c>
      <c r="E31" s="1" t="n">
        <f aca="false">D31-D30</f>
        <v>0.000691151545000004</v>
      </c>
      <c r="F31" s="2" t="n">
        <v>0.000778277594739</v>
      </c>
      <c r="G31" s="2" t="n">
        <f aca="false">F32-F31</f>
        <v>8.42090124599999E-005</v>
      </c>
      <c r="H31" s="2" t="n">
        <v>3.08178810404</v>
      </c>
      <c r="I31" s="2" t="n">
        <f aca="false">(A31-A30)*D30*COS(J31)+I30</f>
        <v>3.0217136522285</v>
      </c>
      <c r="J31" s="2" t="n">
        <v>1.29911291511E-006</v>
      </c>
      <c r="K31" s="2" t="n">
        <v>0.289719505221</v>
      </c>
      <c r="L31" s="3" t="n">
        <f aca="false">-(C31*300*0.00981)/B31</f>
        <v>0.0221460926242532</v>
      </c>
      <c r="M31" s="3" t="n">
        <f aca="false">500*1.223*EXP(-H31/5.6)*1*0.021*D31*D31/B31</f>
        <v>0.0094011500303229</v>
      </c>
      <c r="N31" s="3" t="n">
        <f aca="false">0.00981*((600/(600+H31))^2)*COS(G31)</f>
        <v>0.0097099966252075</v>
      </c>
      <c r="O31" s="3" t="n">
        <f aca="false">L31-M31-N31</f>
        <v>0.00303494596872277</v>
      </c>
      <c r="P31" s="3" t="n">
        <f aca="false">P30+O30</f>
        <v>0.175522837003004</v>
      </c>
      <c r="Q31" s="3"/>
      <c r="R31" s="4" t="n">
        <f aca="false">0.6*K31/B31</f>
        <v>0.0196538657233546</v>
      </c>
    </row>
    <row r="32" customFormat="false" ht="15" hidden="false" customHeight="false" outlineLevel="0" collapsed="false">
      <c r="A32" s="4" t="n">
        <v>33.8042</v>
      </c>
      <c r="B32" s="1" t="n">
        <v>8.77810100842</v>
      </c>
      <c r="C32" s="1" t="n">
        <f aca="false">B33-B32</f>
        <v>-0.0660584715700008</v>
      </c>
      <c r="D32" s="1" t="n">
        <v>0.106658275558</v>
      </c>
      <c r="E32" s="1" t="n">
        <f aca="false">D32-D31</f>
        <v>0.000702793282</v>
      </c>
      <c r="F32" s="2" t="n">
        <v>0.000862486607199</v>
      </c>
      <c r="G32" s="2" t="n">
        <f aca="false">F33-F32</f>
        <v>9.2628371801E-005</v>
      </c>
      <c r="H32" s="2" t="n">
        <v>3.20156083904</v>
      </c>
      <c r="I32" s="2" t="n">
        <f aca="false">(A32-A31)*D31*COS(J32)+I31</f>
        <v>3.14110428965697</v>
      </c>
      <c r="J32" s="2" t="n">
        <v>1.46193653067E-006</v>
      </c>
      <c r="K32" s="2" t="n">
        <v>0.287553332661</v>
      </c>
      <c r="L32" s="3" t="n">
        <f aca="false">-(C32*300*0.00981)/B32</f>
        <v>0.0221471684643448</v>
      </c>
      <c r="M32" s="3" t="n">
        <f aca="false">500*1.223*EXP(-H32/5.6)*1*0.021*D32*D32/B32</f>
        <v>0.0093953935263981</v>
      </c>
      <c r="N32" s="3" t="n">
        <f aca="false">0.00981*((600/(600+H32))^2)*COS(G32)</f>
        <v>0.00970614093369595</v>
      </c>
      <c r="O32" s="3" t="n">
        <f aca="false">L32-M32-N32</f>
        <v>0.0030456340042507</v>
      </c>
      <c r="P32" s="3" t="n">
        <f aca="false">P31+O31</f>
        <v>0.178557782971727</v>
      </c>
      <c r="Q32" s="3"/>
      <c r="R32" s="4" t="n">
        <f aca="false">0.6*K32/B32</f>
        <v>0.0196548204937613</v>
      </c>
    </row>
    <row r="33" customFormat="false" ht="15" hidden="false" customHeight="false" outlineLevel="0" collapsed="false">
      <c r="A33" s="4" t="n">
        <v>34.931</v>
      </c>
      <c r="B33" s="1" t="n">
        <v>8.71204253685</v>
      </c>
      <c r="C33" s="1" t="n">
        <f aca="false">B34-B33</f>
        <v>-0.065565123839999</v>
      </c>
      <c r="D33" s="1" t="n">
        <v>0.107373013262</v>
      </c>
      <c r="E33" s="1" t="n">
        <f aca="false">D33-D32</f>
        <v>0.000714737704000004</v>
      </c>
      <c r="F33" s="2" t="n">
        <v>0.000955114979</v>
      </c>
      <c r="G33" s="2" t="n">
        <f aca="false">F34-F33</f>
        <v>0.00010180831851</v>
      </c>
      <c r="H33" s="2" t="n">
        <v>3.32213217435</v>
      </c>
      <c r="I33" s="2" t="n">
        <f aca="false">(A33-A32)*D32*COS(J33)+I32</f>
        <v>3.26128683455557</v>
      </c>
      <c r="J33" s="2" t="n">
        <v>1.64347680043E-006</v>
      </c>
      <c r="K33" s="2" t="n">
        <v>0.285405783978</v>
      </c>
      <c r="L33" s="3" t="n">
        <f aca="false">-(C33*300*0.00981)/B33</f>
        <v>0.0221484409247254</v>
      </c>
      <c r="M33" s="3" t="n">
        <f aca="false">500*1.223*EXP(-H33/5.6)*1*0.021*D33*D33/B33</f>
        <v>0.0093895787729347</v>
      </c>
      <c r="N33" s="3" t="n">
        <f aca="false">0.00981*((600/(600+H33))^2)*COS(G33)</f>
        <v>0.00970226185157788</v>
      </c>
      <c r="O33" s="3" t="n">
        <f aca="false">L33-M33-N33</f>
        <v>0.00305660030021283</v>
      </c>
      <c r="P33" s="3" t="n">
        <f aca="false">P32+O32</f>
        <v>0.181603416975977</v>
      </c>
      <c r="Q33" s="3"/>
      <c r="R33" s="4" t="n">
        <f aca="false">0.6*K33/B33</f>
        <v>0.019655949757187</v>
      </c>
    </row>
    <row r="34" customFormat="false" ht="15" hidden="false" customHeight="false" outlineLevel="0" collapsed="false">
      <c r="A34" s="4" t="n">
        <v>36.0578</v>
      </c>
      <c r="B34" s="1" t="n">
        <v>8.64647741301</v>
      </c>
      <c r="C34" s="1" t="n">
        <f aca="false">B35-B34</f>
        <v>-0.0650760422400012</v>
      </c>
      <c r="D34" s="1" t="n">
        <v>0.108099987244</v>
      </c>
      <c r="E34" s="1" t="n">
        <f aca="false">D34-D33</f>
        <v>0.000726973981999987</v>
      </c>
      <c r="F34" s="2" t="n">
        <v>0.00105692329751</v>
      </c>
      <c r="G34" s="2" t="n">
        <f aca="false">F35-F34</f>
        <v>0.00011180850336</v>
      </c>
      <c r="H34" s="2" t="n">
        <v>3.44351572451</v>
      </c>
      <c r="I34" s="2" t="n">
        <f aca="false">(A34-A33)*D33*COS(J34)+I33</f>
        <v>3.38227474589898</v>
      </c>
      <c r="J34" s="2" t="n">
        <v>1.84575192933E-006</v>
      </c>
      <c r="K34" s="2" t="n">
        <v>0.283276805784</v>
      </c>
      <c r="L34" s="3" t="n">
        <f aca="false">-(C34*300*0.00981)/B34</f>
        <v>0.0221499210793234</v>
      </c>
      <c r="M34" s="3" t="n">
        <f aca="false">500*1.223*EXP(-H34/5.6)*1*0.021*D34*D34/B34</f>
        <v>0.00938370358361369</v>
      </c>
      <c r="N34" s="3" t="n">
        <f aca="false">0.00981*((600/(600+H34))^2)*COS(G34)</f>
        <v>0.00969835898532646</v>
      </c>
      <c r="O34" s="3" t="n">
        <f aca="false">L34-M34-N34</f>
        <v>0.00306785851038321</v>
      </c>
      <c r="P34" s="3" t="n">
        <f aca="false">P33+O33</f>
        <v>0.18466001727619</v>
      </c>
      <c r="Q34" s="3"/>
      <c r="R34" s="4" t="n">
        <f aca="false">0.6*K34/B34</f>
        <v>0.0196572633399422</v>
      </c>
    </row>
    <row r="35" customFormat="false" ht="15" hidden="false" customHeight="false" outlineLevel="0" collapsed="false">
      <c r="A35" s="4" t="n">
        <v>37.1846</v>
      </c>
      <c r="B35" s="1" t="n">
        <v>8.58140137077</v>
      </c>
      <c r="C35" s="1" t="n">
        <f aca="false">B36-B35</f>
        <v>-0.0645912187799986</v>
      </c>
      <c r="D35" s="1" t="n">
        <v>0.108839503086</v>
      </c>
      <c r="E35" s="1" t="n">
        <f aca="false">D35-D34</f>
        <v>0.000739515842000008</v>
      </c>
      <c r="F35" s="2" t="n">
        <v>0.00116873180087</v>
      </c>
      <c r="G35" s="2" t="n">
        <f aca="false">F36-F35</f>
        <v>0.00012269266786</v>
      </c>
      <c r="H35" s="2" t="n">
        <v>3.56572543978</v>
      </c>
      <c r="I35" s="2" t="n">
        <f aca="false">(A35-A34)*D34*COS(J35)+I34</f>
        <v>3.50408181152526</v>
      </c>
      <c r="J35" s="2" t="n">
        <v>2.07098151567E-006</v>
      </c>
      <c r="K35" s="2" t="n">
        <v>0.281166363371</v>
      </c>
      <c r="L35" s="3" t="n">
        <f aca="false">-(C35*300*0.00981)/B35</f>
        <v>0.0221516217056375</v>
      </c>
      <c r="M35" s="3" t="n">
        <f aca="false">500*1.223*EXP(-H35/5.6)*1*0.021*D35*D35/B35</f>
        <v>0.00937776644543279</v>
      </c>
      <c r="N35" s="3" t="n">
        <f aca="false">0.00981*((600/(600+H35))^2)*COS(G35)</f>
        <v>0.00969443193188047</v>
      </c>
      <c r="O35" s="3" t="n">
        <f aca="false">L35-M35-N35</f>
        <v>0.00307942332832422</v>
      </c>
      <c r="P35" s="3" t="n">
        <f aca="false">P34+O34</f>
        <v>0.187727875786573</v>
      </c>
      <c r="Q35" s="3"/>
      <c r="R35" s="4" t="n">
        <f aca="false">0.6*K35/B35</f>
        <v>0.0196587725866344</v>
      </c>
      <c r="T35" s="4" t="n">
        <v>0.009</v>
      </c>
      <c r="U35" s="4" t="n">
        <v>41</v>
      </c>
      <c r="V35" s="4" t="n">
        <f aca="false">U35*T35</f>
        <v>0.369</v>
      </c>
    </row>
    <row r="36" customFormat="false" ht="15" hidden="false" customHeight="false" outlineLevel="0" collapsed="false">
      <c r="A36" s="4" t="n">
        <v>38.3114</v>
      </c>
      <c r="B36" s="1" t="n">
        <v>8.51681015199</v>
      </c>
      <c r="C36" s="1" t="n">
        <f aca="false">B37-B36</f>
        <v>-0.0641106844500001</v>
      </c>
      <c r="D36" s="1" t="n">
        <v>0.109591868394</v>
      </c>
      <c r="E36" s="1" t="n">
        <f aca="false">D36-D35</f>
        <v>0.000752365308000005</v>
      </c>
      <c r="F36" s="2" t="n">
        <v>0.00129142446873</v>
      </c>
      <c r="G36" s="2" t="n">
        <f aca="false">F37-F36</f>
        <v>0.0001345275369</v>
      </c>
      <c r="H36" s="2" t="n">
        <v>3.68877571076</v>
      </c>
      <c r="I36" s="2" t="n">
        <f aca="false">(A36-A35)*D35*COS(J36)+I35</f>
        <v>3.62672216360223</v>
      </c>
      <c r="J36" s="2" t="n">
        <v>2.32160626668E-006</v>
      </c>
      <c r="K36" s="2" t="n">
        <v>0.279074591534</v>
      </c>
      <c r="L36" s="3" t="n">
        <f aca="false">-(C36*300*0.00981)/B36</f>
        <v>0.0221535693492316</v>
      </c>
      <c r="M36" s="3" t="n">
        <f aca="false">500*1.223*EXP(-H36/5.6)*1*0.021*D36*D36/B36</f>
        <v>0.00937176426915593</v>
      </c>
      <c r="N36" s="3" t="n">
        <f aca="false">0.00981*((600/(600+H36))^2)*COS(G36)</f>
        <v>0.00969048027532733</v>
      </c>
      <c r="O36" s="3" t="n">
        <f aca="false">L36-M36-N36</f>
        <v>0.00309132480474837</v>
      </c>
      <c r="P36" s="3" t="n">
        <f aca="false">P35+O35</f>
        <v>0.190807299114898</v>
      </c>
      <c r="Q36" s="3"/>
      <c r="R36" s="4" t="n">
        <f aca="false">0.6*K36/B36</f>
        <v>0.0196605010481859</v>
      </c>
    </row>
    <row r="37" customFormat="false" ht="15" hidden="false" customHeight="false" outlineLevel="0" collapsed="false">
      <c r="A37" s="4" t="n">
        <v>39.4382</v>
      </c>
      <c r="B37" s="1" t="n">
        <v>8.45269946754</v>
      </c>
      <c r="C37" s="1" t="n">
        <f aca="false">B38-B37</f>
        <v>-0.0636341286400004</v>
      </c>
      <c r="D37" s="1" t="n">
        <v>0.110357438748</v>
      </c>
      <c r="E37" s="1" t="n">
        <f aca="false">D37-D36</f>
        <v>0.000765570353999989</v>
      </c>
      <c r="F37" s="2" t="n">
        <v>0.00142595200563</v>
      </c>
      <c r="G37" s="2" t="n">
        <f aca="false">F38-F37</f>
        <v>0.00014738465734</v>
      </c>
      <c r="H37" s="2" t="n">
        <v>3.8126811585</v>
      </c>
      <c r="I37" s="2" t="n">
        <f aca="false">(A37-A36)*D36*COS(J37)+I36</f>
        <v>3.75021028090818</v>
      </c>
      <c r="J37" s="2" t="n">
        <v>2.60030425935E-006</v>
      </c>
      <c r="K37" s="2" t="n">
        <v>0.277000138296</v>
      </c>
      <c r="L37" s="3" t="n">
        <f aca="false">-(C37*300*0.00981)/B37</f>
        <v>0.0221556724341962</v>
      </c>
      <c r="M37" s="3" t="n">
        <f aca="false">500*1.223*EXP(-H37/5.6)*1*0.021*D37*D37/B37</f>
        <v>0.009365700581708</v>
      </c>
      <c r="N37" s="3" t="n">
        <f aca="false">0.00981*((600/(600+H37))^2)*COS(G37)</f>
        <v>0.00968650359368596</v>
      </c>
      <c r="O37" s="3" t="n">
        <f aca="false">L37-M37-N37</f>
        <v>0.00310346825880228</v>
      </c>
      <c r="P37" s="3" t="n">
        <f aca="false">P36+O36</f>
        <v>0.193898623919646</v>
      </c>
      <c r="Q37" s="3"/>
      <c r="R37" s="4" t="n">
        <f aca="false">0.6*K37/B37</f>
        <v>0.0196623674621156</v>
      </c>
    </row>
    <row r="38" customFormat="false" ht="15" hidden="false" customHeight="false" outlineLevel="0" collapsed="false">
      <c r="A38" s="4" t="n">
        <v>40.565</v>
      </c>
      <c r="B38" s="1" t="n">
        <v>8.3890653389</v>
      </c>
      <c r="C38" s="1" t="n">
        <f aca="false">B39-B38</f>
        <v>-0.0631625706999994</v>
      </c>
      <c r="D38" s="1" t="n">
        <v>0.111136473076</v>
      </c>
      <c r="E38" s="1" t="n">
        <f aca="false">D38-D37</f>
        <v>0.000779034328</v>
      </c>
      <c r="F38" s="2" t="n">
        <v>0.00157333666297</v>
      </c>
      <c r="G38" s="2" t="n">
        <f aca="false">F39-F38</f>
        <v>0.00016133902936</v>
      </c>
      <c r="H38" s="2" t="n">
        <v>3.93745682923</v>
      </c>
      <c r="I38" s="2" t="n">
        <f aca="false">(A38-A37)*D37*COS(J38)+I37</f>
        <v>3.8745610428889</v>
      </c>
      <c r="J38" s="2" t="n">
        <v>2.91001532601E-006</v>
      </c>
      <c r="K38" s="2" t="n">
        <v>0.274947440837</v>
      </c>
      <c r="L38" s="3" t="n">
        <f aca="false">-(C38*300*0.00981)/B38</f>
        <v>0.0221583022733344</v>
      </c>
      <c r="M38" s="3" t="n">
        <f aca="false">500*1.223*EXP(-H38/5.6)*1*0.021*D38*D38/B38</f>
        <v>0.00935956016105343</v>
      </c>
      <c r="N38" s="3" t="n">
        <f aca="false">0.00981*((600/(600+H38))^2)*COS(G38)</f>
        <v>0.00968250145269431</v>
      </c>
      <c r="O38" s="3" t="n">
        <f aca="false">L38-M38-N38</f>
        <v>0.00311624065958661</v>
      </c>
      <c r="P38" s="3" t="n">
        <f aca="false">P37+O37</f>
        <v>0.197002092178448</v>
      </c>
      <c r="Q38" s="3"/>
      <c r="R38" s="4" t="n">
        <f aca="false">0.6*K38/B38</f>
        <v>0.0196647013508457</v>
      </c>
    </row>
    <row r="39" customFormat="false" ht="15" hidden="false" customHeight="false" outlineLevel="0" collapsed="false">
      <c r="A39" s="4" t="n">
        <v>41.6918</v>
      </c>
      <c r="B39" s="1" t="n">
        <v>8.3259027682</v>
      </c>
      <c r="C39" s="1" t="n">
        <f aca="false">B40-B39</f>
        <v>-0.0626921188000011</v>
      </c>
      <c r="D39" s="1" t="n">
        <v>0.111929592965</v>
      </c>
      <c r="E39" s="1" t="n">
        <f aca="false">D39-D38</f>
        <v>0.000793119888999994</v>
      </c>
      <c r="F39" s="2" t="n">
        <v>0.00173467569233</v>
      </c>
      <c r="G39" s="2" t="n">
        <f aca="false">F40-F39</f>
        <v>0.00017647083414</v>
      </c>
      <c r="H39" s="2" t="n">
        <v>4.06311823087</v>
      </c>
      <c r="I39" s="2" t="n">
        <f aca="false">(A39-A38)*D38*COS(J39)+I38</f>
        <v>3.99978962075027</v>
      </c>
      <c r="J39" s="2" t="n">
        <v>3.25396235208E-006</v>
      </c>
      <c r="K39" s="2" t="n">
        <v>0.272899557983</v>
      </c>
      <c r="L39" s="3" t="n">
        <f aca="false">-(C39*300*0.00981)/B39</f>
        <v>0.0221601081306276</v>
      </c>
      <c r="M39" s="3" t="n">
        <f aca="false">500*1.223*EXP(-H39/5.6)*1*0.021*D39*D39/B39</f>
        <v>0.00935338786425404</v>
      </c>
      <c r="N39" s="3" t="n">
        <f aca="false">0.00981*((600/(600+H39))^2)*COS(G39)</f>
        <v>0.00967847340468569</v>
      </c>
      <c r="O39" s="3" t="n">
        <f aca="false">L39-M39-N39</f>
        <v>0.00312824686168783</v>
      </c>
      <c r="P39" s="3" t="n">
        <f aca="false">P38+O38</f>
        <v>0.200118332838035</v>
      </c>
      <c r="Q39" s="3"/>
      <c r="R39" s="4" t="n">
        <f aca="false">0.6*K39/B39</f>
        <v>0.0196663039850992</v>
      </c>
    </row>
    <row r="40" customFormat="false" ht="15" hidden="false" customHeight="false" outlineLevel="0" collapsed="false">
      <c r="A40" s="4" t="n">
        <v>42.8186</v>
      </c>
      <c r="B40" s="1" t="n">
        <v>8.2632106494</v>
      </c>
      <c r="C40" s="1" t="n">
        <f aca="false">B41-B40</f>
        <v>-0.0622317618799997</v>
      </c>
      <c r="D40" s="1" t="n">
        <v>0.112736134768</v>
      </c>
      <c r="E40" s="1" t="n">
        <f aca="false">D40-D39</f>
        <v>0.000806541803000008</v>
      </c>
      <c r="F40" s="2" t="n">
        <v>0.00191114652647</v>
      </c>
      <c r="G40" s="2" t="n">
        <f aca="false">F41-F40</f>
        <v>0.00019286310075</v>
      </c>
      <c r="H40" s="2" t="n">
        <v>4.1896808402</v>
      </c>
      <c r="I40" s="2" t="n">
        <f aca="false">(A40-A39)*D39*COS(J40)+I39</f>
        <v>4.1259118861024</v>
      </c>
      <c r="J40" s="2" t="n">
        <v>3.63567518946E-006</v>
      </c>
      <c r="K40" s="2" t="n">
        <v>0.270895618686</v>
      </c>
      <c r="L40" s="3" t="n">
        <f aca="false">-(C40*300*0.00981)/B40</f>
        <v>0.0221642752416263</v>
      </c>
      <c r="M40" s="3" t="n">
        <f aca="false">500*1.223*EXP(-H40/5.6)*1*0.021*D40*D40/B40</f>
        <v>0.00934700832337241</v>
      </c>
      <c r="N40" s="3" t="n">
        <f aca="false">0.00981*((600/(600+H40))^2)*COS(G40)</f>
        <v>0.00967441900442731</v>
      </c>
      <c r="O40" s="3" t="n">
        <f aca="false">L40-M40-N40</f>
        <v>0.00314284791382656</v>
      </c>
      <c r="P40" s="3" t="n">
        <f aca="false">P39+O39</f>
        <v>0.203246579699723</v>
      </c>
      <c r="Q40" s="3"/>
      <c r="R40" s="4" t="n">
        <f aca="false">0.6*K40/B40</f>
        <v>0.0196700021466114</v>
      </c>
    </row>
    <row r="41" customFormat="false" ht="15" hidden="false" customHeight="false" outlineLevel="0" collapsed="false">
      <c r="A41" s="4" t="n">
        <v>43.9454</v>
      </c>
      <c r="B41" s="1" t="n">
        <v>8.20097888752</v>
      </c>
      <c r="C41" s="1" t="n">
        <f aca="false">B42-B41</f>
        <v>-0.0617699965499998</v>
      </c>
      <c r="D41" s="1" t="n">
        <v>0.113558538722</v>
      </c>
      <c r="E41" s="1" t="n">
        <f aca="false">D41-D40</f>
        <v>0.000822403954000003</v>
      </c>
      <c r="F41" s="2" t="n">
        <v>0.00210400962722</v>
      </c>
      <c r="G41" s="2" t="n">
        <f aca="false">F42-F41</f>
        <v>0.00021060577112</v>
      </c>
      <c r="H41" s="2" t="n">
        <v>4.31716118699</v>
      </c>
      <c r="I41" s="2" t="n">
        <f aca="false">(A41-A40)*D40*COS(J41)+I40</f>
        <v>4.25294296275793</v>
      </c>
      <c r="J41" s="2" t="n">
        <v>4.05902022234E-006</v>
      </c>
      <c r="K41" s="2" t="n">
        <v>0.26888554858</v>
      </c>
      <c r="L41" s="3" t="n">
        <f aca="false">-(C41*300*0.00981)/B41</f>
        <v>0.0221667562299533</v>
      </c>
      <c r="M41" s="3" t="n">
        <f aca="false">500*1.223*EXP(-H41/5.6)*1*0.021*D41*D41/B41</f>
        <v>0.00934076914046957</v>
      </c>
      <c r="N41" s="3" t="n">
        <f aca="false">0.00981*((600/(600+H41))^2)*COS(G41)</f>
        <v>0.00967033777441844</v>
      </c>
      <c r="O41" s="3" t="n">
        <f aca="false">L41-M41-N41</f>
        <v>0.00315564931506529</v>
      </c>
      <c r="P41" s="3" t="n">
        <f aca="false">P40+O40</f>
        <v>0.206389427613549</v>
      </c>
      <c r="Q41" s="3"/>
      <c r="R41" s="4" t="n">
        <f aca="false">0.6*K41/B41</f>
        <v>0.019672203935741</v>
      </c>
    </row>
    <row r="42" customFormat="false" ht="15" hidden="false" customHeight="false" outlineLevel="0" collapsed="false">
      <c r="A42" s="4" t="n">
        <v>45.0722</v>
      </c>
      <c r="B42" s="1" t="n">
        <v>8.13920889097</v>
      </c>
      <c r="C42" s="1" t="n">
        <f aca="false">B43-B42</f>
        <v>-0.0613148418100007</v>
      </c>
      <c r="D42" s="1" t="n">
        <v>0.114395149167</v>
      </c>
      <c r="E42" s="1" t="n">
        <f aca="false">D42-D41</f>
        <v>0.000836610444999997</v>
      </c>
      <c r="F42" s="2" t="n">
        <v>0.00231461539834</v>
      </c>
      <c r="G42" s="2" t="n">
        <f aca="false">F43-F42</f>
        <v>0.00022978872128</v>
      </c>
      <c r="H42" s="2" t="n">
        <v>4.44557643334</v>
      </c>
      <c r="I42" s="2" t="n">
        <f aca="false">(A42-A41)*D41*COS(J42)+I41</f>
        <v>4.38090072418857</v>
      </c>
      <c r="J42" s="2" t="n">
        <v>4.52823353859E-006</v>
      </c>
      <c r="K42" s="2" t="n">
        <v>0.266904254414</v>
      </c>
      <c r="L42" s="3" t="n">
        <f aca="false">-(C42*300*0.00981)/B42</f>
        <v>0.0221704076973661</v>
      </c>
      <c r="M42" s="3" t="n">
        <f aca="false">500*1.223*EXP(-H42/5.6)*1*0.021*D42*D42/B42</f>
        <v>0.00933432311791265</v>
      </c>
      <c r="N42" s="3" t="n">
        <f aca="false">0.00981*((600/(600+H42))^2)*COS(G42)</f>
        <v>0.00966622921846935</v>
      </c>
      <c r="O42" s="3" t="n">
        <f aca="false">L42-M42-N42</f>
        <v>0.00316985536098412</v>
      </c>
      <c r="P42" s="3" t="n">
        <f aca="false">P41+O41</f>
        <v>0.209545076928615</v>
      </c>
      <c r="Q42" s="3"/>
      <c r="R42" s="4" t="n">
        <f aca="false">0.6*K42/B42</f>
        <v>0.0196754444803683</v>
      </c>
    </row>
    <row r="43" customFormat="false" ht="15" hidden="false" customHeight="false" outlineLevel="0" collapsed="false">
      <c r="A43" s="4" t="n">
        <v>46.199</v>
      </c>
      <c r="B43" s="1" t="n">
        <v>8.07789404916</v>
      </c>
      <c r="C43" s="1" t="n">
        <f aca="false">B44-B43</f>
        <v>-0.0608632692699995</v>
      </c>
      <c r="D43" s="1" t="n">
        <v>0.115247354064</v>
      </c>
      <c r="E43" s="1" t="n">
        <f aca="false">D43-D42</f>
        <v>0.000852204896999997</v>
      </c>
      <c r="F43" s="2" t="n">
        <v>0.00254440411962</v>
      </c>
      <c r="G43" s="2" t="n">
        <f aca="false">F44-F43</f>
        <v>0.00025051036243</v>
      </c>
      <c r="H43" s="2" t="n">
        <v>4.5749430461</v>
      </c>
      <c r="I43" s="2" t="n">
        <f aca="false">(A43-A42)*D42*COS(J43)+I42</f>
        <v>4.5098011782683</v>
      </c>
      <c r="J43" s="2" t="n">
        <v>5.04792741452E-006</v>
      </c>
      <c r="K43" s="2" t="n">
        <v>0.264938553658</v>
      </c>
      <c r="L43" s="3" t="n">
        <f aca="false">-(C43*300*0.00981)/B43</f>
        <v>0.0221741706899752</v>
      </c>
      <c r="M43" s="3" t="n">
        <f aca="false">500*1.223*EXP(-H43/5.6)*1*0.021*D43*D43/B43</f>
        <v>0.00932783522782803</v>
      </c>
      <c r="N43" s="3" t="n">
        <f aca="false">0.00981*((600/(600+H43))^2)*COS(G43)</f>
        <v>0.00966209286418723</v>
      </c>
      <c r="O43" s="3" t="n">
        <f aca="false">L43-M43-N43</f>
        <v>0.00318424259795993</v>
      </c>
      <c r="P43" s="3" t="n">
        <f aca="false">P42+O42</f>
        <v>0.212714932289599</v>
      </c>
      <c r="Q43" s="3"/>
      <c r="R43" s="4" t="n">
        <f aca="false">0.6*K43/B43</f>
        <v>0.0196787840032799</v>
      </c>
    </row>
    <row r="44" customFormat="false" ht="15" hidden="false" customHeight="false" outlineLevel="0" collapsed="false">
      <c r="A44" s="4" t="n">
        <v>47.3258</v>
      </c>
      <c r="B44" s="1" t="n">
        <v>8.01703077989</v>
      </c>
      <c r="C44" s="1" t="n">
        <f aca="false">B45-B44</f>
        <v>-0.0604154264899996</v>
      </c>
      <c r="D44" s="1" t="n">
        <v>0.116115365681</v>
      </c>
      <c r="E44" s="1" t="n">
        <f aca="false">D44-D43</f>
        <v>0.000868011617000009</v>
      </c>
      <c r="F44" s="2" t="n">
        <v>0.00279491448205</v>
      </c>
      <c r="G44" s="2" t="n">
        <f aca="false">F45-F44</f>
        <v>0.00027287396622</v>
      </c>
      <c r="H44" s="2" t="n">
        <v>4.70527870185</v>
      </c>
      <c r="I44" s="2" t="n">
        <f aca="false">(A44-A43)*D43*COS(J44)+I43</f>
        <v>4.63966189682557</v>
      </c>
      <c r="J44" s="2" t="n">
        <v>5.62314930667E-006</v>
      </c>
      <c r="K44" s="2" t="n">
        <v>0.262989088609</v>
      </c>
      <c r="L44" s="3" t="n">
        <f aca="false">-(C44*300*0.00981)/B44</f>
        <v>0.0221781112037228</v>
      </c>
      <c r="M44" s="3" t="n">
        <f aca="false">500*1.223*EXP(-H44/5.6)*1*0.021*D44*D44/B44</f>
        <v>0.00932126944651067</v>
      </c>
      <c r="N44" s="3" t="n">
        <f aca="false">0.00981*((600/(600+H44))^2)*COS(G44)</f>
        <v>0.00965792820206344</v>
      </c>
      <c r="O44" s="3" t="n">
        <f aca="false">L44-M44-N44</f>
        <v>0.0031989135551487</v>
      </c>
      <c r="P44" s="3" t="n">
        <f aca="false">P43+O43</f>
        <v>0.215899174887559</v>
      </c>
      <c r="Q44" s="3"/>
      <c r="R44" s="4" t="n">
        <f aca="false">0.6*K44/B44</f>
        <v>0.0196822810710931</v>
      </c>
    </row>
    <row r="45" customFormat="false" ht="15" hidden="false" customHeight="false" outlineLevel="0" collapsed="false">
      <c r="A45" s="4" t="n">
        <v>48.4527</v>
      </c>
      <c r="B45" s="1" t="n">
        <v>7.9566153534</v>
      </c>
      <c r="C45" s="1" t="n">
        <f aca="false">B46-B45</f>
        <v>-0.0599725075400004</v>
      </c>
      <c r="D45" s="1" t="n">
        <v>0.116999476021</v>
      </c>
      <c r="E45" s="1" t="n">
        <f aca="false">D45-D44</f>
        <v>0.000884110339999994</v>
      </c>
      <c r="F45" s="2" t="n">
        <v>0.00306778844827</v>
      </c>
      <c r="G45" s="2" t="n">
        <f aca="false">F46-F45</f>
        <v>0.00029698346712</v>
      </c>
      <c r="H45" s="2" t="n">
        <v>4.83660152318</v>
      </c>
      <c r="I45" s="2" t="n">
        <f aca="false">(A45-A44)*D44*COS(J45)+I44</f>
        <v>4.77051230240892</v>
      </c>
      <c r="J45" s="2" t="n">
        <v>6.25941240849E-006</v>
      </c>
      <c r="K45" s="2" t="n">
        <v>0.261061056952</v>
      </c>
      <c r="L45" s="3" t="n">
        <f aca="false">-(C45*300*0.00981)/B45</f>
        <v>0.0221826847033393</v>
      </c>
      <c r="M45" s="3" t="n">
        <f aca="false">500*1.223*EXP(-H45/5.6)*1*0.021*D45*D45/B45</f>
        <v>0.00931460130330453</v>
      </c>
      <c r="N45" s="3" t="n">
        <f aca="false">0.00981*((600/(600+H45))^2)*COS(G45)</f>
        <v>0.0096537347099908</v>
      </c>
      <c r="O45" s="3" t="n">
        <f aca="false">L45-M45-N45</f>
        <v>0.00321434869004402</v>
      </c>
      <c r="P45" s="3" t="n">
        <f aca="false">P44+O44</f>
        <v>0.219098088442707</v>
      </c>
      <c r="Q45" s="3"/>
      <c r="R45" s="4" t="n">
        <f aca="false">0.6*K45/B45</f>
        <v>0.0196863398837379</v>
      </c>
    </row>
    <row r="46" customFormat="false" ht="15" hidden="false" customHeight="false" outlineLevel="0" collapsed="false">
      <c r="A46" s="4" t="n">
        <v>49.5795</v>
      </c>
      <c r="B46" s="1" t="n">
        <v>7.89664284586</v>
      </c>
      <c r="C46" s="1" t="n">
        <f aca="false">B47-B46</f>
        <v>-0.0595327547900002</v>
      </c>
      <c r="D46" s="1" t="n">
        <v>0.117900465281</v>
      </c>
      <c r="E46" s="1" t="n">
        <f aca="false">D46-D45</f>
        <v>0.000900989259999998</v>
      </c>
      <c r="F46" s="2" t="n">
        <v>0.00336477191539</v>
      </c>
      <c r="G46" s="2" t="n">
        <f aca="false">F47-F46</f>
        <v>0.00032294931296</v>
      </c>
      <c r="H46" s="2" t="n">
        <v>4.96892989716</v>
      </c>
      <c r="I46" s="2" t="n">
        <f aca="false">(A46-A45)*D45*COS(J46)+I45</f>
        <v>4.90234731198619</v>
      </c>
      <c r="J46" s="2" t="n">
        <v>6.96271718178E-006</v>
      </c>
      <c r="K46" s="2" t="n">
        <v>0.25914680789</v>
      </c>
      <c r="L46" s="3" t="n">
        <f aca="false">-(C46*300*0.00981)/B46</f>
        <v>0.0221872637229409</v>
      </c>
      <c r="M46" s="3" t="n">
        <f aca="false">500*1.223*EXP(-H46/5.6)*1*0.021*D46*D46/B46</f>
        <v>0.00930788341043941</v>
      </c>
      <c r="N46" s="3" t="n">
        <f aca="false">0.00981*((600/(600+H46))^2)*COS(G46)</f>
        <v>0.00964951185908815</v>
      </c>
      <c r="O46" s="3" t="n">
        <f aca="false">L46-M46-N46</f>
        <v>0.00322986845341337</v>
      </c>
      <c r="P46" s="3" t="n">
        <f aca="false">P45+O45</f>
        <v>0.222312437132751</v>
      </c>
      <c r="Q46" s="3"/>
      <c r="R46" s="4" t="n">
        <f aca="false">0.6*K46/B46</f>
        <v>0.0196904036017684</v>
      </c>
    </row>
    <row r="47" customFormat="false" ht="15" hidden="false" customHeight="false" outlineLevel="0" collapsed="false">
      <c r="A47" s="4" t="n">
        <v>50.7063</v>
      </c>
      <c r="B47" s="1" t="n">
        <v>7.83711009107</v>
      </c>
      <c r="C47" s="1" t="n">
        <f aca="false">B48-B47</f>
        <v>-0.05909741358</v>
      </c>
      <c r="D47" s="1" t="n">
        <v>0.118818468407</v>
      </c>
      <c r="E47" s="1" t="n">
        <f aca="false">D47-D46</f>
        <v>0.000918003126000003</v>
      </c>
      <c r="F47" s="2" t="n">
        <v>0.00368772122835</v>
      </c>
      <c r="G47" s="2" t="n">
        <f aca="false">F48-F47</f>
        <v>0.00035088989109</v>
      </c>
      <c r="H47" s="2" t="n">
        <v>5.10228276769</v>
      </c>
      <c r="I47" s="2" t="n">
        <f aca="false">(A47-A46)*D46*COS(J47)+I46</f>
        <v>5.03519755626084</v>
      </c>
      <c r="J47" s="2" t="n">
        <v>7.73960139672E-006</v>
      </c>
      <c r="K47" s="2" t="n">
        <v>0.257251762341</v>
      </c>
      <c r="L47" s="3" t="n">
        <f aca="false">-(C47*300*0.00981)/B47</f>
        <v>0.0221923242298354</v>
      </c>
      <c r="M47" s="3" t="n">
        <f aca="false">500*1.223*EXP(-H47/5.6)*1*0.021*D47*D47/B47</f>
        <v>0.00930106083695824</v>
      </c>
      <c r="N47" s="3" t="n">
        <f aca="false">0.00981*((600/(600+H47))^2)*COS(G47)</f>
        <v>0.00964525910440055</v>
      </c>
      <c r="O47" s="3" t="n">
        <f aca="false">L47-M47-N47</f>
        <v>0.00324600428847657</v>
      </c>
      <c r="P47" s="3" t="n">
        <f aca="false">P46+O46</f>
        <v>0.225542305586165</v>
      </c>
      <c r="Q47" s="3"/>
      <c r="R47" s="4" t="n">
        <f aca="false">0.6*K47/B47</f>
        <v>0.0196948946245473</v>
      </c>
    </row>
    <row r="48" customFormat="false" ht="15" hidden="false" customHeight="false" outlineLevel="0" collapsed="false">
      <c r="A48" s="4" t="n">
        <v>51.8331</v>
      </c>
      <c r="B48" s="1" t="n">
        <v>7.77801267749</v>
      </c>
      <c r="C48" s="1" t="n">
        <f aca="false">B49-B48</f>
        <v>-0.0586659586299998</v>
      </c>
      <c r="D48" s="1" t="n">
        <v>0.119754108957</v>
      </c>
      <c r="E48" s="1" t="n">
        <f aca="false">D48-D47</f>
        <v>0.000935640550000005</v>
      </c>
      <c r="F48" s="2" t="n">
        <v>0.00403861111944</v>
      </c>
      <c r="G48" s="2" t="n">
        <f aca="false">F49-F48</f>
        <v>0.00038092389644</v>
      </c>
      <c r="H48" s="2" t="n">
        <v>5.23667972676</v>
      </c>
      <c r="I48" s="2" t="n">
        <f aca="false">(A48-A47)*D47*COS(J48)+I47</f>
        <v>5.1690822064569</v>
      </c>
      <c r="J48" s="2" t="n">
        <v>8.59719297438E-006</v>
      </c>
      <c r="K48" s="2" t="n">
        <v>0.255373633633</v>
      </c>
      <c r="L48" s="3" t="n">
        <f aca="false">-(C48*300*0.00981)/B48</f>
        <v>0.0221976902593331</v>
      </c>
      <c r="M48" s="3" t="n">
        <f aca="false">500*1.223*EXP(-H48/5.6)*1*0.021*D48*D48/B48</f>
        <v>0.0092941548001801</v>
      </c>
      <c r="N48" s="3" t="n">
        <f aca="false">0.00981*((600/(600+H48))^2)*COS(G48)</f>
        <v>0.00964097588207197</v>
      </c>
      <c r="O48" s="3" t="n">
        <f aca="false">L48-M48-N48</f>
        <v>0.00326255957708106</v>
      </c>
      <c r="P48" s="3" t="n">
        <f aca="false">P47+O47</f>
        <v>0.228788309874641</v>
      </c>
      <c r="Q48" s="3"/>
      <c r="R48" s="4" t="n">
        <f aca="false">0.6*K48/B48</f>
        <v>0.0196996567803546</v>
      </c>
    </row>
    <row r="49" customFormat="false" ht="15" hidden="false" customHeight="false" outlineLevel="0" collapsed="false">
      <c r="A49" s="4" t="n">
        <v>52.9599</v>
      </c>
      <c r="B49" s="1" t="n">
        <v>7.71934671886</v>
      </c>
      <c r="C49" s="1" t="n">
        <f aca="false">B50-B49</f>
        <v>-0.0582386292099999</v>
      </c>
      <c r="D49" s="1" t="n">
        <v>0.120707832067</v>
      </c>
      <c r="E49" s="1" t="n">
        <f aca="false">D49-D48</f>
        <v>0.000953723109999999</v>
      </c>
      <c r="F49" s="2" t="n">
        <v>0.00441953501588</v>
      </c>
      <c r="G49" s="2" t="n">
        <f aca="false">F50-F49</f>
        <v>0.00041317573309</v>
      </c>
      <c r="H49" s="2" t="n">
        <v>5.37214086131</v>
      </c>
      <c r="I49" s="2" t="n">
        <f aca="false">(A49-A48)*D48*COS(J49)+I48</f>
        <v>5.3040211364235</v>
      </c>
      <c r="J49" s="2" t="n">
        <v>9.54324137038E-006</v>
      </c>
      <c r="K49" s="2" t="n">
        <v>0.253513463423</v>
      </c>
      <c r="L49" s="3" t="n">
        <f aca="false">-(C49*300*0.00981)/B49</f>
        <v>0.0222034703203928</v>
      </c>
      <c r="M49" s="3" t="n">
        <f aca="false">500*1.223*EXP(-H49/5.6)*1*0.021*D49*D49/B49</f>
        <v>0.00928715495364693</v>
      </c>
      <c r="N49" s="3" t="n">
        <f aca="false">0.00981*((600/(600+H49))^2)*COS(G49)</f>
        <v>0.00963666161427092</v>
      </c>
      <c r="O49" s="3" t="n">
        <f aca="false">L49-M49-N49</f>
        <v>0.00327965375247496</v>
      </c>
      <c r="P49" s="3" t="n">
        <f aca="false">P48+O48</f>
        <v>0.232050869451722</v>
      </c>
      <c r="Q49" s="3"/>
      <c r="R49" s="4" t="n">
        <f aca="false">0.6*K49/B49</f>
        <v>0.019704786375532</v>
      </c>
    </row>
    <row r="50" customFormat="false" ht="15" hidden="false" customHeight="false" outlineLevel="0" collapsed="false">
      <c r="A50" s="4" t="n">
        <v>54.0867</v>
      </c>
      <c r="B50" s="1" t="n">
        <v>7.66110808965</v>
      </c>
      <c r="C50" s="1" t="n">
        <f aca="false">B51-B50</f>
        <v>-0.0578148435100001</v>
      </c>
      <c r="D50" s="1" t="n">
        <v>0.121680196244</v>
      </c>
      <c r="E50" s="1" t="n">
        <f aca="false">D50-D49</f>
        <v>0.000972364177000001</v>
      </c>
      <c r="F50" s="2" t="n">
        <v>0.00483271074897</v>
      </c>
      <c r="G50" s="2" t="n">
        <f aca="false">F51-F50</f>
        <v>0.0004477743175</v>
      </c>
      <c r="H50" s="2" t="n">
        <v>5.50868681957</v>
      </c>
      <c r="I50" s="2" t="n">
        <f aca="false">(A50-A49)*D49*COS(J50)+I49</f>
        <v>5.44003472158898</v>
      </c>
      <c r="J50" s="2" t="n">
        <v>1.0586170107E-005</v>
      </c>
      <c r="K50" s="2" t="n">
        <v>0.251668719133</v>
      </c>
      <c r="L50" s="3" t="n">
        <f aca="false">-(C50*300*0.00981)/B50</f>
        <v>0.022209461406738</v>
      </c>
      <c r="M50" s="3" t="n">
        <f aca="false">500*1.223*EXP(-H50/5.6)*1*0.021*D50*D50/B50</f>
        <v>0.00928006590796522</v>
      </c>
      <c r="N50" s="3" t="n">
        <f aca="false">0.00981*((600/(600+H50))^2)*COS(G50)</f>
        <v>0.00963231570713168</v>
      </c>
      <c r="O50" s="3" t="n">
        <f aca="false">L50-M50-N50</f>
        <v>0.00329707979164114</v>
      </c>
      <c r="P50" s="3" t="n">
        <f aca="false">P49+O49</f>
        <v>0.235330523204197</v>
      </c>
      <c r="Q50" s="3"/>
      <c r="R50" s="4" t="n">
        <f aca="false">0.6*K50/B50</f>
        <v>0.0197101032530529</v>
      </c>
    </row>
    <row r="51" customFormat="false" ht="15" hidden="false" customHeight="false" outlineLevel="0" collapsed="false">
      <c r="A51" s="4" t="n">
        <v>55.2135</v>
      </c>
      <c r="B51" s="1" t="n">
        <v>7.60329324614</v>
      </c>
      <c r="C51" s="1" t="n">
        <f aca="false">B52-B51</f>
        <v>-0.0573966436599997</v>
      </c>
      <c r="D51" s="1" t="n">
        <v>0.122671570262</v>
      </c>
      <c r="E51" s="1" t="n">
        <f aca="false">D51-D50</f>
        <v>0.000991374017999994</v>
      </c>
      <c r="F51" s="2" t="n">
        <v>0.00528048506647</v>
      </c>
      <c r="G51" s="2" t="n">
        <f aca="false">F52-F51</f>
        <v>0.00048485622345</v>
      </c>
      <c r="H51" s="2" t="n">
        <v>5.64633876202</v>
      </c>
      <c r="I51" s="2" t="n">
        <f aca="false">(A51-A50)*D50*COS(J51)+I50</f>
        <v>5.57714396670728</v>
      </c>
      <c r="J51" s="2" t="n">
        <v>1.17351275208E-005</v>
      </c>
      <c r="K51" s="2" t="n">
        <v>0.249848290104</v>
      </c>
      <c r="L51" s="3" t="n">
        <f aca="false">-(C51*300*0.00981)/B51</f>
        <v>0.0222164681570232</v>
      </c>
      <c r="M51" s="3" t="n">
        <f aca="false">500*1.223*EXP(-H51/5.6)*1*0.021*D51*D51/B51</f>
        <v>0.00927285975776393</v>
      </c>
      <c r="N51" s="3" t="n">
        <f aca="false">0.00981*((600/(600+H51))^2)*COS(G51)</f>
        <v>0.00962793755235304</v>
      </c>
      <c r="O51" s="3" t="n">
        <f aca="false">L51-M51-N51</f>
        <v>0.00331567084690628</v>
      </c>
      <c r="P51" s="3" t="n">
        <f aca="false">P50+O50</f>
        <v>0.238627602995839</v>
      </c>
      <c r="Q51" s="3"/>
      <c r="R51" s="4" t="n">
        <f aca="false">0.6*K51/B51</f>
        <v>0.0197163214950975</v>
      </c>
    </row>
    <row r="52" customFormat="false" ht="15" hidden="false" customHeight="false" outlineLevel="0" collapsed="false">
      <c r="A52" s="4" t="n">
        <v>56.3403</v>
      </c>
      <c r="B52" s="1" t="n">
        <v>7.54589660248</v>
      </c>
      <c r="C52" s="1" t="n">
        <f aca="false">B53-B52</f>
        <v>-0.0569789405599996</v>
      </c>
      <c r="D52" s="1" t="n">
        <v>0.12368304859</v>
      </c>
      <c r="E52" s="1" t="n">
        <f aca="false">D52-D51</f>
        <v>0.001011478328</v>
      </c>
      <c r="F52" s="2" t="n">
        <v>0.00576534128992</v>
      </c>
      <c r="G52" s="2" t="n">
        <f aca="false">F53-F52</f>
        <v>0.0005245518499</v>
      </c>
      <c r="H52" s="2" t="n">
        <v>5.78511913141</v>
      </c>
      <c r="I52" s="2" t="n">
        <f aca="false">(A52-A51)*D51*COS(J52)+I51</f>
        <v>5.71537029206682</v>
      </c>
      <c r="J52" s="2" t="n">
        <v>1.30000721019E-005</v>
      </c>
      <c r="K52" s="2" t="n">
        <v>0.248030023384</v>
      </c>
      <c r="L52" s="3" t="n">
        <f aca="false">-(C52*300*0.00981)/B52</f>
        <v>0.0222225443710648</v>
      </c>
      <c r="M52" s="3" t="n">
        <f aca="false">500*1.223*EXP(-H52/5.6)*1*0.021*D52*D52/B52</f>
        <v>0.00926561647045294</v>
      </c>
      <c r="N52" s="3" t="n">
        <f aca="false">0.00981*((600/(600+H52))^2)*COS(G52)</f>
        <v>0.0096235265028447</v>
      </c>
      <c r="O52" s="3" t="n">
        <f aca="false">L52-M52-N52</f>
        <v>0.00333340139776717</v>
      </c>
      <c r="P52" s="3" t="n">
        <f aca="false">P51+O51</f>
        <v>0.241943273842745</v>
      </c>
      <c r="Q52" s="3"/>
      <c r="R52" s="4" t="n">
        <f aca="false">0.6*K52/B52</f>
        <v>0.0197217139155459</v>
      </c>
    </row>
    <row r="53" customFormat="false" ht="15" hidden="false" customHeight="false" outlineLevel="0" collapsed="false">
      <c r="A53" s="4" t="n">
        <v>57.4671</v>
      </c>
      <c r="B53" s="1" t="n">
        <v>7.48891766192</v>
      </c>
      <c r="C53" s="1" t="n">
        <f aca="false">B54-B53</f>
        <v>-0.0565692944</v>
      </c>
      <c r="D53" s="1" t="n">
        <v>0.124713940463</v>
      </c>
      <c r="E53" s="1" t="n">
        <f aca="false">D53-D52</f>
        <v>0.00103089187300001</v>
      </c>
      <c r="F53" s="2" t="n">
        <v>0.00628989313982</v>
      </c>
      <c r="G53" s="2" t="n">
        <f aca="false">F54-F53</f>
        <v>0.000567004262390001</v>
      </c>
      <c r="H53" s="2" t="n">
        <v>5.92504970261</v>
      </c>
      <c r="I53" s="2" t="n">
        <f aca="false">(A53-A52)*D52*COS(J53)+I52</f>
        <v>5.8547363512036</v>
      </c>
      <c r="J53" s="2" t="n">
        <v>1.43917464287E-005</v>
      </c>
      <c r="K53" s="2" t="n">
        <v>0.246246828699</v>
      </c>
      <c r="L53" s="3" t="n">
        <f aca="false">-(C53*300*0.00981)/B53</f>
        <v>0.0222306401184971</v>
      </c>
      <c r="M53" s="3" t="n">
        <f aca="false">500*1.223*EXP(-H53/5.6)*1*0.021*D53*D53/B53</f>
        <v>0.00925814069248602</v>
      </c>
      <c r="N53" s="3" t="n">
        <f aca="false">0.00981*((600/(600+H53))^2)*COS(G53)</f>
        <v>0.00961908193469357</v>
      </c>
      <c r="O53" s="3" t="n">
        <f aca="false">L53-M53-N53</f>
        <v>0.00335341749131749</v>
      </c>
      <c r="P53" s="3" t="n">
        <f aca="false">P52+O52</f>
        <v>0.245276675240512</v>
      </c>
      <c r="Q53" s="3"/>
      <c r="R53" s="4" t="n">
        <f aca="false">0.6*K53/B53</f>
        <v>0.0197288986058261</v>
      </c>
    </row>
    <row r="54" customFormat="false" ht="15" hidden="false" customHeight="false" outlineLevel="0" collapsed="false">
      <c r="A54" s="4" t="n">
        <v>58.5939</v>
      </c>
      <c r="B54" s="1" t="n">
        <v>7.43234836752</v>
      </c>
      <c r="C54" s="1" t="n">
        <f aca="false">B55-B54</f>
        <v>-0.0561611446100008</v>
      </c>
      <c r="D54" s="1" t="n">
        <v>0.125766448506</v>
      </c>
      <c r="E54" s="1" t="n">
        <f aca="false">D54-D53</f>
        <v>0.00105250804300001</v>
      </c>
      <c r="F54" s="2" t="n">
        <v>0.00685689740221</v>
      </c>
      <c r="G54" s="2" t="n">
        <f aca="false">F55-F54</f>
        <v>0.00061235616581</v>
      </c>
      <c r="H54" s="2" t="n">
        <v>6.06615351629</v>
      </c>
      <c r="I54" s="2" t="n">
        <f aca="false">(A54-A53)*D53*COS(J54)+I53</f>
        <v>5.99526401929949</v>
      </c>
      <c r="J54" s="2" t="n">
        <v>1.59218157566E-005</v>
      </c>
      <c r="K54" s="2" t="n">
        <v>0.244470147632</v>
      </c>
      <c r="L54" s="3" t="n">
        <f aca="false">-(C54*300*0.00981)/B54</f>
        <v>0.0222382267910812</v>
      </c>
      <c r="M54" s="3" t="n">
        <f aca="false">500*1.223*EXP(-H54/5.6)*1*0.021*D54*D54/B54</f>
        <v>0.00925067450616569</v>
      </c>
      <c r="N54" s="3" t="n">
        <f aca="false">0.00981*((600/(600+H54))^2)*COS(G54)</f>
        <v>0.00961460318578807</v>
      </c>
      <c r="O54" s="3" t="n">
        <f aca="false">L54-M54-N54</f>
        <v>0.0033729490991275</v>
      </c>
      <c r="P54" s="3" t="n">
        <f aca="false">P53+O53</f>
        <v>0.248630092731829</v>
      </c>
      <c r="Q54" s="3"/>
      <c r="R54" s="4" t="n">
        <f aca="false">0.6*K54/B54</f>
        <v>0.0197356315024486</v>
      </c>
    </row>
    <row r="55" customFormat="false" ht="15" hidden="false" customHeight="false" outlineLevel="0" collapsed="false">
      <c r="A55" s="4" t="n">
        <v>59.7207</v>
      </c>
      <c r="B55" s="1" t="n">
        <v>7.37618722291</v>
      </c>
      <c r="C55" s="1" t="n">
        <f aca="false">B56-B55</f>
        <v>-0.0557568489899998</v>
      </c>
      <c r="D55" s="1" t="n">
        <v>0.12684018476</v>
      </c>
      <c r="E55" s="1" t="n">
        <f aca="false">D55-D54</f>
        <v>0.00107373625399998</v>
      </c>
      <c r="F55" s="2" t="n">
        <v>0.00746925356802</v>
      </c>
      <c r="G55" s="2" t="n">
        <f aca="false">F56-F55</f>
        <v>0.000660756845519999</v>
      </c>
      <c r="H55" s="2" t="n">
        <v>6.20845460354</v>
      </c>
      <c r="I55" s="2" t="n">
        <f aca="false">(A55-A54)*D54*COS(J55)+I54</f>
        <v>6.1369776534541</v>
      </c>
      <c r="J55" s="2" t="n">
        <v>1.76029136875E-005</v>
      </c>
      <c r="K55" s="2" t="n">
        <v>0.242710243883</v>
      </c>
      <c r="L55" s="3" t="n">
        <f aca="false">-(C55*300*0.00981)/B55</f>
        <v>0.022246236655695</v>
      </c>
      <c r="M55" s="3" t="n">
        <f aca="false">500*1.223*EXP(-H55/5.6)*1*0.021*D55*D55/B55</f>
        <v>0.00924306158442632</v>
      </c>
      <c r="N55" s="3" t="n">
        <f aca="false">0.00981*((600/(600+H55))^2)*COS(G55)</f>
        <v>0.00961008956464232</v>
      </c>
      <c r="O55" s="3" t="n">
        <f aca="false">L55-M55-N55</f>
        <v>0.00339308550662634</v>
      </c>
      <c r="P55" s="3" t="n">
        <f aca="false">P54+O54</f>
        <v>0.252003041830957</v>
      </c>
      <c r="Q55" s="3"/>
      <c r="R55" s="4" t="n">
        <f aca="false">0.6*K55/B55</f>
        <v>0.0197427399724201</v>
      </c>
    </row>
    <row r="56" customFormat="false" ht="15" hidden="false" customHeight="false" outlineLevel="0" collapsed="false">
      <c r="A56" s="4" t="n">
        <v>60.8475</v>
      </c>
      <c r="B56" s="1" t="n">
        <v>7.32043037392</v>
      </c>
      <c r="C56" s="1" t="n">
        <f aca="false">B57-B56</f>
        <v>-0.0553568357399996</v>
      </c>
      <c r="D56" s="1" t="n">
        <v>0.127935789228</v>
      </c>
      <c r="E56" s="1" t="n">
        <f aca="false">D56-D55</f>
        <v>0.001095604468</v>
      </c>
      <c r="F56" s="2" t="n">
        <v>0.00813001041354</v>
      </c>
      <c r="G56" s="2" t="n">
        <f aca="false">F57-F56</f>
        <v>0.000712355866080001</v>
      </c>
      <c r="H56" s="2" t="n">
        <v>6.35197713654</v>
      </c>
      <c r="I56" s="2" t="n">
        <f aca="false">(A56-A55)*D55*COS(J56)+I55</f>
        <v>6.27990117361463</v>
      </c>
      <c r="J56" s="2" t="n">
        <v>1.94487007846E-005</v>
      </c>
      <c r="K56" s="2" t="n">
        <v>0.240968981314</v>
      </c>
      <c r="L56" s="3" t="n">
        <f aca="false">-(C56*300*0.00981)/B56</f>
        <v>0.0222548619768621</v>
      </c>
      <c r="M56" s="3" t="n">
        <f aca="false">500*1.223*EXP(-H56/5.6)*1*0.021*D56*D56/B56</f>
        <v>0.00923529969914824</v>
      </c>
      <c r="N56" s="3" t="n">
        <f aca="false">0.00981*((600/(600+H56))^2)*COS(G56)</f>
        <v>0.00960554037743978</v>
      </c>
      <c r="O56" s="3" t="n">
        <f aca="false">L56-M56-N56</f>
        <v>0.00341402190027411</v>
      </c>
      <c r="P56" s="3" t="n">
        <f aca="false">P55+O55</f>
        <v>0.255396127337583</v>
      </c>
      <c r="Q56" s="3"/>
      <c r="R56" s="4" t="n">
        <f aca="false">0.6*K56/B56</f>
        <v>0.019750394635743</v>
      </c>
    </row>
    <row r="57" customFormat="false" ht="15" hidden="false" customHeight="false" outlineLevel="0" collapsed="false">
      <c r="A57" s="4" t="n">
        <v>61.9743</v>
      </c>
      <c r="B57" s="1" t="n">
        <v>7.26507353818</v>
      </c>
      <c r="C57" s="1" t="n">
        <f aca="false">B58-B57</f>
        <v>-0.0549626482400001</v>
      </c>
      <c r="D57" s="1" t="n">
        <v>0.129054086829</v>
      </c>
      <c r="E57" s="1" t="n">
        <f aca="false">D57-D56</f>
        <v>0.00111829760100002</v>
      </c>
      <c r="F57" s="2" t="n">
        <v>0.00884236627962</v>
      </c>
      <c r="G57" s="2" t="n">
        <f aca="false">F58-F57</f>
        <v>0.00076730271323</v>
      </c>
      <c r="H57" s="2" t="n">
        <v>6.49674609541</v>
      </c>
      <c r="I57" s="2" t="n">
        <f aca="false">(A57-A56)*D56*COS(J57)+I56</f>
        <v>6.42405922088351</v>
      </c>
      <c r="J57" s="2" t="n">
        <v>2.14739438826E-005</v>
      </c>
      <c r="K57" s="2" t="n">
        <v>0.23925307835</v>
      </c>
      <c r="L57" s="3" t="n">
        <f aca="false">-(C57*300*0.00981)/B57</f>
        <v>0.0222647538142941</v>
      </c>
      <c r="M57" s="3" t="n">
        <f aca="false">500*1.223*EXP(-H57/5.6)*1*0.021*D57*D57/B57</f>
        <v>0.0092274097267248</v>
      </c>
      <c r="N57" s="3" t="n">
        <f aca="false">0.00981*((600/(600+H57))^2)*COS(G57)</f>
        <v>0.00960095490693286</v>
      </c>
      <c r="O57" s="3" t="n">
        <f aca="false">L57-M57-N57</f>
        <v>0.00343638918063644</v>
      </c>
      <c r="P57" s="3" t="n">
        <f aca="false">P56+O56</f>
        <v>0.258810149237857</v>
      </c>
      <c r="Q57" s="3"/>
      <c r="R57" s="4" t="n">
        <f aca="false">0.6*K57/B57</f>
        <v>0.0197591732906205</v>
      </c>
    </row>
    <row r="58" customFormat="false" ht="15" hidden="false" customHeight="false" outlineLevel="0" collapsed="false">
      <c r="A58" s="4" t="n">
        <v>63.1011</v>
      </c>
      <c r="B58" s="1" t="n">
        <v>7.21011088994</v>
      </c>
      <c r="C58" s="1" t="n">
        <f aca="false">B59-B58</f>
        <v>-0.0545679098900003</v>
      </c>
      <c r="D58" s="1" t="n">
        <v>0.130196491008</v>
      </c>
      <c r="E58" s="1" t="n">
        <f aca="false">D58-D57</f>
        <v>0.001142404179</v>
      </c>
      <c r="F58" s="2" t="n">
        <v>0.00960966899285</v>
      </c>
      <c r="G58" s="2" t="n">
        <f aca="false">F59-F58</f>
        <v>0.000825754329249999</v>
      </c>
      <c r="H58" s="2" t="n">
        <v>6.64278770638</v>
      </c>
      <c r="I58" s="2" t="n">
        <f aca="false">(A58-A57)*D57*COS(J58)+I57</f>
        <v>6.5694773658816</v>
      </c>
      <c r="J58" s="2" t="n">
        <v>2.36945990586E-005</v>
      </c>
      <c r="K58" s="2" t="n">
        <v>0.237534777489</v>
      </c>
      <c r="L58" s="3" t="n">
        <f aca="false">-(C58*300*0.00981)/B58</f>
        <v>0.0222733549119669</v>
      </c>
      <c r="M58" s="3" t="n">
        <f aca="false">500*1.223*EXP(-H58/5.6)*1*0.021*D58*D58/B58</f>
        <v>0.00921949229578382</v>
      </c>
      <c r="N58" s="3" t="n">
        <f aca="false">0.00981*((600/(600+H58))^2)*COS(G58)</f>
        <v>0.00959633239860628</v>
      </c>
      <c r="O58" s="3" t="n">
        <f aca="false">L58-M58-N58</f>
        <v>0.00345753021757676</v>
      </c>
      <c r="P58" s="3" t="n">
        <f aca="false">P57+O57</f>
        <v>0.262246538418494</v>
      </c>
      <c r="Q58" s="3"/>
      <c r="R58" s="4" t="n">
        <f aca="false">0.6*K58/B58</f>
        <v>0.0197668064567847</v>
      </c>
    </row>
    <row r="59" customFormat="false" ht="15" hidden="false" customHeight="false" outlineLevel="0" collapsed="false">
      <c r="A59" s="4" t="n">
        <v>64.2279</v>
      </c>
      <c r="B59" s="1" t="n">
        <v>7.15554298005</v>
      </c>
      <c r="C59" s="1" t="n">
        <f aca="false">B60-B59</f>
        <v>-0.0541812021599997</v>
      </c>
      <c r="D59" s="1" t="n">
        <v>0.131361937783</v>
      </c>
      <c r="E59" s="1" t="n">
        <f aca="false">D59-D58</f>
        <v>0.001165446775</v>
      </c>
      <c r="F59" s="2" t="n">
        <v>0.0104354233221</v>
      </c>
      <c r="G59" s="2" t="n">
        <f aca="false">F60-F59</f>
        <v>0.000887866273600001</v>
      </c>
      <c r="H59" s="2" t="n">
        <v>6.79012832879</v>
      </c>
      <c r="I59" s="2" t="n">
        <f aca="false">(A59-A58)*D58*COS(J59)+I58</f>
        <v>6.71618277189934</v>
      </c>
      <c r="J59" s="2" t="n">
        <v>2.61278751366E-005</v>
      </c>
      <c r="K59" s="2" t="n">
        <v>0.23585143399</v>
      </c>
      <c r="L59" s="3" t="n">
        <f aca="false">-(C59*300*0.00981)/B59</f>
        <v>0.0222841618590578</v>
      </c>
      <c r="M59" s="3" t="n">
        <f aca="false">500*1.223*EXP(-H59/5.6)*1*0.021*D59*D59/B59</f>
        <v>0.0092112854835692</v>
      </c>
      <c r="N59" s="3" t="n">
        <f aca="false">0.00981*((600/(600+H59))^2)*COS(G59)</f>
        <v>0.00959167209605412</v>
      </c>
      <c r="O59" s="3" t="n">
        <f aca="false">L59-M59-N59</f>
        <v>0.00348120427943448</v>
      </c>
      <c r="P59" s="3" t="n">
        <f aca="false">P58+O58</f>
        <v>0.265704068636071</v>
      </c>
      <c r="Q59" s="3"/>
      <c r="R59" s="4" t="n">
        <f aca="false">0.6*K59/B59</f>
        <v>0.0197763972333811</v>
      </c>
    </row>
    <row r="60" customFormat="false" ht="15" hidden="false" customHeight="false" outlineLevel="0" collapsed="false">
      <c r="A60" s="4" t="n">
        <v>65.3547</v>
      </c>
      <c r="B60" s="1" t="n">
        <v>7.10136177789</v>
      </c>
      <c r="C60" s="1" t="n">
        <f aca="false">B61-B60</f>
        <v>-0.0537955978400007</v>
      </c>
      <c r="D60" s="1" t="n">
        <v>0.132552890675</v>
      </c>
      <c r="E60" s="1" t="n">
        <f aca="false">D60-D59</f>
        <v>0.001190952892</v>
      </c>
      <c r="F60" s="2" t="n">
        <v>0.0113232895957</v>
      </c>
      <c r="G60" s="2" t="n">
        <f aca="false">F61-F60</f>
        <v>0.0009537929387</v>
      </c>
      <c r="H60" s="2" t="n">
        <v>6.93879513148</v>
      </c>
      <c r="I60" s="2" t="n">
        <f aca="false">(A60-A59)*D59*COS(J60)+I59</f>
        <v>6.86420140333187</v>
      </c>
      <c r="J60" s="2" t="n">
        <v>2.87923294653E-005</v>
      </c>
      <c r="K60" s="2" t="n">
        <v>0.2341728937</v>
      </c>
      <c r="L60" s="3" t="n">
        <f aca="false">-(C60*300*0.00981)/B60</f>
        <v>0.0222943780918261</v>
      </c>
      <c r="M60" s="3" t="n">
        <f aca="false">500*1.223*EXP(-H60/5.6)*1*0.021*D60*D60/B60</f>
        <v>0.00920303381044461</v>
      </c>
      <c r="N60" s="3" t="n">
        <f aca="false">0.00981*((600/(600+H60))^2)*COS(G60)</f>
        <v>0.00958697321962138</v>
      </c>
      <c r="O60" s="3" t="n">
        <f aca="false">L60-M60-N60</f>
        <v>0.0035043710617601</v>
      </c>
      <c r="P60" s="3" t="n">
        <f aca="false">P59+O59</f>
        <v>0.269185272915505</v>
      </c>
      <c r="Q60" s="3"/>
      <c r="R60" s="4" t="n">
        <f aca="false">0.6*K60/B60</f>
        <v>0.0197854637764628</v>
      </c>
    </row>
    <row r="61" customFormat="false" ht="15" hidden="false" customHeight="false" outlineLevel="0" collapsed="false">
      <c r="A61" s="4" t="n">
        <v>66.4816</v>
      </c>
      <c r="B61" s="1" t="n">
        <v>7.04756618005</v>
      </c>
      <c r="C61" s="1" t="n">
        <f aca="false">B62-B61</f>
        <v>-0.0534147687799997</v>
      </c>
      <c r="D61" s="1" t="n">
        <v>0.133768963387</v>
      </c>
      <c r="E61" s="1" t="n">
        <f aca="false">D61-D60</f>
        <v>0.001216072712</v>
      </c>
      <c r="F61" s="2" t="n">
        <v>0.0122770825344</v>
      </c>
      <c r="G61" s="2" t="n">
        <f aca="false">F62-F61</f>
        <v>0.0010236931295</v>
      </c>
      <c r="H61" s="2" t="n">
        <v>7.08881637522</v>
      </c>
      <c r="I61" s="2" t="n">
        <f aca="false">(A61-A60)*D60*COS(J61)+I60</f>
        <v>7.01357525575844</v>
      </c>
      <c r="J61" s="2" t="n">
        <v>3.17079597105E-005</v>
      </c>
      <c r="K61" s="2" t="n">
        <v>0.232515140152</v>
      </c>
      <c r="L61" s="3" t="n">
        <f aca="false">-(C61*300*0.00981)/B61</f>
        <v>0.0223055251278852</v>
      </c>
      <c r="M61" s="3" t="n">
        <f aca="false">500*1.223*EXP(-H61/5.6)*1*0.021*D61*D61/B61</f>
        <v>0.00919456684672389</v>
      </c>
      <c r="N61" s="3" t="n">
        <f aca="false">0.00981*((600/(600+H61))^2)*COS(G61)</f>
        <v>0.0095822349575232</v>
      </c>
      <c r="O61" s="3" t="n">
        <f aca="false">L61-M61-N61</f>
        <v>0.00352872332363812</v>
      </c>
      <c r="P61" s="3" t="n">
        <f aca="false">P60+O60</f>
        <v>0.272689643977265</v>
      </c>
      <c r="Q61" s="3"/>
      <c r="R61" s="4" t="n">
        <f aca="false">0.6*K61/B61</f>
        <v>0.0197953563722633</v>
      </c>
    </row>
    <row r="62" customFormat="false" ht="15" hidden="false" customHeight="false" outlineLevel="0" collapsed="false">
      <c r="A62" s="4" t="n">
        <v>67.6084</v>
      </c>
      <c r="B62" s="1" t="n">
        <v>6.99415141127</v>
      </c>
      <c r="C62" s="1" t="n">
        <f aca="false">B63-B62</f>
        <v>-0.0530405617599996</v>
      </c>
      <c r="D62" s="1" t="n">
        <v>0.135011367809</v>
      </c>
      <c r="E62" s="1" t="n">
        <f aca="false">D62-D61</f>
        <v>0.00124240442199999</v>
      </c>
      <c r="F62" s="2" t="n">
        <v>0.0133007756639</v>
      </c>
      <c r="G62" s="2" t="n">
        <f aca="false">F63-F62</f>
        <v>0.0010977165206</v>
      </c>
      <c r="H62" s="2" t="n">
        <v>7.24022076771</v>
      </c>
      <c r="I62" s="2" t="n">
        <f aca="false">(A62-A61)*D61*COS(J62)+I61</f>
        <v>7.16430612361114</v>
      </c>
      <c r="J62" s="2" t="n">
        <v>3.489628693E-005</v>
      </c>
      <c r="K62" s="2" t="n">
        <v>0.230886212442</v>
      </c>
      <c r="L62" s="3" t="n">
        <f aca="false">-(C62*300*0.00981)/B62</f>
        <v>0.022318414927099</v>
      </c>
      <c r="M62" s="3" t="n">
        <f aca="false">500*1.223*EXP(-H62/5.6)*1*0.021*D62*D62/B62</f>
        <v>0.00918593898631042</v>
      </c>
      <c r="N62" s="3" t="n">
        <f aca="false">0.00981*((600/(600+H62))^2)*COS(G62)</f>
        <v>0.00957745648643843</v>
      </c>
      <c r="O62" s="3" t="n">
        <f aca="false">L62-M62-N62</f>
        <v>0.00355501945435015</v>
      </c>
      <c r="P62" s="3" t="n">
        <f aca="false">P61+O61</f>
        <v>0.276218367300903</v>
      </c>
      <c r="Q62" s="3"/>
      <c r="R62" s="4" t="n">
        <f aca="false">0.6*K62/B62</f>
        <v>0.0198067956095399</v>
      </c>
    </row>
    <row r="63" customFormat="false" ht="15" hidden="false" customHeight="false" outlineLevel="0" collapsed="false">
      <c r="A63" s="4" t="n">
        <v>68.7352</v>
      </c>
      <c r="B63" s="1" t="n">
        <v>6.94111084951</v>
      </c>
      <c r="C63" s="1" t="n">
        <f aca="false">B64-B63</f>
        <v>-0.0526618717899998</v>
      </c>
      <c r="D63" s="1" t="n">
        <v>0.136282024555</v>
      </c>
      <c r="E63" s="1" t="n">
        <f aca="false">D63-D62</f>
        <v>0.00127065674600002</v>
      </c>
      <c r="F63" s="2" t="n">
        <v>0.0143984921845</v>
      </c>
      <c r="G63" s="2" t="n">
        <f aca="false">F64-F63</f>
        <v>0.0011760270356</v>
      </c>
      <c r="H63" s="2" t="n">
        <v>7.39303874282</v>
      </c>
      <c r="I63" s="2" t="n">
        <f aca="false">(A63-A62)*D62*COS(J63)+I62</f>
        <v>7.31643693274627</v>
      </c>
      <c r="J63" s="2" t="n">
        <v>3.83804791206E-005</v>
      </c>
      <c r="K63" s="2" t="n">
        <v>0.229237770352</v>
      </c>
      <c r="L63" s="3" t="n">
        <f aca="false">-(C63*300*0.00981)/B63</f>
        <v>0.022328398442003</v>
      </c>
      <c r="M63" s="3" t="n">
        <f aca="false">500*1.223*EXP(-H63/5.6)*1*0.021*D63*D63/B63</f>
        <v>0.00917729423623126</v>
      </c>
      <c r="N63" s="3" t="n">
        <f aca="false">0.00981*((600/(600+H63))^2)*COS(G63)</f>
        <v>0.00957263693100231</v>
      </c>
      <c r="O63" s="3" t="n">
        <f aca="false">L63-M63-N63</f>
        <v>0.00357846727476947</v>
      </c>
      <c r="P63" s="3" t="n">
        <f aca="false">P62+O62</f>
        <v>0.279773386755253</v>
      </c>
      <c r="Q63" s="3"/>
      <c r="R63" s="4" t="n">
        <f aca="false">0.6*K63/B63</f>
        <v>0.019815655619577</v>
      </c>
    </row>
    <row r="64" customFormat="false" ht="15" hidden="false" customHeight="false" outlineLevel="0" collapsed="false">
      <c r="A64" s="4" t="n">
        <v>69.862</v>
      </c>
      <c r="B64" s="1" t="n">
        <v>6.88844897772</v>
      </c>
      <c r="C64" s="1" t="n">
        <f aca="false">B65-B64</f>
        <v>-0.0522975211200007</v>
      </c>
      <c r="D64" s="1" t="n">
        <v>0.137578371059</v>
      </c>
      <c r="E64" s="1" t="n">
        <f aca="false">D64-D63</f>
        <v>0.00129634650399998</v>
      </c>
      <c r="F64" s="2" t="n">
        <v>0.0155745192201</v>
      </c>
      <c r="G64" s="2" t="n">
        <f aca="false">F65-F64</f>
        <v>0.0012587726857</v>
      </c>
      <c r="H64" s="2" t="n">
        <v>7.54730025492</v>
      </c>
      <c r="I64" s="2" t="n">
        <f aca="false">(A64-A63)*D63*COS(J64)+I63</f>
        <v>7.4699995178782</v>
      </c>
      <c r="J64" s="2" t="n">
        <v>4.2185403193E-005</v>
      </c>
      <c r="K64" s="2" t="n">
        <v>0.227651747455</v>
      </c>
      <c r="L64" s="3" t="n">
        <f aca="false">-(C64*300*0.00981)/B64</f>
        <v>0.0223434339361406</v>
      </c>
      <c r="M64" s="3" t="n">
        <f aca="false">500*1.223*EXP(-H64/5.6)*1*0.021*D64*D64/B64</f>
        <v>0.00916815577558284</v>
      </c>
      <c r="N64" s="3" t="n">
        <f aca="false">0.00981*((600/(600+H64))^2)*COS(G64)</f>
        <v>0.00956777543378587</v>
      </c>
      <c r="O64" s="3" t="n">
        <f aca="false">L64-M64-N64</f>
        <v>0.00360750272677191</v>
      </c>
      <c r="P64" s="3" t="n">
        <f aca="false">P63+O63</f>
        <v>0.283351854030023</v>
      </c>
      <c r="Q64" s="3"/>
      <c r="R64" s="4" t="n">
        <f aca="false">0.6*K64/B64</f>
        <v>0.019828999084524</v>
      </c>
    </row>
    <row r="65" customFormat="false" ht="15" hidden="false" customHeight="false" outlineLevel="0" collapsed="false">
      <c r="A65" s="4" t="n">
        <v>70.9888</v>
      </c>
      <c r="B65" s="1" t="n">
        <v>6.8361514566</v>
      </c>
      <c r="C65" s="1" t="n">
        <f aca="false">B66-B65</f>
        <v>-0.0519274567199997</v>
      </c>
      <c r="D65" s="1" t="n">
        <v>0.138905777722</v>
      </c>
      <c r="E65" s="1" t="n">
        <f aca="false">D65-D64</f>
        <v>0.00132740666299999</v>
      </c>
      <c r="F65" s="2" t="n">
        <v>0.0168332919058</v>
      </c>
      <c r="G65" s="2" t="n">
        <f aca="false">F66-F65</f>
        <v>0.0013461016114</v>
      </c>
      <c r="H65" s="2" t="n">
        <v>7.70303688792</v>
      </c>
      <c r="I65" s="2" t="n">
        <f aca="false">(A65-A64)*D64*COS(J65)+I64</f>
        <v>7.62502282622105</v>
      </c>
      <c r="J65" s="2" t="n">
        <v>4.63377844701E-005</v>
      </c>
      <c r="K65" s="2" t="n">
        <v>0.226040852646</v>
      </c>
      <c r="L65" s="3" t="n">
        <f aca="false">-(C65*300*0.00981)/B65</f>
        <v>0.0223550496353348</v>
      </c>
      <c r="M65" s="3" t="n">
        <f aca="false">500*1.223*EXP(-H65/5.6)*1*0.021*D65*D65/B65</f>
        <v>0.00915913098050539</v>
      </c>
      <c r="N65" s="3" t="n">
        <f aca="false">0.00981*((600/(600+H65))^2)*COS(G65)</f>
        <v>0.00956287108871196</v>
      </c>
      <c r="O65" s="3" t="n">
        <f aca="false">L65-M65-N65</f>
        <v>0.0036330475661174</v>
      </c>
      <c r="P65" s="3" t="n">
        <f aca="false">P64+O64</f>
        <v>0.286959356756795</v>
      </c>
      <c r="Q65" s="3"/>
      <c r="R65" s="4" t="n">
        <f aca="false">0.6*K65/B65</f>
        <v>0.0198393076058402</v>
      </c>
    </row>
    <row r="66" customFormat="false" ht="15" hidden="false" customHeight="false" outlineLevel="0" collapsed="false">
      <c r="A66" s="4" t="n">
        <v>72.1156</v>
      </c>
      <c r="B66" s="1" t="n">
        <v>6.78422399988</v>
      </c>
      <c r="C66" s="1" t="n">
        <f aca="false">B67-B66</f>
        <v>-0.0515685374499997</v>
      </c>
      <c r="D66" s="1" t="n">
        <v>0.140261077142</v>
      </c>
      <c r="E66" s="1" t="n">
        <f aca="false">D66-D65</f>
        <v>0.00135529942000001</v>
      </c>
      <c r="F66" s="2" t="n">
        <v>0.0181793935172</v>
      </c>
      <c r="G66" s="2" t="n">
        <f aca="false">F67-F66</f>
        <v>0.0014381630778</v>
      </c>
      <c r="H66" s="2" t="n">
        <v>7.86028127533</v>
      </c>
      <c r="I66" s="2" t="n">
        <f aca="false">(A66-A65)*D65*COS(J66)+I65</f>
        <v>7.78154185635571</v>
      </c>
      <c r="J66" s="2" t="n">
        <v>5.08662980623E-005</v>
      </c>
      <c r="K66" s="2" t="n">
        <v>0.224478472654</v>
      </c>
      <c r="L66" s="3" t="n">
        <f aca="false">-(C66*300*0.00981)/B66</f>
        <v>0.0223704591295974</v>
      </c>
      <c r="M66" s="3" t="n">
        <f aca="false">500*1.223*EXP(-H66/5.6)*1*0.021*D66*D66/B66</f>
        <v>0.00914965622149108</v>
      </c>
      <c r="N66" s="3" t="n">
        <f aca="false">0.00981*((600/(600+H66))^2)*COS(G66)</f>
        <v>0.00955792295947333</v>
      </c>
      <c r="O66" s="3" t="n">
        <f aca="false">L66-M66-N66</f>
        <v>0.00366287994863295</v>
      </c>
      <c r="P66" s="3" t="n">
        <f aca="false">P65+O65</f>
        <v>0.290592404322912</v>
      </c>
      <c r="Q66" s="3"/>
      <c r="R66" s="4" t="n">
        <f aca="false">0.6*K66/B66</f>
        <v>0.0198529829785665</v>
      </c>
    </row>
    <row r="67" customFormat="false" ht="15" hidden="false" customHeight="false" outlineLevel="0" collapsed="false">
      <c r="A67" s="4" t="n">
        <v>73.2424</v>
      </c>
      <c r="B67" s="1" t="n">
        <v>6.73265546243</v>
      </c>
      <c r="C67" s="1" t="n">
        <f aca="false">B68-B67</f>
        <v>-0.0512080741300007</v>
      </c>
      <c r="D67" s="1" t="n">
        <v>0.141648439305</v>
      </c>
      <c r="E67" s="1" t="n">
        <f aca="false">D67-D66</f>
        <v>0.00138736216300001</v>
      </c>
      <c r="F67" s="2" t="n">
        <v>0.019617556595</v>
      </c>
      <c r="G67" s="2" t="n">
        <f aca="false">F68-F67</f>
        <v>0.0015350939238</v>
      </c>
      <c r="H67" s="2" t="n">
        <v>8.01906663398</v>
      </c>
      <c r="I67" s="2" t="n">
        <f aca="false">(A67-A66)*D66*COS(J67)+I66</f>
        <v>7.93958803783326</v>
      </c>
      <c r="J67" s="2" t="n">
        <v>5.58016805566E-005</v>
      </c>
      <c r="K67" s="2" t="n">
        <v>0.222909371404</v>
      </c>
      <c r="L67" s="3" t="n">
        <f aca="false">-(C67*300*0.00981)/B67</f>
        <v>0.0223842379883492</v>
      </c>
      <c r="M67" s="3" t="n">
        <f aca="false">500*1.223*EXP(-H67/5.6)*1*0.021*D67*D67/B67</f>
        <v>0.00914015578809869</v>
      </c>
      <c r="N67" s="3" t="n">
        <f aca="false">0.00981*((600/(600+H67))^2)*COS(G67)</f>
        <v>0.00955293009450553</v>
      </c>
      <c r="O67" s="3" t="n">
        <f aca="false">L67-M67-N67</f>
        <v>0.00369115210574494</v>
      </c>
      <c r="P67" s="3" t="n">
        <f aca="false">P66+O66</f>
        <v>0.294255284271545</v>
      </c>
      <c r="Q67" s="3"/>
      <c r="R67" s="4" t="n">
        <f aca="false">0.6*K67/B67</f>
        <v>0.0198652112214469</v>
      </c>
    </row>
    <row r="68" customFormat="false" ht="15" hidden="false" customHeight="false" outlineLevel="0" collapsed="false">
      <c r="A68" s="4" t="n">
        <v>74.3692</v>
      </c>
      <c r="B68" s="1" t="n">
        <v>6.6814473883</v>
      </c>
      <c r="C68" s="1" t="n">
        <f aca="false">B69-B68</f>
        <v>-0.0508533916599996</v>
      </c>
      <c r="D68" s="1" t="n">
        <v>0.143066527127</v>
      </c>
      <c r="E68" s="1" t="n">
        <f aca="false">D68-D67</f>
        <v>0.00141808782200001</v>
      </c>
      <c r="F68" s="2" t="n">
        <v>0.0211526505188</v>
      </c>
      <c r="G68" s="2" t="n">
        <f aca="false">F69-F68</f>
        <v>0.0016370364623</v>
      </c>
      <c r="H68" s="2" t="n">
        <v>8.1794276065</v>
      </c>
      <c r="I68" s="2" t="n">
        <f aca="false">(A68-A67)*D67*COS(J68)+I67</f>
        <v>8.09919749894345</v>
      </c>
      <c r="J68" s="2" t="n">
        <v>6.11768685792E-005</v>
      </c>
      <c r="K68" s="2" t="n">
        <v>0.221365434305</v>
      </c>
      <c r="L68" s="3" t="n">
        <f aca="false">-(C68*300*0.00981)/B68</f>
        <v>0.0223995674825568</v>
      </c>
      <c r="M68" s="3" t="n">
        <f aca="false">500*1.223*EXP(-H68/5.6)*1*0.021*D68*D68/B68</f>
        <v>0.00913030971492689</v>
      </c>
      <c r="N68" s="3" t="n">
        <f aca="false">0.00981*((600/(600+H68))^2)*COS(G68)</f>
        <v>0.00954789150038643</v>
      </c>
      <c r="O68" s="3" t="n">
        <f aca="false">L68-M68-N68</f>
        <v>0.00372136626724348</v>
      </c>
      <c r="P68" s="3" t="n">
        <f aca="false">P67+O67</f>
        <v>0.29794643637729</v>
      </c>
      <c r="Q68" s="3"/>
      <c r="R68" s="4" t="n">
        <f aca="false">0.6*K68/B68</f>
        <v>0.0198788156014791</v>
      </c>
    </row>
    <row r="69" customFormat="false" ht="15" hidden="false" customHeight="false" outlineLevel="0" collapsed="false">
      <c r="A69" s="4" t="n">
        <v>75.496</v>
      </c>
      <c r="B69" s="1" t="n">
        <v>6.63059399664</v>
      </c>
      <c r="C69" s="1" t="n">
        <f aca="false">B70-B69</f>
        <v>-0.0505016290100002</v>
      </c>
      <c r="D69" s="1" t="n">
        <v>0.144517323094</v>
      </c>
      <c r="E69" s="1" t="n">
        <f aca="false">D69-D68</f>
        <v>0.00145079596699998</v>
      </c>
      <c r="F69" s="2" t="n">
        <v>0.0227896869811</v>
      </c>
      <c r="G69" s="2" t="n">
        <f aca="false">F70-F69</f>
        <v>0.001744115983</v>
      </c>
      <c r="H69" s="2" t="n">
        <v>8.34139913677</v>
      </c>
      <c r="I69" s="2" t="n">
        <f aca="false">(A69-A68)*D68*COS(J69)+I68</f>
        <v>8.26040486134803</v>
      </c>
      <c r="J69" s="2" t="n">
        <v>6.70270941747E-005</v>
      </c>
      <c r="K69" s="2" t="n">
        <v>0.219834207182</v>
      </c>
      <c r="L69" s="3" t="n">
        <f aca="false">-(C69*300*0.00981)/B69</f>
        <v>0.0224152307096085</v>
      </c>
      <c r="M69" s="3" t="n">
        <f aca="false">500*1.223*EXP(-H69/5.6)*1*0.021*D69*D69/B69</f>
        <v>0.00912023570913335</v>
      </c>
      <c r="N69" s="3" t="n">
        <f aca="false">0.00981*((600/(600+H69))^2)*COS(G69)</f>
        <v>0.00954280617764818</v>
      </c>
      <c r="O69" s="3" t="n">
        <f aca="false">L69-M69-N69</f>
        <v>0.00375218882282696</v>
      </c>
      <c r="P69" s="3" t="n">
        <f aca="false">P68+O68</f>
        <v>0.301667802644534</v>
      </c>
      <c r="Q69" s="3"/>
      <c r="R69" s="4" t="n">
        <f aca="false">0.6*K69/B69</f>
        <v>0.0198927161542449</v>
      </c>
    </row>
    <row r="70" customFormat="false" ht="15" hidden="false" customHeight="false" outlineLevel="0" collapsed="false">
      <c r="A70" s="4" t="n">
        <v>76.6228</v>
      </c>
      <c r="B70" s="1" t="n">
        <v>6.58009236763</v>
      </c>
      <c r="C70" s="1" t="n">
        <f aca="false">B71-B70</f>
        <v>-0.0501534712799998</v>
      </c>
      <c r="D70" s="1" t="n">
        <v>0.146001557324</v>
      </c>
      <c r="E70" s="1" t="n">
        <f aca="false">D70-D69</f>
        <v>0.00148423422999999</v>
      </c>
      <c r="F70" s="2" t="n">
        <v>0.0245338029641</v>
      </c>
      <c r="G70" s="2" t="n">
        <f aca="false">F71-F70</f>
        <v>0.0018564554383</v>
      </c>
      <c r="H70" s="2" t="n">
        <v>8.50501755198</v>
      </c>
      <c r="I70" s="2" t="n">
        <f aca="false">(A70-A69)*D69*COS(J70)+I69</f>
        <v>8.42324698057181</v>
      </c>
      <c r="J70" s="2" t="n">
        <v>7.33900464956E-005</v>
      </c>
      <c r="K70" s="2" t="n">
        <v>0.218318672364</v>
      </c>
      <c r="L70" s="3" t="n">
        <f aca="false">-(C70*300*0.00981)/B70</f>
        <v>0.0224315492443767</v>
      </c>
      <c r="M70" s="3" t="n">
        <f aca="false">500*1.223*EXP(-H70/5.6)*1*0.021*D70*D70/B70</f>
        <v>0.00910987959363697</v>
      </c>
      <c r="N70" s="3" t="n">
        <f aca="false">0.00981*((600/(600+H70))^2)*COS(G70)</f>
        <v>0.00953767308673151</v>
      </c>
      <c r="O70" s="3" t="n">
        <f aca="false">L70-M70-N70</f>
        <v>0.0037839965640082</v>
      </c>
      <c r="P70" s="3" t="n">
        <f aca="false">P69+O69</f>
        <v>0.305419991467361</v>
      </c>
      <c r="Q70" s="3"/>
      <c r="R70" s="4" t="n">
        <f aca="false">0.6*K70/B70</f>
        <v>0.019907198273203</v>
      </c>
    </row>
    <row r="71" customFormat="false" ht="15" hidden="false" customHeight="false" outlineLevel="0" collapsed="false">
      <c r="A71" s="4" t="n">
        <v>77.7496</v>
      </c>
      <c r="B71" s="1" t="n">
        <v>6.52993889635</v>
      </c>
      <c r="C71" s="1" t="n">
        <f aca="false">B72-B71</f>
        <v>-0.0498086668499997</v>
      </c>
      <c r="D71" s="1" t="n">
        <v>0.147520328785</v>
      </c>
      <c r="E71" s="1" t="n">
        <f aca="false">D71-D70</f>
        <v>0.00151877146100002</v>
      </c>
      <c r="F71" s="2" t="n">
        <v>0.0263902584024</v>
      </c>
      <c r="G71" s="2" t="n">
        <f aca="false">F72-F71</f>
        <v>0.00197416767179999</v>
      </c>
      <c r="H71" s="2" t="n">
        <v>8.67032007873</v>
      </c>
      <c r="I71" s="2" t="n">
        <f aca="false">(A71-A70)*D70*COS(J71)+I70</f>
        <v>8.58776153483401</v>
      </c>
      <c r="J71" s="2" t="n">
        <v>8.03059938452E-005</v>
      </c>
      <c r="K71" s="2" t="n">
        <v>0.216817734448</v>
      </c>
      <c r="L71" s="3" t="n">
        <f aca="false">-(C71*300*0.00981)/B71</f>
        <v>0.0224484346433144</v>
      </c>
      <c r="M71" s="3" t="n">
        <f aca="false">500*1.223*EXP(-H71/5.6)*1*0.021*D71*D71/B71</f>
        <v>0.00909922989932523</v>
      </c>
      <c r="N71" s="3" t="n">
        <f aca="false">0.00981*((600/(600+H71))^2)*COS(G71)</f>
        <v>0.00953249116349366</v>
      </c>
      <c r="O71" s="3" t="n">
        <f aca="false">L71-M71-N71</f>
        <v>0.00381671358049546</v>
      </c>
      <c r="P71" s="3" t="n">
        <f aca="false">P70+O70</f>
        <v>0.309203988031369</v>
      </c>
      <c r="Q71" s="3"/>
      <c r="R71" s="4" t="n">
        <f aca="false">0.6*K71/B71</f>
        <v>0.0199221834589472</v>
      </c>
    </row>
    <row r="72" customFormat="false" ht="15" hidden="false" customHeight="false" outlineLevel="0" collapsed="false">
      <c r="A72" s="4" t="n">
        <v>78.8764</v>
      </c>
      <c r="B72" s="1" t="n">
        <v>6.4801302295</v>
      </c>
      <c r="C72" s="1" t="n">
        <f aca="false">B73-B72</f>
        <v>-0.0494672029499998</v>
      </c>
      <c r="D72" s="1" t="n">
        <v>0.149074677241</v>
      </c>
      <c r="E72" s="1" t="n">
        <f aca="false">D72-D71</f>
        <v>0.001554348456</v>
      </c>
      <c r="F72" s="2" t="n">
        <v>0.0283644260742</v>
      </c>
      <c r="G72" s="2" t="n">
        <f aca="false">F73-F72</f>
        <v>0.00209735600840001</v>
      </c>
      <c r="H72" s="2" t="n">
        <v>8.83734499171</v>
      </c>
      <c r="I72" s="2" t="n">
        <f aca="false">(A72-A71)*D71*COS(J72)+I71</f>
        <v>8.75398744066798</v>
      </c>
      <c r="J72" s="2" t="n">
        <v>8.7817928719E-005</v>
      </c>
      <c r="K72" s="2" t="n">
        <v>0.215331337971</v>
      </c>
      <c r="L72" s="3" t="n">
        <f aca="false">-(C72*300*0.00981)/B72</f>
        <v>0.0224659031726099</v>
      </c>
      <c r="M72" s="3" t="n">
        <f aca="false">500*1.223*EXP(-H72/5.6)*1*0.021*D72*D72/B72</f>
        <v>0.00908826160647788</v>
      </c>
      <c r="N72" s="3" t="n">
        <f aca="false">0.00981*((600/(600+H72))^2)*COS(G72)</f>
        <v>0.0095272593147378</v>
      </c>
      <c r="O72" s="3" t="n">
        <f aca="false">L72-M72-N72</f>
        <v>0.00385038225139424</v>
      </c>
      <c r="P72" s="3" t="n">
        <f aca="false">P71+O71</f>
        <v>0.313020701611864</v>
      </c>
      <c r="Q72" s="3"/>
      <c r="R72" s="4" t="n">
        <f aca="false">0.6*K72/B72</f>
        <v>0.0199376861585957</v>
      </c>
    </row>
    <row r="73" customFormat="false" ht="15" hidden="false" customHeight="false" outlineLevel="0" collapsed="false">
      <c r="A73" s="4" t="n">
        <v>80.0032</v>
      </c>
      <c r="B73" s="1" t="n">
        <v>6.43066302655</v>
      </c>
      <c r="C73" s="1" t="n">
        <f aca="false">B74-B73</f>
        <v>-0.0491289964500004</v>
      </c>
      <c r="D73" s="1" t="n">
        <v>0.150665696403</v>
      </c>
      <c r="E73" s="1" t="n">
        <f aca="false">D73-D72</f>
        <v>0.001591019162</v>
      </c>
      <c r="F73" s="2" t="n">
        <v>0.0304617820826</v>
      </c>
      <c r="G73" s="2" t="n">
        <f aca="false">F74-F73</f>
        <v>0.0022261127615</v>
      </c>
      <c r="H73" s="2" t="n">
        <v>9.0061315898</v>
      </c>
      <c r="I73" s="2" t="n">
        <f aca="false">(A73-A72)*D72*COS(J73)+I72</f>
        <v>8.92196478620956</v>
      </c>
      <c r="J73" s="2" t="n">
        <v>9.59717112317E-005</v>
      </c>
      <c r="K73" s="2" t="n">
        <v>0.213859120912</v>
      </c>
      <c r="L73" s="3" t="n">
        <f aca="false">-(C73*300*0.00981)/B73</f>
        <v>0.0224839392074196</v>
      </c>
      <c r="M73" s="3" t="n">
        <f aca="false">500*1.223*EXP(-H73/5.6)*1*0.021*D73*D73/B73</f>
        <v>0.00907695066343516</v>
      </c>
      <c r="N73" s="3" t="n">
        <f aca="false">0.00981*((600/(600+H73))^2)*COS(G73)</f>
        <v>0.00952197641921369</v>
      </c>
      <c r="O73" s="3" t="n">
        <f aca="false">L73-M73-N73</f>
        <v>0.00388501212477074</v>
      </c>
      <c r="P73" s="3" t="n">
        <f aca="false">P72+O72</f>
        <v>0.316871083863258</v>
      </c>
      <c r="Q73" s="3"/>
      <c r="R73" s="4" t="n">
        <f aca="false">0.6*K73/B73</f>
        <v>0.0199536924913387</v>
      </c>
    </row>
    <row r="74" customFormat="false" ht="15" hidden="false" customHeight="false" outlineLevel="0" collapsed="false">
      <c r="A74" s="4" t="n">
        <v>81.13</v>
      </c>
      <c r="B74" s="1" t="n">
        <v>6.3815340301</v>
      </c>
      <c r="C74" s="1" t="n">
        <f aca="false">B75-B74</f>
        <v>-0.0487939743899997</v>
      </c>
      <c r="D74" s="1" t="n">
        <v>0.152294503944</v>
      </c>
      <c r="E74" s="1" t="n">
        <f aca="false">D74-D73</f>
        <v>0.001628807541</v>
      </c>
      <c r="F74" s="2" t="n">
        <v>0.0326878948441</v>
      </c>
      <c r="G74" s="2" t="n">
        <f aca="false">F75-F74</f>
        <v>0.0023605182481</v>
      </c>
      <c r="H74" s="2" t="n">
        <v>9.17672021654</v>
      </c>
      <c r="I74" s="2" t="n">
        <f aca="false">(A74-A73)*D73*COS(J74)+I73</f>
        <v>9.09173489198387</v>
      </c>
      <c r="J74" s="2" t="n">
        <v>0.000104816219211</v>
      </c>
      <c r="K74" s="2" t="n">
        <v>0.212400765796</v>
      </c>
      <c r="L74" s="3" t="n">
        <f aca="false">-(C74*300*0.00981)/B74</f>
        <v>0.0225025308887241</v>
      </c>
      <c r="M74" s="3" t="n">
        <f aca="false">500*1.223*EXP(-H74/5.6)*1*0.021*D74*D74/B74</f>
        <v>0.00906526999951657</v>
      </c>
      <c r="N74" s="3" t="n">
        <f aca="false">0.00981*((600/(600+H74))^2)*COS(G74)</f>
        <v>0.00951664132724029</v>
      </c>
      <c r="O74" s="3" t="n">
        <f aca="false">L74-M74-N74</f>
        <v>0.00392061956196721</v>
      </c>
      <c r="P74" s="3" t="n">
        <f aca="false">P73+O73</f>
        <v>0.320756095988029</v>
      </c>
      <c r="Q74" s="3"/>
      <c r="R74" s="4" t="n">
        <f aca="false">0.6*K74/B74</f>
        <v>0.0199701919438958</v>
      </c>
    </row>
    <row r="75" customFormat="false" ht="15" hidden="false" customHeight="false" outlineLevel="0" collapsed="false">
      <c r="A75" s="4" t="n">
        <v>82.2568</v>
      </c>
      <c r="B75" s="1" t="n">
        <v>6.33274005571</v>
      </c>
      <c r="C75" s="1" t="n">
        <f aca="false">B76-B75</f>
        <v>-0.0484620534500007</v>
      </c>
      <c r="D75" s="1" t="n">
        <v>0.153962249277</v>
      </c>
      <c r="E75" s="1" t="n">
        <f aca="false">D75-D74</f>
        <v>0.00166774533299999</v>
      </c>
      <c r="F75" s="2" t="n">
        <v>0.0350484130922</v>
      </c>
      <c r="G75" s="2" t="n">
        <f aca="false">F76-F75</f>
        <v>0.0025006396259</v>
      </c>
      <c r="H75" s="2" t="n">
        <v>9.349152266</v>
      </c>
      <c r="I75" s="2" t="n">
        <f aca="false">(A75-A74)*D74*COS(J75)+I74</f>
        <v>9.26334033790497</v>
      </c>
      <c r="J75" s="2" t="n">
        <v>0.000114403502127</v>
      </c>
      <c r="K75" s="2" t="n">
        <v>0.210955909902</v>
      </c>
      <c r="L75" s="3" t="n">
        <f aca="false">-(C75*300*0.00981)/B75</f>
        <v>0.0225216607737994</v>
      </c>
      <c r="M75" s="3" t="n">
        <f aca="false">500*1.223*EXP(-H75/5.6)*1*0.021*D75*D75/B75</f>
        <v>0.00905319037954808</v>
      </c>
      <c r="N75" s="3" t="n">
        <f aca="false">0.00981*((600/(600+H75))^2)*COS(G75)</f>
        <v>0.00951125286081291</v>
      </c>
      <c r="O75" s="3" t="n">
        <f aca="false">L75-M75-N75</f>
        <v>0.00395721753343838</v>
      </c>
      <c r="P75" s="3" t="n">
        <f aca="false">P74+O74</f>
        <v>0.324676715549996</v>
      </c>
      <c r="Q75" s="3"/>
      <c r="R75" s="4" t="n">
        <f aca="false">0.6*K75/B75</f>
        <v>0.019987169033896</v>
      </c>
    </row>
    <row r="76" customFormat="false" ht="15" hidden="false" customHeight="false" outlineLevel="0" collapsed="false">
      <c r="A76" s="4" t="n">
        <v>83.3836</v>
      </c>
      <c r="B76" s="1" t="n">
        <v>6.28427800226</v>
      </c>
      <c r="C76" s="1" t="n">
        <f aca="false">B77-B76</f>
        <v>-0.0481331390199999</v>
      </c>
      <c r="D76" s="1" t="n">
        <v>0.155670111679</v>
      </c>
      <c r="E76" s="1" t="n">
        <f aca="false">D76-D75</f>
        <v>0.00170786240199999</v>
      </c>
      <c r="F76" s="2" t="n">
        <v>0.0375490527181</v>
      </c>
      <c r="G76" s="2" t="n">
        <f aca="false">F77-F76</f>
        <v>0.002646529807</v>
      </c>
      <c r="H76" s="2" t="n">
        <v>9.52347018919</v>
      </c>
      <c r="I76" s="2" t="n">
        <f aca="false">(A76-A75)*D75*COS(J76)+I75</f>
        <v>9.43682499903952</v>
      </c>
      <c r="J76" s="2" t="n">
        <v>0.000124788939302</v>
      </c>
      <c r="K76" s="2" t="n">
        <v>0.209524141378</v>
      </c>
      <c r="L76" s="3" t="n">
        <f aca="false">-(C76*300*0.00981)/B76</f>
        <v>0.0225413051562831</v>
      </c>
      <c r="M76" s="3" t="n">
        <f aca="false">500*1.223*EXP(-H76/5.6)*1*0.021*D76*D76/B76</f>
        <v>0.00904068004729204</v>
      </c>
      <c r="N76" s="3" t="n">
        <f aca="false">0.00981*((600/(600+H76))^2)*COS(G76)</f>
        <v>0.00950580981371704</v>
      </c>
      <c r="O76" s="3" t="n">
        <f aca="false">L76-M76-N76</f>
        <v>0.00399481529527403</v>
      </c>
      <c r="P76" s="3" t="n">
        <f aca="false">P75+O75</f>
        <v>0.328633933083435</v>
      </c>
      <c r="Q76" s="3"/>
      <c r="R76" s="4" t="n">
        <f aca="false">0.6*K76/B76</f>
        <v>0.0200046027215202</v>
      </c>
    </row>
    <row r="77" customFormat="false" ht="15" hidden="false" customHeight="false" outlineLevel="0" collapsed="false">
      <c r="A77" s="4" t="n">
        <v>84.5104</v>
      </c>
      <c r="B77" s="1" t="n">
        <v>6.23614486324</v>
      </c>
      <c r="C77" s="1" t="n">
        <f aca="false">B78-B77</f>
        <v>-0.0478071479799995</v>
      </c>
      <c r="D77" s="1" t="n">
        <v>0.157419298224</v>
      </c>
      <c r="E77" s="1" t="n">
        <f aca="false">D77-D76</f>
        <v>0.001749186545</v>
      </c>
      <c r="F77" s="2" t="n">
        <v>0.0401955825251</v>
      </c>
      <c r="G77" s="2" t="n">
        <f aca="false">F78-F77</f>
        <v>0.0027982262996</v>
      </c>
      <c r="H77" s="2" t="n">
        <v>9.69971749513</v>
      </c>
      <c r="I77" s="2" t="n">
        <f aca="false">(A77-A76)*D76*COS(J77)+I76</f>
        <v>9.61223407925649</v>
      </c>
      <c r="J77" s="2" t="n">
        <v>0.000136031401927</v>
      </c>
      <c r="K77" s="2" t="n">
        <v>0.208105098379</v>
      </c>
      <c r="L77" s="3" t="n">
        <f aca="false">-(C77*300*0.00981)/B77</f>
        <v>0.0225614445447695</v>
      </c>
      <c r="M77" s="3" t="n">
        <f aca="false">500*1.223*EXP(-H77/5.6)*1*0.021*D77*D77/B77</f>
        <v>0.00902770437797417</v>
      </c>
      <c r="N77" s="3" t="n">
        <f aca="false">0.00981*((600/(600+H77))^2)*COS(G77)</f>
        <v>0.00950031095183709</v>
      </c>
      <c r="O77" s="3" t="n">
        <f aca="false">L77-M77-N77</f>
        <v>0.00403342921495826</v>
      </c>
      <c r="P77" s="3" t="n">
        <f aca="false">P76+O76</f>
        <v>0.332628748378709</v>
      </c>
      <c r="Q77" s="3"/>
      <c r="R77" s="4" t="n">
        <f aca="false">0.6*K77/B77</f>
        <v>0.0200224757066543</v>
      </c>
    </row>
    <row r="78" customFormat="false" ht="15" hidden="false" customHeight="false" outlineLevel="0" collapsed="false">
      <c r="A78" s="4" t="n">
        <v>85.6373</v>
      </c>
      <c r="B78" s="1" t="n">
        <v>6.18833771526</v>
      </c>
      <c r="C78" s="1" t="n">
        <f aca="false">B79-B78</f>
        <v>-0.0474839128500006</v>
      </c>
      <c r="D78" s="1" t="n">
        <v>0.159211052039</v>
      </c>
      <c r="E78" s="1" t="n">
        <f aca="false">D78-D77</f>
        <v>0.00179175381500002</v>
      </c>
      <c r="F78" s="2" t="n">
        <v>0.0429938088247</v>
      </c>
      <c r="G78" s="2" t="n">
        <f aca="false">F79-F78</f>
        <v>0.00295575038330001</v>
      </c>
      <c r="H78" s="2" t="n">
        <v>9.87793875239</v>
      </c>
      <c r="I78" s="2" t="n">
        <f aca="false">(A78-A77)*D77*COS(J78)+I77</f>
        <v>9.78962988447719</v>
      </c>
      <c r="J78" s="2" t="n">
        <v>0.000148193418971</v>
      </c>
      <c r="K78" s="2" t="n">
        <v>0.206698051968</v>
      </c>
      <c r="L78" s="3" t="n">
        <f aca="false">-(C78*300*0.00981)/B78</f>
        <v>0.0225820182975713</v>
      </c>
      <c r="M78" s="3" t="n">
        <f aca="false">500*1.223*EXP(-H78/5.6)*1*0.021*D78*D78/B78</f>
        <v>0.00901422675831014</v>
      </c>
      <c r="N78" s="3" t="n">
        <f aca="false">0.00981*((600/(600+H78))^2)*COS(G78)</f>
        <v>0.00949475501346899</v>
      </c>
      <c r="O78" s="3" t="n">
        <f aca="false">L78-M78-N78</f>
        <v>0.00407303652579218</v>
      </c>
      <c r="P78" s="3" t="n">
        <f aca="false">P77+O77</f>
        <v>0.336662177593667</v>
      </c>
      <c r="Q78" s="3"/>
      <c r="R78" s="4" t="n">
        <f aca="false">0.6*K78/B78</f>
        <v>0.020040734182134</v>
      </c>
    </row>
    <row r="79" customFormat="false" ht="15" hidden="false" customHeight="false" outlineLevel="0" collapsed="false">
      <c r="A79" s="4" t="n">
        <v>86.7641</v>
      </c>
      <c r="B79" s="1" t="n">
        <v>6.14085380241</v>
      </c>
      <c r="C79" s="1" t="n">
        <f aca="false">B80-B79</f>
        <v>-0.0471634667699998</v>
      </c>
      <c r="D79" s="1" t="n">
        <v>0.161046616871</v>
      </c>
      <c r="E79" s="1" t="n">
        <f aca="false">D79-D78</f>
        <v>0.00183556483199998</v>
      </c>
      <c r="F79" s="2" t="n">
        <v>0.045949559208</v>
      </c>
      <c r="G79" s="2" t="n">
        <f aca="false">F80-F79</f>
        <v>0.00311910478179998</v>
      </c>
      <c r="H79" s="2" t="n">
        <v>10.0581795713</v>
      </c>
      <c r="I79" s="2" t="n">
        <f aca="false">(A79-A78)*D78*COS(J79)+I78</f>
        <v>9.96902889557977</v>
      </c>
      <c r="J79" s="2" t="n">
        <v>0.00016134134535</v>
      </c>
      <c r="K79" s="2" t="n">
        <v>0.20530314624</v>
      </c>
      <c r="L79" s="3" t="n">
        <f aca="false">-(C79*300*0.00981)/B79</f>
        <v>0.0226030593090551</v>
      </c>
      <c r="M79" s="3" t="n">
        <f aca="false">500*1.223*EXP(-H79/5.6)*1*0.021*D79*D79/B79</f>
        <v>0.00900020441149062</v>
      </c>
      <c r="N79" s="3" t="n">
        <f aca="false">0.00981*((600/(600+H79))^2)*COS(G79)</f>
        <v>0.00948914071030527</v>
      </c>
      <c r="O79" s="3" t="n">
        <f aca="false">L79-M79-N79</f>
        <v>0.00411371418725917</v>
      </c>
      <c r="P79" s="3" t="n">
        <f aca="false">P78+O78</f>
        <v>0.340735214119459</v>
      </c>
      <c r="Q79" s="3"/>
      <c r="R79" s="4" t="n">
        <f aca="false">0.6*K79/B79</f>
        <v>0.0200594073247041</v>
      </c>
    </row>
    <row r="80" customFormat="false" ht="15" hidden="false" customHeight="false" outlineLevel="0" collapsed="false">
      <c r="A80" s="4" t="n">
        <v>87.8909</v>
      </c>
      <c r="B80" s="1" t="n">
        <v>6.09369033564</v>
      </c>
      <c r="C80" s="1" t="n">
        <f aca="false">B81-B80</f>
        <v>-0.0468454343099998</v>
      </c>
      <c r="D80" s="1" t="n">
        <v>0.162927336993</v>
      </c>
      <c r="E80" s="1" t="n">
        <f aca="false">D80-D79</f>
        <v>0.00188072012200002</v>
      </c>
      <c r="F80" s="2" t="n">
        <v>0.0490686639898</v>
      </c>
      <c r="G80" s="2" t="n">
        <f aca="false">F81-F80</f>
        <v>0.00328827027540001</v>
      </c>
      <c r="H80" s="2" t="n">
        <v>10.2404865652</v>
      </c>
      <c r="I80" s="2" t="n">
        <f aca="false">(A80-A79)*D79*COS(J80)+I79</f>
        <v>10.1504962206739</v>
      </c>
      <c r="J80" s="2" t="n">
        <v>0.000175545513359</v>
      </c>
      <c r="K80" s="2" t="n">
        <v>0.203918747031</v>
      </c>
      <c r="L80" s="3" t="n">
        <f aca="false">-(C80*300*0.00981)/B80</f>
        <v>0.0226244041919878</v>
      </c>
      <c r="M80" s="3" t="n">
        <f aca="false">500*1.223*EXP(-H80/5.6)*1*0.021*D80*D80/B80</f>
        <v>0.00898559992140365</v>
      </c>
      <c r="N80" s="3" t="n">
        <f aca="false">0.00981*((600/(600+H80))^2)*COS(G80)</f>
        <v>0.00948346672914349</v>
      </c>
      <c r="O80" s="3" t="n">
        <f aca="false">L80-M80-N80</f>
        <v>0.00415533754144069</v>
      </c>
      <c r="P80" s="3" t="n">
        <f aca="false">P79+O79</f>
        <v>0.344848928306718</v>
      </c>
      <c r="Q80" s="3"/>
      <c r="R80" s="4" t="n">
        <f aca="false">0.6*K80/B80</f>
        <v>0.0200783501424428</v>
      </c>
    </row>
    <row r="81" customFormat="false" ht="15" hidden="false" customHeight="false" outlineLevel="0" collapsed="false">
      <c r="A81" s="4" t="n">
        <v>89.0177</v>
      </c>
      <c r="B81" s="1" t="n">
        <v>6.04684490133</v>
      </c>
      <c r="C81" s="1" t="n">
        <f aca="false">B82-B81</f>
        <v>-0.0465298687300004</v>
      </c>
      <c r="D81" s="1" t="n">
        <v>0.16485448585</v>
      </c>
      <c r="E81" s="1" t="n">
        <f aca="false">D81-D80</f>
        <v>0.00192714885699999</v>
      </c>
      <c r="F81" s="2" t="n">
        <v>0.0523569342652</v>
      </c>
      <c r="G81" s="2" t="n">
        <f aca="false">F82-F81</f>
        <v>0.0034632244311</v>
      </c>
      <c r="H81" s="2" t="n">
        <v>10.4249070234</v>
      </c>
      <c r="I81" s="2" t="n">
        <f aca="false">(A81-A80)*D80*COS(J81)+I80</f>
        <v>10.3340827406531</v>
      </c>
      <c r="J81" s="2" t="n">
        <v>0.000190880274873</v>
      </c>
      <c r="K81" s="2" t="n">
        <v>0.20254508625</v>
      </c>
      <c r="L81" s="3" t="n">
        <f aca="false">-(C81*300*0.00981)/B81</f>
        <v>0.0226460916241248</v>
      </c>
      <c r="M81" s="3" t="n">
        <f aca="false">500*1.223*EXP(-H81/5.6)*1*0.021*D81*D81/B81</f>
        <v>0.00897036193364418</v>
      </c>
      <c r="N81" s="3" t="n">
        <f aca="false">0.00981*((600/(600+H81))^2)*COS(G81)</f>
        <v>0.00947773174186908</v>
      </c>
      <c r="O81" s="3" t="n">
        <f aca="false">L81-M81-N81</f>
        <v>0.00419799794861157</v>
      </c>
      <c r="P81" s="3" t="n">
        <f aca="false">P80+O80</f>
        <v>0.349004265848159</v>
      </c>
      <c r="Q81" s="3"/>
      <c r="R81" s="4" t="n">
        <f aca="false">0.6*K81/B81</f>
        <v>0.0200975969671837</v>
      </c>
    </row>
    <row r="82" customFormat="false" ht="15" hidden="false" customHeight="false" outlineLevel="0" collapsed="false">
      <c r="A82" s="4" t="n">
        <v>90.1445</v>
      </c>
      <c r="B82" s="1" t="n">
        <v>6.0003150326</v>
      </c>
      <c r="C82" s="1" t="n">
        <f aca="false">B83-B82</f>
        <v>-0.04621670578</v>
      </c>
      <c r="D82" s="1" t="n">
        <v>0.166829394827</v>
      </c>
      <c r="E82" s="1" t="n">
        <f aca="false">D82-D81</f>
        <v>0.00197490897700001</v>
      </c>
      <c r="F82" s="2" t="n">
        <v>0.0558201586963</v>
      </c>
      <c r="G82" s="2" t="n">
        <f aca="false">F83-F82</f>
        <v>0.00364390656499999</v>
      </c>
      <c r="H82" s="2" t="n">
        <v>10.6114900844</v>
      </c>
      <c r="I82" s="2" t="n">
        <f aca="false">(A82-A81)*D81*COS(J82)+I81</f>
        <v>10.5198407713128</v>
      </c>
      <c r="J82" s="2" t="n">
        <v>0.000207424693812</v>
      </c>
      <c r="K82" s="2" t="n">
        <v>0.201181884102</v>
      </c>
      <c r="L82" s="3" t="n">
        <f aca="false">-(C82*300*0.00981)/B82</f>
        <v>0.0226681039864674</v>
      </c>
      <c r="M82" s="3" t="n">
        <f aca="false">500*1.223*EXP(-H82/5.6)*1*0.021*D82*D82/B82</f>
        <v>0.00895443842451821</v>
      </c>
      <c r="N82" s="3" t="n">
        <f aca="false">0.00981*((600/(600+H82))^2)*COS(G82)</f>
        <v>0.00947193437052757</v>
      </c>
      <c r="O82" s="3" t="n">
        <f aca="false">L82-M82-N82</f>
        <v>0.00424173119142158</v>
      </c>
      <c r="P82" s="3" t="n">
        <f aca="false">P81+O81</f>
        <v>0.353202263796771</v>
      </c>
      <c r="Q82" s="3"/>
      <c r="R82" s="4" t="n">
        <f aca="false">0.6*K82/B82</f>
        <v>0.020117132151459</v>
      </c>
    </row>
    <row r="83" customFormat="false" ht="15" hidden="false" customHeight="false" outlineLevel="0" collapsed="false">
      <c r="A83" s="4" t="n">
        <v>91.2713</v>
      </c>
      <c r="B83" s="1" t="n">
        <v>5.95409832682</v>
      </c>
      <c r="C83" s="1" t="n">
        <f aca="false">B84-B83</f>
        <v>-0.0459054308399995</v>
      </c>
      <c r="D83" s="1" t="n">
        <v>0.168853490022</v>
      </c>
      <c r="E83" s="1" t="n">
        <f aca="false">D83-D82</f>
        <v>0.00202409519499999</v>
      </c>
      <c r="F83" s="2" t="n">
        <v>0.0594640652613</v>
      </c>
      <c r="G83" s="2" t="n">
        <f aca="false">F84-F83</f>
        <v>0.0038302421636</v>
      </c>
      <c r="H83" s="2" t="n">
        <v>10.8002854138</v>
      </c>
      <c r="I83" s="2" t="n">
        <f aca="false">(A83-A82)*D82*COS(J83)+I82</f>
        <v>10.7078241286344</v>
      </c>
      <c r="J83" s="2" t="n">
        <v>0.000225262173161</v>
      </c>
      <c r="K83" s="2" t="n">
        <v>0.199826900476</v>
      </c>
      <c r="L83" s="3" t="n">
        <f aca="false">-(C83*300*0.00981)/B83</f>
        <v>0.0226902001859068</v>
      </c>
      <c r="M83" s="3" t="n">
        <f aca="false">500*1.223*EXP(-H83/5.6)*1*0.021*D83*D83/B83</f>
        <v>0.0089377823100212</v>
      </c>
      <c r="N83" s="3" t="n">
        <f aca="false">0.00981*((600/(600+H83))^2)*COS(G83)</f>
        <v>0.00946607322816136</v>
      </c>
      <c r="O83" s="3" t="n">
        <f aca="false">L83-M83-N83</f>
        <v>0.00428634464772426</v>
      </c>
      <c r="P83" s="3" t="n">
        <f aca="false">P82+O82</f>
        <v>0.357443994988192</v>
      </c>
      <c r="Q83" s="3"/>
      <c r="R83" s="4" t="n">
        <f aca="false">0.6*K83/B83</f>
        <v>0.0201367417372892</v>
      </c>
    </row>
    <row r="84" customFormat="false" ht="15" hidden="false" customHeight="false" outlineLevel="0" collapsed="false">
      <c r="A84" s="4" t="n">
        <v>92.3981</v>
      </c>
      <c r="B84" s="1" t="n">
        <v>5.90819289598</v>
      </c>
      <c r="C84" s="1" t="n">
        <f aca="false">B85-B84</f>
        <v>-0.0455970459000001</v>
      </c>
      <c r="D84" s="1" t="n">
        <v>0.170928045658</v>
      </c>
      <c r="E84" s="1" t="n">
        <f aca="false">D84-D83</f>
        <v>0.00207455563600001</v>
      </c>
      <c r="F84" s="2" t="n">
        <v>0.0632943074249</v>
      </c>
      <c r="G84" s="2" t="n">
        <f aca="false">F85-F84</f>
        <v>0.00402213044160001</v>
      </c>
      <c r="H84" s="2" t="n">
        <v>10.9913435862</v>
      </c>
      <c r="I84" s="2" t="n">
        <f aca="false">(A84-A83)*D83*COS(J84)+I83</f>
        <v>10.8980882355051</v>
      </c>
      <c r="J84" s="2" t="n">
        <v>0.00024448081858</v>
      </c>
      <c r="K84" s="2" t="n">
        <v>0.198484497102</v>
      </c>
      <c r="L84" s="3" t="n">
        <f aca="false">-(C84*300*0.00981)/B84</f>
        <v>0.0227128850473054</v>
      </c>
      <c r="M84" s="3" t="n">
        <f aca="false">500*1.223*EXP(-H84/5.6)*1*0.021*D84*D84/B84</f>
        <v>0.00892032391545096</v>
      </c>
      <c r="N84" s="3" t="n">
        <f aca="false">0.00981*((600/(600+H84))^2)*COS(G84)</f>
        <v>0.00946014690782907</v>
      </c>
      <c r="O84" s="3" t="n">
        <f aca="false">L84-M84-N84</f>
        <v>0.00433241422402542</v>
      </c>
      <c r="P84" s="3" t="n">
        <f aca="false">P83+O83</f>
        <v>0.361730339635916</v>
      </c>
      <c r="Q84" s="3"/>
      <c r="R84" s="4" t="n">
        <f aca="false">0.6*K84/B84</f>
        <v>0.0201568737442934</v>
      </c>
    </row>
    <row r="85" customFormat="false" ht="15" hidden="false" customHeight="false" outlineLevel="0" collapsed="false">
      <c r="A85" s="4" t="n">
        <v>93.5249</v>
      </c>
      <c r="B85" s="1" t="n">
        <v>5.86259585008</v>
      </c>
      <c r="C85" s="1" t="n">
        <f aca="false">B86-B85</f>
        <v>-0.0452887234799997</v>
      </c>
      <c r="D85" s="1" t="n">
        <v>0.173054917608</v>
      </c>
      <c r="E85" s="1" t="n">
        <f aca="false">D85-D84</f>
        <v>0.00212687195</v>
      </c>
      <c r="F85" s="2" t="n">
        <v>0.0673164378665</v>
      </c>
      <c r="G85" s="2" t="n">
        <f aca="false">F86-F85</f>
        <v>0.00421946566079999</v>
      </c>
      <c r="H85" s="2" t="n">
        <v>11.1847162704</v>
      </c>
      <c r="I85" s="2" t="n">
        <f aca="false">(A85-A84)*D84*COS(J85)+I84</f>
        <v>11.0906899505809</v>
      </c>
      <c r="J85" s="2" t="n">
        <v>0.000265173641721</v>
      </c>
      <c r="K85" s="2" t="n">
        <v>0.197142365834</v>
      </c>
      <c r="L85" s="3" t="n">
        <f aca="false">-(C85*300*0.00981)/B85</f>
        <v>0.0227347606094697</v>
      </c>
      <c r="M85" s="3" t="n">
        <f aca="false">500*1.223*EXP(-H85/5.6)*1*0.021*D85*D85/B85</f>
        <v>0.00890204978259153</v>
      </c>
      <c r="N85" s="3" t="n">
        <f aca="false">0.00981*((600/(600+H85))^2)*COS(G85)</f>
        <v>0.00945415397658315</v>
      </c>
      <c r="O85" s="3" t="n">
        <f aca="false">L85-M85-N85</f>
        <v>0.00437855685029498</v>
      </c>
      <c r="P85" s="3" t="n">
        <f aca="false">P84+O84</f>
        <v>0.366062753859942</v>
      </c>
      <c r="Q85" s="3"/>
      <c r="R85" s="4" t="n">
        <f aca="false">0.6*K85/B85</f>
        <v>0.0201762875226656</v>
      </c>
    </row>
    <row r="86" customFormat="false" ht="15" hidden="false" customHeight="false" outlineLevel="0" collapsed="false">
      <c r="A86" s="4" t="n">
        <v>94.6517</v>
      </c>
      <c r="B86" s="1" t="n">
        <v>5.8173071266</v>
      </c>
      <c r="C86" s="1" t="n">
        <f aca="false">B87-B86</f>
        <v>-0.0449838153700002</v>
      </c>
      <c r="D86" s="1" t="n">
        <v>0.175234631536</v>
      </c>
      <c r="E86" s="1" t="n">
        <f aca="false">D86-D85</f>
        <v>0.00217971392799998</v>
      </c>
      <c r="F86" s="2" t="n">
        <v>0.0715359035273</v>
      </c>
      <c r="G86" s="2" t="n">
        <f aca="false">F87-F86</f>
        <v>0.004422089315</v>
      </c>
      <c r="H86" s="2" t="n">
        <v>11.3804566002</v>
      </c>
      <c r="I86" s="2" t="n">
        <f aca="false">(A86-A85)*D85*COS(J86)+I85</f>
        <v>11.2856882236861</v>
      </c>
      <c r="J86" s="2" t="n">
        <v>0.000287439171446</v>
      </c>
      <c r="K86" s="2" t="n">
        <v>0.19581509709</v>
      </c>
      <c r="L86" s="3" t="n">
        <f aca="false">-(C86*300*0.00981)/B86</f>
        <v>0.0227575002922849</v>
      </c>
      <c r="M86" s="3" t="n">
        <f aca="false">500*1.223*EXP(-H86/5.6)*1*0.021*D86*D86/B86</f>
        <v>0.00888279833747326</v>
      </c>
      <c r="N86" s="3" t="n">
        <f aca="false">0.00981*((600/(600+H86))^2)*COS(G86)</f>
        <v>0.00944809296641606</v>
      </c>
      <c r="O86" s="3" t="n">
        <f aca="false">L86-M86-N86</f>
        <v>0.00442660898839558</v>
      </c>
      <c r="P86" s="3" t="n">
        <f aca="false">P85+O85</f>
        <v>0.370441310710237</v>
      </c>
      <c r="Q86" s="3"/>
      <c r="R86" s="4" t="n">
        <f aca="false">0.6*K86/B86</f>
        <v>0.0201964681762759</v>
      </c>
    </row>
    <row r="87" customFormat="false" ht="15" hidden="false" customHeight="false" outlineLevel="0" collapsed="false">
      <c r="A87" s="4" t="n">
        <v>95.7785</v>
      </c>
      <c r="B87" s="1" t="n">
        <v>5.77232331123</v>
      </c>
      <c r="C87" s="1" t="n">
        <f aca="false">B88-B87</f>
        <v>-0.0446793034299997</v>
      </c>
      <c r="D87" s="1" t="n">
        <v>0.177469601096</v>
      </c>
      <c r="E87" s="1" t="n">
        <f aca="false">D87-D86</f>
        <v>0.00223496956000002</v>
      </c>
      <c r="F87" s="2" t="n">
        <v>0.0759579928423</v>
      </c>
      <c r="G87" s="2" t="n">
        <f aca="false">F88-F87</f>
        <v>0.00462983986280001</v>
      </c>
      <c r="H87" s="2" t="n">
        <v>11.5786168176</v>
      </c>
      <c r="I87" s="2" t="n">
        <f aca="false">(A87-A86)*D86*COS(J87)+I86</f>
        <v>11.4831425969285</v>
      </c>
      <c r="J87" s="2" t="n">
        <v>0.00031138025671</v>
      </c>
      <c r="K87" s="2" t="n">
        <v>0.194489552909</v>
      </c>
      <c r="L87" s="3" t="n">
        <f aca="false">-(C87*300*0.00981)/B87</f>
        <v>0.0227795954773833</v>
      </c>
      <c r="M87" s="3" t="n">
        <f aca="false">500*1.223*EXP(-H87/5.6)*1*0.021*D87*D87/B87</f>
        <v>0.00886260466314259</v>
      </c>
      <c r="N87" s="3" t="n">
        <f aca="false">0.00981*((600/(600+H87))^2)*COS(G87)</f>
        <v>0.00944196244579546</v>
      </c>
      <c r="O87" s="3" t="n">
        <f aca="false">L87-M87-N87</f>
        <v>0.00447502836844526</v>
      </c>
      <c r="P87" s="3" t="n">
        <f aca="false">P86+O86</f>
        <v>0.374867919698632</v>
      </c>
      <c r="Q87" s="3"/>
      <c r="R87" s="4" t="n">
        <f aca="false">0.6*K87/B87</f>
        <v>0.0202160768642972</v>
      </c>
    </row>
    <row r="88" customFormat="false" ht="15" hidden="false" customHeight="false" outlineLevel="0" collapsed="false">
      <c r="A88" s="4" t="n">
        <v>96.9053</v>
      </c>
      <c r="B88" s="1" t="n">
        <v>5.7276440078</v>
      </c>
      <c r="C88" s="1" t="n">
        <f aca="false">B89-B88</f>
        <v>-0.0443764149200003</v>
      </c>
      <c r="D88" s="1" t="n">
        <v>0.179760754068</v>
      </c>
      <c r="E88" s="1" t="n">
        <f aca="false">D88-D87</f>
        <v>0.002291152972</v>
      </c>
      <c r="F88" s="2" t="n">
        <v>0.0805878327051</v>
      </c>
      <c r="G88" s="2" t="n">
        <f aca="false">F89-F88</f>
        <v>0.00484253338400001</v>
      </c>
      <c r="H88" s="2" t="n">
        <v>11.7792510207</v>
      </c>
      <c r="I88" s="2" t="n">
        <f aca="false">(A88-A87)*D87*COS(J88)+I87</f>
        <v>11.683115332081</v>
      </c>
      <c r="J88" s="2" t="n">
        <v>0.000337105653027</v>
      </c>
      <c r="K88" s="2" t="n">
        <v>0.193171075564</v>
      </c>
      <c r="L88" s="3" t="n">
        <f aca="false">-(C88*300*0.00981)/B88</f>
        <v>0.0228016596233474</v>
      </c>
      <c r="M88" s="3" t="n">
        <f aca="false">500*1.223*EXP(-H88/5.6)*1*0.021*D88*D88/B88</f>
        <v>0.00884134062730775</v>
      </c>
      <c r="N88" s="3" t="n">
        <f aca="false">0.00981*((600/(600+H88))^2)*COS(G88)</f>
        <v>0.009435760935915</v>
      </c>
      <c r="O88" s="3" t="n">
        <f aca="false">L88-M88-N88</f>
        <v>0.00452455806012466</v>
      </c>
      <c r="P88" s="3" t="n">
        <f aca="false">P87+O87</f>
        <v>0.379342948067078</v>
      </c>
      <c r="Q88" s="3"/>
      <c r="R88" s="4" t="n">
        <f aca="false">0.6*K88/B88</f>
        <v>0.020235658008871</v>
      </c>
    </row>
    <row r="89" customFormat="false" ht="15" hidden="false" customHeight="false" outlineLevel="0" collapsed="false">
      <c r="A89" s="4" t="n">
        <v>98.0321</v>
      </c>
      <c r="B89" s="1" t="n">
        <v>5.68326759288</v>
      </c>
      <c r="C89" s="1" t="n">
        <f aca="false">B90-B89</f>
        <v>-0.0440744335299996</v>
      </c>
      <c r="D89" s="1" t="n">
        <v>0.182109772966</v>
      </c>
      <c r="E89" s="1" t="n">
        <f aca="false">D89-D88</f>
        <v>0.00234901889799999</v>
      </c>
      <c r="F89" s="2" t="n">
        <v>0.0854303660891</v>
      </c>
      <c r="G89" s="2" t="n">
        <f aca="false">F90-F89</f>
        <v>0.00505995690409999</v>
      </c>
      <c r="H89" s="2" t="n">
        <v>11.9824138038</v>
      </c>
      <c r="I89" s="2" t="n">
        <f aca="false">(A89-A88)*D88*COS(J89)+I88</f>
        <v>11.8856697362922</v>
      </c>
      <c r="J89" s="2" t="n">
        <v>0.000364729692297</v>
      </c>
      <c r="K89" s="2" t="n">
        <v>0.191856546845</v>
      </c>
      <c r="L89" s="3" t="n">
        <f aca="false">-(C89*300*0.00981)/B89</f>
        <v>0.0228233240400806</v>
      </c>
      <c r="M89" s="3" t="n">
        <f aca="false">500*1.223*EXP(-H89/5.6)*1*0.021*D89*D89/B89</f>
        <v>0.00881895201052084</v>
      </c>
      <c r="N89" s="3" t="n">
        <f aca="false">0.00981*((600/(600+H89))^2)*COS(G89)</f>
        <v>0.00942948695366617</v>
      </c>
      <c r="O89" s="3" t="n">
        <f aca="false">L89-M89-N89</f>
        <v>0.00457488507589356</v>
      </c>
      <c r="P89" s="3" t="n">
        <f aca="false">P88+O88</f>
        <v>0.383867506127202</v>
      </c>
      <c r="Q89" s="3"/>
      <c r="R89" s="4" t="n">
        <f aca="false">0.6*K89/B89</f>
        <v>0.0202548843998151</v>
      </c>
    </row>
    <row r="90" customFormat="false" ht="15" hidden="false" customHeight="false" outlineLevel="0" collapsed="false">
      <c r="A90" s="4" t="n">
        <v>99.1589</v>
      </c>
      <c r="B90" s="1" t="n">
        <v>5.63919315935</v>
      </c>
      <c r="C90" s="1" t="n">
        <f aca="false">B91-B90</f>
        <v>-0.0437733190200005</v>
      </c>
      <c r="D90" s="1" t="n">
        <v>0.184518084562</v>
      </c>
      <c r="E90" s="1" t="n">
        <f aca="false">D90-D89</f>
        <v>0.002408311596</v>
      </c>
      <c r="F90" s="2" t="n">
        <v>0.0904903229932</v>
      </c>
      <c r="G90" s="2" t="n">
        <f aca="false">F91-F90</f>
        <v>0.00528187650449999</v>
      </c>
      <c r="H90" s="2" t="n">
        <v>12.1881604332</v>
      </c>
      <c r="I90" s="2" t="n">
        <f aca="false">(A90-A89)*D89*COS(J90)+I89</f>
        <v>12.0908710125128</v>
      </c>
      <c r="J90" s="2" t="n">
        <v>0.000394372482122</v>
      </c>
      <c r="K90" s="2" t="n">
        <v>0.190545791715</v>
      </c>
      <c r="L90" s="3" t="n">
        <f aca="false">-(C90*300*0.00981)/B90</f>
        <v>0.0228445584741613</v>
      </c>
      <c r="M90" s="3" t="n">
        <f aca="false">500*1.223*EXP(-H90/5.6)*1*0.021*D90*D90/B90</f>
        <v>0.00879535351355896</v>
      </c>
      <c r="N90" s="3" t="n">
        <f aca="false">0.00981*((600/(600+H90))^2)*COS(G90)</f>
        <v>0.0094231390064492</v>
      </c>
      <c r="O90" s="3" t="n">
        <f aca="false">L90-M90-N90</f>
        <v>0.00462606595415313</v>
      </c>
      <c r="P90" s="3" t="n">
        <f aca="false">P89+O89</f>
        <v>0.388442391203096</v>
      </c>
      <c r="Q90" s="3"/>
      <c r="R90" s="4" t="n">
        <f aca="false">0.6*K90/B90</f>
        <v>0.0202737292017459</v>
      </c>
    </row>
    <row r="91" customFormat="false" ht="15" hidden="false" customHeight="false" outlineLevel="0" collapsed="false">
      <c r="A91" s="4" t="n">
        <v>100.286</v>
      </c>
      <c r="B91" s="1" t="n">
        <v>5.59541984033</v>
      </c>
      <c r="C91" s="1" t="n">
        <f aca="false">B92-B91</f>
        <v>-0.0434727976899998</v>
      </c>
      <c r="D91" s="1" t="n">
        <v>0.186987216792</v>
      </c>
      <c r="E91" s="1" t="n">
        <f aca="false">D91-D90</f>
        <v>0.00246913223</v>
      </c>
      <c r="F91" s="2" t="n">
        <v>0.0957721994977</v>
      </c>
      <c r="G91" s="2" t="n">
        <f aca="false">F92-F91</f>
        <v>0.00550803452330001</v>
      </c>
      <c r="H91" s="2" t="n">
        <v>12.3965466658</v>
      </c>
      <c r="I91" s="2" t="n">
        <f aca="false">(A91-A90)*D90*COS(J91)+I90</f>
        <v>12.2988413267377</v>
      </c>
      <c r="J91" s="2" t="n">
        <v>0.000426160059288</v>
      </c>
      <c r="K91" s="2" t="n">
        <v>0.189237618706</v>
      </c>
      <c r="L91" s="3" t="n">
        <f aca="false">-(C91*300*0.00981)/B91</f>
        <v>0.0228652089123886</v>
      </c>
      <c r="M91" s="3" t="n">
        <f aca="false">500*1.223*EXP(-H91/5.6)*1*0.021*D91*D91/B91</f>
        <v>0.00877046582072133</v>
      </c>
      <c r="N91" s="3" t="n">
        <f aca="false">0.00981*((600/(600+H91))^2)*COS(G91)</f>
        <v>0.00941671559848439</v>
      </c>
      <c r="O91" s="3" t="n">
        <f aca="false">L91-M91-N91</f>
        <v>0.00467802749318286</v>
      </c>
      <c r="P91" s="3" t="n">
        <f aca="false">P90+O90</f>
        <v>0.393068457157249</v>
      </c>
      <c r="Q91" s="3"/>
      <c r="R91" s="4" t="n">
        <f aca="false">0.6*K91/B91</f>
        <v>0.0202920557283694</v>
      </c>
    </row>
    <row r="92" customFormat="false" ht="15" hidden="false" customHeight="false" outlineLevel="0" collapsed="false">
      <c r="A92" s="4" t="n">
        <v>101.413</v>
      </c>
      <c r="B92" s="1" t="n">
        <v>5.55194704264</v>
      </c>
      <c r="C92" s="1" t="n">
        <f aca="false">B93-B92</f>
        <v>-0.0431727069200001</v>
      </c>
      <c r="D92" s="1" t="n">
        <v>0.189518676343</v>
      </c>
      <c r="E92" s="1" t="n">
        <f aca="false">D92-D91</f>
        <v>0.00253145955100001</v>
      </c>
      <c r="F92" s="2" t="n">
        <v>0.101280234021</v>
      </c>
      <c r="G92" s="2" t="n">
        <f aca="false">F93-F92</f>
        <v>0.005738150683</v>
      </c>
      <c r="H92" s="2" t="n">
        <v>12.6076286856</v>
      </c>
      <c r="I92" s="2" t="n">
        <f aca="false">(A92-A91)*D91*COS(J92)+I91</f>
        <v>12.5095758977448</v>
      </c>
      <c r="J92" s="2" t="n">
        <v>0.000460224553006</v>
      </c>
      <c r="K92" s="2" t="n">
        <v>0.187931319951</v>
      </c>
      <c r="L92" s="3" t="n">
        <f aca="false">-(C92*300*0.00981)/B92</f>
        <v>0.0228851744243481</v>
      </c>
      <c r="M92" s="3" t="n">
        <f aca="false">500*1.223*EXP(-H92/5.6)*1*0.021*D92*D92/B92</f>
        <v>0.0087442036075351</v>
      </c>
      <c r="N92" s="3" t="n">
        <f aca="false">0.00981*((600/(600+H92))^2)*COS(G92)</f>
        <v>0.00941021523330284</v>
      </c>
      <c r="O92" s="3" t="n">
        <f aca="false">L92-M92-N92</f>
        <v>0.0047307555835102</v>
      </c>
      <c r="P92" s="3" t="n">
        <f aca="false">P91+O91</f>
        <v>0.397746484650432</v>
      </c>
      <c r="Q92" s="3"/>
      <c r="R92" s="4" t="n">
        <f aca="false">0.6*K92/B92</f>
        <v>0.0203097744096965</v>
      </c>
    </row>
    <row r="93" customFormat="false" ht="15" hidden="false" customHeight="false" outlineLevel="0" collapsed="false">
      <c r="A93" s="4" t="n">
        <v>102.539</v>
      </c>
      <c r="B93" s="1" t="n">
        <v>5.50877433572</v>
      </c>
      <c r="C93" s="1" t="n">
        <f aca="false">B94-B93</f>
        <v>-0.0428726918100004</v>
      </c>
      <c r="D93" s="1" t="n">
        <v>0.192114007529</v>
      </c>
      <c r="E93" s="1" t="n">
        <f aca="false">D93-D92</f>
        <v>0.002595331186</v>
      </c>
      <c r="F93" s="2" t="n">
        <v>0.107018384704</v>
      </c>
      <c r="G93" s="2" t="n">
        <f aca="false">F94-F93</f>
        <v>0.00597192327099999</v>
      </c>
      <c r="H93" s="2" t="n">
        <v>12.8214630013</v>
      </c>
      <c r="I93" s="2" t="n">
        <f aca="false">(A93-A92)*D92*COS(J93)+I92</f>
        <v>12.7229739009827</v>
      </c>
      <c r="J93" s="2" t="n">
        <v>0.000496704337203</v>
      </c>
      <c r="K93" s="2" t="n">
        <v>0.186625350468</v>
      </c>
      <c r="L93" s="3" t="n">
        <f aca="false">-(C93*300*0.00981)/B93</f>
        <v>0.0229042477159922</v>
      </c>
      <c r="M93" s="3" t="n">
        <f aca="false">500*1.223*EXP(-H93/5.6)*1*0.021*D93*D93/B93</f>
        <v>0.00871648173364613</v>
      </c>
      <c r="N93" s="3" t="n">
        <f aca="false">0.00981*((600/(600+H93))^2)*COS(G93)</f>
        <v>0.00940363641741226</v>
      </c>
      <c r="O93" s="3" t="n">
        <f aca="false">L93-M93-N93</f>
        <v>0.00478412956493381</v>
      </c>
      <c r="P93" s="3" t="n">
        <f aca="false">P92+O92</f>
        <v>0.402477240233942</v>
      </c>
      <c r="Q93" s="3"/>
      <c r="R93" s="4" t="n">
        <f aca="false">0.6*K93/B93</f>
        <v>0.0203267012690519</v>
      </c>
    </row>
    <row r="94" customFormat="false" ht="15" hidden="false" customHeight="false" outlineLevel="0" collapsed="false">
      <c r="A94" s="4" t="n">
        <v>103.666</v>
      </c>
      <c r="B94" s="1" t="n">
        <v>5.46590164391</v>
      </c>
      <c r="C94" s="1" t="n">
        <f aca="false">B95-B94</f>
        <v>-0.0425727095699999</v>
      </c>
      <c r="D94" s="1" t="n">
        <v>0.194774692175</v>
      </c>
      <c r="E94" s="1" t="n">
        <f aca="false">D94-D93</f>
        <v>0.002660684646</v>
      </c>
      <c r="F94" s="2" t="n">
        <v>0.112990307975</v>
      </c>
      <c r="G94" s="2" t="n">
        <f aca="false">F95-F94</f>
        <v>0.00620903080400001</v>
      </c>
      <c r="H94" s="2" t="n">
        <v>13.0381063103</v>
      </c>
      <c r="I94" s="2" t="n">
        <f aca="false">(A94-A93)*D93*COS(J94)+I93</f>
        <v>12.939486356396</v>
      </c>
      <c r="J94" s="2" t="n">
        <v>0.000535744169706</v>
      </c>
      <c r="K94" s="2" t="n">
        <v>0.185319524162</v>
      </c>
      <c r="L94" s="3" t="n">
        <f aca="false">-(C94*300*0.00981)/B94</f>
        <v>0.0229223817819896</v>
      </c>
      <c r="M94" s="3" t="n">
        <f aca="false">500*1.223*EXP(-H94/5.6)*1*0.021*D94*D94/B94</f>
        <v>0.00868720630423608</v>
      </c>
      <c r="N94" s="3" t="n">
        <f aca="false">0.00981*((600/(600+H94))^2)*COS(G94)</f>
        <v>0.009396977664937</v>
      </c>
      <c r="O94" s="3" t="n">
        <f aca="false">L94-M94-N94</f>
        <v>0.00483819781281656</v>
      </c>
      <c r="P94" s="3" t="n">
        <f aca="false">P93+O93</f>
        <v>0.407261369798876</v>
      </c>
      <c r="Q94" s="3"/>
      <c r="R94" s="4" t="n">
        <f aca="false">0.6*K94/B94</f>
        <v>0.0203427946093921</v>
      </c>
    </row>
    <row r="95" customFormat="false" ht="15" hidden="false" customHeight="false" outlineLevel="0" collapsed="false">
      <c r="A95" s="4" t="n">
        <v>104.793</v>
      </c>
      <c r="B95" s="1" t="n">
        <v>5.42332893434</v>
      </c>
      <c r="C95" s="1" t="n">
        <f aca="false">B96-B95</f>
        <v>-0.04227216521</v>
      </c>
      <c r="D95" s="1" t="n">
        <v>0.197502324355</v>
      </c>
      <c r="E95" s="1" t="n">
        <f aca="false">D95-D94</f>
        <v>0.00272763217999999</v>
      </c>
      <c r="F95" s="2" t="n">
        <v>0.119199338779</v>
      </c>
      <c r="G95" s="2" t="n">
        <f aca="false">F96-F95</f>
        <v>0.00644913121799999</v>
      </c>
      <c r="H95" s="2" t="n">
        <v>13.2576151459</v>
      </c>
      <c r="I95" s="2" t="n">
        <f aca="false">(A95-A94)*D94*COS(J95)+I94</f>
        <v>13.1589973978737</v>
      </c>
      <c r="J95" s="2" t="n">
        <v>0.000577495120379</v>
      </c>
      <c r="K95" s="2" t="n">
        <v>0.184011250854</v>
      </c>
      <c r="L95" s="3" t="n">
        <f aca="false">-(C95*300*0.00981)/B95</f>
        <v>0.0229392286028046</v>
      </c>
      <c r="M95" s="3" t="n">
        <f aca="false">500*1.223*EXP(-H95/5.6)*1*0.021*D95*D95/B95</f>
        <v>0.00865629189914066</v>
      </c>
      <c r="N95" s="3" t="n">
        <f aca="false">0.00981*((600/(600+H95))^2)*COS(G95)</f>
        <v>0.00939023750900283</v>
      </c>
      <c r="O95" s="3" t="n">
        <f aca="false">L95-M95-N95</f>
        <v>0.00489269919466112</v>
      </c>
      <c r="P95" s="3" t="n">
        <f aca="false">P94+O94</f>
        <v>0.412099567611693</v>
      </c>
      <c r="Q95" s="3"/>
      <c r="R95" s="4" t="n">
        <f aca="false">0.6*K95/B95</f>
        <v>0.0203577455561131</v>
      </c>
    </row>
    <row r="96" customFormat="false" ht="15" hidden="false" customHeight="false" outlineLevel="0" collapsed="false">
      <c r="A96" s="4" t="n">
        <v>105.92</v>
      </c>
      <c r="B96" s="1" t="n">
        <v>5.38105676913</v>
      </c>
      <c r="C96" s="1" t="n">
        <f aca="false">B97-B96</f>
        <v>-0.0419718509999996</v>
      </c>
      <c r="D96" s="1" t="n">
        <v>0.200298298116</v>
      </c>
      <c r="E96" s="1" t="n">
        <f aca="false">D96-D95</f>
        <v>0.00279597376099999</v>
      </c>
      <c r="F96" s="2" t="n">
        <v>0.125648469997</v>
      </c>
      <c r="G96" s="2" t="n">
        <f aca="false">F97-F96</f>
        <v>0.00669185605200001</v>
      </c>
      <c r="H96" s="2" t="n">
        <v>13.4800460779</v>
      </c>
      <c r="I96" s="2" t="n">
        <f aca="false">(A96-A95)*D95*COS(J96)+I95</f>
        <v>13.3815824743485</v>
      </c>
      <c r="J96" s="2" t="n">
        <v>0.000622114979592</v>
      </c>
      <c r="K96" s="2" t="n">
        <v>0.182703979499</v>
      </c>
      <c r="L96" s="3" t="n">
        <f aca="false">-(C96*300*0.00981)/B96</f>
        <v>0.0229551857177247</v>
      </c>
      <c r="M96" s="3" t="n">
        <f aca="false">500*1.223*EXP(-H96/5.6)*1*0.021*D96*D96/B96</f>
        <v>0.00862363303011708</v>
      </c>
      <c r="N96" s="3" t="n">
        <f aca="false">0.00981*((600/(600+H96))^2)*COS(G96)</f>
        <v>0.00938341449644839</v>
      </c>
      <c r="O96" s="3" t="n">
        <f aca="false">L96-M96-N96</f>
        <v>0.00494813819115922</v>
      </c>
      <c r="P96" s="3" t="n">
        <f aca="false">P95+O95</f>
        <v>0.416992266806354</v>
      </c>
      <c r="Q96" s="3"/>
      <c r="R96" s="4" t="n">
        <f aca="false">0.6*K96/B96</f>
        <v>0.0203719069325343</v>
      </c>
    </row>
    <row r="97" customFormat="false" ht="15" hidden="false" customHeight="false" outlineLevel="0" collapsed="false">
      <c r="A97" s="4" t="n">
        <v>107.047</v>
      </c>
      <c r="B97" s="1" t="n">
        <v>5.33908491813</v>
      </c>
      <c r="C97" s="1" t="n">
        <f aca="false">B98-B97</f>
        <v>-0.0416677357799999</v>
      </c>
      <c r="D97" s="1" t="n">
        <v>0.203164545399</v>
      </c>
      <c r="E97" s="1" t="n">
        <f aca="false">D97-D96</f>
        <v>0.002866247283</v>
      </c>
      <c r="F97" s="2" t="n">
        <v>0.132340326049</v>
      </c>
      <c r="G97" s="2" t="n">
        <f aca="false">F98-F97</f>
        <v>0.006936845394</v>
      </c>
      <c r="H97" s="2" t="n">
        <v>13.7054557859</v>
      </c>
      <c r="I97" s="2" t="n">
        <f aca="false">(A97-A96)*D96*COS(J97)+I96</f>
        <v>13.6073186056938</v>
      </c>
      <c r="J97" s="2" t="n">
        <v>0.000669768442498</v>
      </c>
      <c r="K97" s="2" t="n">
        <v>0.181380162161</v>
      </c>
      <c r="L97" s="3" t="n">
        <f aca="false">-(C97*300*0.00981)/B97</f>
        <v>0.0229680082412868</v>
      </c>
      <c r="M97" s="3" t="n">
        <f aca="false">500*1.223*EXP(-H97/5.6)*1*0.021*D97*D97/B97</f>
        <v>0.00858917062134727</v>
      </c>
      <c r="N97" s="3" t="n">
        <f aca="false">0.00981*((600/(600+H97))^2)*COS(G97)</f>
        <v>0.00937650718389092</v>
      </c>
      <c r="O97" s="3" t="n">
        <f aca="false">L97-M97-N97</f>
        <v>0.00500233043604859</v>
      </c>
      <c r="P97" s="3" t="n">
        <f aca="false">P96+O96</f>
        <v>0.421940404997513</v>
      </c>
      <c r="Q97" s="3"/>
      <c r="R97" s="4" t="n">
        <f aca="false">0.6*K97/B97</f>
        <v>0.0203832864555218</v>
      </c>
    </row>
    <row r="98" customFormat="false" ht="15" hidden="false" customHeight="false" outlineLevel="0" collapsed="false">
      <c r="A98" s="4" t="n">
        <v>108.173</v>
      </c>
      <c r="B98" s="1" t="n">
        <v>5.29741718235</v>
      </c>
      <c r="C98" s="1" t="n">
        <f aca="false">B99-B98</f>
        <v>-0.0413685611100005</v>
      </c>
      <c r="D98" s="1" t="n">
        <v>0.206100956716</v>
      </c>
      <c r="E98" s="1" t="n">
        <f aca="false">D98-D97</f>
        <v>0.00293641131700001</v>
      </c>
      <c r="F98" s="2" t="n">
        <v>0.139277171443</v>
      </c>
      <c r="G98" s="2" t="n">
        <f aca="false">F99-F98</f>
        <v>0.007183674379</v>
      </c>
      <c r="H98" s="2" t="n">
        <v>13.9338999237</v>
      </c>
      <c r="I98" s="2" t="n">
        <f aca="false">(A98-A97)*D97*COS(J98)+I97</f>
        <v>13.8360818244143</v>
      </c>
      <c r="J98" s="2" t="n">
        <v>0.000720626920245</v>
      </c>
      <c r="K98" s="2" t="n">
        <v>0.180077851231</v>
      </c>
      <c r="L98" s="3" t="n">
        <f aca="false">-(C98*300*0.00981)/B98</f>
        <v>0.0229824594053819</v>
      </c>
      <c r="M98" s="3" t="n">
        <f aca="false">500*1.223*EXP(-H98/5.6)*1*0.021*D98*D98/B98</f>
        <v>0.00855266817927474</v>
      </c>
      <c r="N98" s="3" t="n">
        <f aca="false">0.00981*((600/(600+H98))^2)*COS(G98)</f>
        <v>0.0093695141775274</v>
      </c>
      <c r="O98" s="3" t="n">
        <f aca="false">L98-M98-N98</f>
        <v>0.00506027704857979</v>
      </c>
      <c r="P98" s="3" t="n">
        <f aca="false">P97+O97</f>
        <v>0.426942735433561</v>
      </c>
      <c r="Q98" s="3"/>
      <c r="R98" s="4" t="n">
        <f aca="false">0.6*K98/B98</f>
        <v>0.0203961113537728</v>
      </c>
    </row>
    <row r="99" customFormat="false" ht="15" hidden="false" customHeight="false" outlineLevel="0" collapsed="false">
      <c r="A99" s="4" t="n">
        <v>109.3</v>
      </c>
      <c r="B99" s="1" t="n">
        <v>5.25604862124</v>
      </c>
      <c r="C99" s="1" t="n">
        <f aca="false">B100-B99</f>
        <v>-0.0410625038400001</v>
      </c>
      <c r="D99" s="1" t="n">
        <v>0.209112305327</v>
      </c>
      <c r="E99" s="1" t="n">
        <f aca="false">D99-D98</f>
        <v>0.003011348611</v>
      </c>
      <c r="F99" s="2" t="n">
        <v>0.146460845822</v>
      </c>
      <c r="G99" s="2" t="n">
        <f aca="false">F100-F99</f>
        <v>0.007431924299</v>
      </c>
      <c r="H99" s="2" t="n">
        <v>14.1654345222</v>
      </c>
      <c r="I99" s="2" t="n">
        <f aca="false">(A99-A98)*D98*COS(J99)+I98</f>
        <v>14.0683575329015</v>
      </c>
      <c r="J99" s="2" t="n">
        <v>0.000774868910802</v>
      </c>
      <c r="K99" s="2" t="n">
        <v>0.178745580145</v>
      </c>
      <c r="L99" s="3" t="n">
        <f aca="false">-(C99*300*0.00981)/B99</f>
        <v>0.022991976960177</v>
      </c>
      <c r="M99" s="3" t="n">
        <f aca="false">500*1.223*EXP(-H99/5.6)*1*0.021*D99*D99/B99</f>
        <v>0.00851431046166157</v>
      </c>
      <c r="N99" s="3" t="n">
        <f aca="false">0.00981*((600/(600+H99))^2)*COS(G99)</f>
        <v>0.00936243408623415</v>
      </c>
      <c r="O99" s="3" t="n">
        <f aca="false">L99-M99-N99</f>
        <v>0.00511523241228131</v>
      </c>
      <c r="P99" s="3" t="n">
        <f aca="false">P98+O98</f>
        <v>0.432003012482141</v>
      </c>
      <c r="Q99" s="3"/>
      <c r="R99" s="4" t="n">
        <f aca="false">0.6*K99/B99</f>
        <v>0.0204045578371568</v>
      </c>
    </row>
    <row r="100" customFormat="false" ht="15" hidden="false" customHeight="false" outlineLevel="0" collapsed="false">
      <c r="A100" s="4" t="n">
        <v>110.427</v>
      </c>
      <c r="B100" s="1" t="n">
        <v>5.2149861174</v>
      </c>
      <c r="C100" s="1" t="n">
        <f aca="false">B101-B100</f>
        <v>-0.0407579219400001</v>
      </c>
      <c r="D100" s="1" t="n">
        <v>0.212196908766</v>
      </c>
      <c r="E100" s="1" t="n">
        <f aca="false">D100-D99</f>
        <v>0.00308460343899999</v>
      </c>
      <c r="F100" s="2" t="n">
        <v>0.153892770121</v>
      </c>
      <c r="G100" s="2" t="n">
        <f aca="false">F101-F100</f>
        <v>0.007681195531</v>
      </c>
      <c r="H100" s="2" t="n">
        <v>14.4001151769</v>
      </c>
      <c r="I100" s="2" t="n">
        <f aca="false">(A100-A99)*D99*COS(J100)+I99</f>
        <v>14.3040270193036</v>
      </c>
      <c r="J100" s="2" t="n">
        <v>0.000832680144635</v>
      </c>
      <c r="K100" s="2" t="n">
        <v>0.177419731479</v>
      </c>
      <c r="L100" s="3" t="n">
        <f aca="false">-(C100*300*0.00981)/B100</f>
        <v>0.0230011282041961</v>
      </c>
      <c r="M100" s="3" t="n">
        <f aca="false">500*1.223*EXP(-H100/5.6)*1*0.021*D100*D100/B100</f>
        <v>0.00847372828216555</v>
      </c>
      <c r="N100" s="3" t="n">
        <f aca="false">0.00981*((600/(600+H100))^2)*COS(G100)</f>
        <v>0.00935526554562456</v>
      </c>
      <c r="O100" s="3" t="n">
        <f aca="false">L100-M100-N100</f>
        <v>0.00517213437640597</v>
      </c>
      <c r="P100" s="3" t="n">
        <f aca="false">P99+O99</f>
        <v>0.437118244894423</v>
      </c>
      <c r="Q100" s="3"/>
      <c r="R100" s="4" t="n">
        <f aca="false">0.6*K100/B100</f>
        <v>0.0204126792461095</v>
      </c>
    </row>
    <row r="101" customFormat="false" ht="15" hidden="false" customHeight="false" outlineLevel="0" collapsed="false">
      <c r="A101" s="4" t="n">
        <v>111.554</v>
      </c>
      <c r="B101" s="1" t="n">
        <v>5.17422819546</v>
      </c>
      <c r="C101" s="1" t="n">
        <f aca="false">B102-B101</f>
        <v>-0.0404497410699998</v>
      </c>
      <c r="D101" s="1" t="n">
        <v>0.215357926751</v>
      </c>
      <c r="E101" s="1" t="n">
        <f aca="false">D101-D100</f>
        <v>0.00316101798500001</v>
      </c>
      <c r="F101" s="2" t="n">
        <v>0.161573965652</v>
      </c>
      <c r="G101" s="2" t="n">
        <f aca="false">F102-F101</f>
        <v>0.00793104782600001</v>
      </c>
      <c r="H101" s="2" t="n">
        <v>14.6379957225</v>
      </c>
      <c r="I101" s="2" t="n">
        <f aca="false">(A101-A100)*D100*COS(J101)+I100</f>
        <v>14.5431728398617</v>
      </c>
      <c r="J101" s="2" t="n">
        <v>0.000894253129205</v>
      </c>
      <c r="K101" s="2" t="n">
        <v>0.176078216333</v>
      </c>
      <c r="L101" s="3" t="n">
        <f aca="false">-(C101*300*0.00981)/B101</f>
        <v>0.0230070231679115</v>
      </c>
      <c r="M101" s="3" t="n">
        <f aca="false">500*1.223*EXP(-H101/5.6)*1*0.021*D101*D101/B101</f>
        <v>0.00843096872377468</v>
      </c>
      <c r="N101" s="3" t="n">
        <f aca="false">0.00981*((600/(600+H101))^2)*COS(G101)</f>
        <v>0.00934800726273082</v>
      </c>
      <c r="O101" s="3" t="n">
        <f aca="false">L101-M101-N101</f>
        <v>0.00522804718140604</v>
      </c>
      <c r="P101" s="3" t="n">
        <f aca="false">P100+O100</f>
        <v>0.442290379270828</v>
      </c>
      <c r="Q101" s="3"/>
      <c r="R101" s="4" t="n">
        <f aca="false">0.6*K101/B101</f>
        <v>0.0204179108089004</v>
      </c>
    </row>
    <row r="102" customFormat="false" ht="15" hidden="false" customHeight="false" outlineLevel="0" collapsed="false">
      <c r="A102" s="4" t="n">
        <v>112.681</v>
      </c>
      <c r="B102" s="1" t="n">
        <v>5.13377845439</v>
      </c>
      <c r="C102" s="1" t="n">
        <f aca="false">B103-B102</f>
        <v>-0.04014221056</v>
      </c>
      <c r="D102" s="1" t="n">
        <v>0.218595754562</v>
      </c>
      <c r="E102" s="1" t="n">
        <f aca="false">D102-D101</f>
        <v>0.00323782781099999</v>
      </c>
      <c r="F102" s="2" t="n">
        <v>0.169505013478</v>
      </c>
      <c r="G102" s="2" t="n">
        <f aca="false">F103-F102</f>
        <v>0.00818100295599999</v>
      </c>
      <c r="H102" s="2" t="n">
        <v>14.8791289352</v>
      </c>
      <c r="I102" s="2" t="n">
        <f aca="false">(A102-A101)*D101*COS(J102)+I101</f>
        <v>14.7858811115197</v>
      </c>
      <c r="J102" s="2" t="n">
        <v>0.000959787168053</v>
      </c>
      <c r="K102" s="2" t="n">
        <v>0.174739532299</v>
      </c>
      <c r="L102" s="3" t="n">
        <f aca="false">-(C102*300*0.00981)/B102</f>
        <v>0.0230120030943403</v>
      </c>
      <c r="M102" s="3" t="n">
        <f aca="false">500*1.223*EXP(-H102/5.6)*1*0.021*D102*D102/B102</f>
        <v>0.00838585120377799</v>
      </c>
      <c r="N102" s="3" t="n">
        <f aca="false">0.00981*((600/(600+H102))^2)*COS(G102)</f>
        <v>0.00934065799482834</v>
      </c>
      <c r="O102" s="3" t="n">
        <f aca="false">L102-M102-N102</f>
        <v>0.00528549389573393</v>
      </c>
      <c r="P102" s="3" t="n">
        <f aca="false">P101+O101</f>
        <v>0.447518426452235</v>
      </c>
      <c r="Q102" s="3"/>
      <c r="R102" s="4" t="n">
        <f aca="false">0.6*K102/B102</f>
        <v>0.0204223303188602</v>
      </c>
    </row>
    <row r="103" customFormat="false" ht="15" hidden="false" customHeight="false" outlineLevel="0" collapsed="false">
      <c r="A103" s="4" t="n">
        <v>113.807</v>
      </c>
      <c r="B103" s="1" t="n">
        <v>5.09363624383</v>
      </c>
      <c r="C103" s="1" t="n">
        <f aca="false">B104-B103</f>
        <v>-0.0398304886599998</v>
      </c>
      <c r="D103" s="1" t="n">
        <v>0.221913262603</v>
      </c>
      <c r="E103" s="1" t="n">
        <f aca="false">D103-D102</f>
        <v>0.00331750804100001</v>
      </c>
      <c r="F103" s="2" t="n">
        <v>0.177686016434</v>
      </c>
      <c r="G103" s="2" t="n">
        <f aca="false">F104-F103</f>
        <v>0.00843061016999999</v>
      </c>
      <c r="H103" s="2" t="n">
        <v>15.1235675385</v>
      </c>
      <c r="I103" s="2" t="n">
        <f aca="false">(A103-A102)*D102*COS(J103)+I102</f>
        <v>15.0320198007215</v>
      </c>
      <c r="J103" s="2" t="n">
        <v>0.00102948975665</v>
      </c>
      <c r="K103" s="2" t="n">
        <v>0.173382603066</v>
      </c>
      <c r="L103" s="3" t="n">
        <f aca="false">-(C103*300*0.00981)/B103</f>
        <v>0.0230132507535008</v>
      </c>
      <c r="M103" s="3" t="n">
        <f aca="false">500*1.223*EXP(-H103/5.6)*1*0.021*D103*D103/B103</f>
        <v>0.0083383970882247</v>
      </c>
      <c r="N103" s="3" t="n">
        <f aca="false">0.00981*((600/(600+H103))^2)*COS(G103)</f>
        <v>0.00933321651419529</v>
      </c>
      <c r="O103" s="3" t="n">
        <f aca="false">L103-M103-N103</f>
        <v>0.00534163715108077</v>
      </c>
      <c r="P103" s="3" t="n">
        <f aca="false">P102+O102</f>
        <v>0.452803920347968</v>
      </c>
      <c r="Q103" s="3"/>
      <c r="R103" s="4" t="n">
        <f aca="false">0.6*K103/B103</f>
        <v>0.020423437571855</v>
      </c>
    </row>
    <row r="104" customFormat="false" ht="15" hidden="false" customHeight="false" outlineLevel="0" collapsed="false">
      <c r="A104" s="4" t="n">
        <v>114.934</v>
      </c>
      <c r="B104" s="1" t="n">
        <v>5.05380575517</v>
      </c>
      <c r="C104" s="1" t="n">
        <f aca="false">B105-B104</f>
        <v>-0.03951750383</v>
      </c>
      <c r="D104" s="1" t="n">
        <v>0.225310655964</v>
      </c>
      <c r="E104" s="1" t="n">
        <f aca="false">D104-D103</f>
        <v>0.00339739336100001</v>
      </c>
      <c r="F104" s="2" t="n">
        <v>0.186116626604</v>
      </c>
      <c r="G104" s="2" t="n">
        <f aca="false">F105-F104</f>
        <v>0.00867941720500001</v>
      </c>
      <c r="H104" s="2" t="n">
        <v>15.3713624067</v>
      </c>
      <c r="I104" s="2" t="n">
        <f aca="false">(A104-A103)*D103*COS(J104)+I103</f>
        <v>15.2821158953818</v>
      </c>
      <c r="J104" s="2" t="n">
        <v>0.0011035749808</v>
      </c>
      <c r="K104" s="2" t="n">
        <v>0.172020176306</v>
      </c>
      <c r="L104" s="3" t="n">
        <f aca="false">-(C104*300*0.00981)/B104</f>
        <v>0.0230123632378858</v>
      </c>
      <c r="M104" s="3" t="n">
        <f aca="false">500*1.223*EXP(-H104/5.6)*1*0.021*D104*D104/B104</f>
        <v>0.00828842035450738</v>
      </c>
      <c r="N104" s="3" t="n">
        <f aca="false">0.00981*((600/(600+H104))^2)*COS(G104)</f>
        <v>0.00932568166475623</v>
      </c>
      <c r="O104" s="3" t="n">
        <f aca="false">L104-M104-N104</f>
        <v>0.00539826121862221</v>
      </c>
      <c r="P104" s="3" t="n">
        <f aca="false">P103+O103</f>
        <v>0.458145557499049</v>
      </c>
      <c r="Q104" s="3"/>
      <c r="R104" s="4" t="n">
        <f aca="false">0.6*K104/B104</f>
        <v>0.0204226499362416</v>
      </c>
    </row>
    <row r="105" customFormat="false" ht="15" hidden="false" customHeight="false" outlineLevel="0" collapsed="false">
      <c r="A105" s="4" t="n">
        <v>116.061</v>
      </c>
      <c r="B105" s="1" t="n">
        <v>5.01428825134</v>
      </c>
      <c r="C105" s="1" t="n">
        <f aca="false">B106-B105</f>
        <v>-0.0392018863299999</v>
      </c>
      <c r="D105" s="1" t="n">
        <v>0.228789934866</v>
      </c>
      <c r="E105" s="1" t="n">
        <f aca="false">D105-D104</f>
        <v>0.003479278902</v>
      </c>
      <c r="F105" s="2" t="n">
        <v>0.194796043809</v>
      </c>
      <c r="G105" s="2" t="n">
        <f aca="false">F106-F105</f>
        <v>0.008926944346</v>
      </c>
      <c r="H105" s="2" t="n">
        <v>15.622562415</v>
      </c>
      <c r="I105" s="2" t="n">
        <f aca="false">(A105-A104)*D104*COS(J105)+I104</f>
        <v>15.5360408271916</v>
      </c>
      <c r="J105" s="2" t="n">
        <v>0.00118226385685</v>
      </c>
      <c r="K105" s="2" t="n">
        <v>0.170646289447</v>
      </c>
      <c r="L105" s="3" t="n">
        <f aca="false">-(C105*300*0.00981)/B105</f>
        <v>0.023008480104501</v>
      </c>
      <c r="M105" s="3" t="n">
        <f aca="false">500*1.223*EXP(-H105/5.6)*1*0.021*D105*D105/B105</f>
        <v>0.00823588309148361</v>
      </c>
      <c r="N105" s="3" t="n">
        <f aca="false">0.00981*((600/(600+H105))^2)*COS(G105)</f>
        <v>0.0093180523686014</v>
      </c>
      <c r="O105" s="3" t="n">
        <f aca="false">L105-M105-N105</f>
        <v>0.00545454464441602</v>
      </c>
      <c r="P105" s="3" t="n">
        <f aca="false">P104+O104</f>
        <v>0.463543818717671</v>
      </c>
      <c r="Q105" s="3"/>
      <c r="R105" s="4" t="n">
        <f aca="false">0.6*K105/B105</f>
        <v>0.0204192037904559</v>
      </c>
    </row>
    <row r="106" customFormat="false" ht="15" hidden="false" customHeight="false" outlineLevel="0" collapsed="false">
      <c r="A106" s="4" t="n">
        <v>117.188</v>
      </c>
      <c r="B106" s="1" t="n">
        <v>4.97508636501</v>
      </c>
      <c r="C106" s="1" t="n">
        <f aca="false">B107-B106</f>
        <v>-0.0388838440899999</v>
      </c>
      <c r="D106" s="1" t="n">
        <v>0.2323523632</v>
      </c>
      <c r="E106" s="1" t="n">
        <f aca="false">D106-D105</f>
        <v>0.003562428334</v>
      </c>
      <c r="F106" s="2" t="n">
        <v>0.203722988155</v>
      </c>
      <c r="G106" s="2" t="n">
        <f aca="false">F107-F106</f>
        <v>0.009172720863</v>
      </c>
      <c r="H106" s="2" t="n">
        <v>15.877214973</v>
      </c>
      <c r="I106" s="2" t="n">
        <f aca="false">(A106-A105)*D105*COS(J106)+I105</f>
        <v>15.7938868772236</v>
      </c>
      <c r="J106" s="2" t="n">
        <v>0.00126578462411</v>
      </c>
      <c r="K106" s="2" t="n">
        <v>0.169261847706</v>
      </c>
      <c r="L106" s="3" t="n">
        <f aca="false">-(C106*300*0.00981)/B106</f>
        <v>0.0230016415316319</v>
      </c>
      <c r="M106" s="3" t="n">
        <f aca="false">500*1.223*EXP(-H106/5.6)*1*0.021*D106*D106/B106</f>
        <v>0.00818069571593292</v>
      </c>
      <c r="N106" s="3" t="n">
        <f aca="false">0.00981*((600/(600+H106))^2)*COS(G106)</f>
        <v>0.00931032760679718</v>
      </c>
      <c r="O106" s="3" t="n">
        <f aca="false">L106-M106-N106</f>
        <v>0.00551061820890182</v>
      </c>
      <c r="P106" s="3" t="n">
        <f aca="false">P105+O105</f>
        <v>0.468998363362087</v>
      </c>
      <c r="Q106" s="3"/>
      <c r="R106" s="4" t="n">
        <f aca="false">0.6*K106/B106</f>
        <v>0.0204131348026148</v>
      </c>
    </row>
    <row r="107" customFormat="false" ht="15" hidden="false" customHeight="false" outlineLevel="0" collapsed="false">
      <c r="A107" s="4" t="n">
        <v>118.315</v>
      </c>
      <c r="B107" s="1" t="n">
        <v>4.93620252092</v>
      </c>
      <c r="C107" s="1" t="n">
        <f aca="false">B108-B107</f>
        <v>-0.0385620980299999</v>
      </c>
      <c r="D107" s="1" t="n">
        <v>0.235999394966</v>
      </c>
      <c r="E107" s="1" t="n">
        <f aca="false">D107-D106</f>
        <v>0.00364703176599998</v>
      </c>
      <c r="F107" s="2" t="n">
        <v>0.212895709018</v>
      </c>
      <c r="G107" s="2" t="n">
        <f aca="false">F108-F107</f>
        <v>0.009416284217</v>
      </c>
      <c r="H107" s="2" t="n">
        <v>16.1353655168</v>
      </c>
      <c r="I107" s="2" t="n">
        <f aca="false">(A107-A106)*D106*COS(J107)+I106</f>
        <v>16.0557477503808</v>
      </c>
      <c r="J107" s="2" t="n">
        <v>0.00135437257109</v>
      </c>
      <c r="K107" s="2" t="n">
        <v>0.167861283163</v>
      </c>
      <c r="L107" s="3" t="n">
        <f aca="false">-(C107*300*0.00981)/B107</f>
        <v>0.0229910045265197</v>
      </c>
      <c r="M107" s="3" t="n">
        <f aca="false">500*1.223*EXP(-H107/5.6)*1*0.021*D107*D107/B107</f>
        <v>0.00812279032758236</v>
      </c>
      <c r="N107" s="3" t="n">
        <f aca="false">0.00981*((600/(600+H107))^2)*COS(G107)</f>
        <v>0.00930250643450401</v>
      </c>
      <c r="O107" s="3" t="n">
        <f aca="false">L107-M107-N107</f>
        <v>0.00556570776443333</v>
      </c>
      <c r="P107" s="3" t="n">
        <f aca="false">P106+O106</f>
        <v>0.474508981570989</v>
      </c>
      <c r="Q107" s="3"/>
      <c r="R107" s="4" t="n">
        <f aca="false">0.6*K107/B107</f>
        <v>0.0204036948384826</v>
      </c>
    </row>
    <row r="108" customFormat="false" ht="15" hidden="false" customHeight="false" outlineLevel="0" collapsed="false">
      <c r="A108" s="4" t="n">
        <v>119.441</v>
      </c>
      <c r="B108" s="1" t="n">
        <v>4.89764042289</v>
      </c>
      <c r="C108" s="1" t="n">
        <f aca="false">B109-B108</f>
        <v>-0.0382409162400004</v>
      </c>
      <c r="D108" s="1" t="n">
        <v>0.239731793973</v>
      </c>
      <c r="E108" s="1" t="n">
        <f aca="false">D108-D107</f>
        <v>0.00373239900700001</v>
      </c>
      <c r="F108" s="2" t="n">
        <v>0.222311993235</v>
      </c>
      <c r="G108" s="2" t="n">
        <f aca="false">F109-F108</f>
        <v>0.00965713426500001</v>
      </c>
      <c r="H108" s="2" t="n">
        <v>16.3970570287</v>
      </c>
      <c r="I108" s="2" t="n">
        <f aca="false">(A108-A107)*D107*COS(J108)+I107</f>
        <v>16.3214827904246</v>
      </c>
      <c r="J108" s="2" t="n">
        <v>0.00144826983087</v>
      </c>
      <c r="K108" s="2" t="n">
        <v>0.166463174946</v>
      </c>
      <c r="L108" s="3" t="n">
        <f aca="false">-(C108*300*0.00981)/B108</f>
        <v>0.0229790280169061</v>
      </c>
      <c r="M108" s="3" t="n">
        <f aca="false">500*1.223*EXP(-H108/5.6)*1*0.021*D108*D108/B108</f>
        <v>0.00806205866003274</v>
      </c>
      <c r="N108" s="3" t="n">
        <f aca="false">0.00981*((600/(600+H108))^2)*COS(G108)</f>
        <v>0.00929458799916718</v>
      </c>
      <c r="O108" s="3" t="n">
        <f aca="false">L108-M108-N108</f>
        <v>0.00562238135770616</v>
      </c>
      <c r="P108" s="3" t="n">
        <f aca="false">P107+O107</f>
        <v>0.480074689335422</v>
      </c>
      <c r="Q108" s="3"/>
      <c r="R108" s="4" t="n">
        <f aca="false">0.6*K108/B108</f>
        <v>0.0203930661182889</v>
      </c>
    </row>
    <row r="109" customFormat="false" ht="15" hidden="false" customHeight="false" outlineLevel="0" collapsed="false">
      <c r="A109" s="4" t="n">
        <v>120.568</v>
      </c>
      <c r="B109" s="1" t="n">
        <v>4.85939950665</v>
      </c>
      <c r="C109" s="1" t="n">
        <f aca="false">B110-B109</f>
        <v>-0.0379092957499996</v>
      </c>
      <c r="D109" s="1" t="n">
        <v>0.243552876412</v>
      </c>
      <c r="E109" s="1" t="n">
        <f aca="false">D109-D108</f>
        <v>0.00382108243900001</v>
      </c>
      <c r="F109" s="2" t="n">
        <v>0.2319691275</v>
      </c>
      <c r="G109" s="2" t="n">
        <f aca="false">F110-F109</f>
        <v>0.009894855382</v>
      </c>
      <c r="H109" s="2" t="n">
        <v>16.6623309109</v>
      </c>
      <c r="I109" s="2" t="n">
        <f aca="false">(A109-A108)*D108*COS(J109)+I108</f>
        <v>16.591660198633</v>
      </c>
      <c r="J109" s="2" t="n">
        <v>0.00154772567014</v>
      </c>
      <c r="K109" s="2" t="n">
        <v>0.16501962689</v>
      </c>
      <c r="L109" s="3" t="n">
        <f aca="false">-(C109*300*0.00981)/B109</f>
        <v>0.0229590214263246</v>
      </c>
      <c r="M109" s="3" t="n">
        <f aca="false">500*1.223*EXP(-H109/5.6)*1*0.021*D109*D109/B109</f>
        <v>0.00799857875199936</v>
      </c>
      <c r="N109" s="3" t="n">
        <f aca="false">0.00981*((600/(600+H109))^2)*COS(G109)</f>
        <v>0.00928657150293981</v>
      </c>
      <c r="O109" s="3" t="n">
        <f aca="false">L109-M109-N109</f>
        <v>0.00567387117138548</v>
      </c>
      <c r="P109" s="3" t="n">
        <f aca="false">P108+O108</f>
        <v>0.485697070693129</v>
      </c>
      <c r="Q109" s="3"/>
      <c r="R109" s="4" t="n">
        <f aca="false">0.6*K109/B109</f>
        <v>0.0203753109820471</v>
      </c>
    </row>
    <row r="110" customFormat="false" ht="15" hidden="false" customHeight="false" outlineLevel="0" collapsed="false">
      <c r="A110" s="4" t="n">
        <v>121.695</v>
      </c>
      <c r="B110" s="1" t="n">
        <v>4.8214902109</v>
      </c>
      <c r="C110" s="1" t="n">
        <f aca="false">B111-B110</f>
        <v>-0.0375883123500005</v>
      </c>
      <c r="D110" s="1" t="n">
        <v>0.247459436029</v>
      </c>
      <c r="E110" s="1" t="n">
        <f aca="false">D110-D109</f>
        <v>0.00390655961699998</v>
      </c>
      <c r="F110" s="2" t="n">
        <v>0.241863982882</v>
      </c>
      <c r="G110" s="2" t="n">
        <f aca="false">F111-F110</f>
        <v>0.010128908304</v>
      </c>
      <c r="H110" s="2" t="n">
        <v>16.9312245581</v>
      </c>
      <c r="I110" s="2" t="n">
        <f aca="false">(A110-A109)*D109*COS(J110)+I109</f>
        <v>16.86614391535</v>
      </c>
      <c r="J110" s="2" t="n">
        <v>0.00165299550398</v>
      </c>
      <c r="K110" s="2" t="n">
        <v>0.16362238225</v>
      </c>
      <c r="L110" s="3" t="n">
        <f aca="false">-(C110*300*0.00981)/B110</f>
        <v>0.0229436125362167</v>
      </c>
      <c r="M110" s="3" t="n">
        <f aca="false">500*1.223*EXP(-H110/5.6)*1*0.021*D110*D110/B110</f>
        <v>0.00793199176856476</v>
      </c>
      <c r="N110" s="3" t="n">
        <f aca="false">0.00981*((600/(600+H110))^2)*COS(G110)</f>
        <v>0.00927845629405738</v>
      </c>
      <c r="O110" s="3" t="n">
        <f aca="false">L110-M110-N110</f>
        <v>0.00573316447359458</v>
      </c>
      <c r="P110" s="3" t="n">
        <f aca="false">P109+O109</f>
        <v>0.491370941864514</v>
      </c>
      <c r="Q110" s="3"/>
      <c r="R110" s="4" t="n">
        <f aca="false">0.6*K110/B110</f>
        <v>0.0203616361447874</v>
      </c>
    </row>
    <row r="111" customFormat="false" ht="15" hidden="false" customHeight="false" outlineLevel="0" collapsed="false">
      <c r="A111" s="4" t="n">
        <v>122.822</v>
      </c>
      <c r="B111" s="1" t="n">
        <v>4.78390189855</v>
      </c>
      <c r="C111" s="1" t="n">
        <f aca="false">B112-B111</f>
        <v>-0.0372465666199995</v>
      </c>
      <c r="D111" s="1" t="n">
        <v>0.251460958539</v>
      </c>
      <c r="E111" s="1" t="n">
        <f aca="false">D111-D110</f>
        <v>0.00400152251000002</v>
      </c>
      <c r="F111" s="2" t="n">
        <v>0.251992891186</v>
      </c>
      <c r="G111" s="2" t="n">
        <f aca="false">F112-F111</f>
        <v>0.010358894121</v>
      </c>
      <c r="H111" s="2" t="n">
        <v>17.2037747143</v>
      </c>
      <c r="I111" s="2" t="n">
        <f aca="false">(A111-A110)*D110*COS(J111)+I110</f>
        <v>17.145030265681</v>
      </c>
      <c r="J111" s="2" t="n">
        <v>0.00176434218206</v>
      </c>
      <c r="K111" s="2" t="n">
        <v>0.162134758871</v>
      </c>
      <c r="L111" s="3" t="n">
        <f aca="false">-(C111*300*0.00981)/B111</f>
        <v>0.0229136482911331</v>
      </c>
      <c r="M111" s="3" t="n">
        <f aca="false">500*1.223*EXP(-H111/5.6)*1*0.021*D111*D111/B111</f>
        <v>0.00786280319272023</v>
      </c>
      <c r="N111" s="3" t="n">
        <f aca="false">0.00981*((600/(600+H111))^2)*COS(G111)</f>
        <v>0.00927024174111396</v>
      </c>
      <c r="O111" s="3" t="n">
        <f aca="false">L111-M111-N111</f>
        <v>0.00578060335729888</v>
      </c>
      <c r="P111" s="3" t="n">
        <f aca="false">P110+O110</f>
        <v>0.497104106338109</v>
      </c>
      <c r="Q111" s="3"/>
      <c r="R111" s="4" t="n">
        <f aca="false">0.6*K111/B111</f>
        <v>0.0203350439422861</v>
      </c>
    </row>
    <row r="112" customFormat="false" ht="15" hidden="false" customHeight="false" outlineLevel="0" collapsed="false">
      <c r="A112" s="4" t="n">
        <v>123.949</v>
      </c>
      <c r="B112" s="1" t="n">
        <v>4.74665533193</v>
      </c>
      <c r="C112" s="1" t="n">
        <f aca="false">B113-B112</f>
        <v>-0.0369173856100007</v>
      </c>
      <c r="D112" s="1" t="n">
        <v>0.255547831018</v>
      </c>
      <c r="E112" s="1" t="n">
        <f aca="false">D112-D111</f>
        <v>0.00408687247899997</v>
      </c>
      <c r="F112" s="2" t="n">
        <v>0.262351785307</v>
      </c>
      <c r="G112" s="2" t="n">
        <f aca="false">F113-F112</f>
        <v>0.01058439306</v>
      </c>
      <c r="H112" s="2" t="n">
        <v>17.4800135557</v>
      </c>
      <c r="I112" s="2" t="n">
        <f aca="false">(A112-A111)*D111*COS(J112)+I111</f>
        <v>17.4284262640519</v>
      </c>
      <c r="J112" s="2" t="n">
        <v>0.00188203421959</v>
      </c>
      <c r="K112" s="2" t="n">
        <v>0.160701829941</v>
      </c>
      <c r="L112" s="3" t="n">
        <f aca="false">-(C112*300*0.00981)/B112</f>
        <v>0.0228893522391177</v>
      </c>
      <c r="M112" s="3" t="n">
        <f aca="false">500*1.223*EXP(-H112/5.6)*1*0.021*D112*D112/B112</f>
        <v>0.00779026446629112</v>
      </c>
      <c r="N112" s="3" t="n">
        <f aca="false">0.00981*((600/(600+H112))^2)*COS(G112)</f>
        <v>0.00926192736474535</v>
      </c>
      <c r="O112" s="3" t="n">
        <f aca="false">L112-M112-N112</f>
        <v>0.00583716040808126</v>
      </c>
      <c r="P112" s="3" t="n">
        <f aca="false">P111+O111</f>
        <v>0.502884709695408</v>
      </c>
      <c r="Q112" s="3"/>
      <c r="R112" s="4" t="n">
        <f aca="false">0.6*K112/B112</f>
        <v>0.0203134820672549</v>
      </c>
    </row>
    <row r="113" customFormat="false" ht="15" hidden="false" customHeight="false" outlineLevel="0" collapsed="false">
      <c r="A113" s="4" t="n">
        <v>125.075</v>
      </c>
      <c r="B113" s="1" t="n">
        <v>4.70973794632</v>
      </c>
      <c r="C113" s="1" t="n">
        <f aca="false">B114-B113</f>
        <v>-0.0365770059799999</v>
      </c>
      <c r="D113" s="1" t="n">
        <v>0.25973094261</v>
      </c>
      <c r="E113" s="1" t="n">
        <f aca="false">D113-D112</f>
        <v>0.00418311159200002</v>
      </c>
      <c r="F113" s="2" t="n">
        <v>0.272936178367</v>
      </c>
      <c r="G113" s="2" t="n">
        <f aca="false">F114-F113</f>
        <v>0.010804878384</v>
      </c>
      <c r="H113" s="2" t="n">
        <v>17.7599695909</v>
      </c>
      <c r="I113" s="2" t="n">
        <f aca="false">(A113-A112)*D112*COS(J113)+I112</f>
        <v>17.7161725426267</v>
      </c>
      <c r="J113" s="2" t="n">
        <v>0.00200634617712</v>
      </c>
      <c r="K113" s="2" t="n">
        <v>0.1592201533</v>
      </c>
      <c r="L113" s="3" t="n">
        <f aca="false">-(C113*300*0.00981)/B113</f>
        <v>0.0228560760335403</v>
      </c>
      <c r="M113" s="3" t="n">
        <f aca="false">500*1.223*EXP(-H113/5.6)*1*0.021*D113*D113/B113</f>
        <v>0.00771498038276842</v>
      </c>
      <c r="N113" s="3" t="n">
        <f aca="false">0.00981*((600/(600+H113))^2)*COS(G113)</f>
        <v>0.00925351281848763</v>
      </c>
      <c r="O113" s="3" t="n">
        <f aca="false">L113-M113-N113</f>
        <v>0.00588758283228422</v>
      </c>
      <c r="P113" s="3" t="n">
        <f aca="false">P112+O112</f>
        <v>0.508721870103489</v>
      </c>
      <c r="Q113" s="3"/>
      <c r="R113" s="4" t="n">
        <f aca="false">0.6*K113/B113</f>
        <v>0.0202839506292797</v>
      </c>
    </row>
    <row r="114" customFormat="false" ht="15" hidden="false" customHeight="false" outlineLevel="0" collapsed="false">
      <c r="A114" s="4" t="n">
        <v>126.202</v>
      </c>
      <c r="B114" s="1" t="n">
        <v>4.67316094034</v>
      </c>
      <c r="C114" s="1" t="n">
        <f aca="false">B115-B114</f>
        <v>-0.0362371554500003</v>
      </c>
      <c r="D114" s="1" t="n">
        <v>0.264006332803</v>
      </c>
      <c r="E114" s="1" t="n">
        <f aca="false">D114-D113</f>
        <v>0.00427539019299999</v>
      </c>
      <c r="F114" s="2" t="n">
        <v>0.283741056751</v>
      </c>
      <c r="G114" s="2" t="n">
        <f aca="false">F115-F114</f>
        <v>0.011019990803</v>
      </c>
      <c r="H114" s="2" t="n">
        <v>18.0436703171</v>
      </c>
      <c r="I114" s="2" t="n">
        <f aca="false">(A114-A113)*D113*COS(J114)+I113</f>
        <v>18.0088886462134</v>
      </c>
      <c r="J114" s="2" t="n">
        <v>0.00213755952957</v>
      </c>
      <c r="K114" s="2" t="n">
        <v>0.15774077977</v>
      </c>
      <c r="L114" s="3" t="n">
        <f aca="false">-(C114*300*0.00981)/B114</f>
        <v>0.0228209449344562</v>
      </c>
      <c r="M114" s="3" t="n">
        <f aca="false">500*1.223*EXP(-H114/5.6)*1*0.021*D114*D114/B114</f>
        <v>0.00763660648836582</v>
      </c>
      <c r="N114" s="3" t="n">
        <f aca="false">0.00981*((600/(600+H114))^2)*COS(G114)</f>
        <v>0.00924499778151027</v>
      </c>
      <c r="O114" s="3" t="n">
        <f aca="false">L114-M114-N114</f>
        <v>0.00593934066458014</v>
      </c>
      <c r="P114" s="3" t="n">
        <f aca="false">P113+O113</f>
        <v>0.514609452935773</v>
      </c>
      <c r="Q114" s="3"/>
      <c r="R114" s="4" t="n">
        <f aca="false">0.6*K114/B114</f>
        <v>0.0202527730309913</v>
      </c>
    </row>
    <row r="115" customFormat="false" ht="15" hidden="false" customHeight="false" outlineLevel="0" collapsed="false">
      <c r="A115" s="4" t="n">
        <v>127.329</v>
      </c>
      <c r="B115" s="1" t="n">
        <v>4.63692378489</v>
      </c>
      <c r="C115" s="1" t="n">
        <f aca="false">B116-B115</f>
        <v>-0.0358914934099994</v>
      </c>
      <c r="D115" s="1" t="n">
        <v>0.268377382628</v>
      </c>
      <c r="E115" s="1" t="n">
        <f aca="false">D115-D114</f>
        <v>0.00437104982500003</v>
      </c>
      <c r="F115" s="2" t="n">
        <v>0.294761047554</v>
      </c>
      <c r="G115" s="2" t="n">
        <f aca="false">F116-F115</f>
        <v>0.011229318456</v>
      </c>
      <c r="H115" s="2" t="n">
        <v>18.3311381431</v>
      </c>
      <c r="I115" s="2" t="n">
        <f aca="false">(A115-A114)*D114*COS(J115)+I114</f>
        <v>18.3064230126671</v>
      </c>
      <c r="J115" s="2" t="n">
        <v>0.00227596081776</v>
      </c>
      <c r="K115" s="2" t="n">
        <v>0.156236108649</v>
      </c>
      <c r="L115" s="3" t="n">
        <f aca="false">-(C115*300*0.00981)/B115</f>
        <v>0.0227799010736024</v>
      </c>
      <c r="M115" s="3" t="n">
        <f aca="false">500*1.223*EXP(-H115/5.6)*1*0.021*D115*D115/B115</f>
        <v>0.00755527812666173</v>
      </c>
      <c r="N115" s="3" t="n">
        <f aca="false">0.00981*((600/(600+H115))^2)*COS(G115)</f>
        <v>0.00923638210129065</v>
      </c>
      <c r="O115" s="3" t="n">
        <f aca="false">L115-M115-N115</f>
        <v>0.00598824084565003</v>
      </c>
      <c r="P115" s="3" t="n">
        <f aca="false">P114+O114</f>
        <v>0.520548793600353</v>
      </c>
      <c r="Q115" s="3"/>
      <c r="R115" s="4" t="n">
        <f aca="false">0.6*K115/B115</f>
        <v>0.0202163480656872</v>
      </c>
    </row>
    <row r="116" customFormat="false" ht="15" hidden="false" customHeight="false" outlineLevel="0" collapsed="false">
      <c r="A116" s="4" t="n">
        <v>128.456</v>
      </c>
      <c r="B116" s="1" t="n">
        <v>4.60103229148</v>
      </c>
      <c r="C116" s="1" t="n">
        <f aca="false">B117-B116</f>
        <v>-0.0355455114600005</v>
      </c>
      <c r="D116" s="1" t="n">
        <v>0.272843409621</v>
      </c>
      <c r="E116" s="1" t="n">
        <f aca="false">D116-D115</f>
        <v>0.00446602699299997</v>
      </c>
      <c r="F116" s="2" t="n">
        <v>0.30599036601</v>
      </c>
      <c r="G116" s="2" t="n">
        <f aca="false">F117-F116</f>
        <v>0.011432478491</v>
      </c>
      <c r="H116" s="2" t="n">
        <v>18.6223919461</v>
      </c>
      <c r="I116" s="2" t="n">
        <f aca="false">(A116-A115)*D115*COS(J116)+I115</f>
        <v>18.6088834358732</v>
      </c>
      <c r="J116" s="2" t="n">
        <v>0.00242184208841</v>
      </c>
      <c r="K116" s="2" t="n">
        <v>0.154730045069</v>
      </c>
      <c r="L116" s="3" t="n">
        <f aca="false">-(C116*300*0.00981)/B116</f>
        <v>0.022736297769632</v>
      </c>
      <c r="M116" s="3" t="n">
        <f aca="false">500*1.223*EXP(-H116/5.6)*1*0.021*D116*D116/B116</f>
        <v>0.00747089714090777</v>
      </c>
      <c r="N116" s="3" t="n">
        <f aca="false">0.00981*((600/(600+H116))^2)*COS(G116)</f>
        <v>0.00922766573783371</v>
      </c>
      <c r="O116" s="3" t="n">
        <f aca="false">L116-M116-N116</f>
        <v>0.00603773489089052</v>
      </c>
      <c r="P116" s="3" t="n">
        <f aca="false">P115+O115</f>
        <v>0.526537034446003</v>
      </c>
      <c r="Q116" s="3"/>
      <c r="R116" s="4" t="n">
        <f aca="false">0.6*K116/B116</f>
        <v>0.0201776517007528</v>
      </c>
    </row>
    <row r="117" customFormat="false" ht="15" hidden="false" customHeight="false" outlineLevel="0" collapsed="false">
      <c r="A117" s="4" t="n">
        <v>129.583</v>
      </c>
      <c r="B117" s="1" t="n">
        <v>4.56548678002</v>
      </c>
      <c r="C117" s="1" t="n">
        <f aca="false">B118-B117</f>
        <v>-0.0351960481399995</v>
      </c>
      <c r="D117" s="1" t="n">
        <v>0.27740713913</v>
      </c>
      <c r="E117" s="1" t="n">
        <f aca="false">D117-D116</f>
        <v>0.00456372950900003</v>
      </c>
      <c r="F117" s="2" t="n">
        <v>0.317422844501</v>
      </c>
      <c r="G117" s="2" t="n">
        <f aca="false">F118-F117</f>
        <v>0.011629078305</v>
      </c>
      <c r="H117" s="2" t="n">
        <v>18.917446631</v>
      </c>
      <c r="I117" s="2" t="n">
        <f aca="false">(A117-A116)*D116*COS(J117)+I116</f>
        <v>18.9163769386799</v>
      </c>
      <c r="J117" s="2" t="n">
        <v>0.00257550051171</v>
      </c>
      <c r="K117" s="2" t="n">
        <v>0.15320882695</v>
      </c>
      <c r="L117" s="3" t="n">
        <f aca="false">-(C117*300*0.00981)/B117</f>
        <v>0.022688045035926</v>
      </c>
      <c r="M117" s="3" t="n">
        <f aca="false">500*1.223*EXP(-H117/5.6)*1*0.021*D117*D117/B117</f>
        <v>0.00738358069859461</v>
      </c>
      <c r="N117" s="3" t="n">
        <f aca="false">0.00981*((600/(600+H117))^2)*COS(G117)</f>
        <v>0.00921884877976101</v>
      </c>
      <c r="O117" s="3" t="n">
        <f aca="false">L117-M117-N117</f>
        <v>0.00608561555757042</v>
      </c>
      <c r="P117" s="3" t="n">
        <f aca="false">P116+O116</f>
        <v>0.532574769336894</v>
      </c>
      <c r="Q117" s="3"/>
      <c r="R117" s="4" t="n">
        <f aca="false">0.6*K117/B117</f>
        <v>0.0201348291210247</v>
      </c>
    </row>
    <row r="118" customFormat="false" ht="15" hidden="false" customHeight="false" outlineLevel="0" collapsed="false">
      <c r="A118" s="4" t="n">
        <v>130.709</v>
      </c>
      <c r="B118" s="1" t="n">
        <v>4.53029073188</v>
      </c>
      <c r="C118" s="1" t="n">
        <f aca="false">B119-B118</f>
        <v>-0.03484390716</v>
      </c>
      <c r="D118" s="1" t="n">
        <v>0.282069160196</v>
      </c>
      <c r="E118" s="1" t="n">
        <f aca="false">D118-D117</f>
        <v>0.004662021066</v>
      </c>
      <c r="F118" s="2" t="n">
        <v>0.329051922806</v>
      </c>
      <c r="G118" s="2" t="n">
        <f aca="false">F119-F118</f>
        <v>0.011818780362</v>
      </c>
      <c r="H118" s="2" t="n">
        <v>19.2163136482</v>
      </c>
      <c r="I118" s="2" t="n">
        <f aca="false">(A118-A117)*D117*COS(J118)+I117</f>
        <v>19.2287362071647</v>
      </c>
      <c r="J118" s="2" t="n">
        <v>0.00273723839674</v>
      </c>
      <c r="K118" s="2" t="n">
        <v>0.151675952961</v>
      </c>
      <c r="L118" s="3" t="n">
        <f aca="false">-(C118*300*0.00981)/B118</f>
        <v>0.0226355492044382</v>
      </c>
      <c r="M118" s="3" t="n">
        <f aca="false">500*1.223*EXP(-H118/5.6)*1*0.021*D118*D118/B118</f>
        <v>0.00729333354403399</v>
      </c>
      <c r="N118" s="3" t="n">
        <f aca="false">0.00981*((600/(600+H118))^2)*COS(G118)</f>
        <v>0.00920993142086979</v>
      </c>
      <c r="O118" s="3" t="n">
        <f aca="false">L118-M118-N118</f>
        <v>0.00613228423953438</v>
      </c>
      <c r="P118" s="3" t="n">
        <f aca="false">P117+O117</f>
        <v>0.538660384894464</v>
      </c>
      <c r="Q118" s="3"/>
      <c r="R118" s="4" t="n">
        <f aca="false">0.6*K118/B118</f>
        <v>0.0200882409458154</v>
      </c>
    </row>
    <row r="119" customFormat="false" ht="15" hidden="false" customHeight="false" outlineLevel="0" collapsed="false">
      <c r="A119" s="4" t="n">
        <v>131.836</v>
      </c>
      <c r="B119" s="1" t="n">
        <v>4.49544682472</v>
      </c>
      <c r="C119" s="1" t="n">
        <f aca="false">B120-B119</f>
        <v>-0.0344883793299999</v>
      </c>
      <c r="D119" s="1" t="n">
        <v>0.286830476898</v>
      </c>
      <c r="E119" s="1" t="n">
        <f aca="false">D119-D118</f>
        <v>0.00476131670199997</v>
      </c>
      <c r="F119" s="2" t="n">
        <v>0.340870703168</v>
      </c>
      <c r="G119" s="2" t="n">
        <f aca="false">F120-F119</f>
        <v>0.012001271353</v>
      </c>
      <c r="H119" s="2" t="n">
        <v>19.5189999704</v>
      </c>
      <c r="I119" s="2" t="n">
        <f aca="false">(A119-A118)*D118*COS(J119)+I118</f>
        <v>19.546626807175</v>
      </c>
      <c r="J119" s="2" t="n">
        <v>0.00290736242692</v>
      </c>
      <c r="K119" s="2" t="n">
        <v>0.150128335981</v>
      </c>
      <c r="L119" s="3" t="n">
        <f aca="false">-(C119*300*0.00981)/B119</f>
        <v>0.0225782451279494</v>
      </c>
      <c r="M119" s="3" t="n">
        <f aca="false">500*1.223*EXP(-H119/5.6)*1*0.021*D119*D119/B119</f>
        <v>0.00720019993869723</v>
      </c>
      <c r="N119" s="3" t="n">
        <f aca="false">0.00981*((600/(600+H119))^2)*COS(G119)</f>
        <v>0.00920091399250072</v>
      </c>
      <c r="O119" s="3" t="n">
        <f aca="false">L119-M119-N119</f>
        <v>0.00617713119675142</v>
      </c>
      <c r="P119" s="3" t="n">
        <f aca="false">P118+O118</f>
        <v>0.544792669133998</v>
      </c>
      <c r="Q119" s="3"/>
      <c r="R119" s="4" t="n">
        <f aca="false">0.6*K119/B119</f>
        <v>0.020037385626113</v>
      </c>
    </row>
    <row r="120" customFormat="false" ht="15" hidden="false" customHeight="false" outlineLevel="0" collapsed="false">
      <c r="A120" s="4" t="n">
        <v>132.963</v>
      </c>
      <c r="B120" s="1" t="n">
        <v>4.46095844539</v>
      </c>
      <c r="C120" s="1" t="n">
        <f aca="false">B121-B120</f>
        <v>-0.0341335433600003</v>
      </c>
      <c r="D120" s="1" t="n">
        <v>0.29169151171</v>
      </c>
      <c r="E120" s="1" t="n">
        <f aca="false">D120-D119</f>
        <v>0.00486103481200001</v>
      </c>
      <c r="F120" s="2" t="n">
        <v>0.352871974521</v>
      </c>
      <c r="G120" s="2" t="n">
        <f aca="false">F121-F120</f>
        <v>0.012176217663</v>
      </c>
      <c r="H120" s="2" t="n">
        <v>19.8255078969</v>
      </c>
      <c r="I120" s="2" t="n">
        <f aca="false">(A120-A119)*D119*COS(J120)+I119</f>
        <v>19.8698832152007</v>
      </c>
      <c r="J120" s="2" t="n">
        <v>0.00308618325604</v>
      </c>
      <c r="K120" s="2" t="n">
        <v>0.148583730647</v>
      </c>
      <c r="L120" s="3" t="n">
        <f aca="false">-(C120*300*0.00981)/B120</f>
        <v>0.0225187074343389</v>
      </c>
      <c r="M120" s="3" t="n">
        <f aca="false">500*1.223*EXP(-H120/5.6)*1*0.021*D120*D120/B120</f>
        <v>0.00710420939358143</v>
      </c>
      <c r="N120" s="3" t="n">
        <f aca="false">0.00981*((600/(600+H120))^2)*COS(G120)</f>
        <v>0.00919179697292516</v>
      </c>
      <c r="O120" s="3" t="n">
        <f aca="false">L120-M120-N120</f>
        <v>0.00622270106783235</v>
      </c>
      <c r="P120" s="3" t="n">
        <f aca="false">P119+O119</f>
        <v>0.55096980033075</v>
      </c>
      <c r="Q120" s="3"/>
      <c r="R120" s="4" t="n">
        <f aca="false">0.6*K120/B120</f>
        <v>0.0199845480471419</v>
      </c>
    </row>
    <row r="121" customFormat="false" ht="15" hidden="false" customHeight="false" outlineLevel="0" collapsed="false">
      <c r="A121" s="4" t="n">
        <v>134.09</v>
      </c>
      <c r="B121" s="1" t="n">
        <v>4.42682490203</v>
      </c>
      <c r="C121" s="1" t="n">
        <f aca="false">B122-B121</f>
        <v>-0.0337757196899995</v>
      </c>
      <c r="D121" s="1" t="n">
        <v>0.296655192076</v>
      </c>
      <c r="E121" s="1" t="n">
        <f aca="false">D121-D120</f>
        <v>0.00496368036599998</v>
      </c>
      <c r="F121" s="2" t="n">
        <v>0.365048192184</v>
      </c>
      <c r="G121" s="2" t="n">
        <f aca="false">F122-F121</f>
        <v>0.012343309603</v>
      </c>
      <c r="H121" s="2" t="n">
        <v>20.1358359994</v>
      </c>
      <c r="I121" s="2" t="n">
        <f aca="false">(A121-A120)*D120*COS(J121)+I120</f>
        <v>20.1986177870076</v>
      </c>
      <c r="J121" s="2" t="n">
        <v>0.00327401577339</v>
      </c>
      <c r="K121" s="2" t="n">
        <v>0.147026119864</v>
      </c>
      <c r="L121" s="3" t="n">
        <f aca="false">-(C121*300*0.00981)/B121</f>
        <v>0.022454455562967</v>
      </c>
      <c r="M121" s="3" t="n">
        <f aca="false">500*1.223*EXP(-H121/5.6)*1*0.021*D121*D121/B121</f>
        <v>0.00700553271093902</v>
      </c>
      <c r="N121" s="3" t="n">
        <f aca="false">0.00981*((600/(600+H121))^2)*COS(G121)</f>
        <v>0.0091825809531803</v>
      </c>
      <c r="O121" s="3" t="n">
        <f aca="false">L121-M121-N121</f>
        <v>0.00626634189884771</v>
      </c>
      <c r="P121" s="3" t="n">
        <f aca="false">P120+O120</f>
        <v>0.557192501398582</v>
      </c>
      <c r="Q121" s="3"/>
      <c r="R121" s="4" t="n">
        <f aca="false">0.6*K121/B121</f>
        <v>0.0199275268100049</v>
      </c>
    </row>
    <row r="122" customFormat="false" ht="15" hidden="false" customHeight="false" outlineLevel="0" collapsed="false">
      <c r="A122" s="4" t="n">
        <v>135.217</v>
      </c>
      <c r="B122" s="1" t="n">
        <v>4.39304918234</v>
      </c>
      <c r="C122" s="1" t="n">
        <f aca="false">B123-B122</f>
        <v>-0.0334148046300005</v>
      </c>
      <c r="D122" s="1" t="n">
        <v>0.301721844087</v>
      </c>
      <c r="E122" s="1" t="n">
        <f aca="false">D122-D121</f>
        <v>0.00506665201100004</v>
      </c>
      <c r="F122" s="2" t="n">
        <v>0.377391501787</v>
      </c>
      <c r="G122" s="2" t="n">
        <f aca="false">F123-F122</f>
        <v>0.01250232094</v>
      </c>
      <c r="H122" s="2" t="n">
        <v>20.4499789559</v>
      </c>
      <c r="I122" s="2" t="n">
        <f aca="false">(A122-A121)*D121*COS(J122)+I121</f>
        <v>20.5329461742922</v>
      </c>
      <c r="J122" s="2" t="n">
        <v>0.00347117871009</v>
      </c>
      <c r="K122" s="2" t="n">
        <v>0.145455052239</v>
      </c>
      <c r="L122" s="3" t="n">
        <f aca="false">-(C122*300*0.00981)/B122</f>
        <v>0.0223853105085679</v>
      </c>
      <c r="M122" s="3" t="n">
        <f aca="false">500*1.223*EXP(-H122/5.6)*1*0.021*D122*D122/B122</f>
        <v>0.00690421718883614</v>
      </c>
      <c r="N122" s="3" t="n">
        <f aca="false">0.00981*((600/(600+H122))^2)*COS(G122)</f>
        <v>0.00917326663386267</v>
      </c>
      <c r="O122" s="3" t="n">
        <f aca="false">L122-M122-N122</f>
        <v>0.00630782668586912</v>
      </c>
      <c r="P122" s="3" t="n">
        <f aca="false">P121+O121</f>
        <v>0.56345884329743</v>
      </c>
      <c r="Q122" s="3"/>
      <c r="R122" s="4" t="n">
        <f aca="false">0.6*K122/B122</f>
        <v>0.0198661630500829</v>
      </c>
    </row>
    <row r="123" customFormat="false" ht="15" hidden="false" customHeight="false" outlineLevel="0" collapsed="false">
      <c r="A123" s="4" t="n">
        <v>136.344</v>
      </c>
      <c r="B123" s="1" t="n">
        <v>4.35963437771</v>
      </c>
      <c r="C123" s="1" t="n">
        <f aca="false">B124-B123</f>
        <v>-0.0330510429500004</v>
      </c>
      <c r="D123" s="1" t="n">
        <v>0.306891570574</v>
      </c>
      <c r="E123" s="1" t="n">
        <f aca="false">D123-D122</f>
        <v>0.00516972648699998</v>
      </c>
      <c r="F123" s="2" t="n">
        <v>0.389893822727</v>
      </c>
      <c r="G123" s="2" t="n">
        <f aca="false">F124-F123</f>
        <v>0.012653055065</v>
      </c>
      <c r="H123" s="2" t="n">
        <v>20.7679260117</v>
      </c>
      <c r="I123" s="2" t="n">
        <f aca="false">(A123-A122)*D122*COS(J123)+I122</f>
        <v>20.8729843926087</v>
      </c>
      <c r="J123" s="2" t="n">
        <v>0.00367799338258</v>
      </c>
      <c r="K123" s="2" t="n">
        <v>0.143871593177</v>
      </c>
      <c r="L123" s="3" t="n">
        <f aca="false">-(C123*300*0.00981)/B123</f>
        <v>0.0223113249815559</v>
      </c>
      <c r="M123" s="3" t="n">
        <f aca="false">500*1.223*EXP(-H123/5.6)*1*0.021*D123*D123/B123</f>
        <v>0.00680031825142024</v>
      </c>
      <c r="N123" s="3" t="n">
        <f aca="false">0.00981*((600/(600+H123))^2)*COS(G123)</f>
        <v>0.00916385487509904</v>
      </c>
      <c r="O123" s="3" t="n">
        <f aca="false">L123-M123-N123</f>
        <v>0.00634715185503664</v>
      </c>
      <c r="P123" s="3" t="n">
        <f aca="false">P122+O122</f>
        <v>0.569766669983299</v>
      </c>
      <c r="Q123" s="3"/>
      <c r="R123" s="4" t="n">
        <f aca="false">0.6*K123/B123</f>
        <v>0.0198005035347811</v>
      </c>
    </row>
    <row r="124" customFormat="false" ht="15" hidden="false" customHeight="false" outlineLevel="0" collapsed="false">
      <c r="A124" s="4" t="n">
        <v>137.47</v>
      </c>
      <c r="B124" s="1" t="n">
        <v>4.32658333476</v>
      </c>
      <c r="C124" s="1" t="n">
        <f aca="false">B125-B124</f>
        <v>-0.0326951616799995</v>
      </c>
      <c r="D124" s="1" t="n">
        <v>0.312164464356</v>
      </c>
      <c r="E124" s="1" t="n">
        <f aca="false">D124-D123</f>
        <v>0.00527289378200002</v>
      </c>
      <c r="F124" s="2" t="n">
        <v>0.402546877792</v>
      </c>
      <c r="G124" s="2" t="n">
        <f aca="false">F125-F124</f>
        <v>0.012795190959</v>
      </c>
      <c r="H124" s="2" t="n">
        <v>21.0896608202</v>
      </c>
      <c r="I124" s="2" t="n">
        <f aca="false">(A124-A123)*D123*COS(J124)+I123</f>
        <v>21.2185416801212</v>
      </c>
      <c r="J124" s="2" t="n">
        <v>0.00389478318825</v>
      </c>
      <c r="K124" s="2" t="n">
        <v>0.142322437674</v>
      </c>
      <c r="L124" s="3" t="n">
        <f aca="false">-(C124*300*0.00981)/B124</f>
        <v>0.0222396873882417</v>
      </c>
      <c r="M124" s="3" t="n">
        <f aca="false">500*1.223*EXP(-H124/5.6)*1*0.021*D124*D124/B124</f>
        <v>0.00669391007032413</v>
      </c>
      <c r="N124" s="3" t="n">
        <f aca="false">0.00981*((600/(600+H124))^2)*COS(G124)</f>
        <v>0.00915434671760803</v>
      </c>
      <c r="O124" s="3" t="n">
        <f aca="false">L124-M124-N124</f>
        <v>0.00639143060030953</v>
      </c>
      <c r="P124" s="3" t="n">
        <f aca="false">P123+O123</f>
        <v>0.576113821838336</v>
      </c>
      <c r="Q124" s="3"/>
      <c r="R124" s="4" t="n">
        <f aca="false">0.6*K124/B124</f>
        <v>0.019736927731946</v>
      </c>
    </row>
    <row r="125" customFormat="false" ht="15" hidden="false" customHeight="false" outlineLevel="0" collapsed="false">
      <c r="A125" s="4" t="n">
        <v>138.597</v>
      </c>
      <c r="B125" s="1" t="n">
        <v>4.29388817308</v>
      </c>
      <c r="C125" s="1" t="n">
        <f aca="false">B126-B125</f>
        <v>-0.0323271675000001</v>
      </c>
      <c r="D125" s="1" t="n">
        <v>0.317547599096</v>
      </c>
      <c r="E125" s="1" t="n">
        <f aca="false">D125-D124</f>
        <v>0.00538313473999996</v>
      </c>
      <c r="F125" s="2" t="n">
        <v>0.415342068751</v>
      </c>
      <c r="G125" s="2" t="n">
        <f aca="false">F126-F125</f>
        <v>0.012928577288</v>
      </c>
      <c r="H125" s="2" t="n">
        <v>21.4151650655</v>
      </c>
      <c r="I125" s="2" t="n">
        <f aca="false">(A125-A124)*D124*COS(J125)+I124</f>
        <v>21.5703480428589</v>
      </c>
      <c r="J125" s="2" t="n">
        <v>0.00412187569805</v>
      </c>
      <c r="K125" s="2" t="n">
        <v>0.140720554489</v>
      </c>
      <c r="L125" s="3" t="n">
        <f aca="false">-(C125*300*0.00981)/B125</f>
        <v>0.0221568075640538</v>
      </c>
      <c r="M125" s="3" t="n">
        <f aca="false">500*1.223*EXP(-H125/5.6)*1*0.021*D125*D125/B125</f>
        <v>0.00658538638852033</v>
      </c>
      <c r="N125" s="3" t="n">
        <f aca="false">0.00981*((600/(600+H125))^2)*COS(G125)</f>
        <v>0.00914474324043906</v>
      </c>
      <c r="O125" s="3" t="n">
        <f aca="false">L125-M125-N125</f>
        <v>0.00642667793509446</v>
      </c>
      <c r="P125" s="3" t="n">
        <f aca="false">P124+O124</f>
        <v>0.582505252438645</v>
      </c>
      <c r="Q125" s="3"/>
      <c r="R125" s="4" t="n">
        <f aca="false">0.6*K125/B125</f>
        <v>0.0196633748458421</v>
      </c>
    </row>
    <row r="126" customFormat="false" ht="15" hidden="false" customHeight="false" outlineLevel="0" collapsed="false">
      <c r="A126" s="4" t="n">
        <v>139.724</v>
      </c>
      <c r="B126" s="1" t="n">
        <v>4.26156100558</v>
      </c>
      <c r="C126" s="1" t="n">
        <f aca="false">B127-B126</f>
        <v>-0.03196653989</v>
      </c>
      <c r="D126" s="1" t="n">
        <v>0.323034257733</v>
      </c>
      <c r="E126" s="1" t="n">
        <f aca="false">D126-D125</f>
        <v>0.00548665863700004</v>
      </c>
      <c r="F126" s="2" t="n">
        <v>0.428270646039</v>
      </c>
      <c r="G126" s="2" t="n">
        <f aca="false">F127-F126</f>
        <v>0.013053100696</v>
      </c>
      <c r="H126" s="2" t="n">
        <v>21.7444147977</v>
      </c>
      <c r="I126" s="2" t="n">
        <f aca="false">(A126-A125)*D125*COS(J126)+I125</f>
        <v>21.9282207861288</v>
      </c>
      <c r="J126" s="2" t="n">
        <v>0.004359599761</v>
      </c>
      <c r="K126" s="2" t="n">
        <v>0.139150738139</v>
      </c>
      <c r="L126" s="3" t="n">
        <f aca="false">-(C126*300*0.00981)/B126</f>
        <v>0.0220758371810439</v>
      </c>
      <c r="M126" s="3" t="n">
        <f aca="false">500*1.223*EXP(-H126/5.6)*1*0.021*D126*D126/B126</f>
        <v>0.00647453539924275</v>
      </c>
      <c r="N126" s="3" t="n">
        <f aca="false">0.00981*((600/(600+H126))^2)*COS(G126)</f>
        <v>0.00913504568265956</v>
      </c>
      <c r="O126" s="3" t="n">
        <f aca="false">L126-M126-N126</f>
        <v>0.00646625609914162</v>
      </c>
      <c r="P126" s="3" t="n">
        <f aca="false">P125+O125</f>
        <v>0.58893193037374</v>
      </c>
      <c r="Q126" s="3"/>
      <c r="R126" s="4" t="n">
        <f aca="false">0.6*K126/B126</f>
        <v>0.0195915165297597</v>
      </c>
    </row>
    <row r="127" customFormat="false" ht="15" hidden="false" customHeight="false" outlineLevel="0" collapsed="false">
      <c r="A127" s="4" t="n">
        <v>140.851</v>
      </c>
      <c r="B127" s="1" t="n">
        <v>4.22959446569</v>
      </c>
      <c r="C127" s="1" t="n">
        <f aca="false">B128-B127</f>
        <v>-0.0316017793799999</v>
      </c>
      <c r="D127" s="1" t="n">
        <v>0.328630866952</v>
      </c>
      <c r="E127" s="1" t="n">
        <f aca="false">D127-D126</f>
        <v>0.00559660921899996</v>
      </c>
      <c r="F127" s="2" t="n">
        <v>0.441323746735</v>
      </c>
      <c r="G127" s="2" t="n">
        <f aca="false">F128-F127</f>
        <v>0.013168571095</v>
      </c>
      <c r="H127" s="2" t="n">
        <v>22.0773802282</v>
      </c>
      <c r="I127" s="2" t="n">
        <f aca="false">(A127-A126)*D126*COS(J127)+I126</f>
        <v>22.2922765289629</v>
      </c>
      <c r="J127" s="2" t="n">
        <v>0.00460828504446</v>
      </c>
      <c r="K127" s="2" t="n">
        <v>0.137562931199</v>
      </c>
      <c r="L127" s="3" t="n">
        <f aca="false">-(C127*300*0.00981)/B127</f>
        <v>0.021988878004683</v>
      </c>
      <c r="M127" s="3" t="n">
        <f aca="false">500*1.223*EXP(-H127/5.6)*1*0.021*D127*D127/B127</f>
        <v>0.00636173833294691</v>
      </c>
      <c r="N127" s="3" t="n">
        <f aca="false">0.00981*((600/(600+H127))^2)*COS(G127)</f>
        <v>0.00912525546138672</v>
      </c>
      <c r="O127" s="3" t="n">
        <f aca="false">L127-M127-N127</f>
        <v>0.00650188421034933</v>
      </c>
      <c r="P127" s="3" t="n">
        <f aca="false">P126+O126</f>
        <v>0.595398186472881</v>
      </c>
      <c r="Q127" s="3"/>
      <c r="R127" s="4" t="n">
        <f aca="false">0.6*K127/B127</f>
        <v>0.0195143433700174</v>
      </c>
    </row>
    <row r="128" customFormat="false" ht="15" hidden="false" customHeight="false" outlineLevel="0" collapsed="false">
      <c r="A128" s="4" t="n">
        <v>141.978</v>
      </c>
      <c r="B128" s="1" t="n">
        <v>4.19799268631</v>
      </c>
      <c r="C128" s="1" t="n">
        <f aca="false">B129-B128</f>
        <v>-0.0312390989500004</v>
      </c>
      <c r="D128" s="1" t="n">
        <v>0.334335652626</v>
      </c>
      <c r="E128" s="1" t="n">
        <f aca="false">D128-D127</f>
        <v>0.00570478567400001</v>
      </c>
      <c r="F128" s="2" t="n">
        <v>0.45449231783</v>
      </c>
      <c r="G128" s="2" t="n">
        <f aca="false">F129-F128</f>
        <v>0.013274908716</v>
      </c>
      <c r="H128" s="2" t="n">
        <v>22.4140281884</v>
      </c>
      <c r="I128" s="2" t="n">
        <f aca="false">(A128-A127)*D127*COS(J128)+I127</f>
        <v>22.6626391271799</v>
      </c>
      <c r="J128" s="2" t="n">
        <v>0.00486826330112</v>
      </c>
      <c r="K128" s="2" t="n">
        <v>0.135984178842</v>
      </c>
      <c r="L128" s="3" t="n">
        <f aca="false">-(C128*300*0.00981)/B128</f>
        <v>0.0219001496857449</v>
      </c>
      <c r="M128" s="3" t="n">
        <f aca="false">500*1.223*EXP(-H128/5.6)*1*0.021*D128*D128/B128</f>
        <v>0.00624703027423893</v>
      </c>
      <c r="N128" s="3" t="n">
        <f aca="false">0.00981*((600/(600+H128))^2)*COS(G128)</f>
        <v>0.00911537407582394</v>
      </c>
      <c r="O128" s="3" t="n">
        <f aca="false">L128-M128-N128</f>
        <v>0.00653774533568202</v>
      </c>
      <c r="P128" s="3" t="n">
        <f aca="false">P127+O127</f>
        <v>0.601900070683231</v>
      </c>
      <c r="Q128" s="3"/>
      <c r="R128" s="4" t="n">
        <f aca="false">0.6*K128/B128</f>
        <v>0.0194356001551106</v>
      </c>
    </row>
    <row r="129" customFormat="false" ht="15" hidden="false" customHeight="false" outlineLevel="0" collapsed="false">
      <c r="A129" s="4" t="n">
        <v>143.104</v>
      </c>
      <c r="B129" s="1" t="n">
        <v>4.16675358736</v>
      </c>
      <c r="C129" s="1" t="n">
        <f aca="false">B130-B129</f>
        <v>-0.0308759175799995</v>
      </c>
      <c r="D129" s="1" t="n">
        <v>0.340150931485</v>
      </c>
      <c r="E129" s="1" t="n">
        <f aca="false">D129-D128</f>
        <v>0.00581527885900002</v>
      </c>
      <c r="F129" s="2" t="n">
        <v>0.467767226546</v>
      </c>
      <c r="G129" s="2" t="n">
        <f aca="false">F130-F129</f>
        <v>0.013372017783</v>
      </c>
      <c r="H129" s="2" t="n">
        <v>22.7543201019</v>
      </c>
      <c r="I129" s="2" t="n">
        <f aca="false">(A129-A128)*D128*COS(J129)+I128</f>
        <v>23.039096099319</v>
      </c>
      <c r="J129" s="2" t="n">
        <v>0.00513986653101</v>
      </c>
      <c r="K129" s="2" t="n">
        <v>0.134403245922</v>
      </c>
      <c r="L129" s="3" t="n">
        <f aca="false">-(C129*300*0.00981)/B129</f>
        <v>0.0218078231728388</v>
      </c>
      <c r="M129" s="3" t="n">
        <f aca="false">500*1.223*EXP(-H129/5.6)*1*0.021*D129*D129/B129</f>
        <v>0.00613062708364655</v>
      </c>
      <c r="N129" s="3" t="n">
        <f aca="false">0.00981*((600/(600+H129))^2)*COS(G129)</f>
        <v>0.00910540318038146</v>
      </c>
      <c r="O129" s="3" t="n">
        <f aca="false">L129-M129-N129</f>
        <v>0.00657179290881079</v>
      </c>
      <c r="P129" s="3" t="n">
        <f aca="false">P128+O128</f>
        <v>0.608437816018913</v>
      </c>
      <c r="Q129" s="3"/>
      <c r="R129" s="4" t="n">
        <f aca="false">0.6*K129/B129</f>
        <v>0.0193536636766403</v>
      </c>
    </row>
    <row r="130" customFormat="false" ht="15" hidden="false" customHeight="false" outlineLevel="0" collapsed="false">
      <c r="A130" s="4" t="n">
        <v>144.231</v>
      </c>
      <c r="B130" s="1" t="n">
        <v>4.13587766978</v>
      </c>
      <c r="C130" s="1" t="n">
        <f aca="false">B131-B130</f>
        <v>-0.0305170712500002</v>
      </c>
      <c r="D130" s="1" t="n">
        <v>0.34607695491</v>
      </c>
      <c r="E130" s="1" t="n">
        <f aca="false">D130-D129</f>
        <v>0.00592602342499998</v>
      </c>
      <c r="F130" s="2" t="n">
        <v>0.481139244329</v>
      </c>
      <c r="G130" s="2" t="n">
        <f aca="false">F131-F130</f>
        <v>0.013459805493</v>
      </c>
      <c r="H130" s="2" t="n">
        <v>23.0982130354</v>
      </c>
      <c r="I130" s="2" t="n">
        <f aca="false">(A130-A129)*D129*COS(J130)+I129</f>
        <v>23.4224405612701</v>
      </c>
      <c r="J130" s="2" t="n">
        <v>0.00542342732277</v>
      </c>
      <c r="K130" s="2" t="n">
        <v>0.132841183428</v>
      </c>
      <c r="L130" s="3" t="n">
        <f aca="false">-(C130*300*0.00981)/B130</f>
        <v>0.0217152797687868</v>
      </c>
      <c r="M130" s="3" t="n">
        <f aca="false">500*1.223*EXP(-H130/5.6)*1*0.021*D130*D130/B130</f>
        <v>0.00601266875623305</v>
      </c>
      <c r="N130" s="3" t="n">
        <f aca="false">0.00981*((600/(600+H130))^2)*COS(G130)</f>
        <v>0.0090953445501691</v>
      </c>
      <c r="O130" s="3" t="n">
        <f aca="false">L130-M130-N130</f>
        <v>0.00660726646238464</v>
      </c>
      <c r="P130" s="3" t="n">
        <f aca="false">P129+O129</f>
        <v>0.615009608927724</v>
      </c>
      <c r="Q130" s="3"/>
      <c r="R130" s="4" t="n">
        <f aca="false">0.6*K130/B130</f>
        <v>0.0192715347069343</v>
      </c>
    </row>
    <row r="131" customFormat="false" ht="15" hidden="false" customHeight="false" outlineLevel="0" collapsed="false">
      <c r="A131" s="4" t="n">
        <v>145.358</v>
      </c>
      <c r="B131" s="1" t="n">
        <v>4.10536059853</v>
      </c>
      <c r="C131" s="1" t="n">
        <f aca="false">B132-B131</f>
        <v>-0.0301525964399998</v>
      </c>
      <c r="D131" s="1" t="n">
        <v>0.352117124858</v>
      </c>
      <c r="E131" s="1" t="n">
        <f aca="false">D131-D130</f>
        <v>0.006040169948</v>
      </c>
      <c r="F131" s="2" t="n">
        <v>0.494599049822</v>
      </c>
      <c r="G131" s="2" t="n">
        <f aca="false">F132-F131</f>
        <v>0.013538289311</v>
      </c>
      <c r="H131" s="2" t="n">
        <v>23.4456603121</v>
      </c>
      <c r="I131" s="2" t="n">
        <f aca="false">(A131-A130)*D130*COS(J131)+I130</f>
        <v>23.8124629105215</v>
      </c>
      <c r="J131" s="2" t="n">
        <v>0.00571927898548</v>
      </c>
      <c r="K131" s="2" t="n">
        <v>0.131254620191</v>
      </c>
      <c r="L131" s="3" t="n">
        <f aca="false">-(C131*300*0.00981)/B131</f>
        <v>0.0216154194480977</v>
      </c>
      <c r="M131" s="3" t="n">
        <f aca="false">500*1.223*EXP(-H131/5.6)*1*0.021*D131*D131/B131</f>
        <v>0.00589341672744165</v>
      </c>
      <c r="N131" s="3" t="n">
        <f aca="false">0.00981*((600/(600+H131))^2)*COS(G131)</f>
        <v>0.00908520004856984</v>
      </c>
      <c r="O131" s="3" t="n">
        <f aca="false">L131-M131-N131</f>
        <v>0.00663680267208622</v>
      </c>
      <c r="P131" s="3" t="n">
        <f aca="false">P130+O130</f>
        <v>0.621616875390108</v>
      </c>
      <c r="Q131" s="3"/>
      <c r="R131" s="4" t="n">
        <f aca="false">0.6*K131/B131</f>
        <v>0.0191829122496082</v>
      </c>
    </row>
    <row r="132" customFormat="false" ht="15" hidden="false" customHeight="false" outlineLevel="0" collapsed="false">
      <c r="A132" s="4" t="n">
        <v>146.485</v>
      </c>
      <c r="B132" s="1" t="n">
        <v>4.07520800209</v>
      </c>
      <c r="C132" s="1" t="n">
        <f aca="false">B133-B132</f>
        <v>-0.0298033452900004</v>
      </c>
      <c r="D132" s="1" t="n">
        <v>0.358267509454</v>
      </c>
      <c r="E132" s="1" t="n">
        <f aca="false">D132-D131</f>
        <v>0.00615038459600004</v>
      </c>
      <c r="F132" s="2" t="n">
        <v>0.508137339133</v>
      </c>
      <c r="G132" s="2" t="n">
        <f aca="false">F133-F132</f>
        <v>0.0136073632639999</v>
      </c>
      <c r="H132" s="2" t="n">
        <v>23.7966094594</v>
      </c>
      <c r="I132" s="2" t="n">
        <f aca="false">(A132-A131)*D131*COS(J132)+I131</f>
        <v>24.2092917009764</v>
      </c>
      <c r="J132" s="2" t="n">
        <v>0.00602775334751</v>
      </c>
      <c r="K132" s="2" t="n">
        <v>0.129734325622</v>
      </c>
      <c r="L132" s="3" t="n">
        <f aca="false">-(C132*300*0.00981)/B132</f>
        <v>0.0215231333329459</v>
      </c>
      <c r="M132" s="3" t="n">
        <f aca="false">500*1.223*EXP(-H132/5.6)*1*0.021*D132*D132/B132</f>
        <v>0.00577287590829635</v>
      </c>
      <c r="N132" s="3" t="n">
        <f aca="false">0.00981*((600/(600+H132))^2)*COS(G132)</f>
        <v>0.00907497171433623</v>
      </c>
      <c r="O132" s="3" t="n">
        <f aca="false">L132-M132-N132</f>
        <v>0.00667528571031332</v>
      </c>
      <c r="P132" s="3" t="n">
        <f aca="false">P131+O131</f>
        <v>0.628253678062194</v>
      </c>
      <c r="Q132" s="3"/>
      <c r="R132" s="4" t="n">
        <f aca="false">0.6*K132/B132</f>
        <v>0.0191010116129726</v>
      </c>
    </row>
    <row r="133" customFormat="false" ht="15" hidden="false" customHeight="false" outlineLevel="0" collapsed="false">
      <c r="A133" s="4" t="n">
        <v>147.612</v>
      </c>
      <c r="B133" s="1" t="n">
        <v>4.0454046568</v>
      </c>
      <c r="C133" s="1" t="n">
        <f aca="false">B134-B133</f>
        <v>-0.02943326829</v>
      </c>
      <c r="D133" s="1" t="n">
        <v>0.364538840501</v>
      </c>
      <c r="E133" s="1" t="n">
        <f aca="false">D133-D132</f>
        <v>0.00627133104700001</v>
      </c>
      <c r="F133" s="2" t="n">
        <v>0.521744702397</v>
      </c>
      <c r="G133" s="2" t="n">
        <f aca="false">F134-F133</f>
        <v>0.013667177511</v>
      </c>
      <c r="H133" s="2" t="n">
        <v>24.1510059993</v>
      </c>
      <c r="I133" s="2" t="n">
        <f aca="false">(A133-A132)*D132*COS(J133)+I132</f>
        <v>24.613051045794</v>
      </c>
      <c r="J133" s="2" t="n">
        <v>0.00634918370875</v>
      </c>
      <c r="K133" s="2" t="n">
        <v>0.128123375957</v>
      </c>
      <c r="L133" s="3" t="n">
        <f aca="false">-(C133*300*0.00981)/B133</f>
        <v>0.0214124706738213</v>
      </c>
      <c r="M133" s="3" t="n">
        <f aca="false">500*1.223*EXP(-H133/5.6)*1*0.021*D133*D133/B133</f>
        <v>0.00565156114606755</v>
      </c>
      <c r="N133" s="3" t="n">
        <f aca="false">0.00981*((600/(600+H133))^2)*COS(G133)</f>
        <v>0.00906466160307754</v>
      </c>
      <c r="O133" s="3" t="n">
        <f aca="false">L133-M133-N133</f>
        <v>0.00669624792467621</v>
      </c>
      <c r="P133" s="3" t="n">
        <f aca="false">P132+O132</f>
        <v>0.634928963772508</v>
      </c>
      <c r="Q133" s="3"/>
      <c r="R133" s="4" t="n">
        <f aca="false">0.6*K133/B133</f>
        <v>0.0190028024625376</v>
      </c>
    </row>
    <row r="134" customFormat="false" ht="15" hidden="false" customHeight="false" outlineLevel="0" collapsed="false">
      <c r="A134" s="4" t="n">
        <v>148.738</v>
      </c>
      <c r="B134" s="1" t="n">
        <v>4.01597138851</v>
      </c>
      <c r="C134" s="1" t="n">
        <f aca="false">B135-B134</f>
        <v>-0.0290891936099995</v>
      </c>
      <c r="D134" s="1" t="n">
        <v>0.370915585821</v>
      </c>
      <c r="E134" s="1" t="n">
        <f aca="false">D134-D133</f>
        <v>0.00637674531999999</v>
      </c>
      <c r="F134" s="2" t="n">
        <v>0.535411879908</v>
      </c>
      <c r="G134" s="2" t="n">
        <f aca="false">F135-F134</f>
        <v>0.0137177537850002</v>
      </c>
      <c r="H134" s="2" t="n">
        <v>24.5087877147</v>
      </c>
      <c r="I134" s="2" t="n">
        <f aca="false">(A134-A133)*D133*COS(J134)+I133</f>
        <v>25.0235126114433</v>
      </c>
      <c r="J134" s="2" t="n">
        <v>0.0066838990939</v>
      </c>
      <c r="K134" s="2" t="n">
        <v>0.126625614658</v>
      </c>
      <c r="L134" s="3" t="n">
        <f aca="false">-(C134*300*0.00981)/B134</f>
        <v>0.0213172576475928</v>
      </c>
      <c r="M134" s="3" t="n">
        <f aca="false">500*1.223*EXP(-H134/5.6)*1*0.021*D134*D134/B134</f>
        <v>0.00552911271119909</v>
      </c>
      <c r="N134" s="3" t="n">
        <f aca="false">0.00981*((600/(600+H134))^2)*COS(G134)</f>
        <v>0.00905427200005718</v>
      </c>
      <c r="O134" s="3" t="n">
        <f aca="false">L134-M134-N134</f>
        <v>0.0067338729363365</v>
      </c>
      <c r="P134" s="3" t="n">
        <f aca="false">P133+O133</f>
        <v>0.641625211697184</v>
      </c>
      <c r="Q134" s="3"/>
      <c r="R134" s="4" t="n">
        <f aca="false">0.6*K134/B134</f>
        <v>0.0189183043017117</v>
      </c>
    </row>
    <row r="135" customFormat="false" ht="15" hidden="false" customHeight="false" outlineLevel="0" collapsed="false">
      <c r="A135" s="4" t="n">
        <v>149.865</v>
      </c>
      <c r="B135" s="1" t="n">
        <v>3.9868821949</v>
      </c>
      <c r="C135" s="1" t="n">
        <f aca="false">B136-B135</f>
        <v>-0.0287376472500003</v>
      </c>
      <c r="D135" s="1" t="n">
        <v>0.377416005355</v>
      </c>
      <c r="E135" s="1" t="n">
        <f aca="false">D135-D134</f>
        <v>0.00650041953399999</v>
      </c>
      <c r="F135" s="2" t="n">
        <v>0.549129633693</v>
      </c>
      <c r="G135" s="2" t="n">
        <f aca="false">F136-F135</f>
        <v>0.0137589653539999</v>
      </c>
      <c r="H135" s="2" t="n">
        <v>24.8698886556</v>
      </c>
      <c r="I135" s="2" t="n">
        <f aca="false">(A135-A134)*D134*COS(J135)+I134</f>
        <v>25.4415241406504</v>
      </c>
      <c r="J135" s="2" t="n">
        <v>0.0070322276457</v>
      </c>
      <c r="K135" s="2" t="n">
        <v>0.125095329084</v>
      </c>
      <c r="L135" s="3" t="n">
        <f aca="false">-(C135*300*0.00981)/B135</f>
        <v>0.0212132919214264</v>
      </c>
      <c r="M135" s="3" t="n">
        <f aca="false">500*1.223*EXP(-H135/5.6)*1*0.021*D135*D135/B135</f>
        <v>0.00540628330264746</v>
      </c>
      <c r="N135" s="3" t="n">
        <f aca="false">0.00981*((600/(600+H135))^2)*COS(G135)</f>
        <v>0.00904380530482464</v>
      </c>
      <c r="O135" s="3" t="n">
        <f aca="false">L135-M135-N135</f>
        <v>0.00676320331395428</v>
      </c>
      <c r="P135" s="3" t="n">
        <f aca="false">P134+O134</f>
        <v>0.64835908463352</v>
      </c>
      <c r="Q135" s="3"/>
      <c r="R135" s="4" t="n">
        <f aca="false">0.6*K135/B135</f>
        <v>0.0188260384383599</v>
      </c>
    </row>
    <row r="136" customFormat="false" ht="15" hidden="false" customHeight="false" outlineLevel="0" collapsed="false">
      <c r="A136" s="4" t="n">
        <v>150.992</v>
      </c>
      <c r="B136" s="1" t="n">
        <v>3.95814454765</v>
      </c>
      <c r="C136" s="1" t="n">
        <f aca="false">B137-B136</f>
        <v>-0.0283885536599997</v>
      </c>
      <c r="D136" s="1" t="n">
        <v>0.38403354431</v>
      </c>
      <c r="E136" s="1" t="n">
        <f aca="false">D136-D135</f>
        <v>0.006617538955</v>
      </c>
      <c r="F136" s="2" t="n">
        <v>0.562888599047</v>
      </c>
      <c r="G136" s="2" t="n">
        <f aca="false">F137-F136</f>
        <v>0.013791047794</v>
      </c>
      <c r="H136" s="2" t="n">
        <v>25.2342434182</v>
      </c>
      <c r="I136" s="2" t="n">
        <f aca="false">(A136-A135)*D135*COS(J136)+I135</f>
        <v>25.8668603500196</v>
      </c>
      <c r="J136" s="2" t="n">
        <v>0.00739450007803</v>
      </c>
      <c r="K136" s="2" t="n">
        <v>0.123575720431</v>
      </c>
      <c r="L136" s="3" t="n">
        <f aca="false">-(C136*300*0.00981)/B136</f>
        <v>0.0211077469292986</v>
      </c>
      <c r="M136" s="3" t="n">
        <f aca="false">500*1.223*EXP(-H136/5.6)*1*0.021*D136*D136/B136</f>
        <v>0.00528301194593313</v>
      </c>
      <c r="N136" s="3" t="n">
        <f aca="false">0.00981*((600/(600+H136))^2)*COS(G136)</f>
        <v>0.0090332638428665</v>
      </c>
      <c r="O136" s="3" t="n">
        <f aca="false">L136-M136-N136</f>
        <v>0.00679147114049894</v>
      </c>
      <c r="P136" s="3" t="n">
        <f aca="false">P135+O135</f>
        <v>0.655122287947475</v>
      </c>
      <c r="Q136" s="3"/>
      <c r="R136" s="4" t="n">
        <f aca="false">0.6*K136/B136</f>
        <v>0.0187323710304165</v>
      </c>
    </row>
    <row r="137" customFormat="false" ht="15" hidden="false" customHeight="false" outlineLevel="0" collapsed="false">
      <c r="A137" s="4" t="n">
        <v>152.119</v>
      </c>
      <c r="B137" s="1" t="n">
        <v>3.92975599399</v>
      </c>
      <c r="C137" s="1" t="n">
        <f aca="false">B138-B137</f>
        <v>-0.0280488610700003</v>
      </c>
      <c r="D137" s="1" t="n">
        <v>0.390768746594</v>
      </c>
      <c r="E137" s="1" t="n">
        <f aca="false">D137-D136</f>
        <v>0.00673520228399999</v>
      </c>
      <c r="F137" s="2" t="n">
        <v>0.576679646841</v>
      </c>
      <c r="G137" s="2" t="n">
        <f aca="false">F138-F137</f>
        <v>0.01381405403</v>
      </c>
      <c r="H137" s="2" t="n">
        <v>25.6017788148</v>
      </c>
      <c r="I137" s="2" t="n">
        <f aca="false">(A137-A136)*D136*COS(J137)+I136</f>
        <v>26.2996530861496</v>
      </c>
      <c r="J137" s="2" t="n">
        <v>0.00777104140008</v>
      </c>
      <c r="K137" s="2" t="n">
        <v>0.122097034422</v>
      </c>
      <c r="L137" s="3" t="n">
        <f aca="false">-(C137*300*0.00981)/B137</f>
        <v>0.0210058329970756</v>
      </c>
      <c r="M137" s="3" t="n">
        <f aca="false">500*1.223*EXP(-H137/5.6)*1*0.021*D137*D137/B137</f>
        <v>0.0051594767546064</v>
      </c>
      <c r="N137" s="3" t="n">
        <f aca="false">0.00981*((600/(600+H137))^2)*COS(G137)</f>
        <v>0.00902265017348487</v>
      </c>
      <c r="O137" s="3" t="n">
        <f aca="false">L137-M137-N137</f>
        <v>0.00682370606898433</v>
      </c>
      <c r="P137" s="3" t="n">
        <f aca="false">P136+O136</f>
        <v>0.661913759087974</v>
      </c>
      <c r="Q137" s="3"/>
      <c r="R137" s="4" t="n">
        <f aca="false">0.6*K137/B137</f>
        <v>0.0186419260547571</v>
      </c>
    </row>
    <row r="138" customFormat="false" ht="15" hidden="false" customHeight="false" outlineLevel="0" collapsed="false">
      <c r="A138" s="4" t="n">
        <v>153.246</v>
      </c>
      <c r="B138" s="1" t="n">
        <v>3.90170713292</v>
      </c>
      <c r="C138" s="1" t="n">
        <f aca="false">B139-B138</f>
        <v>-0.0277093651699998</v>
      </c>
      <c r="D138" s="1" t="n">
        <v>0.397627068094</v>
      </c>
      <c r="E138" s="1" t="n">
        <f aca="false">D138-D137</f>
        <v>0.00685832149999999</v>
      </c>
      <c r="F138" s="2" t="n">
        <v>0.590493700871</v>
      </c>
      <c r="G138" s="2" t="n">
        <f aca="false">F139-F138</f>
        <v>0.0138280233050001</v>
      </c>
      <c r="H138" s="2" t="n">
        <v>25.9724195437</v>
      </c>
      <c r="I138" s="2" t="n">
        <f aca="false">(A138-A137)*D137*COS(J138)+I137</f>
        <v>26.7400347937955</v>
      </c>
      <c r="J138" s="2" t="n">
        <v>0.00816217536324</v>
      </c>
      <c r="K138" s="2" t="n">
        <v>0.120619204646</v>
      </c>
      <c r="L138" s="3" t="n">
        <f aca="false">-(C138*300*0.00981)/B138</f>
        <v>0.0209007644390467</v>
      </c>
      <c r="M138" s="3" t="n">
        <f aca="false">500*1.223*EXP(-H138/5.6)*1*0.021*D138*D138/B138</f>
        <v>0.00503598779236304</v>
      </c>
      <c r="N138" s="3" t="n">
        <f aca="false">0.00981*((600/(600+H138))^2)*COS(G138)</f>
        <v>0.00901196690342798</v>
      </c>
      <c r="O138" s="3" t="n">
        <f aca="false">L138-M138-N138</f>
        <v>0.00685280974325571</v>
      </c>
      <c r="P138" s="3" t="n">
        <f aca="false">P137+O137</f>
        <v>0.668737465156958</v>
      </c>
      <c r="Q138" s="3"/>
      <c r="R138" s="4" t="n">
        <f aca="false">0.6*K138/B138</f>
        <v>0.018548681467396</v>
      </c>
    </row>
    <row r="139" customFormat="false" ht="15" hidden="false" customHeight="false" outlineLevel="0" collapsed="false">
      <c r="A139" s="4" t="n">
        <v>154.372</v>
      </c>
      <c r="B139" s="1" t="n">
        <v>3.87399776775</v>
      </c>
      <c r="C139" s="1" t="n">
        <f aca="false">B140-B139</f>
        <v>-0.0273693878900003</v>
      </c>
      <c r="D139" s="1" t="n">
        <v>0.404606826309</v>
      </c>
      <c r="E139" s="1" t="n">
        <f aca="false">D139-D138</f>
        <v>0.00697975821500002</v>
      </c>
      <c r="F139" s="2" t="n">
        <v>0.604321724176</v>
      </c>
      <c r="G139" s="2" t="n">
        <f aca="false">F140-F139</f>
        <v>0.0138332340669999</v>
      </c>
      <c r="H139" s="2" t="n">
        <v>26.3460879705</v>
      </c>
      <c r="I139" s="2" t="n">
        <f aca="false">(A139-A138)*D138*COS(J139)+I138</f>
        <v>27.187746437705</v>
      </c>
      <c r="J139" s="2" t="n">
        <v>0.0085682257792</v>
      </c>
      <c r="K139" s="2" t="n">
        <v>0.119139279377</v>
      </c>
      <c r="L139" s="3" t="n">
        <f aca="false">-(C139*300*0.00981)/B139</f>
        <v>0.0207919863121276</v>
      </c>
      <c r="M139" s="3" t="n">
        <f aca="false">500*1.223*EXP(-H139/5.6)*1*0.021*D139*D139/B139</f>
        <v>0.00491264686352612</v>
      </c>
      <c r="N139" s="3" t="n">
        <f aca="false">0.00981*((600/(600+H139))^2)*COS(G139)</f>
        <v>0.00900121666092533</v>
      </c>
      <c r="O139" s="3" t="n">
        <f aca="false">L139-M139-N139</f>
        <v>0.00687812278767616</v>
      </c>
      <c r="P139" s="3" t="n">
        <f aca="false">P138+O138</f>
        <v>0.675590274900214</v>
      </c>
      <c r="Q139" s="3"/>
      <c r="R139" s="4" t="n">
        <f aca="false">0.6*K139/B139</f>
        <v>0.0184521447640682</v>
      </c>
    </row>
    <row r="140" customFormat="false" ht="15" hidden="false" customHeight="false" outlineLevel="0" collapsed="false">
      <c r="A140" s="4" t="n">
        <v>155.499</v>
      </c>
      <c r="B140" s="1" t="n">
        <v>3.84662837986</v>
      </c>
      <c r="C140" s="1" t="n">
        <f aca="false">B141-B140</f>
        <v>-0.0270382411199996</v>
      </c>
      <c r="D140" s="1" t="n">
        <v>0.411705602273</v>
      </c>
      <c r="E140" s="1" t="n">
        <f aca="false">D140-D139</f>
        <v>0.00709877596399999</v>
      </c>
      <c r="F140" s="2" t="n">
        <v>0.618154958243</v>
      </c>
      <c r="G140" s="2" t="n">
        <f aca="false">F141-F140</f>
        <v>0.0138298432490001</v>
      </c>
      <c r="H140" s="2" t="n">
        <v>26.7226999116</v>
      </c>
      <c r="I140" s="2" t="n">
        <f aca="false">(A140-A139)*D139*COS(J140)+I139</f>
        <v>27.643719906434</v>
      </c>
      <c r="J140" s="2" t="n">
        <v>0.00898950967799</v>
      </c>
      <c r="K140" s="2" t="n">
        <v>0.11769779346</v>
      </c>
      <c r="L140" s="3" t="n">
        <f aca="false">-(C140*300*0.00981)/B140</f>
        <v>0.020686569056888</v>
      </c>
      <c r="M140" s="3" t="n">
        <f aca="false">500*1.223*EXP(-H140/5.6)*1*0.021*D140*D140/B140</f>
        <v>0.00478954870040767</v>
      </c>
      <c r="N140" s="3" t="n">
        <f aca="false">0.00981*((600/(600+H140))^2)*COS(G140)</f>
        <v>0.00899040226091147</v>
      </c>
      <c r="O140" s="3" t="n">
        <f aca="false">L140-M140-N140</f>
        <v>0.00690661809556883</v>
      </c>
      <c r="P140" s="3" t="n">
        <f aca="false">P139+O139</f>
        <v>0.68246839768789</v>
      </c>
      <c r="Q140" s="3"/>
      <c r="R140" s="4" t="n">
        <f aca="false">0.6*K140/B140</f>
        <v>0.0183585907195356</v>
      </c>
    </row>
    <row r="141" customFormat="false" ht="15" hidden="false" customHeight="false" outlineLevel="0" collapsed="false">
      <c r="A141" s="4" t="n">
        <v>156.626</v>
      </c>
      <c r="B141" s="1" t="n">
        <v>3.81959013874</v>
      </c>
      <c r="C141" s="1" t="n">
        <f aca="false">B142-B141</f>
        <v>-0.0267189053000001</v>
      </c>
      <c r="D141" s="1" t="n">
        <v>0.418927817944</v>
      </c>
      <c r="E141" s="1" t="n">
        <f aca="false">D141-D140</f>
        <v>0.00722221567100001</v>
      </c>
      <c r="F141" s="2" t="n">
        <v>0.631984801492</v>
      </c>
      <c r="G141" s="2" t="n">
        <f aca="false">F142-F141</f>
        <v>0.0138178670839999</v>
      </c>
      <c r="H141" s="2" t="n">
        <v>27.102167955</v>
      </c>
      <c r="I141" s="2" t="n">
        <f aca="false">(A141-A140)*D140*COS(J141)+I140</f>
        <v>28.1076915061243</v>
      </c>
      <c r="J141" s="2" t="n">
        <v>0.00942634101953</v>
      </c>
      <c r="K141" s="2" t="n">
        <v>0.116307720762</v>
      </c>
      <c r="L141" s="3" t="n">
        <f aca="false">-(C141*300*0.00981)/B141</f>
        <v>0.0205869570926895</v>
      </c>
      <c r="M141" s="3" t="n">
        <f aca="false">500*1.223*EXP(-H141/5.6)*1*0.021*D141*D141/B141</f>
        <v>0.00466696108305779</v>
      </c>
      <c r="N141" s="3" t="n">
        <f aca="false">0.00981*((600/(600+H141))^2)*COS(G141)</f>
        <v>0.0089795266104214</v>
      </c>
      <c r="O141" s="3" t="n">
        <f aca="false">L141-M141-N141</f>
        <v>0.0069404693992103</v>
      </c>
      <c r="P141" s="3" t="n">
        <f aca="false">P140+O140</f>
        <v>0.689375015783459</v>
      </c>
      <c r="Q141" s="3"/>
      <c r="R141" s="4" t="n">
        <f aca="false">0.6*K141/B141</f>
        <v>0.0182701886648551</v>
      </c>
    </row>
    <row r="142" customFormat="false" ht="15" hidden="false" customHeight="false" outlineLevel="0" collapsed="false">
      <c r="A142" s="4" t="n">
        <v>157.753</v>
      </c>
      <c r="B142" s="1" t="n">
        <v>3.79287123344</v>
      </c>
      <c r="C142" s="1" t="n">
        <f aca="false">B143-B142</f>
        <v>-0.0263975835700001</v>
      </c>
      <c r="D142" s="1" t="n">
        <v>0.426279963316</v>
      </c>
      <c r="E142" s="1" t="n">
        <f aca="false">D142-D141</f>
        <v>0.00735214537200002</v>
      </c>
      <c r="F142" s="2" t="n">
        <v>0.645802668576</v>
      </c>
      <c r="G142" s="2" t="n">
        <f aca="false">F143-F142</f>
        <v>0.0137974955310001</v>
      </c>
      <c r="H142" s="2" t="n">
        <v>27.4844056908</v>
      </c>
      <c r="I142" s="2" t="n">
        <f aca="false">(A142-A141)*D141*COS(J142)+I141</f>
        <v>28.579800118211</v>
      </c>
      <c r="J142" s="2" t="n">
        <v>0.00987903516909</v>
      </c>
      <c r="K142" s="2" t="n">
        <v>0.114909003327</v>
      </c>
      <c r="L142" s="3" t="n">
        <f aca="false">-(C142*300*0.00981)/B142</f>
        <v>0.0204826590899185</v>
      </c>
      <c r="M142" s="3" t="n">
        <f aca="false">500*1.223*EXP(-H142/5.6)*1*0.021*D142*D142/B142</f>
        <v>0.0045451765700911</v>
      </c>
      <c r="N142" s="3" t="n">
        <f aca="false">0.00981*((600/(600+H142))^2)*COS(G142)</f>
        <v>0.00896859254754276</v>
      </c>
      <c r="O142" s="3" t="n">
        <f aca="false">L142-M142-N142</f>
        <v>0.00696888997228467</v>
      </c>
      <c r="P142" s="3" t="n">
        <f aca="false">P141+O141</f>
        <v>0.696315485182669</v>
      </c>
      <c r="Q142" s="3"/>
      <c r="R142" s="4" t="n">
        <f aca="false">0.6*K142/B142</f>
        <v>0.0181776279111034</v>
      </c>
    </row>
    <row r="143" customFormat="false" ht="15" hidden="false" customHeight="false" outlineLevel="0" collapsed="false">
      <c r="A143" s="4" t="n">
        <v>158.88</v>
      </c>
      <c r="B143" s="1" t="n">
        <v>3.76647364987</v>
      </c>
      <c r="C143" s="1" t="n">
        <f aca="false">B144-B143</f>
        <v>-0.02608252999</v>
      </c>
      <c r="D143" s="1" t="n">
        <v>0.433757704622</v>
      </c>
      <c r="E143" s="1" t="n">
        <f aca="false">D143-D142</f>
        <v>0.00747774130599999</v>
      </c>
      <c r="F143" s="2" t="n">
        <v>0.659600164107</v>
      </c>
      <c r="G143" s="2" t="n">
        <f aca="false">F144-F143</f>
        <v>0.013769010864</v>
      </c>
      <c r="H143" s="2" t="n">
        <v>27.8693238297</v>
      </c>
      <c r="I143" s="2" t="n">
        <f aca="false">(A143-A142)*D142*COS(J143)+I142</f>
        <v>29.0601919157551</v>
      </c>
      <c r="J143" s="2" t="n">
        <v>0.0103479041381</v>
      </c>
      <c r="K143" s="2" t="n">
        <v>0.11353757123</v>
      </c>
      <c r="L143" s="3" t="n">
        <f aca="false">-(C143*300*0.00981)/B143</f>
        <v>0.0203800405621368</v>
      </c>
      <c r="M143" s="3" t="n">
        <f aca="false">500*1.223*EXP(-H143/5.6)*1*0.021*D143*D143/B143</f>
        <v>0.00442422384492573</v>
      </c>
      <c r="N143" s="3" t="n">
        <f aca="false">0.00981*((600/(600+H143))^2)*COS(G143)</f>
        <v>0.00895760296260019</v>
      </c>
      <c r="O143" s="3" t="n">
        <f aca="false">L143-M143-N143</f>
        <v>0.00699821375461091</v>
      </c>
      <c r="P143" s="3" t="n">
        <f aca="false">P142+O142</f>
        <v>0.703284375154954</v>
      </c>
      <c r="Q143" s="3"/>
      <c r="R143" s="4" t="n">
        <f aca="false">0.6*K143/B143</f>
        <v>0.0180865576320576</v>
      </c>
    </row>
    <row r="144" customFormat="false" ht="15" hidden="false" customHeight="false" outlineLevel="0" collapsed="false">
      <c r="A144" s="4" t="n">
        <v>160.006</v>
      </c>
      <c r="B144" s="1" t="n">
        <v>3.74039111988</v>
      </c>
      <c r="C144" s="1" t="n">
        <f aca="false">B145-B144</f>
        <v>-0.0257762030899999</v>
      </c>
      <c r="D144" s="1" t="n">
        <v>0.441362919471</v>
      </c>
      <c r="E144" s="1" t="n">
        <f aca="false">D144-D143</f>
        <v>0.00760521484900001</v>
      </c>
      <c r="F144" s="2" t="n">
        <v>0.673369174971</v>
      </c>
      <c r="G144" s="2" t="n">
        <f aca="false">F145-F144</f>
        <v>0.013732571257</v>
      </c>
      <c r="H144" s="2" t="n">
        <v>28.2568283773</v>
      </c>
      <c r="I144" s="2" t="n">
        <f aca="false">(A144-A143)*D143*COS(J144)+I143</f>
        <v>29.5485744316204</v>
      </c>
      <c r="J144" s="2" t="n">
        <v>0.0108332540078</v>
      </c>
      <c r="K144" s="2" t="n">
        <v>0.112204126528</v>
      </c>
      <c r="L144" s="3" t="n">
        <f aca="false">-(C144*300*0.00981)/B144</f>
        <v>0.0202811319090886</v>
      </c>
      <c r="M144" s="3" t="n">
        <f aca="false">500*1.223*EXP(-H144/5.6)*1*0.021*D144*D144/B144</f>
        <v>0.00430427798559071</v>
      </c>
      <c r="N144" s="3" t="n">
        <f aca="false">0.00981*((600/(600+H144))^2)*COS(G144)</f>
        <v>0.00894656087612156</v>
      </c>
      <c r="O144" s="3" t="n">
        <f aca="false">L144-M144-N144</f>
        <v>0.00703029304737632</v>
      </c>
      <c r="P144" s="3" t="n">
        <f aca="false">P143+O143</f>
        <v>0.710282588909565</v>
      </c>
      <c r="Q144" s="3"/>
      <c r="R144" s="4" t="n">
        <f aca="false">0.6*K144/B144</f>
        <v>0.0179987797423067</v>
      </c>
    </row>
    <row r="145" customFormat="false" ht="15" hidden="false" customHeight="false" outlineLevel="0" collapsed="false">
      <c r="A145" s="4" t="n">
        <v>161.133</v>
      </c>
      <c r="B145" s="1" t="n">
        <v>3.71461491679</v>
      </c>
      <c r="C145" s="1" t="n">
        <f aca="false">B146-B145</f>
        <v>-0.02547076855</v>
      </c>
      <c r="D145" s="1" t="n">
        <v>0.449099234279</v>
      </c>
      <c r="E145" s="1" t="n">
        <f aca="false">D145-D144</f>
        <v>0.00773631480799997</v>
      </c>
      <c r="F145" s="2" t="n">
        <v>0.687101746228</v>
      </c>
      <c r="G145" s="2" t="n">
        <f aca="false">F146-F145</f>
        <v>0.013688424366</v>
      </c>
      <c r="H145" s="2" t="n">
        <v>28.6468244024</v>
      </c>
      <c r="I145" s="2" t="n">
        <f aca="false">(A145-A144)*D144*COS(J145)+I144</f>
        <v>30.0459584854548</v>
      </c>
      <c r="J145" s="2" t="n">
        <v>0.011335389075</v>
      </c>
      <c r="K145" s="2" t="n">
        <v>0.110874566231</v>
      </c>
      <c r="L145" s="3" t="n">
        <f aca="false">-(C145*300*0.00981)/B145</f>
        <v>0.0201798769244774</v>
      </c>
      <c r="M145" s="3" t="n">
        <f aca="false">500*1.223*EXP(-H145/5.6)*1*0.021*D145*D145/B145</f>
        <v>0.00418553783656725</v>
      </c>
      <c r="N145" s="3" t="n">
        <f aca="false">0.00981*((600/(600+H145))^2)*COS(G145)</f>
        <v>0.0089354693039888</v>
      </c>
      <c r="O145" s="3" t="n">
        <f aca="false">L145-M145-N145</f>
        <v>0.00705886978392131</v>
      </c>
      <c r="P145" s="3" t="n">
        <f aca="false">P144+O144</f>
        <v>0.717312881956941</v>
      </c>
      <c r="Q145" s="3"/>
      <c r="R145" s="4" t="n">
        <f aca="false">0.6*K145/B145</f>
        <v>0.0179089195593086</v>
      </c>
    </row>
    <row r="146" customFormat="false" ht="15" hidden="false" customHeight="false" outlineLevel="0" collapsed="false">
      <c r="A146" s="4" t="n">
        <v>162.26</v>
      </c>
      <c r="B146" s="1" t="n">
        <v>3.68914414824</v>
      </c>
      <c r="C146" s="1" t="n">
        <f aca="false">B147-B146</f>
        <v>-0.0251797797400002</v>
      </c>
      <c r="D146" s="1" t="n">
        <v>0.456963945772</v>
      </c>
      <c r="E146" s="1" t="n">
        <f aca="false">D146-D145</f>
        <v>0.007864711493</v>
      </c>
      <c r="F146" s="2" t="n">
        <v>0.700790170594</v>
      </c>
      <c r="G146" s="2" t="n">
        <f aca="false">F147-F146</f>
        <v>0.013636758046</v>
      </c>
      <c r="H146" s="2" t="n">
        <v>29.0392141934</v>
      </c>
      <c r="I146" s="2" t="n">
        <f aca="false">(A146-A145)*D145*COS(J146)+I145</f>
        <v>30.5520577588944</v>
      </c>
      <c r="J146" s="2" t="n">
        <v>0.011854609165</v>
      </c>
      <c r="K146" s="2" t="n">
        <v>0.109607888423</v>
      </c>
      <c r="L146" s="3" t="n">
        <f aca="false">-(C146*300*0.00981)/B146</f>
        <v>0.020087068652542</v>
      </c>
      <c r="M146" s="3" t="n">
        <f aca="false">500*1.223*EXP(-H146/5.6)*1*0.021*D146*D146/B146</f>
        <v>0.00406806463939321</v>
      </c>
      <c r="N146" s="3" t="n">
        <f aca="false">0.00981*((600/(600+H146))^2)*COS(G146)</f>
        <v>0.00892433132784336</v>
      </c>
      <c r="O146" s="3" t="n">
        <f aca="false">L146-M146-N146</f>
        <v>0.00709467268530545</v>
      </c>
      <c r="P146" s="3" t="n">
        <f aca="false">P145+O145</f>
        <v>0.724371751740862</v>
      </c>
      <c r="Q146" s="3"/>
      <c r="R146" s="4" t="n">
        <f aca="false">0.6*K146/B146</f>
        <v>0.0178265555400362</v>
      </c>
    </row>
    <row r="147" customFormat="false" ht="15" hidden="false" customHeight="false" outlineLevel="0" collapsed="false">
      <c r="A147" s="4" t="n">
        <v>163.387</v>
      </c>
      <c r="B147" s="1" t="n">
        <v>3.6639643685</v>
      </c>
      <c r="C147" s="1" t="n">
        <f aca="false">B148-B147</f>
        <v>-0.0248851356299999</v>
      </c>
      <c r="D147" s="1" t="n">
        <v>0.46496494706</v>
      </c>
      <c r="E147" s="1" t="n">
        <f aca="false">D147-D146</f>
        <v>0.00800100128800002</v>
      </c>
      <c r="F147" s="2" t="n">
        <v>0.71442692864</v>
      </c>
      <c r="G147" s="2" t="n">
        <f aca="false">F148-F147</f>
        <v>0.013577834803</v>
      </c>
      <c r="H147" s="2" t="n">
        <v>29.4338993462</v>
      </c>
      <c r="I147" s="2" t="n">
        <f aca="false">(A147-A146)*D146*COS(J147)+I146</f>
        <v>31.0670165893105</v>
      </c>
      <c r="J147" s="2" t="n">
        <v>0.0123912120755</v>
      </c>
      <c r="K147" s="2" t="n">
        <v>0.108325298974</v>
      </c>
      <c r="L147" s="3" t="n">
        <f aca="false">-(C147*300*0.00981)/B147</f>
        <v>0.0199884460637024</v>
      </c>
      <c r="M147" s="3" t="n">
        <f aca="false">500*1.223*EXP(-H147/5.6)*1*0.021*D147*D147/B147</f>
        <v>0.00395211823956418</v>
      </c>
      <c r="N147" s="3" t="n">
        <f aca="false">0.00981*((600/(600+H147))^2)*COS(G147)</f>
        <v>0.00891315001870716</v>
      </c>
      <c r="O147" s="3" t="n">
        <f aca="false">L147-M147-N147</f>
        <v>0.00712317780543111</v>
      </c>
      <c r="P147" s="3" t="n">
        <f aca="false">P146+O146</f>
        <v>0.731466424426168</v>
      </c>
      <c r="Q147" s="3"/>
      <c r="R147" s="4" t="n">
        <f aca="false">0.6*K147/B147</f>
        <v>0.0177390315100167</v>
      </c>
    </row>
    <row r="148" customFormat="false" ht="15" hidden="false" customHeight="false" outlineLevel="0" collapsed="false">
      <c r="A148" s="4" t="n">
        <v>164.514</v>
      </c>
      <c r="B148" s="1" t="n">
        <v>3.63907923287</v>
      </c>
      <c r="C148" s="1" t="n">
        <f aca="false">B149-B148</f>
        <v>-0.0246055698699998</v>
      </c>
      <c r="D148" s="1" t="n">
        <v>0.473095554628</v>
      </c>
      <c r="E148" s="1" t="n">
        <f aca="false">D148-D147</f>
        <v>0.00813060756799999</v>
      </c>
      <c r="F148" s="2" t="n">
        <v>0.728004763443</v>
      </c>
      <c r="G148" s="2" t="n">
        <f aca="false">F149-F148</f>
        <v>0.013511918369</v>
      </c>
      <c r="H148" s="2" t="n">
        <v>29.8307792105</v>
      </c>
      <c r="I148" s="2" t="n">
        <f aca="false">(A148-A147)*D147*COS(J148)+I147</f>
        <v>31.5909881764982</v>
      </c>
      <c r="J148" s="2" t="n">
        <v>0.0129454910787</v>
      </c>
      <c r="K148" s="2" t="n">
        <v>0.107108345847</v>
      </c>
      <c r="L148" s="3" t="n">
        <f aca="false">-(C148*300*0.00981)/B148</f>
        <v>0.0198990424482457</v>
      </c>
      <c r="M148" s="3" t="n">
        <f aca="false">500*1.223*EXP(-H148/5.6)*1*0.021*D148*D148/B148</f>
        <v>0.00383767247635534</v>
      </c>
      <c r="N148" s="3" t="n">
        <f aca="false">0.00981*((600/(600+H148))^2)*COS(G148)</f>
        <v>0.00890192848976199</v>
      </c>
      <c r="O148" s="3" t="n">
        <f aca="false">L148-M148-N148</f>
        <v>0.00715944148212838</v>
      </c>
      <c r="P148" s="3" t="n">
        <f aca="false">P147+O147</f>
        <v>0.738589602231599</v>
      </c>
      <c r="Q148" s="3"/>
      <c r="R148" s="4" t="n">
        <f aca="false">0.6*K148/B148</f>
        <v>0.0176596890025713</v>
      </c>
    </row>
    <row r="149" customFormat="false" ht="15" hidden="false" customHeight="false" outlineLevel="0" collapsed="false">
      <c r="A149" s="4" t="n">
        <v>165.64</v>
      </c>
      <c r="B149" s="1" t="n">
        <v>3.614473663</v>
      </c>
      <c r="C149" s="1" t="n">
        <f aca="false">B150-B149</f>
        <v>-0.02433010297</v>
      </c>
      <c r="D149" s="1" t="n">
        <v>0.481364007654</v>
      </c>
      <c r="E149" s="1" t="n">
        <f aca="false">D149-D148</f>
        <v>0.00826845302599999</v>
      </c>
      <c r="F149" s="2" t="n">
        <v>0.741516681812</v>
      </c>
      <c r="G149" s="2" t="n">
        <f aca="false">F150-F149</f>
        <v>0.0134391879</v>
      </c>
      <c r="H149" s="2" t="n">
        <v>30.2297512957</v>
      </c>
      <c r="I149" s="2" t="n">
        <f aca="false">(A149-A148)*D148*COS(J149)+I148</f>
        <v>32.1236451013259</v>
      </c>
      <c r="J149" s="2" t="n">
        <v>0.0135177352389</v>
      </c>
      <c r="K149" s="2" t="n">
        <v>0.105909235044</v>
      </c>
      <c r="L149" s="3" t="n">
        <f aca="false">-(C149*300*0.00981)/B149</f>
        <v>0.0198102129706153</v>
      </c>
      <c r="M149" s="3" t="n">
        <f aca="false">500*1.223*EXP(-H149/5.6)*1*0.021*D149*D149/B149</f>
        <v>0.00372496787205204</v>
      </c>
      <c r="N149" s="3" t="n">
        <f aca="false">0.00981*((600/(600+H149))^2)*COS(G149)</f>
        <v>0.00889066989454549</v>
      </c>
      <c r="O149" s="3" t="n">
        <f aca="false">L149-M149-N149</f>
        <v>0.0071945752040178</v>
      </c>
      <c r="P149" s="3" t="n">
        <f aca="false">P148+O148</f>
        <v>0.745749043713727</v>
      </c>
      <c r="Q149" s="3"/>
      <c r="R149" s="4" t="n">
        <f aca="false">0.6*K149/B149</f>
        <v>0.0175808560114552</v>
      </c>
    </row>
    <row r="150" customFormat="false" ht="15" hidden="false" customHeight="false" outlineLevel="0" collapsed="false">
      <c r="A150" s="4" t="n">
        <v>166.767</v>
      </c>
      <c r="B150" s="1" t="n">
        <v>3.59014356003</v>
      </c>
      <c r="C150" s="1" t="n">
        <f aca="false">B151-B150</f>
        <v>-0.0240596983399999</v>
      </c>
      <c r="D150" s="1" t="n">
        <v>0.489769580849</v>
      </c>
      <c r="E150" s="1" t="n">
        <f aca="false">D150-D149</f>
        <v>0.00840557319500002</v>
      </c>
      <c r="F150" s="2" t="n">
        <v>0.754955869712</v>
      </c>
      <c r="G150" s="2" t="n">
        <f aca="false">F151-F150</f>
        <v>0.013359956042</v>
      </c>
      <c r="H150" s="2" t="n">
        <v>30.6307139452</v>
      </c>
      <c r="I150" s="2" t="n">
        <f aca="false">(A150-A149)*D149*COS(J150)+I149</f>
        <v>32.6660883489169</v>
      </c>
      <c r="J150" s="2" t="n">
        <v>0.0141082327998</v>
      </c>
      <c r="K150" s="2" t="n">
        <v>0.104732160398</v>
      </c>
      <c r="L150" s="3" t="n">
        <f aca="false">-(C150*300*0.00981)/B150</f>
        <v>0.0197228024536233</v>
      </c>
      <c r="M150" s="3" t="n">
        <f aca="false">500*1.223*EXP(-H150/5.6)*1*0.021*D150*D150/B150</f>
        <v>0.00361406931528012</v>
      </c>
      <c r="N150" s="3" t="n">
        <f aca="false">0.00981*((600/(600+H150))^2)*COS(G150)</f>
        <v>0.00887937732491509</v>
      </c>
      <c r="O150" s="3" t="n">
        <f aca="false">L150-M150-N150</f>
        <v>0.00722935581342811</v>
      </c>
      <c r="P150" s="3" t="n">
        <f aca="false">P149+O149</f>
        <v>0.752943618917745</v>
      </c>
      <c r="Q150" s="3"/>
      <c r="R150" s="4" t="n">
        <f aca="false">0.6*K150/B150</f>
        <v>0.0175032823028043</v>
      </c>
    </row>
    <row r="151" customFormat="false" ht="15" hidden="false" customHeight="false" outlineLevel="0" collapsed="false">
      <c r="A151" s="4" t="n">
        <v>167.894</v>
      </c>
      <c r="B151" s="1" t="n">
        <v>3.56608386169</v>
      </c>
      <c r="C151" s="1" t="n">
        <f aca="false">B152-B151</f>
        <v>-0.0238034336799999</v>
      </c>
      <c r="D151" s="1" t="n">
        <v>0.498312231143</v>
      </c>
      <c r="E151" s="1" t="n">
        <f aca="false">D151-D150</f>
        <v>0.00854265029399998</v>
      </c>
      <c r="F151" s="2" t="n">
        <v>0.768315825754</v>
      </c>
      <c r="G151" s="2" t="n">
        <f aca="false">F152-F151</f>
        <v>0.0132744191550001</v>
      </c>
      <c r="H151" s="2" t="n">
        <v>31.0335630805</v>
      </c>
      <c r="I151" s="2" t="n">
        <f aca="false">(A151-A150)*D150*COS(J151)+I150</f>
        <v>33.2179988897994</v>
      </c>
      <c r="J151" s="2" t="n">
        <v>0.0147172662949</v>
      </c>
      <c r="K151" s="2" t="n">
        <v>0.103616637213</v>
      </c>
      <c r="L151" s="3" t="n">
        <f aca="false">-(C151*300*0.00981)/B151</f>
        <v>0.0196443796717222</v>
      </c>
      <c r="M151" s="3" t="n">
        <f aca="false">500*1.223*EXP(-H151/5.6)*1*0.021*D151*D151/B151</f>
        <v>0.00350505007532944</v>
      </c>
      <c r="N151" s="3" t="n">
        <f aca="false">0.00981*((600/(600+H151))^2)*COS(G151)</f>
        <v>0.00886805393275765</v>
      </c>
      <c r="O151" s="3" t="n">
        <f aca="false">L151-M151-N151</f>
        <v>0.00727127566363515</v>
      </c>
      <c r="P151" s="3" t="n">
        <f aca="false">P150+O150</f>
        <v>0.760172974731173</v>
      </c>
      <c r="Q151" s="3"/>
      <c r="R151" s="4" t="n">
        <f aca="false">0.6*K151/B151</f>
        <v>0.0174336848876956</v>
      </c>
    </row>
    <row r="152" customFormat="false" ht="15" hidden="false" customHeight="false" outlineLevel="0" collapsed="false">
      <c r="A152" s="4" t="n">
        <v>169.021</v>
      </c>
      <c r="B152" s="1" t="n">
        <v>3.54228042801</v>
      </c>
      <c r="C152" s="1" t="n">
        <f aca="false">B153-B152</f>
        <v>-0.0235460310600004</v>
      </c>
      <c r="D152" s="1" t="n">
        <v>0.506999303827</v>
      </c>
      <c r="E152" s="1" t="n">
        <f aca="false">D152-D151</f>
        <v>0.00868707268399999</v>
      </c>
      <c r="F152" s="2" t="n">
        <v>0.781590244909</v>
      </c>
      <c r="G152" s="2" t="n">
        <f aca="false">F153-F152</f>
        <v>0.013182857448</v>
      </c>
      <c r="H152" s="2" t="n">
        <v>31.4381957311</v>
      </c>
      <c r="I152" s="2" t="n">
        <f aca="false">(A152-A151)*D151*COS(J152)+I151</f>
        <v>33.7795306551292</v>
      </c>
      <c r="J152" s="2" t="n">
        <v>0.0153451175064</v>
      </c>
      <c r="K152" s="2" t="n">
        <v>0.102496160469</v>
      </c>
      <c r="L152" s="3" t="n">
        <f aca="false">-(C152*300*0.00981)/B152</f>
        <v>0.0195625306403284</v>
      </c>
      <c r="M152" s="3" t="n">
        <f aca="false">500*1.223*EXP(-H152/5.6)*1*0.021*D152*D152/B152</f>
        <v>0.00339808440979195</v>
      </c>
      <c r="N152" s="3" t="n">
        <f aca="false">0.00981*((600/(600+H152))^2)*COS(G152)</f>
        <v>0.00885670280643113</v>
      </c>
      <c r="O152" s="3" t="n">
        <f aca="false">L152-M152-N152</f>
        <v>0.00730774342410532</v>
      </c>
      <c r="P152" s="3" t="n">
        <f aca="false">P151+O151</f>
        <v>0.767444250394808</v>
      </c>
      <c r="Q152" s="3"/>
      <c r="R152" s="4" t="n">
        <f aca="false">0.6*K152/B152</f>
        <v>0.01736104679774</v>
      </c>
    </row>
    <row r="153" customFormat="false" ht="15" hidden="false" customHeight="false" outlineLevel="0" collapsed="false">
      <c r="A153" s="4" t="n">
        <v>170.148</v>
      </c>
      <c r="B153" s="1" t="n">
        <v>3.51873439695</v>
      </c>
      <c r="C153" s="1" t="n">
        <f aca="false">B154-B153</f>
        <v>-0.0233008266399999</v>
      </c>
      <c r="D153" s="1" t="n">
        <v>0.515825473675</v>
      </c>
      <c r="E153" s="1" t="n">
        <f aca="false">D153-D152</f>
        <v>0.00882616984800011</v>
      </c>
      <c r="F153" s="2" t="n">
        <v>0.794773102357</v>
      </c>
      <c r="G153" s="2" t="n">
        <f aca="false">F154-F153</f>
        <v>0.013085574669</v>
      </c>
      <c r="H153" s="2" t="n">
        <v>31.844508028</v>
      </c>
      <c r="I153" s="2" t="n">
        <f aca="false">(A153-A152)*D152*COS(J153)+I152</f>
        <v>34.3508458069419</v>
      </c>
      <c r="J153" s="2" t="n">
        <v>0.0159920640523</v>
      </c>
      <c r="K153" s="2" t="n">
        <v>0.10142878261</v>
      </c>
      <c r="L153" s="3" t="n">
        <f aca="false">-(C153*300*0.00981)/B153</f>
        <v>0.0194883515109748</v>
      </c>
      <c r="M153" s="3" t="n">
        <f aca="false">500*1.223*EXP(-H153/5.6)*1*0.021*D153*D153/B153</f>
        <v>0.00329314529054746</v>
      </c>
      <c r="N153" s="3" t="n">
        <f aca="false">0.00981*((600/(600+H153))^2)*COS(G153)</f>
        <v>0.00884532703464027</v>
      </c>
      <c r="O153" s="3" t="n">
        <f aca="false">L153-M153-N153</f>
        <v>0.00734987918578711</v>
      </c>
      <c r="P153" s="3" t="n">
        <f aca="false">P152+O152</f>
        <v>0.774751993818914</v>
      </c>
      <c r="Q153" s="3"/>
      <c r="R153" s="4" t="n">
        <f aca="false">0.6*K153/B153</f>
        <v>0.0172952154668879</v>
      </c>
    </row>
    <row r="154" customFormat="false" ht="15" hidden="false" customHeight="false" outlineLevel="0" collapsed="false">
      <c r="A154" s="4" t="n">
        <v>171.275</v>
      </c>
      <c r="B154" s="1" t="n">
        <v>3.49543357031</v>
      </c>
      <c r="C154" s="1" t="n">
        <f aca="false">B155-B154</f>
        <v>-0.0230620037699998</v>
      </c>
      <c r="D154" s="1" t="n">
        <v>0.524796440273</v>
      </c>
      <c r="E154" s="1" t="n">
        <f aca="false">D154-D153</f>
        <v>0.0089709665979999</v>
      </c>
      <c r="F154" s="2" t="n">
        <v>0.807858677026</v>
      </c>
      <c r="G154" s="2" t="n">
        <f aca="false">F155-F154</f>
        <v>0.012982790004</v>
      </c>
      <c r="H154" s="2" t="n">
        <v>32.2523948027</v>
      </c>
      <c r="I154" s="2" t="n">
        <f aca="false">(A154-A153)*D153*COS(J154)+I153</f>
        <v>34.9321004569047</v>
      </c>
      <c r="J154" s="2" t="n">
        <v>0.016658378763</v>
      </c>
      <c r="K154" s="2" t="n">
        <v>0.100389183787</v>
      </c>
      <c r="L154" s="3" t="n">
        <f aca="false">-(C154*300*0.00981)/B154</f>
        <v>0.0194171840860045</v>
      </c>
      <c r="M154" s="3" t="n">
        <f aca="false">500*1.223*EXP(-H154/5.6)*1*0.021*D154*D154/B154</f>
        <v>0.00319036109672413</v>
      </c>
      <c r="N154" s="3" t="n">
        <f aca="false">0.00981*((600/(600+H154))^2)*COS(G154)</f>
        <v>0.00883392972996809</v>
      </c>
      <c r="O154" s="3" t="n">
        <f aca="false">L154-M154-N154</f>
        <v>0.00739289325931232</v>
      </c>
      <c r="P154" s="3" t="n">
        <f aca="false">P153+O153</f>
        <v>0.782101873004701</v>
      </c>
      <c r="Q154" s="3"/>
      <c r="R154" s="4" t="n">
        <f aca="false">0.6*K154/B154</f>
        <v>0.0172320569281647</v>
      </c>
    </row>
    <row r="155" customFormat="false" ht="15" hidden="false" customHeight="false" outlineLevel="0" collapsed="false">
      <c r="A155" s="4" t="n">
        <v>172.401</v>
      </c>
      <c r="B155" s="1" t="n">
        <v>3.47237156654</v>
      </c>
      <c r="C155" s="1" t="n">
        <f aca="false">B156-B155</f>
        <v>-0.0228307261</v>
      </c>
      <c r="D155" s="1" t="n">
        <v>0.533913028293</v>
      </c>
      <c r="E155" s="1" t="n">
        <f aca="false">D155-D154</f>
        <v>0.00911658802000004</v>
      </c>
      <c r="F155" s="2" t="n">
        <v>0.82084146703</v>
      </c>
      <c r="G155" s="2" t="n">
        <f aca="false">F156-F155</f>
        <v>0.0128747790530001</v>
      </c>
      <c r="H155" s="2" t="n">
        <v>32.6617521896</v>
      </c>
      <c r="I155" s="2" t="n">
        <f aca="false">(A155-A154)*D154*COS(J155)+I154</f>
        <v>35.52293236874</v>
      </c>
      <c r="J155" s="2" t="n">
        <v>0.0173443334375</v>
      </c>
      <c r="K155" s="2" t="n">
        <v>0.0993824292457</v>
      </c>
      <c r="L155" s="3" t="n">
        <f aca="false">-(C155*300*0.00981)/B155</f>
        <v>0.0193501258793141</v>
      </c>
      <c r="M155" s="3" t="n">
        <f aca="false">500*1.223*EXP(-H155/5.6)*1*0.021*D155*D155/B155</f>
        <v>0.00308977784134398</v>
      </c>
      <c r="N155" s="3" t="n">
        <f aca="false">0.00981*((600/(600+H155))^2)*COS(G155)</f>
        <v>0.00882251393952704</v>
      </c>
      <c r="O155" s="3" t="n">
        <f aca="false">L155-M155-N155</f>
        <v>0.00743783409844308</v>
      </c>
      <c r="P155" s="3" t="n">
        <f aca="false">P154+O154</f>
        <v>0.789494766264013</v>
      </c>
      <c r="Q155" s="3"/>
      <c r="R155" s="4" t="n">
        <f aca="false">0.6*K155/B155</f>
        <v>0.0171725451625089</v>
      </c>
    </row>
    <row r="156" customFormat="false" ht="15" hidden="false" customHeight="false" outlineLevel="0" collapsed="false">
      <c r="A156" s="4" t="n">
        <v>173.528</v>
      </c>
      <c r="B156" s="1" t="n">
        <v>3.44954084044</v>
      </c>
      <c r="C156" s="1" t="n">
        <f aca="false">B157-B156</f>
        <v>-0.0226069675300002</v>
      </c>
      <c r="D156" s="1" t="n">
        <v>0.543177025502</v>
      </c>
      <c r="E156" s="1" t="n">
        <f aca="false">D156-D155</f>
        <v>0.00926399720900006</v>
      </c>
      <c r="F156" s="2" t="n">
        <v>0.833716246083</v>
      </c>
      <c r="G156" s="2" t="n">
        <f aca="false">F157-F156</f>
        <v>0.0127618043719999</v>
      </c>
      <c r="H156" s="2" t="n">
        <v>33.0724762574</v>
      </c>
      <c r="I156" s="2" t="n">
        <f aca="false">(A156-A155)*D155*COS(J156)+I155</f>
        <v>36.1245543312162</v>
      </c>
      <c r="J156" s="2" t="n">
        <v>0.0180501964858</v>
      </c>
      <c r="K156" s="2" t="n">
        <v>0.0984084054609</v>
      </c>
      <c r="L156" s="3" t="n">
        <f aca="false">-(C156*300*0.00981)/B156</f>
        <v>0.0192872931553129</v>
      </c>
      <c r="M156" s="3" t="n">
        <f aca="false">500*1.223*EXP(-H156/5.6)*1*0.021*D156*D156/B156</f>
        <v>0.00299144614791748</v>
      </c>
      <c r="N156" s="3" t="n">
        <f aca="false">0.00981*((600/(600+H156))^2)*COS(G156)</f>
        <v>0.00881108269157713</v>
      </c>
      <c r="O156" s="3" t="n">
        <f aca="false">L156-M156-N156</f>
        <v>0.0074847643158183</v>
      </c>
      <c r="P156" s="3" t="n">
        <f aca="false">P155+O155</f>
        <v>0.796932600362456</v>
      </c>
      <c r="Q156" s="3"/>
      <c r="R156" s="4" t="n">
        <f aca="false">0.6*K156/B156</f>
        <v>0.0171167833655823</v>
      </c>
    </row>
    <row r="157" customFormat="false" ht="15" hidden="false" customHeight="false" outlineLevel="0" collapsed="false">
      <c r="A157" s="4" t="n">
        <v>174.655</v>
      </c>
      <c r="B157" s="1" t="n">
        <v>3.42693387291</v>
      </c>
      <c r="C157" s="1" t="n">
        <f aca="false">B158-B157</f>
        <v>-0.02239041762</v>
      </c>
      <c r="D157" s="1" t="n">
        <v>0.55259019939</v>
      </c>
      <c r="E157" s="1" t="n">
        <f aca="false">D157-D156</f>
        <v>0.009413173888</v>
      </c>
      <c r="F157" s="2" t="n">
        <v>0.846478050455</v>
      </c>
      <c r="G157" s="2" t="n">
        <f aca="false">F158-F157</f>
        <v>0.0126441313069999</v>
      </c>
      <c r="H157" s="2" t="n">
        <v>33.4844635523</v>
      </c>
      <c r="I157" s="2" t="n">
        <f aca="false">(A157-A156)*D156*COS(J157)+I156</f>
        <v>36.7366069344674</v>
      </c>
      <c r="J157" s="2" t="n">
        <v>0.0187762336328</v>
      </c>
      <c r="K157" s="2" t="n">
        <v>0.0974657610729</v>
      </c>
      <c r="L157" s="3" t="n">
        <f aca="false">-(C157*300*0.00981)/B157</f>
        <v>0.0192285586764781</v>
      </c>
      <c r="M157" s="3" t="n">
        <f aca="false">500*1.223*EXP(-H157/5.6)*1*0.021*D157*D157/B157</f>
        <v>0.00289540717954376</v>
      </c>
      <c r="N157" s="3" t="n">
        <f aca="false">0.00981*((600/(600+H157))^2)*COS(G157)</f>
        <v>0.00879963897864803</v>
      </c>
      <c r="O157" s="3" t="n">
        <f aca="false">L157-M157-N157</f>
        <v>0.00753351251828627</v>
      </c>
      <c r="P157" s="3" t="n">
        <f aca="false">P156+O156</f>
        <v>0.804417364678275</v>
      </c>
      <c r="Q157" s="3"/>
      <c r="R157" s="4" t="n">
        <f aca="false">0.6*K157/B157</f>
        <v>0.0170646586168533</v>
      </c>
    </row>
    <row r="158" customFormat="false" ht="15" hidden="false" customHeight="false" outlineLevel="0" collapsed="false">
      <c r="A158" s="4" t="n">
        <v>175.782</v>
      </c>
      <c r="B158" s="1" t="n">
        <v>3.40454345529</v>
      </c>
      <c r="C158" s="1" t="n">
        <f aca="false">B159-B158</f>
        <v>-0.0221758064099999</v>
      </c>
      <c r="D158" s="1" t="n">
        <v>0.56215406552</v>
      </c>
      <c r="E158" s="1" t="n">
        <f aca="false">D158-D157</f>
        <v>0.00956386612999993</v>
      </c>
      <c r="F158" s="2" t="n">
        <v>0.859122181762</v>
      </c>
      <c r="G158" s="2" t="n">
        <f aca="false">F159-F158</f>
        <v>0.0125220830249999</v>
      </c>
      <c r="H158" s="2" t="n">
        <v>33.897611163</v>
      </c>
      <c r="I158" s="2" t="n">
        <f aca="false">(A158-A157)*D157*COS(J158)+I157</f>
        <v>37.359257413039</v>
      </c>
      <c r="J158" s="2" t="n">
        <v>0.0195227078568</v>
      </c>
      <c r="K158" s="2" t="n">
        <v>0.0965315558344</v>
      </c>
      <c r="L158" s="3" t="n">
        <f aca="false">-(C158*300*0.00981)/B158</f>
        <v>0.019169500733857</v>
      </c>
      <c r="M158" s="3" t="n">
        <f aca="false">500*1.223*EXP(-H158/5.6)*1*0.021*D158*D158/B158</f>
        <v>0.00280169063991967</v>
      </c>
      <c r="N158" s="3" t="n">
        <f aca="false">0.00981*((600/(600+H158))^2)*COS(G158)</f>
        <v>0.00878818574990041</v>
      </c>
      <c r="O158" s="3" t="n">
        <f aca="false">L158-M158-N158</f>
        <v>0.00757962434403696</v>
      </c>
      <c r="P158" s="3" t="n">
        <f aca="false">P157+O157</f>
        <v>0.811950877196561</v>
      </c>
      <c r="Q158" s="3"/>
      <c r="R158" s="4" t="n">
        <f aca="false">0.6*K158/B158</f>
        <v>0.0170122467993896</v>
      </c>
    </row>
    <row r="159" customFormat="false" ht="15" hidden="false" customHeight="false" outlineLevel="0" collapsed="false">
      <c r="A159" s="4" t="n">
        <v>176.909</v>
      </c>
      <c r="B159" s="1" t="n">
        <v>3.38236764888</v>
      </c>
      <c r="C159" s="1" t="n">
        <f aca="false">B160-B159</f>
        <v>-0.0219863602399997</v>
      </c>
      <c r="D159" s="1" t="n">
        <v>0.571865604518</v>
      </c>
      <c r="E159" s="1" t="n">
        <f aca="false">D159-D158</f>
        <v>0.00971153899800004</v>
      </c>
      <c r="F159" s="2" t="n">
        <v>0.871644264787</v>
      </c>
      <c r="G159" s="2" t="n">
        <f aca="false">F160-F159</f>
        <v>0.0123957850770002</v>
      </c>
      <c r="H159" s="2" t="n">
        <v>34.3118151219</v>
      </c>
      <c r="I159" s="2" t="n">
        <f aca="false">(A159-A158)*D158*COS(J159)+I158</f>
        <v>37.9926746402009</v>
      </c>
      <c r="J159" s="2" t="n">
        <v>0.0202898762821</v>
      </c>
      <c r="K159" s="2" t="n">
        <v>0.0957068943634</v>
      </c>
      <c r="L159" s="3" t="n">
        <f aca="false">-(C159*300*0.00981)/B159</f>
        <v>0.0191303444519832</v>
      </c>
      <c r="M159" s="3" t="n">
        <f aca="false">500*1.223*EXP(-H159/5.6)*1*0.021*D159*D159/B159</f>
        <v>0.00271027214636143</v>
      </c>
      <c r="N159" s="3" t="n">
        <f aca="false">0.00981*((600/(600+H159))^2)*COS(G159)</f>
        <v>0.00877672598375355</v>
      </c>
      <c r="O159" s="3" t="n">
        <f aca="false">L159-M159-N159</f>
        <v>0.00764334632186823</v>
      </c>
      <c r="P159" s="3" t="n">
        <f aca="false">P158+O158</f>
        <v>0.819530501540598</v>
      </c>
      <c r="Q159" s="3"/>
      <c r="R159" s="4" t="n">
        <f aca="false">0.6*K159/B159</f>
        <v>0.0169774970018575</v>
      </c>
    </row>
    <row r="160" customFormat="false" ht="15" hidden="false" customHeight="false" outlineLevel="0" collapsed="false">
      <c r="A160" s="4" t="n">
        <v>178.035</v>
      </c>
      <c r="B160" s="1" t="n">
        <v>3.36038128864</v>
      </c>
      <c r="C160" s="1" t="n">
        <f aca="false">B161-B160</f>
        <v>-0.02178727665</v>
      </c>
      <c r="D160" s="1" t="n">
        <v>0.58174198669</v>
      </c>
      <c r="E160" s="1" t="n">
        <f aca="false">D160-D159</f>
        <v>0.00987638217199993</v>
      </c>
      <c r="F160" s="2" t="n">
        <v>0.884040049864</v>
      </c>
      <c r="G160" s="2" t="n">
        <f aca="false">F161-F160</f>
        <v>0.01226548895</v>
      </c>
      <c r="H160" s="2" t="n">
        <v>34.7269763292</v>
      </c>
      <c r="I160" s="2" t="n">
        <f aca="false">(A160-A159)*D159*COS(J160)+I159</f>
        <v>38.6364522749624</v>
      </c>
      <c r="J160" s="2" t="n">
        <v>0.0210780009442</v>
      </c>
      <c r="K160" s="2" t="n">
        <v>0.094840281032</v>
      </c>
      <c r="L160" s="3" t="n">
        <f aca="false">-(C160*300*0.00981)/B160</f>
        <v>0.0190811546885206</v>
      </c>
      <c r="M160" s="3" t="n">
        <f aca="false">500*1.223*EXP(-H160/5.6)*1*0.021*D160*D160/B160</f>
        <v>0.00262132698062605</v>
      </c>
      <c r="N160" s="3" t="n">
        <f aca="false">0.00981*((600/(600+H160))^2)*COS(G160)</f>
        <v>0.00876526248803534</v>
      </c>
      <c r="O160" s="3" t="n">
        <f aca="false">L160-M160-N160</f>
        <v>0.00769456521985921</v>
      </c>
      <c r="P160" s="3" t="n">
        <f aca="false">P159+O159</f>
        <v>0.827173847862466</v>
      </c>
      <c r="Q160" s="3"/>
      <c r="R160" s="4" t="n">
        <f aca="false">0.6*K160/B160</f>
        <v>0.0169338428384804</v>
      </c>
    </row>
    <row r="161" customFormat="false" ht="15" hidden="false" customHeight="false" outlineLevel="0" collapsed="false">
      <c r="A161" s="4" t="n">
        <v>179.162</v>
      </c>
      <c r="B161" s="1" t="n">
        <v>3.33859401199</v>
      </c>
      <c r="C161" s="1" t="n">
        <f aca="false">B162-B161</f>
        <v>-0.0216003784800001</v>
      </c>
      <c r="D161" s="1" t="n">
        <v>0.591770161035</v>
      </c>
      <c r="E161" s="1" t="n">
        <f aca="false">D161-D160</f>
        <v>0.010028174345</v>
      </c>
      <c r="F161" s="2" t="n">
        <v>0.896305538814</v>
      </c>
      <c r="G161" s="2" t="n">
        <f aca="false">F162-F161</f>
        <v>0.012131573232</v>
      </c>
      <c r="H161" s="2" t="n">
        <v>35.1429969332</v>
      </c>
      <c r="I161" s="2" t="n">
        <f aca="false">(A161-A160)*D160*COS(J161)+I160</f>
        <v>39.2919184601971</v>
      </c>
      <c r="J161" s="2" t="n">
        <v>0.0218873420712</v>
      </c>
      <c r="K161" s="2" t="n">
        <v>0.0940267110607</v>
      </c>
      <c r="L161" s="3" t="n">
        <f aca="false">-(C161*300*0.00981)/B161</f>
        <v>0.0190409237057095</v>
      </c>
      <c r="M161" s="3" t="n">
        <f aca="false">500*1.223*EXP(-H161/5.6)*1*0.021*D161*D161/B161</f>
        <v>0.00253470824675626</v>
      </c>
      <c r="N161" s="3" t="n">
        <f aca="false">0.00981*((600/(600+H161))^2)*COS(G161)</f>
        <v>0.00875379800183792</v>
      </c>
      <c r="O161" s="3" t="n">
        <f aca="false">L161-M161-N161</f>
        <v>0.00775241745711533</v>
      </c>
      <c r="P161" s="3" t="n">
        <f aca="false">P160+O160</f>
        <v>0.834868413082325</v>
      </c>
      <c r="Q161" s="3"/>
      <c r="R161" s="4" t="n">
        <f aca="false">0.6*K161/B161</f>
        <v>0.0168981392867211</v>
      </c>
    </row>
    <row r="162" customFormat="false" ht="15" hidden="false" customHeight="false" outlineLevel="0" collapsed="false">
      <c r="A162" s="4" t="n">
        <v>180.289</v>
      </c>
      <c r="B162" s="1" t="n">
        <v>3.31699363351</v>
      </c>
      <c r="C162" s="1" t="n">
        <f aca="false">B163-B162</f>
        <v>-0.0214210269000001</v>
      </c>
      <c r="D162" s="1" t="n">
        <v>0.601956170801</v>
      </c>
      <c r="E162" s="1" t="n">
        <f aca="false">D162-D161</f>
        <v>0.010186009766</v>
      </c>
      <c r="F162" s="2" t="n">
        <v>0.908437112046</v>
      </c>
      <c r="G162" s="2" t="n">
        <f aca="false">F163-F162</f>
        <v>0.0119942300379999</v>
      </c>
      <c r="H162" s="2" t="n">
        <v>35.5597765678</v>
      </c>
      <c r="I162" s="2" t="n">
        <f aca="false">(A162-A161)*D161*COS(J162)+I161</f>
        <v>39.958671334304</v>
      </c>
      <c r="J162" s="2" t="n">
        <v>0.022718150726</v>
      </c>
      <c r="K162" s="2" t="n">
        <v>0.0932459914327</v>
      </c>
      <c r="L162" s="3" t="n">
        <f aca="false">-(C162*300*0.00981)/B162</f>
        <v>0.0190057893177172</v>
      </c>
      <c r="M162" s="3" t="n">
        <f aca="false">500*1.223*EXP(-H162/5.6)*1*0.021*D162*D162/B162</f>
        <v>0.00245046344095609</v>
      </c>
      <c r="N162" s="3" t="n">
        <f aca="false">0.00981*((600/(600+H162))^2)*COS(G162)</f>
        <v>0.00874233533320196</v>
      </c>
      <c r="O162" s="3" t="n">
        <f aca="false">L162-M162-N162</f>
        <v>0.00781299054355918</v>
      </c>
      <c r="P162" s="3" t="n">
        <f aca="false">P161+O161</f>
        <v>0.84262083053944</v>
      </c>
      <c r="Q162" s="3"/>
      <c r="R162" s="4" t="n">
        <f aca="false">0.6*K162/B162</f>
        <v>0.0168669587708605</v>
      </c>
    </row>
    <row r="163" customFormat="false" ht="15" hidden="false" customHeight="false" outlineLevel="0" collapsed="false">
      <c r="A163" s="4" t="n">
        <v>181.416</v>
      </c>
      <c r="B163" s="1" t="n">
        <v>3.29557260661</v>
      </c>
      <c r="C163" s="1" t="n">
        <f aca="false">B164-B163</f>
        <v>-0.0212487405799999</v>
      </c>
      <c r="D163" s="1" t="n">
        <v>0.612302073589</v>
      </c>
      <c r="E163" s="1" t="n">
        <f aca="false">D163-D162</f>
        <v>0.010345902788</v>
      </c>
      <c r="F163" s="2" t="n">
        <v>0.920431342084</v>
      </c>
      <c r="G163" s="2" t="n">
        <f aca="false">F164-F163</f>
        <v>0.0118537031830001</v>
      </c>
      <c r="H163" s="2" t="n">
        <v>35.9772178831</v>
      </c>
      <c r="I163" s="2" t="n">
        <f aca="false">(A163-A162)*D162*COS(J163)+I162</f>
        <v>40.6368874945511</v>
      </c>
      <c r="J163" s="2" t="n">
        <v>0.0235706792513</v>
      </c>
      <c r="K163" s="2" t="n">
        <v>0.0924960269957</v>
      </c>
      <c r="L163" s="3" t="n">
        <f aca="false">-(C163*300*0.00981)/B163</f>
        <v>0.0189754713343326</v>
      </c>
      <c r="M163" s="3" t="n">
        <f aca="false">500*1.223*EXP(-H163/5.6)*1*0.021*D163*D163/B163</f>
        <v>0.00236859084520477</v>
      </c>
      <c r="N163" s="3" t="n">
        <f aca="false">0.00981*((600/(600+H163))^2)*COS(G163)</f>
        <v>0.00873087718080391</v>
      </c>
      <c r="O163" s="3" t="n">
        <f aca="false">L163-M163-N163</f>
        <v>0.0078760033083239</v>
      </c>
      <c r="P163" s="3" t="n">
        <f aca="false">P162+O162</f>
        <v>0.850433821083</v>
      </c>
      <c r="Q163" s="3"/>
      <c r="R163" s="4" t="n">
        <f aca="false">0.6*K163/B163</f>
        <v>0.0168400526470293</v>
      </c>
    </row>
    <row r="164" customFormat="false" ht="15" hidden="false" customHeight="false" outlineLevel="0" collapsed="false">
      <c r="A164" s="4" t="n">
        <v>182.543</v>
      </c>
      <c r="B164" s="1" t="n">
        <v>3.27432386603</v>
      </c>
      <c r="C164" s="1" t="n">
        <f aca="false">B165-B164</f>
        <v>-0.02108302192</v>
      </c>
      <c r="D164" s="1" t="n">
        <v>0.622809582236</v>
      </c>
      <c r="E164" s="1" t="n">
        <f aca="false">D164-D163</f>
        <v>0.010507508647</v>
      </c>
      <c r="F164" s="2" t="n">
        <v>0.932285045267</v>
      </c>
      <c r="G164" s="2" t="n">
        <f aca="false">F165-F164</f>
        <v>0.0117102311490001</v>
      </c>
      <c r="H164" s="2" t="n">
        <v>36.3952251234</v>
      </c>
      <c r="I164" s="2" t="n">
        <f aca="false">(A164-A163)*D163*COS(J164)+I163</f>
        <v>41.3267457619771</v>
      </c>
      <c r="J164" s="2" t="n">
        <v>0.0244451781258</v>
      </c>
      <c r="K164" s="2" t="n">
        <v>0.0917746516192</v>
      </c>
      <c r="L164" s="3" t="n">
        <f aca="false">-(C164*300*0.00981)/B164</f>
        <v>0.0189496629072891</v>
      </c>
      <c r="M164" s="3" t="n">
        <f aca="false">500*1.223*EXP(-H164/5.6)*1*0.021*D164*D164/B164</f>
        <v>0.00228907944559448</v>
      </c>
      <c r="N164" s="3" t="n">
        <f aca="false">0.00981*((600/(600+H164))^2)*COS(G164)</f>
        <v>0.00871942618002174</v>
      </c>
      <c r="O164" s="3" t="n">
        <f aca="false">L164-M164-N164</f>
        <v>0.00794115728167284</v>
      </c>
      <c r="P164" s="3" t="n">
        <f aca="false">P163+O163</f>
        <v>0.858309824391324</v>
      </c>
      <c r="Q164" s="3"/>
      <c r="R164" s="4" t="n">
        <f aca="false">0.6*K164/B164</f>
        <v>0.0168171485853304</v>
      </c>
    </row>
    <row r="165" customFormat="false" ht="15" hidden="false" customHeight="false" outlineLevel="0" collapsed="false">
      <c r="A165" s="4" t="n">
        <v>183.669</v>
      </c>
      <c r="B165" s="1" t="n">
        <v>3.25324084411</v>
      </c>
      <c r="C165" s="1" t="n">
        <f aca="false">B166-B165</f>
        <v>-0.0209257144000001</v>
      </c>
      <c r="D165" s="1" t="n">
        <v>0.633480049347</v>
      </c>
      <c r="E165" s="1" t="n">
        <f aca="false">D165-D164</f>
        <v>0.0106704671110001</v>
      </c>
      <c r="F165" s="2" t="n">
        <v>0.943995276416</v>
      </c>
      <c r="G165" s="2" t="n">
        <f aca="false">F166-F165</f>
        <v>0.01156403416</v>
      </c>
      <c r="H165" s="2" t="n">
        <v>36.813704026</v>
      </c>
      <c r="I165" s="2" t="n">
        <f aca="false">(A165-A164)*D164*COS(J165)+I164</f>
        <v>42.0278041773606</v>
      </c>
      <c r="J165" s="2" t="n">
        <v>0.0253418962708</v>
      </c>
      <c r="K165" s="2" t="n">
        <v>0.0910898900904</v>
      </c>
      <c r="L165" s="3" t="n">
        <f aca="false">-(C165*300*0.00981)/B165</f>
        <v>0.0189301623919726</v>
      </c>
      <c r="M165" s="3" t="n">
        <f aca="false">500*1.223*EXP(-H165/5.6)*1*0.021*D165*D165/B165</f>
        <v>0.0022119101128998</v>
      </c>
      <c r="N165" s="3" t="n">
        <f aca="false">0.00981*((600/(600+H165))^2)*COS(G165)</f>
        <v>0.00870798490751685</v>
      </c>
      <c r="O165" s="3" t="n">
        <f aca="false">L165-M165-N165</f>
        <v>0.00801026737155597</v>
      </c>
      <c r="P165" s="3" t="n">
        <f aca="false">P164+O164</f>
        <v>0.866250981672997</v>
      </c>
      <c r="Q165" s="3"/>
      <c r="R165" s="4" t="n">
        <f aca="false">0.6*K165/B165</f>
        <v>0.0167998425794976</v>
      </c>
    </row>
    <row r="166" customFormat="false" ht="15" hidden="false" customHeight="false" outlineLevel="0" collapsed="false">
      <c r="A166" s="4" t="n">
        <v>184.796</v>
      </c>
      <c r="B166" s="1" t="n">
        <v>3.23231512971</v>
      </c>
      <c r="C166" s="1" t="n">
        <f aca="false">B167-B166</f>
        <v>-0.0207734988000001</v>
      </c>
      <c r="D166" s="1" t="n">
        <v>0.644316588802</v>
      </c>
      <c r="E166" s="1" t="n">
        <f aca="false">D166-D165</f>
        <v>0.0108365394550001</v>
      </c>
      <c r="F166" s="2" t="n">
        <v>0.955559310576</v>
      </c>
      <c r="G166" s="2" t="n">
        <f aca="false">F167-F166</f>
        <v>0.011415339693</v>
      </c>
      <c r="H166" s="2" t="n">
        <v>37.2325624055</v>
      </c>
      <c r="I166" s="2" t="n">
        <f aca="false">(A166-A165)*D165*COS(J166)+I165</f>
        <v>42.7414900275037</v>
      </c>
      <c r="J166" s="2" t="n">
        <v>0.0262610820246</v>
      </c>
      <c r="K166" s="2" t="n">
        <v>0.090427293703</v>
      </c>
      <c r="L166" s="3" t="n">
        <f aca="false">-(C166*300*0.00981)/B166</f>
        <v>0.0189141233187512</v>
      </c>
      <c r="M166" s="3" t="n">
        <f aca="false">500*1.223*EXP(-H166/5.6)*1*0.021*D166*D166/B166</f>
        <v>0.00213707216166345</v>
      </c>
      <c r="N166" s="3" t="n">
        <f aca="false">0.00981*((600/(600+H166))^2)*COS(G166)</f>
        <v>0.00869655586314918</v>
      </c>
      <c r="O166" s="3" t="n">
        <f aca="false">L166-M166-N166</f>
        <v>0.00808049529393861</v>
      </c>
      <c r="P166" s="3" t="n">
        <f aca="false">P165+O165</f>
        <v>0.874261249044552</v>
      </c>
      <c r="Q166" s="3"/>
      <c r="R166" s="4" t="n">
        <f aca="false">0.6*K166/B166</f>
        <v>0.0167856084708757</v>
      </c>
    </row>
    <row r="167" customFormat="false" ht="15" hidden="false" customHeight="false" outlineLevel="0" collapsed="false">
      <c r="A167" s="4" t="n">
        <v>185.923</v>
      </c>
      <c r="B167" s="1" t="n">
        <v>3.21154163091</v>
      </c>
      <c r="C167" s="1" t="n">
        <f aca="false">B168-B167</f>
        <v>-0.0206280727899997</v>
      </c>
      <c r="D167" s="1" t="n">
        <v>0.65531941454</v>
      </c>
      <c r="E167" s="1" t="n">
        <f aca="false">D167-D166</f>
        <v>0.0110028257379999</v>
      </c>
      <c r="F167" s="2" t="n">
        <v>0.966974650269</v>
      </c>
      <c r="G167" s="2" t="n">
        <f aca="false">F168-F167</f>
        <v>0.011264381149</v>
      </c>
      <c r="H167" s="2" t="n">
        <v>37.65170988</v>
      </c>
      <c r="I167" s="2" t="n">
        <f aca="false">(A167-A166)*D166*COS(J167)+I166</f>
        <v>43.4673661652593</v>
      </c>
      <c r="J167" s="2" t="n">
        <v>0.0272029824175</v>
      </c>
      <c r="K167" s="2" t="n">
        <v>0.0897942524948</v>
      </c>
      <c r="L167" s="3" t="n">
        <f aca="false">-(C167*300*0.00981)/B167</f>
        <v>0.0189032013898469</v>
      </c>
      <c r="M167" s="3" t="n">
        <f aca="false">500*1.223*EXP(-H167/5.6)*1*0.021*D167*D167/B167</f>
        <v>0.00206452810117618</v>
      </c>
      <c r="N167" s="3" t="n">
        <f aca="false">0.00981*((600/(600+H167))^2)*COS(G167)</f>
        <v>0.00868514147830241</v>
      </c>
      <c r="O167" s="3" t="n">
        <f aca="false">L167-M167-N167</f>
        <v>0.00815353181036829</v>
      </c>
      <c r="P167" s="3" t="n">
        <f aca="false">P166+O166</f>
        <v>0.882341744338491</v>
      </c>
      <c r="Q167" s="3"/>
      <c r="R167" s="4" t="n">
        <f aca="false">0.6*K167/B167</f>
        <v>0.0167759156469704</v>
      </c>
    </row>
    <row r="168" customFormat="false" ht="15" hidden="false" customHeight="false" outlineLevel="0" collapsed="false">
      <c r="A168" s="4" t="n">
        <v>187.05</v>
      </c>
      <c r="B168" s="1" t="n">
        <v>3.19091355812</v>
      </c>
      <c r="C168" s="1" t="n">
        <f aca="false">B169-B168</f>
        <v>-0.0204888666</v>
      </c>
      <c r="D168" s="1" t="n">
        <v>0.666490384213</v>
      </c>
      <c r="E168" s="1" t="n">
        <f aca="false">D168-D167</f>
        <v>0.0111709696729999</v>
      </c>
      <c r="F168" s="2" t="n">
        <v>0.978239031418</v>
      </c>
      <c r="G168" s="2" t="n">
        <f aca="false">F169-F168</f>
        <v>0.011111371658</v>
      </c>
      <c r="H168" s="2" t="n">
        <v>38.0710575809</v>
      </c>
      <c r="I168" s="2" t="n">
        <f aca="false">(A168-A167)*D167*COS(J168)+I167</f>
        <v>44.2056181739249</v>
      </c>
      <c r="J168" s="2" t="n">
        <v>0.0281678424517</v>
      </c>
      <c r="K168" s="2" t="n">
        <v>0.0891882862955</v>
      </c>
      <c r="L168" s="3" t="n">
        <f aca="false">-(C168*300*0.00981)/B168</f>
        <v>0.0188970128163944</v>
      </c>
      <c r="M168" s="3" t="n">
        <f aca="false">500*1.223*EXP(-H168/5.6)*1*0.021*D168*D168/B168</f>
        <v>0.00199424964588601</v>
      </c>
      <c r="N168" s="3" t="n">
        <f aca="false">0.00981*((600/(600+H168))^2)*COS(G168)</f>
        <v>0.00867374412695634</v>
      </c>
      <c r="O168" s="3" t="n">
        <f aca="false">L168-M168-N168</f>
        <v>0.008229019043552</v>
      </c>
      <c r="P168" s="3" t="n">
        <f aca="false">P167+O167</f>
        <v>0.890495276148859</v>
      </c>
      <c r="Q168" s="3"/>
      <c r="R168" s="4" t="n">
        <f aca="false">0.6*K168/B168</f>
        <v>0.016770423517467</v>
      </c>
    </row>
    <row r="169" customFormat="false" ht="15" hidden="false" customHeight="false" outlineLevel="0" collapsed="false">
      <c r="A169" s="4" t="n">
        <v>188.177</v>
      </c>
      <c r="B169" s="1" t="n">
        <v>3.17042469152</v>
      </c>
      <c r="C169" s="1" t="n">
        <f aca="false">B170-B169</f>
        <v>-0.0203553060299999</v>
      </c>
      <c r="D169" s="1" t="n">
        <v>0.677830948076</v>
      </c>
      <c r="E169" s="1" t="n">
        <f aca="false">D169-D168</f>
        <v>0.0113405638630001</v>
      </c>
      <c r="F169" s="2" t="n">
        <v>0.989350403076</v>
      </c>
      <c r="G169" s="2" t="n">
        <f aca="false">F170-F169</f>
        <v>0.010956524964</v>
      </c>
      <c r="H169" s="2" t="n">
        <v>38.4905186651</v>
      </c>
      <c r="I169" s="2" t="n">
        <f aca="false">(A169-A168)*D168*COS(J169)+I168</f>
        <v>44.9564336022045</v>
      </c>
      <c r="J169" s="2" t="n">
        <v>0.0291559061565</v>
      </c>
      <c r="K169" s="2" t="n">
        <v>0.0886068954785</v>
      </c>
      <c r="L169" s="3" t="n">
        <f aca="false">-(C169*300*0.00981)/B169</f>
        <v>0.0188951549003894</v>
      </c>
      <c r="M169" s="3" t="n">
        <f aca="false">500*1.223*EXP(-H169/5.6)*1*0.021*D169*D169/B169</f>
        <v>0.00192620205085343</v>
      </c>
      <c r="N169" s="3" t="n">
        <f aca="false">0.00981*((600/(600+H169))^2)*COS(G169)</f>
        <v>0.00866236611019794</v>
      </c>
      <c r="O169" s="3" t="n">
        <f aca="false">L169-M169-N169</f>
        <v>0.00830658673933806</v>
      </c>
      <c r="P169" s="3" t="n">
        <f aca="false">P168+O168</f>
        <v>0.898724295192411</v>
      </c>
      <c r="Q169" s="3"/>
      <c r="R169" s="4" t="n">
        <f aca="false">0.6*K169/B169</f>
        <v>0.0167687746784521</v>
      </c>
    </row>
    <row r="170" customFormat="false" ht="15" hidden="false" customHeight="false" outlineLevel="0" collapsed="false">
      <c r="A170" s="4" t="n">
        <v>189.303</v>
      </c>
      <c r="B170" s="1" t="n">
        <v>3.15006938549</v>
      </c>
      <c r="C170" s="1" t="n">
        <f aca="false">B171-B170</f>
        <v>-0.0202259970400003</v>
      </c>
      <c r="D170" s="1" t="n">
        <v>0.689342139488</v>
      </c>
      <c r="E170" s="1" t="n">
        <f aca="false">D170-D169</f>
        <v>0.0115111914120001</v>
      </c>
      <c r="F170" s="2" t="n">
        <v>1.00030692804</v>
      </c>
      <c r="G170" s="2" t="n">
        <f aca="false">F171-F170</f>
        <v>0.0108000615899999</v>
      </c>
      <c r="H170" s="2" t="n">
        <v>38.9100081591</v>
      </c>
      <c r="I170" s="2" t="n">
        <f aca="false">(A170-A169)*D169*COS(J170)+I169</f>
        <v>45.7193239750895</v>
      </c>
      <c r="J170" s="2" t="n">
        <v>0.0301674161585</v>
      </c>
      <c r="K170" s="2" t="n">
        <v>0.0880440118486</v>
      </c>
      <c r="L170" s="3" t="n">
        <f aca="false">-(C170*300*0.00981)/B170</f>
        <v>0.0188964438570491</v>
      </c>
      <c r="M170" s="3" t="n">
        <f aca="false">500*1.223*EXP(-H170/5.6)*1*0.021*D170*D170/B170</f>
        <v>0.00186034518898916</v>
      </c>
      <c r="N170" s="3" t="n">
        <f aca="false">0.00981*((600/(600+H170))^2)*COS(G170)</f>
        <v>0.008651009660548</v>
      </c>
      <c r="O170" s="3" t="n">
        <f aca="false">L170-M170-N170</f>
        <v>0.00838508900751189</v>
      </c>
      <c r="P170" s="3" t="n">
        <f aca="false">P169+O169</f>
        <v>0.907030881931749</v>
      </c>
      <c r="Q170" s="3"/>
      <c r="R170" s="4" t="n">
        <f aca="false">0.6*K170/B170</f>
        <v>0.0167699185778229</v>
      </c>
    </row>
    <row r="171" customFormat="false" ht="15" hidden="false" customHeight="false" outlineLevel="0" collapsed="false">
      <c r="A171" s="4" t="n">
        <v>190.43</v>
      </c>
      <c r="B171" s="1" t="n">
        <v>3.12984338845</v>
      </c>
      <c r="C171" s="1" t="n">
        <f aca="false">B172-B171</f>
        <v>-0.0201098104899997</v>
      </c>
      <c r="D171" s="1" t="n">
        <v>0.701023799816</v>
      </c>
      <c r="E171" s="1" t="n">
        <f aca="false">D171-D170</f>
        <v>0.011681660328</v>
      </c>
      <c r="F171" s="2" t="n">
        <v>1.01110698963</v>
      </c>
      <c r="G171" s="2" t="n">
        <f aca="false">F172-F171</f>
        <v>0.0106421267000001</v>
      </c>
      <c r="H171" s="2" t="n">
        <v>39.3294425734</v>
      </c>
      <c r="I171" s="2" t="n">
        <f aca="false">(A171-A170)*D170*COS(J171)+I170</f>
        <v>46.4958344064298</v>
      </c>
      <c r="J171" s="2" t="n">
        <v>0.0312026126529</v>
      </c>
      <c r="K171" s="2" t="n">
        <v>0.0875382504335</v>
      </c>
      <c r="L171" s="3" t="n">
        <f aca="false">-(C171*300*0.00981)/B171</f>
        <v>0.0189093078875677</v>
      </c>
      <c r="M171" s="3" t="n">
        <f aca="false">500*1.223*EXP(-H171/5.6)*1*0.021*D171*D171/B171</f>
        <v>0.00179663019669706</v>
      </c>
      <c r="N171" s="3" t="n">
        <f aca="false">0.00981*((600/(600+H171))^2)*COS(G171)</f>
        <v>0.00863967696062137</v>
      </c>
      <c r="O171" s="3" t="n">
        <f aca="false">L171-M171-N171</f>
        <v>0.00847300073024926</v>
      </c>
      <c r="P171" s="3" t="n">
        <f aca="false">P170+O170</f>
        <v>0.915415970939261</v>
      </c>
      <c r="Q171" s="3"/>
      <c r="R171" s="4" t="n">
        <f aca="false">0.6*K171/B171</f>
        <v>0.0167813349555842</v>
      </c>
    </row>
    <row r="172" customFormat="false" ht="15" hidden="false" customHeight="false" outlineLevel="0" collapsed="false">
      <c r="A172" s="4" t="n">
        <v>191.557</v>
      </c>
      <c r="B172" s="1" t="n">
        <v>3.10973357796</v>
      </c>
      <c r="C172" s="1" t="n">
        <f aca="false">B173-B172</f>
        <v>-0.0199915649000002</v>
      </c>
      <c r="D172" s="1" t="n">
        <v>0.712884233974</v>
      </c>
      <c r="E172" s="1" t="n">
        <f aca="false">D172-D171</f>
        <v>0.0118604341579999</v>
      </c>
      <c r="F172" s="2" t="n">
        <v>1.02174911633</v>
      </c>
      <c r="G172" s="2" t="n">
        <f aca="false">F173-F172</f>
        <v>0.0104829205599999</v>
      </c>
      <c r="H172" s="2" t="n">
        <v>39.7487422093</v>
      </c>
      <c r="I172" s="2" t="n">
        <f aca="false">(A172-A171)*D171*COS(J172)+I171</f>
        <v>47.2854771126504</v>
      </c>
      <c r="J172" s="2" t="n">
        <v>0.0322617389994</v>
      </c>
      <c r="K172" s="2" t="n">
        <v>0.0870235258901</v>
      </c>
      <c r="L172" s="3" t="n">
        <f aca="false">-(C172*300*0.00981)/B172</f>
        <v>0.0189196836403255</v>
      </c>
      <c r="M172" s="3" t="n">
        <f aca="false">500*1.223*EXP(-H172/5.6)*1*0.021*D172*D172/B172</f>
        <v>0.00173505338687959</v>
      </c>
      <c r="N172" s="3" t="n">
        <f aca="false">0.00981*((600/(600+H172))^2)*COS(G172)</f>
        <v>0.00862837006907303</v>
      </c>
      <c r="O172" s="3" t="n">
        <f aca="false">L172-M172-N172</f>
        <v>0.00855626018437285</v>
      </c>
      <c r="P172" s="3" t="n">
        <f aca="false">P171+O171</f>
        <v>0.923888971669511</v>
      </c>
      <c r="Q172" s="3"/>
      <c r="R172" s="4" t="n">
        <f aca="false">0.6*K172/B172</f>
        <v>0.0167905430562038</v>
      </c>
    </row>
    <row r="173" customFormat="false" ht="15" hidden="false" customHeight="false" outlineLevel="0" collapsed="false">
      <c r="A173" s="4" t="n">
        <v>192.684</v>
      </c>
      <c r="B173" s="1" t="n">
        <v>3.08974201306</v>
      </c>
      <c r="C173" s="1" t="n">
        <f aca="false">B174-B173</f>
        <v>-0.0198798249199998</v>
      </c>
      <c r="D173" s="1" t="n">
        <v>0.724917596844</v>
      </c>
      <c r="E173" s="1" t="n">
        <f aca="false">D173-D172</f>
        <v>0.01203336287</v>
      </c>
      <c r="F173" s="2" t="n">
        <v>1.03223203689</v>
      </c>
      <c r="G173" s="2" t="n">
        <f aca="false">F174-F173</f>
        <v>0.01032265836</v>
      </c>
      <c r="H173" s="2" t="n">
        <v>40.1678295171</v>
      </c>
      <c r="I173" s="2" t="n">
        <f aca="false">(A173-A172)*D172*COS(J173)+I172</f>
        <v>48.088451027514</v>
      </c>
      <c r="J173" s="2" t="n">
        <v>0.0333450363598</v>
      </c>
      <c r="K173" s="2" t="n">
        <v>0.086537120412</v>
      </c>
      <c r="L173" s="3" t="n">
        <f aca="false">-(C173*300*0.00981)/B173</f>
        <v>0.0189356666324437</v>
      </c>
      <c r="M173" s="3" t="n">
        <f aca="false">500*1.223*EXP(-H173/5.6)*1*0.021*D173*D173/B173</f>
        <v>0.00167552829682494</v>
      </c>
      <c r="N173" s="3" t="n">
        <f aca="false">0.00981*((600/(600+H173))^2)*COS(G173)</f>
        <v>0.00861709096992492</v>
      </c>
      <c r="O173" s="3" t="n">
        <f aca="false">L173-M173-N173</f>
        <v>0.0086430473656938</v>
      </c>
      <c r="P173" s="3" t="n">
        <f aca="false">P172+O172</f>
        <v>0.932445231853883</v>
      </c>
      <c r="Q173" s="3"/>
      <c r="R173" s="4" t="n">
        <f aca="false">0.6*K173/B173</f>
        <v>0.0168047273939799</v>
      </c>
    </row>
    <row r="174" customFormat="false" ht="15" hidden="false" customHeight="false" outlineLevel="0" collapsed="false">
      <c r="A174" s="4" t="n">
        <v>193.811</v>
      </c>
      <c r="B174" s="1" t="n">
        <v>3.06986218814</v>
      </c>
      <c r="C174" s="1" t="n">
        <f aca="false">B175-B174</f>
        <v>-0.0197734604100002</v>
      </c>
      <c r="D174" s="1" t="n">
        <v>0.737126224337</v>
      </c>
      <c r="E174" s="1" t="n">
        <f aca="false">D174-D173</f>
        <v>0.012208627493</v>
      </c>
      <c r="F174" s="2" t="n">
        <v>1.04255469525</v>
      </c>
      <c r="G174" s="2" t="n">
        <f aca="false">F175-F174</f>
        <v>0.01016151179</v>
      </c>
      <c r="H174" s="2" t="n">
        <v>40.5866273714</v>
      </c>
      <c r="I174" s="2" t="n">
        <f aca="false">(A174-A173)*D173*COS(J174)+I173</f>
        <v>48.9049483316811</v>
      </c>
      <c r="J174" s="2" t="n">
        <v>0.0344527434626</v>
      </c>
      <c r="K174" s="2" t="n">
        <v>0.0860741144014</v>
      </c>
      <c r="L174" s="3" t="n">
        <f aca="false">-(C174*300*0.00981)/B174</f>
        <v>0.0189563213004976</v>
      </c>
      <c r="M174" s="3" t="n">
        <f aca="false">500*1.223*EXP(-H174/5.6)*1*0.021*D174*D174/B174</f>
        <v>0.00161801554172787</v>
      </c>
      <c r="N174" s="3" t="n">
        <f aca="false">0.00981*((600/(600+H174))^2)*COS(G174)</f>
        <v>0.0086058416248333</v>
      </c>
      <c r="O174" s="3" t="n">
        <f aca="false">L174-M174-N174</f>
        <v>0.00873246413393645</v>
      </c>
      <c r="P174" s="3" t="n">
        <f aca="false">P173+O173</f>
        <v>0.941088279219577</v>
      </c>
      <c r="Q174" s="3"/>
      <c r="R174" s="4" t="n">
        <f aca="false">0.6*K174/B174</f>
        <v>0.0168230576735208</v>
      </c>
    </row>
    <row r="175" customFormat="false" ht="15" hidden="false" customHeight="false" outlineLevel="0" collapsed="false">
      <c r="A175" s="4" t="n">
        <v>194.937</v>
      </c>
      <c r="B175" s="1" t="n">
        <v>3.05008872773</v>
      </c>
      <c r="C175" s="1" t="n">
        <f aca="false">B176-B175</f>
        <v>-0.0196709354099998</v>
      </c>
      <c r="D175" s="1" t="n">
        <v>0.749511516905</v>
      </c>
      <c r="E175" s="1" t="n">
        <f aca="false">D175-D174</f>
        <v>0.0123852925679998</v>
      </c>
      <c r="F175" s="2" t="n">
        <v>1.05271620704</v>
      </c>
      <c r="G175" s="2" t="n">
        <f aca="false">F176-F175</f>
        <v>0.00999965272999992</v>
      </c>
      <c r="H175" s="2" t="n">
        <v>41.0050614044</v>
      </c>
      <c r="I175" s="2" t="n">
        <f aca="false">(A175-A174)*D174*COS(J175)+I174</f>
        <v>49.73442699896</v>
      </c>
      <c r="J175" s="2" t="n">
        <v>0.0355850978481</v>
      </c>
      <c r="K175" s="2" t="n">
        <v>0.0856278218239</v>
      </c>
      <c r="L175" s="3" t="n">
        <f aca="false">-(C175*300*0.00981)/B175</f>
        <v>0.0189802881422124</v>
      </c>
      <c r="M175" s="3" t="n">
        <f aca="false">500*1.223*EXP(-H175/5.6)*1*0.021*D175*D175/B175</f>
        <v>0.00156246878850535</v>
      </c>
      <c r="N175" s="3" t="n">
        <f aca="false">0.00981*((600/(600+H175))^2)*COS(G175)</f>
        <v>0.00859462390668653</v>
      </c>
      <c r="O175" s="3" t="n">
        <f aca="false">L175-M175-N175</f>
        <v>0.00882319544702049</v>
      </c>
      <c r="P175" s="3" t="n">
        <f aca="false">P174+O174</f>
        <v>0.949820743353514</v>
      </c>
      <c r="Q175" s="3"/>
      <c r="R175" s="4" t="n">
        <f aca="false">0.6*K175/B175</f>
        <v>0.0168443273886582</v>
      </c>
    </row>
    <row r="176" customFormat="false" ht="15" hidden="false" customHeight="false" outlineLevel="0" collapsed="false">
      <c r="A176" s="4" t="n">
        <v>196.064</v>
      </c>
      <c r="B176" s="1" t="n">
        <v>3.03041779232</v>
      </c>
      <c r="C176" s="1" t="n">
        <f aca="false">B177-B176</f>
        <v>-0.0195713212800004</v>
      </c>
      <c r="D176" s="1" t="n">
        <v>0.762073526423</v>
      </c>
      <c r="E176" s="1" t="n">
        <f aca="false">D176-D175</f>
        <v>0.012562009518</v>
      </c>
      <c r="F176" s="2" t="n">
        <v>1.06271585977</v>
      </c>
      <c r="G176" s="2" t="n">
        <f aca="false">F177-F176</f>
        <v>0.00983726115000017</v>
      </c>
      <c r="H176" s="2" t="n">
        <v>41.4230593906</v>
      </c>
      <c r="I176" s="2" t="n">
        <f aca="false">(A176-A175)*D175*COS(J176)+I175</f>
        <v>50.5785563708244</v>
      </c>
      <c r="J176" s="2" t="n">
        <v>0.0367423358393</v>
      </c>
      <c r="K176" s="2" t="n">
        <v>0.0851942003027</v>
      </c>
      <c r="L176" s="3" t="n">
        <f aca="false">-(C176*300*0.00981)/B176</f>
        <v>0.0190067517003804</v>
      </c>
      <c r="M176" s="3" t="n">
        <f aca="false">500*1.223*EXP(-H176/5.6)*1*0.021*D176*D176/B176</f>
        <v>0.00150883455243086</v>
      </c>
      <c r="N176" s="3" t="n">
        <f aca="false">0.00981*((600/(600+H176))^2)*COS(G176)</f>
        <v>0.00858343961626906</v>
      </c>
      <c r="O176" s="3" t="n">
        <f aca="false">L176-M176-N176</f>
        <v>0.00891447753168047</v>
      </c>
      <c r="P176" s="3" t="n">
        <f aca="false">P175+O175</f>
        <v>0.958643938800534</v>
      </c>
      <c r="Q176" s="3"/>
      <c r="R176" s="4" t="n">
        <f aca="false">0.6*K176/B176</f>
        <v>0.0168678128511405</v>
      </c>
    </row>
    <row r="177" customFormat="false" ht="15" hidden="false" customHeight="false" outlineLevel="0" collapsed="false">
      <c r="A177" s="4" t="n">
        <v>197.191</v>
      </c>
      <c r="B177" s="1" t="n">
        <v>3.01084647104</v>
      </c>
      <c r="C177" s="1" t="n">
        <f aca="false">B178-B177</f>
        <v>-0.0194719324799997</v>
      </c>
      <c r="D177" s="1" t="n">
        <v>0.774811512158</v>
      </c>
      <c r="E177" s="1" t="n">
        <f aca="false">D177-D176</f>
        <v>0.0127379857350002</v>
      </c>
      <c r="F177" s="2" t="n">
        <v>1.07255312092</v>
      </c>
      <c r="G177" s="2" t="n">
        <f aca="false">F178-F177</f>
        <v>0.00967453244999983</v>
      </c>
      <c r="H177" s="2" t="n">
        <v>41.8405507482</v>
      </c>
      <c r="I177" s="2" t="n">
        <f aca="false">(A177-A176)*D176*COS(J177)+I176</f>
        <v>51.4367956698615</v>
      </c>
      <c r="J177" s="2" t="n">
        <v>0.037924691048</v>
      </c>
      <c r="K177" s="2" t="n">
        <v>0.0847615596412</v>
      </c>
      <c r="L177" s="3" t="n">
        <f aca="false">-(C177*300*0.00981)/B177</f>
        <v>0.0190331515870501</v>
      </c>
      <c r="M177" s="3" t="n">
        <f aca="false">500*1.223*EXP(-H177/5.6)*1*0.021*D177*D177/B177</f>
        <v>0.00145705639984206</v>
      </c>
      <c r="N177" s="3" t="n">
        <f aca="false">0.00981*((600/(600+H177))^2)*COS(G177)</f>
        <v>0.00857229049572877</v>
      </c>
      <c r="O177" s="3" t="n">
        <f aca="false">L177-M177-N177</f>
        <v>0.00900380469147924</v>
      </c>
      <c r="P177" s="3" t="n">
        <f aca="false">P176+O176</f>
        <v>0.967558416332215</v>
      </c>
      <c r="Q177" s="3"/>
      <c r="R177" s="4" t="n">
        <f aca="false">0.6*K177/B177</f>
        <v>0.0168912418065452</v>
      </c>
    </row>
    <row r="178" customFormat="false" ht="15" hidden="false" customHeight="false" outlineLevel="0" collapsed="false">
      <c r="A178" s="4" t="n">
        <v>198.318</v>
      </c>
      <c r="B178" s="1" t="n">
        <v>2.99137453856</v>
      </c>
      <c r="C178" s="1" t="n">
        <f aca="false">B179-B178</f>
        <v>-0.0193612068800002</v>
      </c>
      <c r="D178" s="1" t="n">
        <v>0.787722194288</v>
      </c>
      <c r="E178" s="1" t="n">
        <f aca="false">D178-D177</f>
        <v>0.01291068213</v>
      </c>
      <c r="F178" s="2" t="n">
        <v>1.08222765337</v>
      </c>
      <c r="G178" s="2" t="n">
        <f aca="false">F179-F178</f>
        <v>0.00951175386000003</v>
      </c>
      <c r="H178" s="2" t="n">
        <v>42.2574657363</v>
      </c>
      <c r="I178" s="2" t="n">
        <f aca="false">(A178-A177)*D177*COS(J178)+I177</f>
        <v>52.3093397349191</v>
      </c>
      <c r="J178" s="2" t="n">
        <v>0.0391323919262</v>
      </c>
      <c r="K178" s="2" t="n">
        <v>0.0842795697267</v>
      </c>
      <c r="L178" s="3" t="n">
        <f aca="false">-(C178*300*0.00981)/B178</f>
        <v>0.0190481101959469</v>
      </c>
      <c r="M178" s="3" t="n">
        <f aca="false">500*1.223*EXP(-H178/5.6)*1*0.021*D178*D178/B178</f>
        <v>0.00140706894963237</v>
      </c>
      <c r="N178" s="3" t="n">
        <f aca="false">0.00981*((600/(600+H178))^2)*COS(G178)</f>
        <v>0.00856117824443714</v>
      </c>
      <c r="O178" s="3" t="n">
        <f aca="false">L178-M178-N178</f>
        <v>0.00907986300187736</v>
      </c>
      <c r="P178" s="3" t="n">
        <f aca="false">P177+O177</f>
        <v>0.976562221023694</v>
      </c>
      <c r="Q178" s="3"/>
      <c r="R178" s="4" t="n">
        <f aca="false">0.6*K178/B178</f>
        <v>0.016904517031947</v>
      </c>
    </row>
    <row r="179" customFormat="false" ht="15" hidden="false" customHeight="false" outlineLevel="0" collapsed="false">
      <c r="A179" s="4" t="n">
        <v>199.445</v>
      </c>
      <c r="B179" s="1" t="n">
        <v>2.97201333168</v>
      </c>
      <c r="C179" s="1" t="n">
        <f aca="false">B180-B179</f>
        <v>-0.0193294477100001</v>
      </c>
      <c r="D179" s="1" t="n">
        <v>0.800790909919</v>
      </c>
      <c r="E179" s="1" t="n">
        <f aca="false">D179-D178</f>
        <v>0.013068715631</v>
      </c>
      <c r="F179" s="2" t="n">
        <v>1.09173940723</v>
      </c>
      <c r="G179" s="2" t="n">
        <f aca="false">F180-F179</f>
        <v>0.00934861658000008</v>
      </c>
      <c r="H179" s="2" t="n">
        <v>42.6737319586</v>
      </c>
      <c r="I179" s="2" t="n">
        <f aca="false">(A179-A178)*D178*COS(J179)+I178</f>
        <v>53.1963794919444</v>
      </c>
      <c r="J179" s="2" t="n">
        <v>0.0403656510967</v>
      </c>
      <c r="K179" s="2" t="n">
        <v>0.0841413216968</v>
      </c>
      <c r="L179" s="3" t="n">
        <f aca="false">-(C179*300*0.00981)/B179</f>
        <v>0.0191407501454154</v>
      </c>
      <c r="M179" s="3" t="n">
        <f aca="false">500*1.223*EXP(-H179/5.6)*1*0.021*D179*D179/B179</f>
        <v>0.00135876703594982</v>
      </c>
      <c r="N179" s="3" t="n">
        <f aca="false">0.00981*((600/(600+H179))^2)*COS(G179)</f>
        <v>0.00855010466804311</v>
      </c>
      <c r="O179" s="3" t="n">
        <f aca="false">L179-M179-N179</f>
        <v>0.00923187844142243</v>
      </c>
      <c r="P179" s="3" t="n">
        <f aca="false">P178+O178</f>
        <v>0.985642084025571</v>
      </c>
      <c r="Q179" s="3"/>
      <c r="R179" s="4" t="n">
        <f aca="false">0.6*K179/B179</f>
        <v>0.0169867316811605</v>
      </c>
    </row>
    <row r="180" customFormat="false" ht="15" hidden="false" customHeight="false" outlineLevel="0" collapsed="false">
      <c r="A180" s="4" t="n">
        <v>200.571</v>
      </c>
      <c r="B180" s="1" t="n">
        <v>2.95268388397</v>
      </c>
      <c r="C180" s="1" t="n">
        <f aca="false">B181-B180</f>
        <v>-0.0192317634499997</v>
      </c>
      <c r="D180" s="1" t="n">
        <v>0.814092598541</v>
      </c>
      <c r="E180" s="1" t="n">
        <f aca="false">D180-D179</f>
        <v>0.013301688622</v>
      </c>
      <c r="F180" s="2" t="n">
        <v>1.10108802381</v>
      </c>
      <c r="G180" s="2" t="n">
        <f aca="false">F181-F180</f>
        <v>0.00918522579000003</v>
      </c>
      <c r="H180" s="2" t="n">
        <v>43.0892950499</v>
      </c>
      <c r="I180" s="2" t="n">
        <f aca="false">(A180-A179)*D179*COS(J180)+I179</f>
        <v>54.0972890267163</v>
      </c>
      <c r="J180" s="2" t="n">
        <v>0.0416247262083</v>
      </c>
      <c r="K180" s="2" t="n">
        <v>0.08371610095</v>
      </c>
      <c r="L180" s="3" t="n">
        <f aca="false">-(C180*300*0.00981)/B180</f>
        <v>0.0191686892527247</v>
      </c>
      <c r="M180" s="3" t="n">
        <f aca="false">500*1.223*EXP(-H180/5.6)*1*0.021*D180*D180/B180</f>
        <v>0.00131238166009192</v>
      </c>
      <c r="N180" s="3" t="n">
        <f aca="false">0.00981*((600/(600+H180))^2)*COS(G180)</f>
        <v>0.0085390710448805</v>
      </c>
      <c r="O180" s="3" t="n">
        <f aca="false">L180-M180-N180</f>
        <v>0.00931723654775224</v>
      </c>
      <c r="P180" s="3" t="n">
        <f aca="false">P179+O179</f>
        <v>0.994873962466994</v>
      </c>
      <c r="Q180" s="3"/>
      <c r="R180" s="4" t="n">
        <f aca="false">0.6*K180/B180</f>
        <v>0.0170115266462132</v>
      </c>
    </row>
    <row r="181" customFormat="false" ht="15" hidden="false" customHeight="false" outlineLevel="0" collapsed="false">
      <c r="A181" s="4" t="n">
        <v>201.698</v>
      </c>
      <c r="B181" s="1" t="n">
        <v>2.93345212052</v>
      </c>
      <c r="C181" s="1" t="n">
        <f aca="false">B182-B181</f>
        <v>-0.0191464697900003</v>
      </c>
      <c r="D181" s="1" t="n">
        <v>0.827558922074</v>
      </c>
      <c r="E181" s="1" t="n">
        <f aca="false">D181-D180</f>
        <v>0.0134663235329999</v>
      </c>
      <c r="F181" s="2" t="n">
        <v>1.1102732496</v>
      </c>
      <c r="G181" s="2" t="n">
        <f aca="false">F182-F181</f>
        <v>0.00902214662</v>
      </c>
      <c r="H181" s="2" t="n">
        <v>43.504104154</v>
      </c>
      <c r="I181" s="2" t="n">
        <f aca="false">(A181-A180)*D180*COS(J181)+I180</f>
        <v>55.0139268541553</v>
      </c>
      <c r="J181" s="2" t="n">
        <v>0.0429098783895</v>
      </c>
      <c r="K181" s="2" t="n">
        <v>0.0833448165924</v>
      </c>
      <c r="L181" s="3" t="n">
        <f aca="false">-(C181*300*0.00981)/B181</f>
        <v>0.019208788238883</v>
      </c>
      <c r="M181" s="3" t="n">
        <f aca="false">500*1.223*EXP(-H181/5.6)*1*0.021*D181*D181/B181</f>
        <v>0.00126759004963621</v>
      </c>
      <c r="N181" s="3" t="n">
        <f aca="false">0.00981*((600/(600+H181))^2)*COS(G181)</f>
        <v>0.00852807851521862</v>
      </c>
      <c r="O181" s="3" t="n">
        <f aca="false">L181-M181-N181</f>
        <v>0.00941311967402819</v>
      </c>
      <c r="P181" s="3" t="n">
        <f aca="false">P180+O180</f>
        <v>1.00419119901475</v>
      </c>
      <c r="Q181" s="3"/>
      <c r="R181" s="4" t="n">
        <f aca="false">0.6*K181/B181</f>
        <v>0.0170471130602859</v>
      </c>
    </row>
    <row r="182" customFormat="false" ht="15" hidden="false" customHeight="false" outlineLevel="0" collapsed="false">
      <c r="A182" s="4" t="n">
        <v>202.825</v>
      </c>
      <c r="B182" s="1" t="n">
        <v>2.91430565073</v>
      </c>
      <c r="C182" s="1" t="n">
        <f aca="false">B183-B182</f>
        <v>-0.0190682650699996</v>
      </c>
      <c r="D182" s="1" t="n">
        <v>0.841199067207</v>
      </c>
      <c r="E182" s="1" t="n">
        <f aca="false">D182-D181</f>
        <v>0.013640145133</v>
      </c>
      <c r="F182" s="2" t="n">
        <v>1.11929539622</v>
      </c>
      <c r="G182" s="2" t="n">
        <f aca="false">F183-F182</f>
        <v>0.00885939851999984</v>
      </c>
      <c r="H182" s="2" t="n">
        <v>43.9180955801</v>
      </c>
      <c r="I182" s="2" t="n">
        <f aca="false">(A182-A181)*D181*COS(J182)+I181</f>
        <v>55.9456739889127</v>
      </c>
      <c r="J182" s="2" t="n">
        <v>0.0442213211594</v>
      </c>
      <c r="K182" s="2" t="n">
        <v>0.083004390475</v>
      </c>
      <c r="L182" s="3" t="n">
        <f aca="false">-(C182*300*0.00981)/B182</f>
        <v>0.0192560118349123</v>
      </c>
      <c r="M182" s="3" t="n">
        <f aca="false">500*1.223*EXP(-H182/5.6)*1*0.021*D182*D182/B182</f>
        <v>0.00122438030703417</v>
      </c>
      <c r="N182" s="3" t="n">
        <f aca="false">0.00981*((600/(600+H182))^2)*COS(G182)</f>
        <v>0.00851712859392659</v>
      </c>
      <c r="O182" s="3" t="n">
        <f aca="false">L182-M182-N182</f>
        <v>0.00951450293395159</v>
      </c>
      <c r="P182" s="3" t="n">
        <f aca="false">P181+O181</f>
        <v>1.01360431868877</v>
      </c>
      <c r="Q182" s="3"/>
      <c r="R182" s="4" t="n">
        <f aca="false">0.6*K182/B182</f>
        <v>0.0170890223105202</v>
      </c>
    </row>
    <row r="183" customFormat="false" ht="15" hidden="false" customHeight="false" outlineLevel="0" collapsed="false">
      <c r="A183" s="4" t="n">
        <v>203.952</v>
      </c>
      <c r="B183" s="1" t="n">
        <v>2.89523738566</v>
      </c>
      <c r="C183" s="1" t="n">
        <f aca="false">B184-B183</f>
        <v>-0.0189957252700004</v>
      </c>
      <c r="D183" s="1" t="n">
        <v>0.855017161026</v>
      </c>
      <c r="E183" s="1" t="n">
        <f aca="false">D183-D182</f>
        <v>0.0138180938190001</v>
      </c>
      <c r="F183" s="2" t="n">
        <v>1.12815479474</v>
      </c>
      <c r="G183" s="2" t="n">
        <f aca="false">F184-F183</f>
        <v>0.00869704367000002</v>
      </c>
      <c r="H183" s="2" t="n">
        <v>44.3312114251</v>
      </c>
      <c r="I183" s="2" t="n">
        <f aca="false">(A183-A182)*D182*COS(J183)+I182</f>
        <v>56.8927216182732</v>
      </c>
      <c r="J183" s="2" t="n">
        <v>0.0455592769976</v>
      </c>
      <c r="K183" s="2" t="n">
        <v>0.0826886238479</v>
      </c>
      <c r="L183" s="3" t="n">
        <f aca="false">-(C183*300*0.00981)/B183</f>
        <v>0.0193090969833781</v>
      </c>
      <c r="M183" s="3" t="n">
        <f aca="false">500*1.223*EXP(-H183/5.6)*1*0.021*D183*D183/B183</f>
        <v>0.00118271785202936</v>
      </c>
      <c r="N183" s="3" t="n">
        <f aca="false">0.00981*((600/(600+H183))^2)*COS(G183)</f>
        <v>0.00850622262803125</v>
      </c>
      <c r="O183" s="3" t="n">
        <f aca="false">L183-M183-N183</f>
        <v>0.00962015650331753</v>
      </c>
      <c r="P183" s="3" t="n">
        <f aca="false">P182+O182</f>
        <v>1.02311882162273</v>
      </c>
      <c r="Q183" s="3"/>
      <c r="R183" s="4" t="n">
        <f aca="false">0.6*K183/B183</f>
        <v>0.0171361334840701</v>
      </c>
    </row>
    <row r="184" customFormat="false" ht="15" hidden="false" customHeight="false" outlineLevel="0" collapsed="false">
      <c r="A184" s="4" t="n">
        <v>205.079</v>
      </c>
      <c r="B184" s="1" t="n">
        <v>2.87624166039</v>
      </c>
      <c r="C184" s="1" t="n">
        <f aca="false">B185-B184</f>
        <v>-0.0189295627599999</v>
      </c>
      <c r="D184" s="1" t="n">
        <v>0.869016085433</v>
      </c>
      <c r="E184" s="1" t="n">
        <f aca="false">D184-D183</f>
        <v>0.0139989244069999</v>
      </c>
      <c r="F184" s="2" t="n">
        <v>1.13685183841</v>
      </c>
      <c r="G184" s="2" t="n">
        <f aca="false">F185-F184</f>
        <v>0.00853514291000002</v>
      </c>
      <c r="H184" s="2" t="n">
        <v>44.7433979617</v>
      </c>
      <c r="I184" s="2" t="n">
        <f aca="false">(A184-A183)*D183*COS(J184)+I183</f>
        <v>57.8552652928482</v>
      </c>
      <c r="J184" s="2" t="n">
        <v>0.0469239725813</v>
      </c>
      <c r="K184" s="2" t="n">
        <v>0.082400617637</v>
      </c>
      <c r="L184" s="3" t="n">
        <f aca="false">-(C184*300*0.00981)/B184</f>
        <v>0.0193689229837266</v>
      </c>
      <c r="M184" s="3" t="n">
        <f aca="false">500*1.223*EXP(-H184/5.6)*1*0.021*D184*D184/B184</f>
        <v>0.00114256204605767</v>
      </c>
      <c r="N184" s="3" t="n">
        <f aca="false">0.00981*((600/(600+H184))^2)*COS(G184)</f>
        <v>0.0084953618443091</v>
      </c>
      <c r="O184" s="3" t="n">
        <f aca="false">L184-M184-N184</f>
        <v>0.0097309990933598</v>
      </c>
      <c r="P184" s="3" t="n">
        <f aca="false">P183+O183</f>
        <v>1.03273897812604</v>
      </c>
      <c r="Q184" s="3"/>
      <c r="R184" s="4" t="n">
        <f aca="false">0.6*K184/B184</f>
        <v>0.0171892269217379</v>
      </c>
    </row>
    <row r="185" customFormat="false" ht="15" hidden="false" customHeight="false" outlineLevel="0" collapsed="false">
      <c r="A185" s="4" t="n">
        <v>206.205</v>
      </c>
      <c r="B185" s="1" t="n">
        <v>2.85731209763</v>
      </c>
      <c r="C185" s="1" t="n">
        <f aca="false">B186-B185</f>
        <v>-0.0188718936900001</v>
      </c>
      <c r="D185" s="1" t="n">
        <v>0.883199637817</v>
      </c>
      <c r="E185" s="1" t="n">
        <f aca="false">D185-D184</f>
        <v>0.0141835523839999</v>
      </c>
      <c r="F185" s="2" t="n">
        <v>1.14538698132</v>
      </c>
      <c r="G185" s="2" t="n">
        <f aca="false">F186-F185</f>
        <v>0.00837373253999996</v>
      </c>
      <c r="H185" s="2" t="n">
        <v>45.1546055514</v>
      </c>
      <c r="I185" s="2" t="n">
        <f aca="false">(A185-A184)*D184*COS(J185)+I184</f>
        <v>58.8326355074111</v>
      </c>
      <c r="J185" s="2" t="n">
        <v>0.0483156386816</v>
      </c>
      <c r="K185" s="2" t="n">
        <v>0.0821495834674</v>
      </c>
      <c r="L185" s="3" t="n">
        <f aca="false">-(C185*300*0.00981)/B185</f>
        <v>0.0194378427108953</v>
      </c>
      <c r="M185" s="3" t="n">
        <f aca="false">500*1.223*EXP(-H185/5.6)*1*0.021*D185*D185/B185</f>
        <v>0.00110387375500246</v>
      </c>
      <c r="N185" s="3" t="n">
        <f aca="false">0.00981*((600/(600+H185))^2)*COS(G185)</f>
        <v>0.00848454735439045</v>
      </c>
      <c r="O185" s="3" t="n">
        <f aca="false">L185-M185-N185</f>
        <v>0.0098494216015024</v>
      </c>
      <c r="P185" s="3" t="n">
        <f aca="false">P184+O184</f>
        <v>1.0424699772194</v>
      </c>
      <c r="Q185" s="3"/>
      <c r="R185" s="4" t="n">
        <f aca="false">0.6*K185/B185</f>
        <v>0.0172503907155692</v>
      </c>
    </row>
    <row r="186" customFormat="false" ht="15" hidden="false" customHeight="false" outlineLevel="0" collapsed="false">
      <c r="A186" s="4" t="n">
        <v>207.332</v>
      </c>
      <c r="B186" s="1" t="n">
        <v>2.83844020394</v>
      </c>
      <c r="C186" s="1" t="n">
        <f aca="false">B187-B186</f>
        <v>-0.0188283730599998</v>
      </c>
      <c r="D186" s="1" t="n">
        <v>0.897574012367</v>
      </c>
      <c r="E186" s="1" t="n">
        <f aca="false">D186-D185</f>
        <v>0.0143743745499999</v>
      </c>
      <c r="F186" s="2" t="n">
        <v>1.15376071386</v>
      </c>
      <c r="G186" s="2" t="n">
        <f aca="false">F187-F186</f>
        <v>0.00821279473000014</v>
      </c>
      <c r="H186" s="2" t="n">
        <v>45.5647894136</v>
      </c>
      <c r="I186" s="2" t="n">
        <f aca="false">(A186-A185)*D185*COS(J186)+I185</f>
        <v>59.8267707232296</v>
      </c>
      <c r="J186" s="2" t="n">
        <v>0.0497345129394</v>
      </c>
      <c r="K186" s="2" t="n">
        <v>0.081960137606</v>
      </c>
      <c r="L186" s="3" t="n">
        <f aca="false">-(C186*300*0.00981)/B186</f>
        <v>0.0195219549943885</v>
      </c>
      <c r="M186" s="3" t="n">
        <f aca="false">500*1.223*EXP(-H186/5.6)*1*0.021*D186*D186/B186</f>
        <v>0.0010666189474854</v>
      </c>
      <c r="N186" s="3" t="n">
        <f aca="false">0.00981*((600/(600+H186))^2)*COS(G186)</f>
        <v>0.00847378013759189</v>
      </c>
      <c r="O186" s="3" t="n">
        <f aca="false">L186-M186-N186</f>
        <v>0.00998155590931119</v>
      </c>
      <c r="P186" s="3" t="n">
        <f aca="false">P185+O185</f>
        <v>1.05231939882091</v>
      </c>
      <c r="Q186" s="3"/>
      <c r="R186" s="4" t="n">
        <f aca="false">0.6*K186/B186</f>
        <v>0.0173250373551429</v>
      </c>
    </row>
    <row r="187" customFormat="false" ht="15" hidden="false" customHeight="false" outlineLevel="0" collapsed="false">
      <c r="A187" s="4" t="n">
        <v>208.459</v>
      </c>
      <c r="B187" s="1" t="n">
        <v>2.81961183088</v>
      </c>
      <c r="C187" s="1" t="n">
        <f aca="false">B188-B187</f>
        <v>-0.0188073684600001</v>
      </c>
      <c r="D187" s="1" t="n">
        <v>0.912151562027</v>
      </c>
      <c r="E187" s="1" t="n">
        <f aca="false">D187-D186</f>
        <v>0.0145775496600002</v>
      </c>
      <c r="F187" s="2" t="n">
        <v>1.16197350859</v>
      </c>
      <c r="G187" s="2" t="n">
        <f aca="false">F188-F187</f>
        <v>0.00805222541999995</v>
      </c>
      <c r="H187" s="2" t="n">
        <v>45.9739115478</v>
      </c>
      <c r="I187" s="2" t="n">
        <f aca="false">(A187-A186)*D186*COS(J187)+I186</f>
        <v>60.8370120364779</v>
      </c>
      <c r="J187" s="2" t="n">
        <v>0.0511808468384</v>
      </c>
      <c r="K187" s="2" t="n">
        <v>0.0818687043771</v>
      </c>
      <c r="L187" s="3" t="n">
        <f aca="false">-(C187*300*0.00981)/B187</f>
        <v>0.019630391946719</v>
      </c>
      <c r="M187" s="3" t="n">
        <f aca="false">500*1.223*EXP(-H187/5.6)*1*0.021*D187*D187/B187</f>
        <v>0.00103077698407184</v>
      </c>
      <c r="N187" s="3" t="n">
        <f aca="false">0.00981*((600/(600+H187))^2)*COS(G187)</f>
        <v>0.00846306099366812</v>
      </c>
      <c r="O187" s="3" t="n">
        <f aca="false">L187-M187-N187</f>
        <v>0.010136553968979</v>
      </c>
      <c r="P187" s="3" t="n">
        <f aca="false">P186+O186</f>
        <v>1.06230095473022</v>
      </c>
      <c r="Q187" s="3"/>
      <c r="R187" s="4" t="n">
        <f aca="false">0.6*K187/B187</f>
        <v>0.0174212712857462</v>
      </c>
    </row>
    <row r="188" customFormat="false" ht="15" hidden="false" customHeight="false" outlineLevel="0" collapsed="false">
      <c r="A188" s="4" t="n">
        <v>209.586</v>
      </c>
      <c r="B188" s="1" t="n">
        <v>2.80080446242</v>
      </c>
      <c r="C188" s="1" t="n">
        <f aca="false">B189-B188</f>
        <v>-0.0186120497199997</v>
      </c>
      <c r="D188" s="1" t="n">
        <v>0.926953834018</v>
      </c>
      <c r="E188" s="1" t="n">
        <f aca="false">D188-D187</f>
        <v>0.0148022719909999</v>
      </c>
      <c r="F188" s="2" t="n">
        <v>1.17002573401</v>
      </c>
      <c r="G188" s="2" t="n">
        <f aca="false">F189-F188</f>
        <v>0.00789307861999999</v>
      </c>
      <c r="H188" s="2" t="n">
        <v>46.3819440838</v>
      </c>
      <c r="I188" s="2" t="n">
        <f aca="false">(A188-A187)*D187*COS(J188)+I187</f>
        <v>61.8635820975748</v>
      </c>
      <c r="J188" s="2" t="n">
        <v>0.0526549174148</v>
      </c>
      <c r="K188" s="2" t="n">
        <v>0.0810184794884</v>
      </c>
      <c r="L188" s="3" t="n">
        <f aca="false">-(C188*300*0.00981)/B188</f>
        <v>0.0195569748123835</v>
      </c>
      <c r="M188" s="3" t="n">
        <f aca="false">500*1.223*EXP(-H188/5.6)*1*0.021*D188*D188/B188</f>
        <v>0.000996344359850137</v>
      </c>
      <c r="N188" s="3" t="n">
        <f aca="false">0.00981*((600/(600+H188))^2)*COS(G188)</f>
        <v>0.00845239037334968</v>
      </c>
      <c r="O188" s="3" t="n">
        <f aca="false">L188-M188-N188</f>
        <v>0.0101082400791837</v>
      </c>
      <c r="P188" s="3" t="n">
        <f aca="false">P187+O187</f>
        <v>1.0724375086992</v>
      </c>
      <c r="Q188" s="3"/>
      <c r="R188" s="4" t="n">
        <f aca="false">0.6*K188/B188</f>
        <v>0.0173561161963582</v>
      </c>
    </row>
    <row r="189" customFormat="false" ht="15" hidden="false" customHeight="false" outlineLevel="0" collapsed="false">
      <c r="A189" s="4" t="n">
        <v>210.713</v>
      </c>
      <c r="B189" s="1" t="n">
        <v>2.7821924127</v>
      </c>
      <c r="C189" s="1" t="n">
        <f aca="false">B190-B189</f>
        <v>-0.0185809525900003</v>
      </c>
      <c r="D189" s="1" t="n">
        <v>0.941795099108</v>
      </c>
      <c r="E189" s="1" t="n">
        <f aca="false">D189-D188</f>
        <v>0.0148412650900001</v>
      </c>
      <c r="F189" s="2" t="n">
        <v>1.17791881263</v>
      </c>
      <c r="G189" s="2" t="n">
        <f aca="false">F190-F189</f>
        <v>0.00773548183999995</v>
      </c>
      <c r="H189" s="2" t="n">
        <v>46.7888249923</v>
      </c>
      <c r="I189" s="2" t="n">
        <f aca="false">(A189-A188)*D188*COS(J189)+I188</f>
        <v>62.906727441556</v>
      </c>
      <c r="J189" s="2" t="n">
        <v>0.0541568708428</v>
      </c>
      <c r="K189" s="2" t="n">
        <v>0.0808831133172</v>
      </c>
      <c r="L189" s="3" t="n">
        <f aca="false">-(C189*300*0.00981)/B189</f>
        <v>0.0196549107181636</v>
      </c>
      <c r="M189" s="3" t="n">
        <f aca="false">500*1.223*EXP(-H189/5.6)*1*0.021*D189*D189/B189</f>
        <v>0.00096282436053864</v>
      </c>
      <c r="N189" s="3" t="n">
        <f aca="false">0.00981*((600/(600+H189))^2)*COS(G189)</f>
        <v>0.00844176968139501</v>
      </c>
      <c r="O189" s="3" t="n">
        <f aca="false">L189-M189-N189</f>
        <v>0.01025031667623</v>
      </c>
      <c r="P189" s="3" t="n">
        <f aca="false">P188+O188</f>
        <v>1.08254574877838</v>
      </c>
      <c r="Q189" s="3"/>
      <c r="R189" s="4" t="n">
        <f aca="false">0.6*K189/B189</f>
        <v>0.0174430308158392</v>
      </c>
    </row>
    <row r="190" customFormat="false" ht="15" hidden="false" customHeight="false" outlineLevel="0" collapsed="false">
      <c r="A190" s="4" t="n">
        <v>211.84</v>
      </c>
      <c r="B190" s="1" t="n">
        <v>2.76361146011</v>
      </c>
      <c r="C190" s="1" t="n">
        <f aca="false">B191-B190</f>
        <v>-0.0185682253900001</v>
      </c>
      <c r="D190" s="1" t="n">
        <v>0.956845247323</v>
      </c>
      <c r="E190" s="1" t="n">
        <f aca="false">D190-D189</f>
        <v>0.0150501482149999</v>
      </c>
      <c r="F190" s="2" t="n">
        <v>1.18565429447</v>
      </c>
      <c r="G190" s="2" t="n">
        <f aca="false">F191-F190</f>
        <v>0.00757840490000006</v>
      </c>
      <c r="H190" s="2" t="n">
        <v>47.194492683</v>
      </c>
      <c r="I190" s="2" t="n">
        <f aca="false">(A190-A189)*D189*COS(J190)+I189</f>
        <v>63.9664852252579</v>
      </c>
      <c r="J190" s="2" t="n">
        <v>0.0556868390995</v>
      </c>
      <c r="K190" s="2" t="n">
        <v>0.080827711652</v>
      </c>
      <c r="L190" s="3" t="n">
        <f aca="false">-(C190*300*0.00981)/B190</f>
        <v>0.0197735058316032</v>
      </c>
      <c r="M190" s="3" t="n">
        <f aca="false">500*1.223*EXP(-H190/5.6)*1*0.021*D190*D190/B190</f>
        <v>0.000930608948323292</v>
      </c>
      <c r="N190" s="3" t="n">
        <f aca="false">0.00981*((600/(600+H190))^2)*COS(G190)</f>
        <v>0.00843120037496497</v>
      </c>
      <c r="O190" s="3" t="n">
        <f aca="false">L190-M190-N190</f>
        <v>0.0104116965083149</v>
      </c>
      <c r="P190" s="3" t="n">
        <f aca="false">P189+O189</f>
        <v>1.09279606545461</v>
      </c>
      <c r="Q190" s="3"/>
      <c r="R190" s="4" t="n">
        <f aca="false">0.6*K190/B190</f>
        <v>0.0175482797387407</v>
      </c>
    </row>
    <row r="191" customFormat="false" ht="15" hidden="false" customHeight="false" outlineLevel="0" collapsed="false">
      <c r="A191" s="4" t="n">
        <v>212.966</v>
      </c>
      <c r="B191" s="1" t="n">
        <v>2.74504323472</v>
      </c>
      <c r="C191" s="1" t="n">
        <f aca="false">B192-B191</f>
        <v>-0.0185310521499997</v>
      </c>
      <c r="D191" s="1" t="n">
        <v>0.972122260061</v>
      </c>
      <c r="E191" s="1" t="n">
        <f aca="false">D191-D190</f>
        <v>0.015277012738</v>
      </c>
      <c r="F191" s="2" t="n">
        <v>1.19323269937</v>
      </c>
      <c r="G191" s="2" t="n">
        <f aca="false">F192-F191</f>
        <v>0.00742198570999997</v>
      </c>
      <c r="H191" s="2" t="n">
        <v>47.5989289316</v>
      </c>
      <c r="I191" s="2" t="n">
        <f aca="false">(A191-A190)*D190*COS(J191)+I190</f>
        <v>65.0421281221013</v>
      </c>
      <c r="J191" s="2" t="n">
        <v>0.0572451045916</v>
      </c>
      <c r="K191" s="2" t="n">
        <v>0.080665896085</v>
      </c>
      <c r="L191" s="3" t="n">
        <f aca="false">-(C191*300*0.00981)/B191</f>
        <v>0.0198674052880672</v>
      </c>
      <c r="M191" s="3" t="n">
        <f aca="false">500*1.223*EXP(-H191/5.6)*1*0.021*D191*D191/B191</f>
        <v>0.000899680506844502</v>
      </c>
      <c r="N191" s="3" t="n">
        <f aca="false">0.00981*((600/(600+H191))^2)*COS(G191)</f>
        <v>0.00842068269408519</v>
      </c>
      <c r="O191" s="3" t="n">
        <f aca="false">L191-M191-N191</f>
        <v>0.0105470420871375</v>
      </c>
      <c r="P191" s="3" t="n">
        <f aca="false">P190+O190</f>
        <v>1.10320776196292</v>
      </c>
      <c r="Q191" s="3"/>
      <c r="R191" s="4" t="n">
        <f aca="false">0.6*K191/B191</f>
        <v>0.017631612150523</v>
      </c>
    </row>
    <row r="192" customFormat="false" ht="15" hidden="false" customHeight="false" outlineLevel="0" collapsed="false">
      <c r="A192" s="4" t="n">
        <v>214.093</v>
      </c>
      <c r="B192" s="1" t="n">
        <v>2.72651218257</v>
      </c>
      <c r="C192" s="1" t="n">
        <f aca="false">B193-B192</f>
        <v>-0.0184994334700002</v>
      </c>
      <c r="D192" s="1" t="n">
        <v>0.987598527983</v>
      </c>
      <c r="E192" s="1" t="n">
        <f aca="false">D192-D191</f>
        <v>0.0154762679220001</v>
      </c>
      <c r="F192" s="2" t="n">
        <v>1.20065468508</v>
      </c>
      <c r="G192" s="2" t="n">
        <f aca="false">F193-F192</f>
        <v>0.00726642369999997</v>
      </c>
      <c r="H192" s="2" t="n">
        <v>48.0021159103</v>
      </c>
      <c r="I192" s="2" t="n">
        <f aca="false">(A192-A191)*D191*COS(J192)+I191</f>
        <v>66.1358144436125</v>
      </c>
      <c r="J192" s="2" t="n">
        <v>0.0588319415495</v>
      </c>
      <c r="K192" s="2" t="n">
        <v>0.0805282595747</v>
      </c>
      <c r="L192" s="3" t="n">
        <f aca="false">-(C192*300*0.00981)/B192</f>
        <v>0.0199683071472257</v>
      </c>
      <c r="M192" s="3" t="n">
        <f aca="false">500*1.223*EXP(-H192/5.6)*1*0.021*D192*D192/B192</f>
        <v>0.000869923286804463</v>
      </c>
      <c r="N192" s="3" t="n">
        <f aca="false">0.00981*((600/(600+H192))^2)*COS(G192)</f>
        <v>0.00841021686351394</v>
      </c>
      <c r="O192" s="3" t="n">
        <f aca="false">L192-M192-N192</f>
        <v>0.0106881669969073</v>
      </c>
      <c r="P192" s="3" t="n">
        <f aca="false">P191+O191</f>
        <v>1.11375480405006</v>
      </c>
      <c r="Q192" s="3"/>
      <c r="R192" s="4" t="n">
        <f aca="false">0.6*K192/B192</f>
        <v>0.0177211589420725</v>
      </c>
    </row>
    <row r="193" customFormat="false" ht="15" hidden="false" customHeight="false" outlineLevel="0" collapsed="false">
      <c r="A193" s="4" t="n">
        <v>215.22</v>
      </c>
      <c r="B193" s="1" t="n">
        <v>2.7080127491</v>
      </c>
      <c r="C193" s="1" t="n">
        <f aca="false">B194-B193</f>
        <v>-0.0184719770599999</v>
      </c>
      <c r="D193" s="1" t="n">
        <v>1.00327843628</v>
      </c>
      <c r="E193" s="1" t="n">
        <f aca="false">D193-D192</f>
        <v>0.0156799082969999</v>
      </c>
      <c r="F193" s="2" t="n">
        <v>1.20792110878</v>
      </c>
      <c r="G193" s="2" t="n">
        <f aca="false">F194-F193</f>
        <v>0.00711174106000012</v>
      </c>
      <c r="H193" s="2" t="n">
        <v>48.4040336729</v>
      </c>
      <c r="I193" s="2" t="n">
        <f aca="false">(A193-A192)*D192*COS(J193)+I192</f>
        <v>67.2468051581741</v>
      </c>
      <c r="J193" s="2" t="n">
        <v>0.0604476050602</v>
      </c>
      <c r="K193" s="2" t="n">
        <v>0.0804087415234</v>
      </c>
      <c r="L193" s="3" t="n">
        <f aca="false">-(C193*300*0.00981)/B193</f>
        <v>0.0200748790808489</v>
      </c>
      <c r="M193" s="3" t="n">
        <f aca="false">500*1.223*EXP(-H193/5.6)*1*0.021*D193*D193/B193</f>
        <v>0.000841298317870875</v>
      </c>
      <c r="N193" s="3" t="n">
        <f aca="false">0.00981*((600/(600+H193))^2)*COS(G193)</f>
        <v>0.00839980317270651</v>
      </c>
      <c r="O193" s="3" t="n">
        <f aca="false">L193-M193-N193</f>
        <v>0.0108337775902715</v>
      </c>
      <c r="P193" s="3" t="n">
        <f aca="false">P192+O192</f>
        <v>1.12444297104697</v>
      </c>
      <c r="Q193" s="3"/>
      <c r="R193" s="4" t="n">
        <f aca="false">0.6*K193/B193</f>
        <v>0.0178157377324291</v>
      </c>
    </row>
    <row r="194" customFormat="false" ht="15" hidden="false" customHeight="false" outlineLevel="0" collapsed="false">
      <c r="A194" s="4" t="n">
        <v>216.347</v>
      </c>
      <c r="B194" s="1" t="n">
        <v>2.68954077204</v>
      </c>
      <c r="C194" s="1" t="n">
        <f aca="false">B195-B194</f>
        <v>-0.0184582894499998</v>
      </c>
      <c r="D194" s="1" t="n">
        <v>1.01916507272</v>
      </c>
      <c r="E194" s="1" t="n">
        <f aca="false">D194-D193</f>
        <v>0.0158866364399999</v>
      </c>
      <c r="F194" s="2" t="n">
        <v>1.21503284984</v>
      </c>
      <c r="G194" s="2" t="n">
        <f aca="false">F195-F194</f>
        <v>0.00695791047999994</v>
      </c>
      <c r="H194" s="2" t="n">
        <v>48.8046665904</v>
      </c>
      <c r="I194" s="2" t="n">
        <f aca="false">(A194-A193)*D193*COS(J194)+I193</f>
        <v>68.375320981417</v>
      </c>
      <c r="J194" s="2" t="n">
        <v>0.0620923559383</v>
      </c>
      <c r="K194" s="2" t="n">
        <v>0.0803491591294</v>
      </c>
      <c r="L194" s="3" t="n">
        <f aca="false">-(C194*300*0.00981)/B194</f>
        <v>0.0201977774109541</v>
      </c>
      <c r="M194" s="3" t="n">
        <f aca="false">500*1.223*EXP(-H194/5.6)*1*0.021*D194*D194/B194</f>
        <v>0.000813764203204444</v>
      </c>
      <c r="N194" s="3" t="n">
        <f aca="false">0.00981*((600/(600+H194))^2)*COS(G194)</f>
        <v>0.00838944180022414</v>
      </c>
      <c r="O194" s="3" t="n">
        <f aca="false">L194-M194-N194</f>
        <v>0.0109945714075255</v>
      </c>
      <c r="P194" s="3" t="n">
        <f aca="false">P193+O193</f>
        <v>1.13527674863724</v>
      </c>
      <c r="Q194" s="3"/>
      <c r="R194" s="4" t="n">
        <f aca="false">0.6*K194/B194</f>
        <v>0.017924805594627</v>
      </c>
    </row>
    <row r="195" customFormat="false" ht="15" hidden="false" customHeight="false" outlineLevel="0" collapsed="false">
      <c r="A195" s="4" t="n">
        <v>217.474</v>
      </c>
      <c r="B195" s="1" t="n">
        <v>2.67108248259</v>
      </c>
      <c r="C195" s="1" t="n">
        <f aca="false">B196-B195</f>
        <v>-0.0184569486500004</v>
      </c>
      <c r="D195" s="1" t="n">
        <v>1.03527228985</v>
      </c>
      <c r="E195" s="1" t="n">
        <f aca="false">D195-D194</f>
        <v>0.0161072171300001</v>
      </c>
      <c r="F195" s="2" t="n">
        <v>1.22199076032</v>
      </c>
      <c r="G195" s="2" t="n">
        <f aca="false">F196-F195</f>
        <v>0.00680485945000009</v>
      </c>
      <c r="H195" s="2" t="n">
        <v>49.2040052333</v>
      </c>
      <c r="I195" s="2" t="n">
        <f aca="false">(A195-A194)*D194*COS(J195)+I194</f>
        <v>69.5215856143702</v>
      </c>
      <c r="J195" s="2" t="n">
        <v>0.0637664684986</v>
      </c>
      <c r="K195" s="2" t="n">
        <v>0.0803433226464</v>
      </c>
      <c r="L195" s="3" t="n">
        <f aca="false">-(C195*300*0.00981)/B195</f>
        <v>0.020335875148371</v>
      </c>
      <c r="M195" s="3" t="n">
        <f aca="false">500*1.223*EXP(-H195/5.6)*1*0.021*D195*D195/B195</f>
        <v>0.000787299157157202</v>
      </c>
      <c r="N195" s="3" t="n">
        <f aca="false">0.00981*((600/(600+H195))^2)*COS(G195)</f>
        <v>0.00837913276563349</v>
      </c>
      <c r="O195" s="3" t="n">
        <f aca="false">L195-M195-N195</f>
        <v>0.0111694432255803</v>
      </c>
      <c r="P195" s="3" t="n">
        <f aca="false">P194+O194</f>
        <v>1.14627132004477</v>
      </c>
      <c r="Q195" s="3"/>
      <c r="R195" s="4" t="n">
        <f aca="false">0.6*K195/B195</f>
        <v>0.0180473624090774</v>
      </c>
    </row>
    <row r="196" customFormat="false" ht="15" hidden="false" customHeight="false" outlineLevel="0" collapsed="false">
      <c r="A196" s="4" t="n">
        <v>218.6</v>
      </c>
      <c r="B196" s="1" t="n">
        <v>2.65262553394</v>
      </c>
      <c r="C196" s="1" t="n">
        <f aca="false">B197-B196</f>
        <v>-0.0184689110699998</v>
      </c>
      <c r="D196" s="1" t="n">
        <v>1.05161283419</v>
      </c>
      <c r="E196" s="1" t="n">
        <f aca="false">D196-D195</f>
        <v>0.01634054434</v>
      </c>
      <c r="F196" s="2" t="n">
        <v>1.22879561977</v>
      </c>
      <c r="G196" s="2" t="n">
        <f aca="false">F197-F196</f>
        <v>0.00665252016999984</v>
      </c>
      <c r="H196" s="2" t="n">
        <v>49.602048146</v>
      </c>
      <c r="I196" s="2" t="n">
        <f aca="false">(A196-A195)*D195*COS(J196)+I195</f>
        <v>70.6848047690962</v>
      </c>
      <c r="J196" s="2" t="n">
        <v>0.0654702385192</v>
      </c>
      <c r="K196" s="2" t="n">
        <v>0.0803953952452</v>
      </c>
      <c r="L196" s="3" t="n">
        <f aca="false">-(C196*300*0.00981)/B196</f>
        <v>0.0204906439237491</v>
      </c>
      <c r="M196" s="3" t="n">
        <f aca="false">500*1.223*EXP(-H196/5.6)*1*0.021*D196*D196/B196</f>
        <v>0.000761876290267433</v>
      </c>
      <c r="N196" s="3" t="n">
        <f aca="false">0.00981*((600/(600+H196))^2)*COS(G196)</f>
        <v>0.00836887588220693</v>
      </c>
      <c r="O196" s="3" t="n">
        <f aca="false">L196-M196-N196</f>
        <v>0.0113598917512748</v>
      </c>
      <c r="P196" s="3" t="n">
        <f aca="false">P195+O195</f>
        <v>1.15744076327035</v>
      </c>
      <c r="Q196" s="3"/>
      <c r="R196" s="4" t="n">
        <f aca="false">0.6*K196/B196</f>
        <v>0.0181847141746661</v>
      </c>
    </row>
    <row r="197" customFormat="false" ht="15" hidden="false" customHeight="false" outlineLevel="0" collapsed="false">
      <c r="A197" s="4" t="n">
        <v>219.727</v>
      </c>
      <c r="B197" s="1" t="n">
        <v>2.63415662287</v>
      </c>
      <c r="C197" s="1" t="n">
        <f aca="false">B198-B197</f>
        <v>-0.0185022261899999</v>
      </c>
      <c r="D197" s="1" t="n">
        <v>1.06820096584</v>
      </c>
      <c r="E197" s="1" t="n">
        <f aca="false">D197-D196</f>
        <v>0.0165881316500001</v>
      </c>
      <c r="F197" s="2" t="n">
        <v>1.23544813994</v>
      </c>
      <c r="G197" s="2" t="n">
        <f aca="false">F198-F197</f>
        <v>0.00650077978000008</v>
      </c>
      <c r="H197" s="2" t="n">
        <v>49.9988017719</v>
      </c>
      <c r="I197" s="2" t="n">
        <f aca="false">(A197-A196)*D196*COS(J197)+I196</f>
        <v>71.8672971092981</v>
      </c>
      <c r="J197" s="2" t="n">
        <v>0.0672039836808</v>
      </c>
      <c r="K197" s="2" t="n">
        <v>0.080540416293</v>
      </c>
      <c r="L197" s="3" t="n">
        <f aca="false">-(C197*300*0.00981)/B197</f>
        <v>0.0206715315271733</v>
      </c>
      <c r="M197" s="3" t="n">
        <f aca="false">500*1.223*EXP(-H197/5.6)*1*0.021*D197*D197/B197</f>
        <v>0.000737468912824226</v>
      </c>
      <c r="N197" s="3" t="n">
        <f aca="false">0.00981*((600/(600+H197))^2)*COS(G197)</f>
        <v>0.00835867076348404</v>
      </c>
      <c r="O197" s="3" t="n">
        <f aca="false">L197-M197-N197</f>
        <v>0.0115753918508651</v>
      </c>
      <c r="P197" s="3" t="n">
        <f aca="false">P196+O196</f>
        <v>1.16880065502162</v>
      </c>
      <c r="Q197" s="3"/>
      <c r="R197" s="4" t="n">
        <f aca="false">0.6*K197/B197</f>
        <v>0.0183452454407017</v>
      </c>
    </row>
    <row r="198" customFormat="false" ht="15" hidden="false" customHeight="false" outlineLevel="0" collapsed="false">
      <c r="A198" s="4" t="n">
        <v>220.854</v>
      </c>
      <c r="B198" s="1" t="n">
        <v>2.61565439668</v>
      </c>
      <c r="C198" s="1" t="n">
        <f aca="false">B199-B198</f>
        <v>-0.0185061914800002</v>
      </c>
      <c r="D198" s="1" t="n">
        <v>1.08506048445</v>
      </c>
      <c r="E198" s="1" t="n">
        <f aca="false">D198-D197</f>
        <v>0.01685951861</v>
      </c>
      <c r="F198" s="2" t="n">
        <v>1.24194891972</v>
      </c>
      <c r="G198" s="2" t="n">
        <f aca="false">F199-F198</f>
        <v>0.00634974912999997</v>
      </c>
      <c r="H198" s="2" t="n">
        <v>50.3942823812</v>
      </c>
      <c r="I198" s="2" t="n">
        <f aca="false">(A198-A197)*D197*COS(J198)+I197</f>
        <v>73.0682975910031</v>
      </c>
      <c r="J198" s="2" t="n">
        <v>0.068968052689</v>
      </c>
      <c r="K198" s="2" t="n">
        <v>0.0805576772919</v>
      </c>
      <c r="L198" s="3" t="n">
        <f aca="false">-(C198*300*0.00981)/B198</f>
        <v>0.0208222162663272</v>
      </c>
      <c r="M198" s="3" t="n">
        <f aca="false">500*1.223*EXP(-H198/5.6)*1*0.021*D198*D198/B198</f>
        <v>0.000714062736434528</v>
      </c>
      <c r="N198" s="3" t="n">
        <f aca="false">0.00981*((600/(600+H198))^2)*COS(G198)</f>
        <v>0.00834851676108253</v>
      </c>
      <c r="O198" s="3" t="n">
        <f aca="false">L198-M198-N198</f>
        <v>0.0117596367688102</v>
      </c>
      <c r="P198" s="3" t="n">
        <f aca="false">P197+O197</f>
        <v>1.18037604687249</v>
      </c>
      <c r="Q198" s="3"/>
      <c r="R198" s="4" t="n">
        <f aca="false">0.6*K198/B198</f>
        <v>0.0184789727712079</v>
      </c>
    </row>
    <row r="199" customFormat="false" ht="15" hidden="false" customHeight="false" outlineLevel="0" collapsed="false">
      <c r="A199" s="4" t="n">
        <v>221.981</v>
      </c>
      <c r="B199" s="1" t="n">
        <v>2.5971482052</v>
      </c>
      <c r="C199" s="1" t="n">
        <f aca="false">B200-B199</f>
        <v>-0.0185930407099999</v>
      </c>
      <c r="D199" s="1" t="n">
        <v>1.1021585369</v>
      </c>
      <c r="E199" s="1" t="n">
        <f aca="false">D199-D198</f>
        <v>0.01709805245</v>
      </c>
      <c r="F199" s="2" t="n">
        <v>1.24829866885</v>
      </c>
      <c r="G199" s="2" t="n">
        <f aca="false">F200-F199</f>
        <v>0.00619921967000003</v>
      </c>
      <c r="H199" s="2" t="n">
        <v>50.7885071579</v>
      </c>
      <c r="I199" s="2" t="n">
        <f aca="false">(A199-A198)*D198*COS(J199)+I198</f>
        <v>74.2881003689508</v>
      </c>
      <c r="J199" s="2" t="n">
        <v>0.070762786835</v>
      </c>
      <c r="K199" s="2" t="n">
        <v>0.0809357330749</v>
      </c>
      <c r="L199" s="3" t="n">
        <f aca="false">-(C199*300*0.00981)/B199</f>
        <v>0.0210690012606793</v>
      </c>
      <c r="M199" s="3" t="n">
        <f aca="false">500*1.223*EXP(-H199/5.6)*1*0.021*D199*D199/B199</f>
        <v>0.000691555578205906</v>
      </c>
      <c r="N199" s="3" t="n">
        <f aca="false">0.00981*((600/(600+H199))^2)*COS(G199)</f>
        <v>0.0083384132249192</v>
      </c>
      <c r="O199" s="3" t="n">
        <f aca="false">L199-M199-N199</f>
        <v>0.0120390324575542</v>
      </c>
      <c r="P199" s="3" t="n">
        <f aca="false">P198+O198</f>
        <v>1.1921356836413</v>
      </c>
      <c r="Q199" s="3"/>
      <c r="R199" s="4" t="n">
        <f aca="false">0.6*K199/B199</f>
        <v>0.018697985639676</v>
      </c>
    </row>
    <row r="200" customFormat="false" ht="15" hidden="false" customHeight="false" outlineLevel="0" collapsed="false">
      <c r="A200" s="4" t="n">
        <v>223.108</v>
      </c>
      <c r="B200" s="1" t="n">
        <v>2.57855516449</v>
      </c>
      <c r="C200" s="1" t="n">
        <f aca="false">B201-B200</f>
        <v>-0.0186818074200001</v>
      </c>
      <c r="D200" s="1" t="n">
        <v>1.11958948304</v>
      </c>
      <c r="E200" s="1" t="n">
        <f aca="false">D200-D199</f>
        <v>0.01743094614</v>
      </c>
      <c r="F200" s="2" t="n">
        <v>1.25449788852</v>
      </c>
      <c r="G200" s="2" t="n">
        <f aca="false">F201-F200</f>
        <v>0.00604883792000011</v>
      </c>
      <c r="H200" s="2" t="n">
        <v>51.1815072775</v>
      </c>
      <c r="I200" s="2" t="n">
        <f aca="false">(A200-A199)*D199*COS(J200)+I199</f>
        <v>75.5269620150628</v>
      </c>
      <c r="J200" s="2" t="n">
        <v>0.0725885777319</v>
      </c>
      <c r="K200" s="2" t="n">
        <v>0.0813221356133</v>
      </c>
      <c r="L200" s="3" t="n">
        <f aca="false">-(C200*300*0.00981)/B200</f>
        <v>0.0213222350230133</v>
      </c>
      <c r="M200" s="3" t="n">
        <f aca="false">500*1.223*EXP(-H200/5.6)*1*0.021*D200*D200/B200</f>
        <v>0.000670036871380287</v>
      </c>
      <c r="N200" s="3" t="n">
        <f aca="false">0.00981*((600/(600+H200))^2)*COS(G200)</f>
        <v>0.00832835915795619</v>
      </c>
      <c r="O200" s="3" t="n">
        <f aca="false">L200-M200-N200</f>
        <v>0.0123238389936768</v>
      </c>
      <c r="P200" s="3" t="n">
        <f aca="false">P199+O199</f>
        <v>1.20417471609885</v>
      </c>
      <c r="Q200" s="3"/>
      <c r="R200" s="4" t="n">
        <f aca="false">0.6*K200/B200</f>
        <v>0.0189227215457423</v>
      </c>
    </row>
    <row r="201" customFormat="false" ht="15" hidden="false" customHeight="false" outlineLevel="0" collapsed="false">
      <c r="A201" s="4" t="n">
        <v>224.234</v>
      </c>
      <c r="B201" s="1" t="n">
        <v>2.55987335707</v>
      </c>
      <c r="C201" s="1" t="n">
        <f aca="false">B202-B201</f>
        <v>-0.0188057559599999</v>
      </c>
      <c r="D201" s="1" t="n">
        <v>1.13735738048</v>
      </c>
      <c r="E201" s="1" t="n">
        <f aca="false">D201-D200</f>
        <v>0.01776789744</v>
      </c>
      <c r="F201" s="2" t="n">
        <v>1.26054672644</v>
      </c>
      <c r="G201" s="2" t="n">
        <f aca="false">F202-F201</f>
        <v>0.005898505</v>
      </c>
      <c r="H201" s="2" t="n">
        <v>51.5733337837</v>
      </c>
      <c r="I201" s="2" t="n">
        <f aca="false">(A201-A200)*D200*COS(J201)+I200</f>
        <v>76.7841279826058</v>
      </c>
      <c r="J201" s="2" t="n">
        <v>0.0744458978783</v>
      </c>
      <c r="K201" s="2" t="n">
        <v>0.081861685112</v>
      </c>
      <c r="L201" s="3" t="n">
        <f aca="false">-(C201*300*0.00981)/B201</f>
        <v>0.0216203429116616</v>
      </c>
      <c r="M201" s="3" t="n">
        <f aca="false">500*1.223*EXP(-H201/5.6)*1*0.021*D201*D201/B201</f>
        <v>0.00064945007275706</v>
      </c>
      <c r="N201" s="3" t="n">
        <f aca="false">0.00981*((600/(600+H201))^2)*COS(G201)</f>
        <v>0.00831835304877936</v>
      </c>
      <c r="O201" s="3" t="n">
        <f aca="false">L201-M201-N201</f>
        <v>0.0126525397901252</v>
      </c>
      <c r="P201" s="3" t="n">
        <f aca="false">P200+O200</f>
        <v>1.21649855509253</v>
      </c>
      <c r="Q201" s="3"/>
      <c r="R201" s="4" t="n">
        <f aca="false">0.6*K201/B201</f>
        <v>0.0191872816409241</v>
      </c>
    </row>
    <row r="202" customFormat="false" ht="15" hidden="false" customHeight="false" outlineLevel="0" collapsed="false">
      <c r="A202" s="4" t="n">
        <v>225.361</v>
      </c>
      <c r="B202" s="1" t="n">
        <v>2.54106760111</v>
      </c>
      <c r="C202" s="1" t="n">
        <f aca="false">B203-B202</f>
        <v>-0.0189567496</v>
      </c>
      <c r="D202" s="1" t="n">
        <v>1.15550502874</v>
      </c>
      <c r="E202" s="1" t="n">
        <f aca="false">D202-D201</f>
        <v>0.01814764826</v>
      </c>
      <c r="F202" s="2" t="n">
        <v>1.26644523144</v>
      </c>
      <c r="G202" s="2" t="n">
        <f aca="false">F203-F202</f>
        <v>0.00574800601999992</v>
      </c>
      <c r="H202" s="2" t="n">
        <v>51.9640482138</v>
      </c>
      <c r="I202" s="2" t="n">
        <f aca="false">(A202-A201)*D201*COS(J202)+I201</f>
        <v>78.0621969881487</v>
      </c>
      <c r="J202" s="2" t="n">
        <v>0.0763352582841</v>
      </c>
      <c r="K202" s="2" t="n">
        <v>0.0825189622963</v>
      </c>
      <c r="L202" s="3" t="n">
        <f aca="false">-(C202*300*0.00981)/B202</f>
        <v>0.021955226239723</v>
      </c>
      <c r="M202" s="3" t="n">
        <f aca="false">500*1.223*EXP(-H202/5.6)*1*0.021*D202*D202/B202</f>
        <v>0.000629791646769399</v>
      </c>
      <c r="N202" s="3" t="n">
        <f aca="false">0.00981*((600/(600+H202))^2)*COS(G202)</f>
        <v>0.00830839313437518</v>
      </c>
      <c r="O202" s="3" t="n">
        <f aca="false">L202-M202-N202</f>
        <v>0.0130170414585784</v>
      </c>
      <c r="P202" s="3" t="n">
        <f aca="false">P201+O201</f>
        <v>1.22915109488265</v>
      </c>
      <c r="Q202" s="3"/>
      <c r="R202" s="4" t="n">
        <f aca="false">0.6*K202/B202</f>
        <v>0.0194844786325843</v>
      </c>
    </row>
    <row r="203" customFormat="false" ht="15" hidden="false" customHeight="false" outlineLevel="0" collapsed="false">
      <c r="A203" s="4" t="n">
        <v>226.488</v>
      </c>
      <c r="B203" s="1" t="n">
        <v>2.52211085151</v>
      </c>
      <c r="C203" s="1" t="n">
        <f aca="false">B204-B203</f>
        <v>-0.0191435820699999</v>
      </c>
      <c r="D203" s="1" t="n">
        <v>1.17406709133</v>
      </c>
      <c r="E203" s="1" t="n">
        <f aca="false">D203-D202</f>
        <v>0.01856206259</v>
      </c>
      <c r="F203" s="2" t="n">
        <v>1.27219323746</v>
      </c>
      <c r="G203" s="2" t="n">
        <f aca="false">F204-F203</f>
        <v>0.00559713556999997</v>
      </c>
      <c r="H203" s="2" t="n">
        <v>52.3537275816</v>
      </c>
      <c r="I203" s="2" t="n">
        <f aca="false">(A203-A202)*D202*COS(J203)+I202</f>
        <v>79.3604655612175</v>
      </c>
      <c r="J203" s="2" t="n">
        <v>0.0782572337327</v>
      </c>
      <c r="K203" s="2" t="n">
        <v>0.08333224628</v>
      </c>
      <c r="L203" s="3" t="n">
        <f aca="false">-(C203*300*0.00981)/B203</f>
        <v>0.0223382576536154</v>
      </c>
      <c r="M203" s="3" t="n">
        <f aca="false">500*1.223*EXP(-H203/5.6)*1*0.021*D203*D203/B203</f>
        <v>0.000611041141124243</v>
      </c>
      <c r="N203" s="3" t="n">
        <f aca="false">0.00981*((600/(600+H203))^2)*COS(G203)</f>
        <v>0.00829847726903177</v>
      </c>
      <c r="O203" s="3" t="n">
        <f aca="false">L203-M203-N203</f>
        <v>0.0134287392434594</v>
      </c>
      <c r="P203" s="3" t="n">
        <f aca="false">P202+O202</f>
        <v>1.24216813634123</v>
      </c>
      <c r="Q203" s="3"/>
      <c r="R203" s="4" t="n">
        <f aca="false">0.6*K203/B203</f>
        <v>0.0198244053143283</v>
      </c>
    </row>
    <row r="204" customFormat="false" ht="15" hidden="false" customHeight="false" outlineLevel="0" collapsed="false">
      <c r="A204" s="4" t="n">
        <v>227.615</v>
      </c>
      <c r="B204" s="1" t="n">
        <v>2.50296726944</v>
      </c>
      <c r="C204" s="1" t="n">
        <f aca="false">B205-B204</f>
        <v>-0.0193717630700001</v>
      </c>
      <c r="D204" s="1" t="n">
        <v>1.19308971657</v>
      </c>
      <c r="E204" s="1" t="n">
        <f aca="false">D204-D203</f>
        <v>0.0190226252400001</v>
      </c>
      <c r="F204" s="2" t="n">
        <v>1.27779037303</v>
      </c>
      <c r="G204" s="2" t="n">
        <f aca="false">F205-F204</f>
        <v>0.00544563415999999</v>
      </c>
      <c r="H204" s="2" t="n">
        <v>52.7424646128</v>
      </c>
      <c r="I204" s="2" t="n">
        <f aca="false">(A204-A203)*D203*COS(J204)+I203</f>
        <v>80.6793847792309</v>
      </c>
      <c r="J204" s="2" t="n">
        <v>0.0802124655481</v>
      </c>
      <c r="K204" s="2" t="n">
        <v>0.0843255209936</v>
      </c>
      <c r="L204" s="3" t="n">
        <f aca="false">-(C204*300*0.00981)/B204</f>
        <v>0.0227774048071214</v>
      </c>
      <c r="M204" s="3" t="n">
        <f aca="false">500*1.223*EXP(-H204/5.6)*1*0.021*D204*D204/B204</f>
        <v>0.000593187874526756</v>
      </c>
      <c r="N204" s="3" t="n">
        <f aca="false">0.00981*((600/(600+H204))^2)*COS(G204)</f>
        <v>0.00828860292465282</v>
      </c>
      <c r="O204" s="3" t="n">
        <f aca="false">L204-M204-N204</f>
        <v>0.0138956140079419</v>
      </c>
      <c r="P204" s="3" t="n">
        <f aca="false">P203+O203</f>
        <v>1.25559687558469</v>
      </c>
      <c r="Q204" s="3"/>
      <c r="R204" s="4" t="n">
        <f aca="false">0.6*K204/B204</f>
        <v>0.020214132727145</v>
      </c>
    </row>
    <row r="205" customFormat="false" ht="15" hidden="false" customHeight="false" outlineLevel="0" collapsed="false">
      <c r="A205" s="4" t="n">
        <v>228.742</v>
      </c>
      <c r="B205" s="1" t="n">
        <v>2.48359550637</v>
      </c>
      <c r="C205" s="1" t="n">
        <f aca="false">B206-B205</f>
        <v>-0.0195977470799997</v>
      </c>
      <c r="D205" s="1" t="n">
        <v>1.21262710527</v>
      </c>
      <c r="E205" s="1" t="n">
        <f aca="false">D205-D204</f>
        <v>0.0195373886999999</v>
      </c>
      <c r="F205" s="2" t="n">
        <v>1.28323600719</v>
      </c>
      <c r="G205" s="2" t="n">
        <f aca="false">F206-F205</f>
        <v>0.00529343052000009</v>
      </c>
      <c r="H205" s="2" t="n">
        <v>53.1303706284</v>
      </c>
      <c r="I205" s="2" t="n">
        <f aca="false">(A205-A204)*D204*COS(J205)+I204</f>
        <v>82.0194565973944</v>
      </c>
      <c r="J205" s="2" t="n">
        <v>0.0822016777173</v>
      </c>
      <c r="K205" s="2" t="n">
        <v>0.0853092321033</v>
      </c>
      <c r="L205" s="3" t="n">
        <f aca="false">-(C205*300*0.00981)/B205</f>
        <v>0.0232228515104451</v>
      </c>
      <c r="M205" s="3" t="n">
        <f aca="false">500*1.223*EXP(-H205/5.6)*1*0.021*D205*D205/B205</f>
        <v>0.000576224598043014</v>
      </c>
      <c r="N205" s="3" t="n">
        <f aca="false">0.00981*((600/(600+H205))^2)*COS(G205)</f>
        <v>0.0082787671100546</v>
      </c>
      <c r="O205" s="3" t="n">
        <f aca="false">L205-M205-N205</f>
        <v>0.0143678598023475</v>
      </c>
      <c r="P205" s="3" t="n">
        <f aca="false">P204+O204</f>
        <v>1.26949248959263</v>
      </c>
      <c r="Q205" s="3"/>
      <c r="R205" s="4" t="n">
        <f aca="false">0.6*K205/B205</f>
        <v>0.0206094507461854</v>
      </c>
    </row>
    <row r="206" customFormat="false" ht="15" hidden="false" customHeight="false" outlineLevel="0" collapsed="false">
      <c r="A206" s="4" t="n">
        <v>229.868</v>
      </c>
      <c r="B206" s="1" t="n">
        <v>2.46399775929</v>
      </c>
      <c r="C206" s="1" t="n">
        <f aca="false">B207-B206</f>
        <v>-0.0198908901900001</v>
      </c>
      <c r="D206" s="1" t="n">
        <v>1.23268330501</v>
      </c>
      <c r="E206" s="1" t="n">
        <f aca="false">D206-D205</f>
        <v>0.0200561997399999</v>
      </c>
      <c r="F206" s="2" t="n">
        <v>1.28852943771</v>
      </c>
      <c r="G206" s="2" t="n">
        <f aca="false">F207-F206</f>
        <v>0.00514034292999988</v>
      </c>
      <c r="H206" s="2" t="n">
        <v>53.5175683401</v>
      </c>
      <c r="I206" s="2" t="n">
        <f aca="false">(A206-A205)*D205*COS(J206)+I205</f>
        <v>83.3800344703736</v>
      </c>
      <c r="J206" s="2" t="n">
        <v>0.0842256421802</v>
      </c>
      <c r="K206" s="2" t="n">
        <v>0.0865852876951</v>
      </c>
      <c r="L206" s="3" t="n">
        <f aca="false">-(C206*300*0.00981)/B206</f>
        <v>0.0237576879315176</v>
      </c>
      <c r="M206" s="3" t="n">
        <f aca="false">500*1.223*EXP(-H206/5.6)*1*0.021*D206*D206/B206</f>
        <v>0.000560083336301396</v>
      </c>
      <c r="N206" s="3" t="n">
        <f aca="false">0.00981*((600/(600+H206))^2)*COS(G206)</f>
        <v>0.00826896657119527</v>
      </c>
      <c r="O206" s="3" t="n">
        <f aca="false">L206-M206-N206</f>
        <v>0.0149286380240209</v>
      </c>
      <c r="P206" s="3" t="n">
        <f aca="false">P205+O205</f>
        <v>1.28386034939498</v>
      </c>
      <c r="Q206" s="3"/>
      <c r="R206" s="4" t="n">
        <f aca="false">0.6*K206/B206</f>
        <v>0.0210840989693228</v>
      </c>
    </row>
    <row r="207" customFormat="false" ht="15" hidden="false" customHeight="false" outlineLevel="0" collapsed="false">
      <c r="A207" s="4" t="n">
        <v>230.995</v>
      </c>
      <c r="B207" s="1" t="n">
        <v>2.4441068691</v>
      </c>
      <c r="C207" s="1" t="n">
        <f aca="false">B208-B207</f>
        <v>-0.0202170264700001</v>
      </c>
      <c r="D207" s="1" t="n">
        <v>1.2533461489</v>
      </c>
      <c r="E207" s="1" t="n">
        <f aca="false">D207-D206</f>
        <v>0.0206628438900001</v>
      </c>
      <c r="F207" s="2" t="n">
        <v>1.29366978064</v>
      </c>
      <c r="G207" s="2" t="n">
        <f aca="false">F208-F207</f>
        <v>0.00498604486000009</v>
      </c>
      <c r="H207" s="2" t="n">
        <v>53.9041972392</v>
      </c>
      <c r="I207" s="2" t="n">
        <f aca="false">(A207-A206)*D206*COS(J207)+I206</f>
        <v>84.7641002439526</v>
      </c>
      <c r="J207" s="2" t="n">
        <v>0.086285206336</v>
      </c>
      <c r="K207" s="2" t="n">
        <v>0.0880049628389</v>
      </c>
      <c r="L207" s="3" t="n">
        <f aca="false">-(C207*300*0.00981)/B207</f>
        <v>0.0243437427607737</v>
      </c>
      <c r="M207" s="3" t="n">
        <f aca="false">500*1.223*EXP(-H207/5.6)*1*0.021*D207*D207/B207</f>
        <v>0.000544788248927835</v>
      </c>
      <c r="N207" s="3" t="n">
        <f aca="false">0.00981*((600/(600+H207))^2)*COS(G207)</f>
        <v>0.00825919765805591</v>
      </c>
      <c r="O207" s="3" t="n">
        <f aca="false">L207-M207-N207</f>
        <v>0.0155397568537899</v>
      </c>
      <c r="P207" s="3" t="n">
        <f aca="false">P206+O206</f>
        <v>1.298788987419</v>
      </c>
      <c r="Q207" s="3"/>
      <c r="R207" s="4" t="n">
        <f aca="false">0.6*K207/B207</f>
        <v>0.021604201670111</v>
      </c>
    </row>
    <row r="208" customFormat="false" ht="15" hidden="false" customHeight="false" outlineLevel="0" collapsed="false">
      <c r="A208" s="4" t="n">
        <v>232.122</v>
      </c>
      <c r="B208" s="1" t="n">
        <v>2.42388984263</v>
      </c>
      <c r="C208" s="1" t="n">
        <f aca="false">B209-B208</f>
        <v>-0.0205875191299998</v>
      </c>
      <c r="D208" s="1" t="n">
        <v>1.27466502015</v>
      </c>
      <c r="E208" s="1" t="n">
        <f aca="false">D208-D207</f>
        <v>0.0213188712500001</v>
      </c>
      <c r="F208" s="2" t="n">
        <v>1.2986558255</v>
      </c>
      <c r="G208" s="2" t="n">
        <f aca="false">F209-F208</f>
        <v>0.00483032964000008</v>
      </c>
      <c r="H208" s="2" t="n">
        <v>54.2904203274</v>
      </c>
      <c r="I208" s="2" t="n">
        <f aca="false">(A208-A207)*D207*COS(J208)+I207</f>
        <v>86.1711081593664</v>
      </c>
      <c r="J208" s="2" t="n">
        <v>0.088381330675</v>
      </c>
      <c r="K208" s="2" t="n">
        <v>0.08961772197</v>
      </c>
      <c r="L208" s="3" t="n">
        <f aca="false">-(C208*300*0.00981)/B208</f>
        <v>0.0249966263870508</v>
      </c>
      <c r="M208" s="3" t="n">
        <f aca="false">500*1.223*EXP(-H208/5.6)*1*0.021*D208*D208/B208</f>
        <v>0.000530313299540032</v>
      </c>
      <c r="N208" s="3" t="n">
        <f aca="false">0.00981*((600/(600+H208))^2)*COS(G208)</f>
        <v>0.00824945614691512</v>
      </c>
      <c r="O208" s="3" t="n">
        <f aca="false">L208-M208-N208</f>
        <v>0.0162168569405956</v>
      </c>
      <c r="P208" s="3" t="n">
        <f aca="false">P207+O207</f>
        <v>1.31432874427279</v>
      </c>
      <c r="Q208" s="3"/>
      <c r="R208" s="4" t="n">
        <f aca="false">0.6*K208/B208</f>
        <v>0.0221836125703044</v>
      </c>
    </row>
    <row r="209" customFormat="false" ht="15" hidden="false" customHeight="false" outlineLevel="0" collapsed="false">
      <c r="A209" s="4" t="n">
        <v>233.249</v>
      </c>
      <c r="B209" s="1" t="n">
        <v>2.4033023235</v>
      </c>
      <c r="C209" s="1" t="n">
        <f aca="false">B210-B209</f>
        <v>-0.02098175207</v>
      </c>
      <c r="D209" s="1" t="n">
        <v>1.29670508795</v>
      </c>
      <c r="E209" s="1" t="n">
        <f aca="false">D209-D208</f>
        <v>0.0220400677999999</v>
      </c>
      <c r="F209" s="2" t="n">
        <v>1.30348615514</v>
      </c>
      <c r="G209" s="2" t="n">
        <f aca="false">F210-F209</f>
        <v>0.00467304251999989</v>
      </c>
      <c r="H209" s="2" t="n">
        <v>54.6764203172</v>
      </c>
      <c r="I209" s="2" t="n">
        <f aca="false">(A209-A208)*D208*COS(J209)+I208</f>
        <v>87.6017748529783</v>
      </c>
      <c r="J209" s="2" t="n">
        <v>0.090515069772</v>
      </c>
      <c r="K209" s="2" t="n">
        <v>0.0913338227389</v>
      </c>
      <c r="L209" s="3" t="n">
        <f aca="false">-(C209*300*0.00981)/B209</f>
        <v>0.0256935200112829</v>
      </c>
      <c r="M209" s="3" t="n">
        <f aca="false">500*1.223*EXP(-H209/5.6)*1*0.021*D209*D209/B209</f>
        <v>0.000516644711040705</v>
      </c>
      <c r="N209" s="3" t="n">
        <f aca="false">0.00981*((600/(600+H209))^2)*COS(G209)</f>
        <v>0.00823973734439349</v>
      </c>
      <c r="O209" s="3" t="n">
        <f aca="false">L209-M209-N209</f>
        <v>0.0169371379558487</v>
      </c>
      <c r="P209" s="3" t="n">
        <f aca="false">P208+O208</f>
        <v>1.33054560121339</v>
      </c>
      <c r="Q209" s="3"/>
      <c r="R209" s="4" t="n">
        <f aca="false">0.6*K209/B209</f>
        <v>0.0228020807484315</v>
      </c>
    </row>
    <row r="210" customFormat="false" ht="15" hidden="false" customHeight="false" outlineLevel="0" collapsed="false">
      <c r="A210" s="4" t="n">
        <v>234.376</v>
      </c>
      <c r="B210" s="1" t="n">
        <v>2.38232057143</v>
      </c>
      <c r="C210" s="1" t="n">
        <f aca="false">B211-B210</f>
        <v>-0.0213628606</v>
      </c>
      <c r="D210" s="1" t="n">
        <v>1.31950856349</v>
      </c>
      <c r="E210" s="1" t="n">
        <f aca="false">D210-D209</f>
        <v>0.0228034755399999</v>
      </c>
      <c r="F210" s="2" t="n">
        <v>1.30815919766</v>
      </c>
      <c r="G210" s="2" t="n">
        <f aca="false">F211-F210</f>
        <v>0.00451427775000002</v>
      </c>
      <c r="H210" s="2" t="n">
        <v>55.062398376</v>
      </c>
      <c r="I210" s="2" t="n">
        <f aca="false">(A210-A209)*D209*COS(J210)+I209</f>
        <v>89.0568886046014</v>
      </c>
      <c r="J210" s="2" t="n">
        <v>0.0926875662421</v>
      </c>
      <c r="K210" s="2" t="n">
        <v>0.092992792808</v>
      </c>
      <c r="L210" s="3" t="n">
        <f aca="false">-(C210*300*0.00981)/B210</f>
        <v>0.0263906123717269</v>
      </c>
      <c r="M210" s="3" t="n">
        <f aca="false">500*1.223*EXP(-H210/5.6)*1*0.021*D210*D210/B210</f>
        <v>0.000503742499782196</v>
      </c>
      <c r="N210" s="3" t="n">
        <f aca="false">0.00981*((600/(600+H210))^2)*COS(G210)</f>
        <v>0.00823003611616758</v>
      </c>
      <c r="O210" s="3" t="n">
        <f aca="false">L210-M210-N210</f>
        <v>0.0176568337557771</v>
      </c>
      <c r="P210" s="3" t="n">
        <f aca="false">P209+O209</f>
        <v>1.34748273916923</v>
      </c>
      <c r="Q210" s="3"/>
      <c r="R210" s="4" t="n">
        <f aca="false">0.6*K210/B210</f>
        <v>0.0234207253020144</v>
      </c>
    </row>
    <row r="211" customFormat="false" ht="15" hidden="false" customHeight="false" outlineLevel="0" collapsed="false">
      <c r="A211" s="4" t="n">
        <v>235.502</v>
      </c>
      <c r="B211" s="1" t="n">
        <v>2.36095771083</v>
      </c>
      <c r="C211" s="1" t="n">
        <f aca="false">B212-B211</f>
        <v>-0.0217232049000002</v>
      </c>
      <c r="D211" s="1" t="n">
        <v>1.34307353464</v>
      </c>
      <c r="E211" s="1" t="n">
        <f aca="false">D211-D210</f>
        <v>0.0235649711500001</v>
      </c>
      <c r="F211" s="2" t="n">
        <v>1.31267347541</v>
      </c>
      <c r="G211" s="2" t="n">
        <f aca="false">F212-F211</f>
        <v>0.0043543047800001</v>
      </c>
      <c r="H211" s="2" t="n">
        <v>55.448564208</v>
      </c>
      <c r="I211" s="2" t="n">
        <f aca="false">(A211-A210)*D210*COS(J211)+I210</f>
        <v>90.5359698528387</v>
      </c>
      <c r="J211" s="2" t="n">
        <v>0.0948999949359</v>
      </c>
      <c r="K211" s="2" t="n">
        <v>0.0945613759594</v>
      </c>
      <c r="L211" s="3" t="n">
        <f aca="false">-(C211*300*0.00981)/B211</f>
        <v>0.027078584138733</v>
      </c>
      <c r="M211" s="3" t="n">
        <f aca="false">500*1.223*EXP(-H211/5.6)*1*0.021*D211*D211/B211</f>
        <v>0.000491527231381319</v>
      </c>
      <c r="N211" s="3" t="n">
        <f aca="false">0.00981*((600/(600+H211))^2)*COS(G211)</f>
        <v>0.00822034714394233</v>
      </c>
      <c r="O211" s="3" t="n">
        <f aca="false">L211-M211-N211</f>
        <v>0.0183667097634094</v>
      </c>
      <c r="P211" s="3" t="n">
        <f aca="false">P210+O210</f>
        <v>1.36513957292501</v>
      </c>
      <c r="Q211" s="3"/>
      <c r="R211" s="4" t="n">
        <f aca="false">0.6*K211/B211</f>
        <v>0.0240312756621524</v>
      </c>
    </row>
    <row r="212" customFormat="false" ht="15" hidden="false" customHeight="false" outlineLevel="0" collapsed="false">
      <c r="A212" s="4" t="n">
        <v>236.629</v>
      </c>
      <c r="B212" s="1" t="n">
        <v>2.33923450593</v>
      </c>
      <c r="C212" s="1" t="n">
        <f aca="false">B213-B212</f>
        <v>-0.0219951161099998</v>
      </c>
      <c r="D212" s="1" t="n">
        <v>1.36738876182</v>
      </c>
      <c r="E212" s="1" t="n">
        <f aca="false">D212-D211</f>
        <v>0.02431522718</v>
      </c>
      <c r="F212" s="2" t="n">
        <v>1.31702778019</v>
      </c>
      <c r="G212" s="2" t="n">
        <f aca="false">F213-F212</f>
        <v>0.0041936751899998</v>
      </c>
      <c r="H212" s="2" t="n">
        <v>55.8351287069</v>
      </c>
      <c r="I212" s="2" t="n">
        <f aca="false">(A212-A211)*D211*COS(J212)+I211</f>
        <v>92.0424758479285</v>
      </c>
      <c r="J212" s="2" t="n">
        <v>0.0971535182586</v>
      </c>
      <c r="K212" s="2" t="n">
        <v>0.0957450087677</v>
      </c>
      <c r="L212" s="3" t="n">
        <f aca="false">-(C212*300*0.00981)/B212</f>
        <v>0.0276721408424994</v>
      </c>
      <c r="M212" s="3" t="n">
        <f aca="false">500*1.223*EXP(-H212/5.6)*1*0.021*D212*D212/B212</f>
        <v>0.000479918380189299</v>
      </c>
      <c r="N212" s="3" t="n">
        <f aca="false">0.00981*((600/(600+H212))^2)*COS(G212)</f>
        <v>0.00821066510864002</v>
      </c>
      <c r="O212" s="3" t="n">
        <f aca="false">L212-M212-N212</f>
        <v>0.0189815573536701</v>
      </c>
      <c r="P212" s="3" t="n">
        <f aca="false">P211+O211</f>
        <v>1.38350628268842</v>
      </c>
      <c r="Q212" s="3"/>
      <c r="R212" s="4" t="n">
        <f aca="false">0.6*K212/B212</f>
        <v>0.0245580360220366</v>
      </c>
    </row>
    <row r="213" customFormat="false" ht="15" hidden="false" customHeight="false" outlineLevel="0" collapsed="false">
      <c r="A213" s="4" t="n">
        <v>237.756</v>
      </c>
      <c r="B213" s="1" t="n">
        <v>2.31723938982</v>
      </c>
      <c r="C213" s="1" t="n">
        <f aca="false">B214-B213</f>
        <v>-0.0221377221700001</v>
      </c>
      <c r="D213" s="1" t="n">
        <v>1.39235700939</v>
      </c>
      <c r="E213" s="1" t="n">
        <f aca="false">D213-D212</f>
        <v>0.0249682475699999</v>
      </c>
      <c r="F213" s="2" t="n">
        <v>1.32122145538</v>
      </c>
      <c r="G213" s="2" t="n">
        <f aca="false">F214-F213</f>
        <v>0.00403333056999999</v>
      </c>
      <c r="H213" s="2" t="n">
        <v>56.2222910007</v>
      </c>
      <c r="I213" s="2" t="n">
        <f aca="false">(A213-A212)*D212*COS(J213)+I212</f>
        <v>93.5759086715249</v>
      </c>
      <c r="J213" s="2" t="n">
        <v>0.0994492070068</v>
      </c>
      <c r="K213" s="2" t="n">
        <v>0.0963657746638</v>
      </c>
      <c r="L213" s="3" t="n">
        <f aca="false">-(C213*300*0.00981)/B213</f>
        <v>0.0281159195862673</v>
      </c>
      <c r="M213" s="3" t="n">
        <f aca="false">500*1.223*EXP(-H213/5.6)*1*0.021*D213*D213/B213</f>
        <v>0.000468772367687884</v>
      </c>
      <c r="N213" s="3" t="n">
        <f aca="false">0.00981*((600/(600+H213))^2)*COS(G213)</f>
        <v>0.00820098501269223</v>
      </c>
      <c r="O213" s="3" t="n">
        <f aca="false">L213-M213-N213</f>
        <v>0.0194461622058872</v>
      </c>
      <c r="P213" s="3" t="n">
        <f aca="false">P212+O212</f>
        <v>1.40248784004209</v>
      </c>
      <c r="Q213" s="3"/>
      <c r="R213" s="4" t="n">
        <f aca="false">0.6*K213/B213</f>
        <v>0.0249518737909817</v>
      </c>
    </row>
    <row r="214" customFormat="false" ht="15" hidden="false" customHeight="false" outlineLevel="0" collapsed="false">
      <c r="A214" s="4" t="n">
        <v>238.883</v>
      </c>
      <c r="B214" s="1" t="n">
        <v>2.29510166765</v>
      </c>
      <c r="C214" s="1" t="n">
        <f aca="false">B215-B214</f>
        <v>-0.0220230879000001</v>
      </c>
      <c r="D214" s="1" t="n">
        <v>1.41782525856</v>
      </c>
      <c r="E214" s="1" t="n">
        <f aca="false">D214-D213</f>
        <v>0.02546824917</v>
      </c>
      <c r="F214" s="2" t="n">
        <v>1.32525478595</v>
      </c>
      <c r="G214" s="2" t="n">
        <f aca="false">F215-F214</f>
        <v>0.00387480198000012</v>
      </c>
      <c r="H214" s="2" t="n">
        <v>56.6102196094</v>
      </c>
      <c r="I214" s="2" t="n">
        <f aca="false">(A214-A213)*D213*COS(J214)+I213</f>
        <v>95.136973039083</v>
      </c>
      <c r="J214" s="2" t="n">
        <v>0.101787922351</v>
      </c>
      <c r="K214" s="2" t="n">
        <v>0.0958667702959</v>
      </c>
      <c r="L214" s="3" t="n">
        <f aca="false">-(C214*300*0.00981)/B214</f>
        <v>0.0282401205154735</v>
      </c>
      <c r="M214" s="3" t="n">
        <f aca="false">500*1.223*EXP(-H214/5.6)*1*0.021*D214*D214/B214</f>
        <v>0.000457920744171022</v>
      </c>
      <c r="N214" s="3" t="n">
        <f aca="false">0.00981*((600/(600+H214))^2)*COS(G214)</f>
        <v>0.00819130264375267</v>
      </c>
      <c r="O214" s="3" t="n">
        <f aca="false">L214-M214-N214</f>
        <v>0.0195908971275498</v>
      </c>
      <c r="P214" s="3" t="n">
        <f aca="false">P213+O213</f>
        <v>1.42193400224798</v>
      </c>
      <c r="Q214" s="3"/>
      <c r="R214" s="4" t="n">
        <f aca="false">0.6*K214/B214</f>
        <v>0.0250620976788518</v>
      </c>
    </row>
    <row r="215" customFormat="false" ht="15" hidden="false" customHeight="false" outlineLevel="0" collapsed="false">
      <c r="A215" s="4" t="n">
        <v>240.01</v>
      </c>
      <c r="B215" s="1" t="n">
        <v>2.27307857975</v>
      </c>
      <c r="C215" s="1" t="n">
        <f aca="false">B216-B215</f>
        <v>-0.0215150502300001</v>
      </c>
      <c r="D215" s="1" t="n">
        <v>1.44346922416</v>
      </c>
      <c r="E215" s="1" t="n">
        <f aca="false">D215-D214</f>
        <v>0.0256439656</v>
      </c>
      <c r="F215" s="2" t="n">
        <v>1.32912958793</v>
      </c>
      <c r="G215" s="2" t="n">
        <f aca="false">F216-F215</f>
        <v>0.00372087567000001</v>
      </c>
      <c r="H215" s="2" t="n">
        <v>56.99902255</v>
      </c>
      <c r="I215" s="2" t="n">
        <f aca="false">(A215-A214)*D214*COS(J215)+I214</f>
        <v>96.7262002634417</v>
      </c>
      <c r="J215" s="2" t="n">
        <v>0.104170127492</v>
      </c>
      <c r="K215" s="2" t="n">
        <v>0.0936552761253</v>
      </c>
      <c r="L215" s="3" t="n">
        <f aca="false">-(C215*300*0.00981)/B215</f>
        <v>0.0278559630058431</v>
      </c>
      <c r="M215" s="3" t="n">
        <f aca="false">500*1.223*EXP(-H215/5.6)*1*0.021*D215*D215/B215</f>
        <v>0.000447089801164053</v>
      </c>
      <c r="N215" s="3" t="n">
        <f aca="false">0.00981*((600/(600+H215))^2)*COS(G215)</f>
        <v>0.00818161529595497</v>
      </c>
      <c r="O215" s="3" t="n">
        <f aca="false">L215-M215-N215</f>
        <v>0.0192272579087241</v>
      </c>
      <c r="P215" s="3" t="n">
        <f aca="false">P214+O214</f>
        <v>1.44152489937553</v>
      </c>
      <c r="Q215" s="3"/>
      <c r="R215" s="4" t="n">
        <f aca="false">0.6*K215/B215</f>
        <v>0.0247211716197512</v>
      </c>
    </row>
    <row r="216" customFormat="false" ht="15" hidden="false" customHeight="false" outlineLevel="0" collapsed="false">
      <c r="A216" s="4" t="n">
        <v>241.136</v>
      </c>
      <c r="B216" s="1" t="n">
        <v>2.25156352952</v>
      </c>
      <c r="C216" s="1" t="n">
        <f aca="false">B217-B216</f>
        <v>-0.0204739721</v>
      </c>
      <c r="D216" s="1" t="n">
        <v>1.46877367216</v>
      </c>
      <c r="E216" s="1" t="n">
        <f aca="false">D216-D215</f>
        <v>0.025304448</v>
      </c>
      <c r="F216" s="2" t="n">
        <v>1.3328504636</v>
      </c>
      <c r="G216" s="2" t="n">
        <f aca="false">F217-F216</f>
        <v>0.00357419477999987</v>
      </c>
      <c r="H216" s="2" t="n">
        <v>57.3886979102</v>
      </c>
      <c r="I216" s="2" t="n">
        <f aca="false">(A216-A215)*D215*COS(J216)+I215</f>
        <v>98.3423212709634</v>
      </c>
      <c r="J216" s="2" t="n">
        <v>0.106595491136</v>
      </c>
      <c r="K216" s="2" t="n">
        <v>0.0891234503347</v>
      </c>
      <c r="L216" s="3" t="n">
        <f aca="false">-(C216*300*0.00981)/B216</f>
        <v>0.026761358984681</v>
      </c>
      <c r="M216" s="3" t="n">
        <f aca="false">500*1.223*EXP(-H216/5.6)*1*0.021*D216*D216/B216</f>
        <v>0.000435912553232788</v>
      </c>
      <c r="N216" s="3" t="n">
        <f aca="false">0.00981*((600/(600+H216))^2)*COS(G216)</f>
        <v>0.00817192303361996</v>
      </c>
      <c r="O216" s="3" t="n">
        <f aca="false">L216-M216-N216</f>
        <v>0.0181535233978282</v>
      </c>
      <c r="P216" s="3" t="n">
        <f aca="false">P215+O215</f>
        <v>1.46075215728425</v>
      </c>
      <c r="Q216" s="3"/>
      <c r="R216" s="4" t="n">
        <f aca="false">0.6*K216/B216</f>
        <v>0.0237497496738277</v>
      </c>
    </row>
    <row r="217" customFormat="false" ht="15" hidden="false" customHeight="false" outlineLevel="0" collapsed="false">
      <c r="A217" s="4" t="n">
        <v>242.263</v>
      </c>
      <c r="B217" s="1" t="n">
        <v>2.23108955742</v>
      </c>
      <c r="C217" s="1" t="n">
        <f aca="false">B218-B217</f>
        <v>-0.0188409187499996</v>
      </c>
      <c r="D217" s="1" t="n">
        <v>1.49302151497</v>
      </c>
      <c r="E217" s="1" t="n">
        <f aca="false">D217-D216</f>
        <v>0.0242478428099999</v>
      </c>
      <c r="F217" s="2" t="n">
        <v>1.33642465838</v>
      </c>
      <c r="G217" s="2" t="n">
        <f aca="false">F218-F217</f>
        <v>0.00343899019000005</v>
      </c>
      <c r="H217" s="2" t="n">
        <v>57.7790902667</v>
      </c>
      <c r="I217" s="2" t="n">
        <f aca="false">(A217-A216)*D216*COS(J217)+I216</f>
        <v>99.9877942546951</v>
      </c>
      <c r="J217" s="2" t="n">
        <v>0.109062846045</v>
      </c>
      <c r="K217" s="2" t="n">
        <v>0.0820147491897</v>
      </c>
      <c r="L217" s="3" t="n">
        <f aca="false">-(C217*300*0.00981)/B217</f>
        <v>0.0248528005954943</v>
      </c>
      <c r="M217" s="3" t="n">
        <f aca="false">500*1.223*EXP(-H217/5.6)*1*0.021*D217*D217/B217</f>
        <v>0.000423948413883328</v>
      </c>
      <c r="N217" s="3" t="n">
        <f aca="false">0.00981*((600/(600+H217))^2)*COS(G217)</f>
        <v>0.00816222969768162</v>
      </c>
      <c r="O217" s="3" t="n">
        <f aca="false">L217-M217-N217</f>
        <v>0.0162666224839293</v>
      </c>
      <c r="P217" s="3" t="n">
        <f aca="false">P216+O216</f>
        <v>1.47890568068208</v>
      </c>
      <c r="Q217" s="3"/>
      <c r="R217" s="4" t="n">
        <f aca="false">0.6*K217/B217</f>
        <v>0.02205597231638</v>
      </c>
    </row>
    <row r="218" customFormat="false" ht="15" hidden="false" customHeight="false" outlineLevel="0" collapsed="false">
      <c r="A218" s="4" t="n">
        <v>243.39</v>
      </c>
      <c r="B218" s="1" t="n">
        <v>2.21224863867</v>
      </c>
      <c r="C218" s="1" t="n">
        <f aca="false">B219-B218</f>
        <v>-0.0166881551400002</v>
      </c>
      <c r="D218" s="1" t="n">
        <v>1.51539195732</v>
      </c>
      <c r="E218" s="1" t="n">
        <f aca="false">D218-D217</f>
        <v>0.0223704423500002</v>
      </c>
      <c r="F218" s="2" t="n">
        <v>1.33986364857</v>
      </c>
      <c r="G218" s="2" t="n">
        <f aca="false">F219-F218</f>
        <v>0.00331893147999995</v>
      </c>
      <c r="H218" s="2" t="n">
        <v>58.1698477363</v>
      </c>
      <c r="I218" s="2" t="n">
        <f aca="false">(A218-A217)*D217*COS(J218)+I217</f>
        <v>101.659967817763</v>
      </c>
      <c r="J218" s="2" t="n">
        <v>0.111569653825</v>
      </c>
      <c r="K218" s="2" t="n">
        <v>0.0726437429166</v>
      </c>
      <c r="L218" s="3" t="n">
        <f aca="false">-(C218*300*0.00981)/B218</f>
        <v>0.0222005970389239</v>
      </c>
      <c r="M218" s="3" t="n">
        <f aca="false">500*1.223*EXP(-H218/5.6)*1*0.021*D218*D218/B218</f>
        <v>0.000410780343002185</v>
      </c>
      <c r="N218" s="3" t="n">
        <f aca="false">0.00981*((600/(600+H218))^2)*COS(G218)</f>
        <v>0.00815254400009866</v>
      </c>
      <c r="O218" s="3" t="n">
        <f aca="false">L218-M218-N218</f>
        <v>0.0136372726958231</v>
      </c>
      <c r="P218" s="3" t="n">
        <f aca="false">P217+O217</f>
        <v>1.49517230316601</v>
      </c>
      <c r="Q218" s="3"/>
      <c r="R218" s="4" t="n">
        <f aca="false">0.6*K218/B218</f>
        <v>0.0197022364430808</v>
      </c>
    </row>
    <row r="219" customFormat="false" ht="15" hidden="false" customHeight="false" outlineLevel="0" collapsed="false">
      <c r="A219" s="4" t="n">
        <v>244.517</v>
      </c>
      <c r="B219" s="1" t="n">
        <v>2.19556048353</v>
      </c>
      <c r="C219" s="1" t="n">
        <f aca="false">B220-B219</f>
        <v>-0.01425410992</v>
      </c>
      <c r="D219" s="1" t="n">
        <v>1.53513716256</v>
      </c>
      <c r="E219" s="1" t="n">
        <f aca="false">D219-D218</f>
        <v>0.01974520524</v>
      </c>
      <c r="F219" s="2" t="n">
        <v>1.34318258005</v>
      </c>
      <c r="G219" s="2" t="n">
        <f aca="false">F220-F219</f>
        <v>0.00321645703000017</v>
      </c>
      <c r="H219" s="2" t="n">
        <v>58.5604226279</v>
      </c>
      <c r="I219" s="2" t="n">
        <f aca="false">(A219-A218)*D218*COS(J219)+I218</f>
        <v>103.356707195345</v>
      </c>
      <c r="J219" s="2" t="n">
        <v>0.114112074469</v>
      </c>
      <c r="K219" s="2" t="n">
        <v>0.0620483143948</v>
      </c>
      <c r="L219" s="3" t="n">
        <f aca="false">-(C219*300*0.00981)/B219</f>
        <v>0.0191066681192556</v>
      </c>
      <c r="M219" s="3" t="n">
        <f aca="false">500*1.223*EXP(-H219/5.6)*1*0.021*D219*D219/B219</f>
        <v>0.000396143473892308</v>
      </c>
      <c r="N219" s="3" t="n">
        <f aca="false">0.00981*((600/(600+H219))^2)*COS(G219)</f>
        <v>0.00814287947485016</v>
      </c>
      <c r="O219" s="3" t="n">
        <f aca="false">L219-M219-N219</f>
        <v>0.0105676451705131</v>
      </c>
      <c r="P219" s="3" t="n">
        <f aca="false">P218+O218</f>
        <v>1.50880957586183</v>
      </c>
      <c r="Q219" s="3"/>
      <c r="R219" s="4" t="n">
        <f aca="false">0.6*K219/B219</f>
        <v>0.0169564851053539</v>
      </c>
    </row>
    <row r="220" customFormat="false" ht="15" hidden="false" customHeight="false" outlineLevel="0" collapsed="false">
      <c r="A220" s="4" t="n">
        <v>245.644</v>
      </c>
      <c r="B220" s="1" t="n">
        <v>2.18130637361</v>
      </c>
      <c r="C220" s="1" t="n">
        <f aca="false">B221-B220</f>
        <v>-0.0118386234900001</v>
      </c>
      <c r="D220" s="1" t="n">
        <v>1.55181548893</v>
      </c>
      <c r="E220" s="1" t="n">
        <f aca="false">D220-D219</f>
        <v>0.0166783263699999</v>
      </c>
      <c r="F220" s="2" t="n">
        <v>1.34639903708</v>
      </c>
      <c r="G220" s="2" t="n">
        <f aca="false">F221-F220</f>
        <v>0.00313204645999998</v>
      </c>
      <c r="H220" s="2" t="n">
        <v>58.9501221026</v>
      </c>
      <c r="I220" s="2" t="n">
        <f aca="false">(A220-A219)*D219*COS(J220)+I219</f>
        <v>105.075042088937</v>
      </c>
      <c r="J220" s="2" t="n">
        <v>0.116685280201</v>
      </c>
      <c r="K220" s="2" t="n">
        <v>0.0515336724654</v>
      </c>
      <c r="L220" s="3" t="n">
        <f aca="false">-(C220*300*0.00981)/B220</f>
        <v>0.0159725700857919</v>
      </c>
      <c r="M220" s="3" t="n">
        <f aca="false">500*1.223*EXP(-H220/5.6)*1*0.021*D220*D220/B220</f>
        <v>0.000380053586404105</v>
      </c>
      <c r="N220" s="3" t="n">
        <f aca="false">0.00981*((600/(600+H220))^2)*COS(G220)</f>
        <v>0.00813325319384564</v>
      </c>
      <c r="O220" s="3" t="n">
        <f aca="false">L220-M220-N220</f>
        <v>0.00745926330554214</v>
      </c>
      <c r="P220" s="3" t="n">
        <f aca="false">P219+O219</f>
        <v>1.51937722103235</v>
      </c>
      <c r="Q220" s="3"/>
      <c r="R220" s="4" t="n">
        <f aca="false">0.6*K220/B220</f>
        <v>0.0141750851019006</v>
      </c>
    </row>
    <row r="221" customFormat="false" ht="15" hidden="false" customHeight="false" outlineLevel="0" collapsed="false">
      <c r="A221" s="4" t="n">
        <v>246.771</v>
      </c>
      <c r="B221" s="1" t="n">
        <v>2.16946775012</v>
      </c>
      <c r="C221" s="1" t="n">
        <f aca="false">B222-B221</f>
        <v>-0.0096774342699999</v>
      </c>
      <c r="D221" s="1" t="n">
        <v>1.5653904307</v>
      </c>
      <c r="E221" s="1" t="n">
        <f aca="false">D221-D220</f>
        <v>0.01357494177</v>
      </c>
      <c r="F221" s="2" t="n">
        <v>1.34953108354</v>
      </c>
      <c r="G221" s="2" t="n">
        <f aca="false">F222-F221</f>
        <v>0.00306433068</v>
      </c>
      <c r="H221" s="2" t="n">
        <v>59.3382000056</v>
      </c>
      <c r="I221" s="2" t="n">
        <f aca="false">(A221-A220)*D220*COS(J221)+I220</f>
        <v>106.811510644863</v>
      </c>
      <c r="J221" s="2" t="n">
        <v>0.119284054766</v>
      </c>
      <c r="K221" s="2" t="n">
        <v>0.0421259894404</v>
      </c>
      <c r="L221" s="3" t="n">
        <f aca="false">-(C221*300*0.00981)/B221</f>
        <v>0.0131279614804296</v>
      </c>
      <c r="M221" s="3" t="n">
        <f aca="false">500*1.223*EXP(-H221/5.6)*1*0.021*D221*D221/B221</f>
        <v>0.000362808158533944</v>
      </c>
      <c r="N221" s="3" t="n">
        <f aca="false">0.00981*((600/(600+H221))^2)*COS(G221)</f>
        <v>0.00812368346137141</v>
      </c>
      <c r="O221" s="3" t="n">
        <f aca="false">L221-M221-N221</f>
        <v>0.00464146986052427</v>
      </c>
      <c r="P221" s="3" t="n">
        <f aca="false">P220+O220</f>
        <v>1.52683648433789</v>
      </c>
      <c r="Q221" s="3"/>
      <c r="R221" s="4" t="n">
        <f aca="false">0.6*K221/B221</f>
        <v>0.0116505966326727</v>
      </c>
    </row>
    <row r="222" customFormat="false" ht="15" hidden="false" customHeight="false" outlineLevel="0" collapsed="false">
      <c r="A222" s="4" t="n">
        <v>247.897</v>
      </c>
      <c r="B222" s="1" t="n">
        <v>2.15979031585</v>
      </c>
      <c r="C222" s="1" t="n">
        <f aca="false">B223-B222</f>
        <v>-0.00787120778000006</v>
      </c>
      <c r="D222" s="1" t="n">
        <v>1.57615646426</v>
      </c>
      <c r="E222" s="1" t="n">
        <f aca="false">D222-D221</f>
        <v>0.0107660335599999</v>
      </c>
      <c r="F222" s="2" t="n">
        <v>1.35259541422</v>
      </c>
      <c r="G222" s="2" t="n">
        <f aca="false">F223-F222</f>
        <v>0.00301086625999991</v>
      </c>
      <c r="H222" s="2" t="n">
        <v>59.7239485934</v>
      </c>
      <c r="I222" s="2" t="n">
        <f aca="false">(A222-A221)*D221*COS(J222)+I221</f>
        <v>108.561059753574</v>
      </c>
      <c r="J222" s="2" t="n">
        <v>0.121903408703</v>
      </c>
      <c r="K222" s="2" t="n">
        <v>0.0342634635051</v>
      </c>
      <c r="L222" s="3" t="n">
        <f aca="false">-(C222*300*0.00981)/B222</f>
        <v>0.0107255617948372</v>
      </c>
      <c r="M222" s="3" t="n">
        <f aca="false">500*1.223*EXP(-H222/5.6)*1*0.021*D222*D222/B222</f>
        <v>0.000344870589000408</v>
      </c>
      <c r="N222" s="3" t="n">
        <f aca="false">0.00981*((600/(600+H222))^2)*COS(G222)</f>
        <v>0.00811418752420116</v>
      </c>
      <c r="O222" s="3" t="n">
        <f aca="false">L222-M222-N222</f>
        <v>0.00226650368163565</v>
      </c>
      <c r="P222" s="3" t="n">
        <f aca="false">P221+O221</f>
        <v>1.53147795419841</v>
      </c>
      <c r="Q222" s="3"/>
      <c r="R222" s="4" t="n">
        <f aca="false">0.6*K222/B222</f>
        <v>0.00951855277440173</v>
      </c>
    </row>
    <row r="223" customFormat="false" ht="15" hidden="false" customHeight="false" outlineLevel="0" collapsed="false">
      <c r="A223" s="4" t="n">
        <v>249.024</v>
      </c>
      <c r="B223" s="1" t="n">
        <v>2.15191910807</v>
      </c>
      <c r="C223" s="1" t="n">
        <f aca="false">B224-B223</f>
        <v>-0.00642889217999976</v>
      </c>
      <c r="D223" s="1" t="n">
        <v>1.58456007861</v>
      </c>
      <c r="E223" s="1" t="n">
        <f aca="false">D223-D222</f>
        <v>0.00840361435000014</v>
      </c>
      <c r="F223" s="2" t="n">
        <v>1.35560628048</v>
      </c>
      <c r="G223" s="2" t="n">
        <f aca="false">F224-F223</f>
        <v>0.00296893252999997</v>
      </c>
      <c r="H223" s="2" t="n">
        <v>60.1067568268</v>
      </c>
      <c r="I223" s="2" t="n">
        <f aca="false">(A223-A222)*D222*COS(J223)+I222</f>
        <v>110.323630496348</v>
      </c>
      <c r="J223" s="2" t="n">
        <v>0.124538977087</v>
      </c>
      <c r="K223" s="2" t="n">
        <v>0.0279850460781</v>
      </c>
      <c r="L223" s="3" t="n">
        <f aca="false">-(C223*300*0.00981)/B223</f>
        <v>0.00879225878648773</v>
      </c>
      <c r="M223" s="3" t="n">
        <f aca="false">500*1.223*EXP(-H223/5.6)*1*0.021*D223*D223/B223</f>
        <v>0.000326717805379081</v>
      </c>
      <c r="N223" s="3" t="n">
        <f aca="false">0.00981*((600/(600+H223))^2)*COS(G223)</f>
        <v>0.00810478013151249</v>
      </c>
      <c r="O223" s="3" t="n">
        <f aca="false">L223-M223-N223</f>
        <v>0.000360760849596152</v>
      </c>
      <c r="P223" s="3" t="n">
        <f aca="false">P222+O222</f>
        <v>1.53374445788005</v>
      </c>
      <c r="Q223" s="3"/>
      <c r="R223" s="4" t="n">
        <f aca="false">0.6*K223/B223</f>
        <v>0.00780281544222145</v>
      </c>
    </row>
    <row r="224" customFormat="false" ht="15" hidden="false" customHeight="false" outlineLevel="0" collapsed="false">
      <c r="A224" s="4" t="n">
        <v>250.151</v>
      </c>
      <c r="B224" s="1" t="n">
        <v>2.14549021589</v>
      </c>
      <c r="C224" s="1" t="n">
        <f aca="false">B225-B224</f>
        <v>-0.00530189499000011</v>
      </c>
      <c r="D224" s="1" t="n">
        <v>1.59107322418</v>
      </c>
      <c r="E224" s="1" t="n">
        <f aca="false">D224-D223</f>
        <v>0.00651314557000005</v>
      </c>
      <c r="F224" s="2" t="n">
        <v>1.35857521301</v>
      </c>
      <c r="G224" s="2" t="n">
        <f aca="false">F225-F224</f>
        <v>0.00293600053000009</v>
      </c>
      <c r="H224" s="2" t="n">
        <v>60.4861313409</v>
      </c>
      <c r="I224" s="2" t="n">
        <f aca="false">(A224-A223)*D223*COS(J224)+I223</f>
        <v>112.095005108198</v>
      </c>
      <c r="J224" s="2" t="n">
        <v>0.127187165729</v>
      </c>
      <c r="K224" s="2" t="n">
        <v>0.0230792135946</v>
      </c>
      <c r="L224" s="3" t="n">
        <f aca="false">-(C224*300*0.00981)/B224</f>
        <v>0.00727268613951597</v>
      </c>
      <c r="M224" s="3" t="n">
        <f aca="false">500*1.223*EXP(-H224/5.6)*1*0.021*D224*D224/B224</f>
        <v>0.000308754748929456</v>
      </c>
      <c r="N224" s="3" t="n">
        <f aca="false">0.00981*((600/(600+H224))^2)*COS(G224)</f>
        <v>0.00809547303515694</v>
      </c>
      <c r="O224" s="3" t="n">
        <f aca="false">L224-M224-N224</f>
        <v>-0.00113154164457042</v>
      </c>
      <c r="P224" s="3" t="n">
        <f aca="false">P223+O223</f>
        <v>1.53410521872964</v>
      </c>
      <c r="Q224" s="3"/>
      <c r="R224" s="4" t="n">
        <f aca="false">0.6*K224/B224</f>
        <v>0.00645424903558263</v>
      </c>
    </row>
    <row r="225" customFormat="false" ht="15" hidden="false" customHeight="false" outlineLevel="0" collapsed="false">
      <c r="A225" s="4" t="n">
        <v>251.278</v>
      </c>
      <c r="B225" s="1" t="n">
        <v>2.1401883209</v>
      </c>
      <c r="C225" s="1" t="n">
        <f aca="false">B226-B225</f>
        <v>-0.00442736310000003</v>
      </c>
      <c r="D225" s="1" t="n">
        <v>1.59611111225</v>
      </c>
      <c r="E225" s="1" t="n">
        <f aca="false">D225-D224</f>
        <v>0.00503788806999994</v>
      </c>
      <c r="F225" s="2" t="n">
        <v>1.36151121354</v>
      </c>
      <c r="G225" s="2" t="n">
        <f aca="false">F226-F225</f>
        <v>0.00290999575000006</v>
      </c>
      <c r="H225" s="2" t="n">
        <v>60.8616893756</v>
      </c>
      <c r="I225" s="2" t="n">
        <f aca="false">(A225-A224)*D224*COS(J225)+I224</f>
        <v>113.873049907737</v>
      </c>
      <c r="J225" s="2" t="n">
        <v>0.129845133284</v>
      </c>
      <c r="K225" s="2" t="n">
        <v>0.0192723655794</v>
      </c>
      <c r="L225" s="3" t="n">
        <f aca="false">-(C225*300*0.00981)/B225</f>
        <v>0.0060881229357521</v>
      </c>
      <c r="M225" s="3" t="n">
        <f aca="false">500*1.223*EXP(-H225/5.6)*1*0.021*D225*D225/B225</f>
        <v>0.000291278618441501</v>
      </c>
      <c r="N225" s="3" t="n">
        <f aca="false">0.00981*((600/(600+H225))^2)*COS(G225)</f>
        <v>0.00808627518632945</v>
      </c>
      <c r="O225" s="3" t="n">
        <f aca="false">L225-M225-N225</f>
        <v>-0.00228943086901885</v>
      </c>
      <c r="P225" s="3" t="n">
        <f aca="false">P224+O224</f>
        <v>1.53297367708507</v>
      </c>
      <c r="Q225" s="3"/>
      <c r="R225" s="4" t="n">
        <f aca="false">0.6*K225/B225</f>
        <v>0.00540299151935252</v>
      </c>
    </row>
    <row r="226" customFormat="false" ht="15" hidden="false" customHeight="false" outlineLevel="0" collapsed="false">
      <c r="A226" s="4" t="n">
        <v>252.405</v>
      </c>
      <c r="B226" s="1" t="n">
        <v>2.1357609578</v>
      </c>
      <c r="C226" s="1" t="n">
        <f aca="false">B227-B226</f>
        <v>-0.00374724328999987</v>
      </c>
      <c r="D226" s="1" t="n">
        <v>1.60000920845</v>
      </c>
      <c r="E226" s="1" t="n">
        <f aca="false">D226-D225</f>
        <v>0.00389809619999992</v>
      </c>
      <c r="F226" s="2" t="n">
        <v>1.36442120929</v>
      </c>
      <c r="G226" s="2" t="n">
        <f aca="false">F227-F226</f>
        <v>0.00288930214999983</v>
      </c>
      <c r="H226" s="2" t="n">
        <v>61.2331403757</v>
      </c>
      <c r="I226" s="2" t="n">
        <f aca="false">(A226-A225)*D225*COS(J226)+I225</f>
        <v>115.65609744016</v>
      </c>
      <c r="J226" s="2" t="n">
        <v>0.132510673329</v>
      </c>
      <c r="K226" s="2" t="n">
        <v>0.0163117957553</v>
      </c>
      <c r="L226" s="3" t="n">
        <f aca="false">-(C226*300*0.00981)/B226</f>
        <v>0.00516356334832034</v>
      </c>
      <c r="M226" s="3" t="n">
        <f aca="false">500*1.223*EXP(-H226/5.6)*1*0.021*D226*D226/B226</f>
        <v>0.000274485677898966</v>
      </c>
      <c r="N226" s="3" t="n">
        <f aca="false">0.00981*((600/(600+H226))^2)*COS(G226)</f>
        <v>0.00807719321229091</v>
      </c>
      <c r="O226" s="3" t="n">
        <f aca="false">L226-M226-N226</f>
        <v>-0.00318811554186954</v>
      </c>
      <c r="P226" s="3" t="n">
        <f aca="false">P225+O225</f>
        <v>1.53068424621606</v>
      </c>
      <c r="Q226" s="3"/>
      <c r="R226" s="4" t="n">
        <f aca="false">0.6*K226/B226</f>
        <v>0.0045824779301432</v>
      </c>
    </row>
    <row r="227" customFormat="false" ht="15" hidden="false" customHeight="false" outlineLevel="0" collapsed="false">
      <c r="A227" s="4" t="n">
        <v>253.531</v>
      </c>
      <c r="B227" s="1" t="n">
        <v>2.13201371451</v>
      </c>
      <c r="C227" s="1" t="n">
        <f aca="false">B228-B227</f>
        <v>-0.00321441165000014</v>
      </c>
      <c r="D227" s="1" t="n">
        <v>1.60302731013</v>
      </c>
      <c r="E227" s="1" t="n">
        <f aca="false">D227-D226</f>
        <v>0.00301810168000016</v>
      </c>
      <c r="F227" s="2" t="n">
        <v>1.36731051144</v>
      </c>
      <c r="G227" s="2" t="n">
        <f aca="false">F228-F227</f>
        <v>0.00287269495999998</v>
      </c>
      <c r="H227" s="2" t="n">
        <v>61.6002653035</v>
      </c>
      <c r="I227" s="2" t="n">
        <f aca="false">(A227-A226)*D226*COS(J227)+I226</f>
        <v>117.441271371768</v>
      </c>
      <c r="J227" s="2" t="n">
        <v>0.13518208346</v>
      </c>
      <c r="K227" s="2" t="n">
        <v>0.0139923731506</v>
      </c>
      <c r="L227" s="3" t="n">
        <f aca="false">-(C227*300*0.00981)/B227</f>
        <v>0.0044371260004416</v>
      </c>
      <c r="M227" s="3" t="n">
        <f aca="false">500*1.223*EXP(-H227/5.6)*1*0.021*D227*D227/B227</f>
        <v>0.000258492370231292</v>
      </c>
      <c r="N227" s="3" t="n">
        <f aca="false">0.00981*((600/(600+H227))^2)*COS(G227)</f>
        <v>0.00806823194461203</v>
      </c>
      <c r="O227" s="3" t="n">
        <f aca="false">L227-M227-N227</f>
        <v>-0.00388959831440172</v>
      </c>
      <c r="P227" s="3" t="n">
        <f aca="false">P226+O226</f>
        <v>1.52749613067419</v>
      </c>
      <c r="Q227" s="3"/>
      <c r="R227" s="4" t="n">
        <f aca="false">0.6*K227/B227</f>
        <v>0.00393779075304378</v>
      </c>
    </row>
    <row r="228" customFormat="false" ht="15" hidden="false" customHeight="false" outlineLevel="0" collapsed="false">
      <c r="A228" s="4" t="n">
        <v>254.658</v>
      </c>
      <c r="B228" s="1" t="n">
        <v>2.12879930286</v>
      </c>
      <c r="C228" s="1" t="n">
        <f aca="false">B229-B228</f>
        <v>-0.00279272803000019</v>
      </c>
      <c r="D228" s="1" t="n">
        <v>1.60536293992</v>
      </c>
      <c r="E228" s="1" t="n">
        <f aca="false">D228-D227</f>
        <v>0.0023356297899999</v>
      </c>
      <c r="F228" s="2" t="n">
        <v>1.3701832064</v>
      </c>
      <c r="G228" s="2" t="n">
        <f aca="false">F229-F228</f>
        <v>0.00285925249000019</v>
      </c>
      <c r="H228" s="2" t="n">
        <v>61.9628986223</v>
      </c>
      <c r="I228" s="2" t="n">
        <f aca="false">(A228-A227)*D227*COS(J228)+I227</f>
        <v>119.230743136105</v>
      </c>
      <c r="J228" s="2" t="n">
        <v>0.13785804842</v>
      </c>
      <c r="K228" s="2" t="n">
        <v>0.0121567791781</v>
      </c>
      <c r="L228" s="3" t="n">
        <f aca="false">-(C228*300*0.00981)/B228</f>
        <v>0.00386086118181667</v>
      </c>
      <c r="M228" s="3" t="n">
        <f aca="false">500*1.223*EXP(-H228/5.6)*1*0.021*D228*D228/B228</f>
        <v>0.000243357354284565</v>
      </c>
      <c r="N228" s="3" t="n">
        <f aca="false">0.00981*((600/(600+H228))^2)*COS(G228)</f>
        <v>0.00805939487666342</v>
      </c>
      <c r="O228" s="3" t="n">
        <f aca="false">L228-M228-N228</f>
        <v>-0.00444189104913132</v>
      </c>
      <c r="P228" s="3" t="n">
        <f aca="false">P227+O227</f>
        <v>1.52360653235978</v>
      </c>
      <c r="Q228" s="3"/>
      <c r="R228" s="4" t="n">
        <f aca="false">0.6*K228/B228</f>
        <v>0.0034263763131924</v>
      </c>
    </row>
    <row r="229" customFormat="false" ht="15" hidden="false" customHeight="false" outlineLevel="0" collapsed="false">
      <c r="A229" s="4" t="n">
        <v>255.785</v>
      </c>
      <c r="B229" s="1" t="n">
        <v>2.12600657483</v>
      </c>
      <c r="C229" s="1" t="n">
        <f aca="false">B230-B229</f>
        <v>-0.00245528760999969</v>
      </c>
      <c r="D229" s="1" t="n">
        <v>1.60716546747</v>
      </c>
      <c r="E229" s="1" t="n">
        <f aca="false">D229-D228</f>
        <v>0.00180252754999999</v>
      </c>
      <c r="F229" s="2" t="n">
        <v>1.37304245889</v>
      </c>
      <c r="G229" s="2" t="n">
        <f aca="false">F230-F229</f>
        <v>0.00284828889999988</v>
      </c>
      <c r="H229" s="2" t="n">
        <v>62.3209129774</v>
      </c>
      <c r="I229" s="2" t="n">
        <f aca="false">(A229-A228)*D228*COS(J229)+I228</f>
        <v>121.02214954691</v>
      </c>
      <c r="J229" s="2" t="n">
        <v>0.140537547023</v>
      </c>
      <c r="K229" s="2" t="n">
        <v>0.0106878969273</v>
      </c>
      <c r="L229" s="3" t="n">
        <f aca="false">-(C229*300*0.00981)/B229</f>
        <v>0.00339881895088066</v>
      </c>
      <c r="M229" s="3" t="n">
        <f aca="false">500*1.223*EXP(-H229/5.6)*1*0.021*D229*D229/B229</f>
        <v>0.000229099621049292</v>
      </c>
      <c r="N229" s="3" t="n">
        <f aca="false">0.00981*((600/(600+H229))^2)*COS(G229)</f>
        <v>0.00805068454984483</v>
      </c>
      <c r="O229" s="3" t="n">
        <f aca="false">L229-M229-N229</f>
        <v>-0.00488096522001346</v>
      </c>
      <c r="P229" s="3" t="n">
        <f aca="false">P228+O228</f>
        <v>1.51916464131065</v>
      </c>
      <c r="Q229" s="3"/>
      <c r="R229" s="4" t="n">
        <f aca="false">0.6*K229/B229</f>
        <v>0.00301633035019789</v>
      </c>
    </row>
    <row r="230" customFormat="false" ht="15" hidden="false" customHeight="false" outlineLevel="0" collapsed="false">
      <c r="A230" s="4" t="n">
        <v>256.912</v>
      </c>
      <c r="B230" s="1" t="n">
        <v>2.12355128722</v>
      </c>
      <c r="C230" s="1" t="n">
        <f aca="false">B231-B230</f>
        <v>-0.00218219072000014</v>
      </c>
      <c r="D230" s="1" t="n">
        <v>1.60854820219</v>
      </c>
      <c r="E230" s="1" t="n">
        <f aca="false">D230-D229</f>
        <v>0.00138273471999995</v>
      </c>
      <c r="F230" s="2" t="n">
        <v>1.37589074779</v>
      </c>
      <c r="G230" s="2" t="n">
        <f aca="false">F231-F230</f>
        <v>0.00283928650999998</v>
      </c>
      <c r="H230" s="2" t="n">
        <v>62.6742103278</v>
      </c>
      <c r="I230" s="2" t="n">
        <f aca="false">(A230-A229)*D229*COS(J230)+I229</f>
        <v>122.814880404721</v>
      </c>
      <c r="J230" s="2" t="n">
        <v>0.143219778877</v>
      </c>
      <c r="K230" s="2" t="n">
        <v>0.00949910279089</v>
      </c>
      <c r="L230" s="3" t="n">
        <f aca="false">-(C230*300*0.00981)/B230</f>
        <v>0.00302426756895892</v>
      </c>
      <c r="M230" s="3" t="n">
        <f aca="false">500*1.223*EXP(-H230/5.6)*1*0.021*D230*D230/B230</f>
        <v>0.000215711883619534</v>
      </c>
      <c r="N230" s="3" t="n">
        <f aca="false">0.00981*((600/(600+H230))^2)*COS(G230)</f>
        <v>0.00804210277901681</v>
      </c>
      <c r="O230" s="3" t="n">
        <f aca="false">L230-M230-N230</f>
        <v>-0.00523354709367742</v>
      </c>
      <c r="P230" s="3" t="n">
        <f aca="false">P229+O229</f>
        <v>1.51428367609064</v>
      </c>
      <c r="Q230" s="3"/>
      <c r="R230" s="4" t="n">
        <f aca="false">0.6*K230/B230</f>
        <v>0.00268392937285509</v>
      </c>
    </row>
    <row r="231" customFormat="false" ht="15" hidden="false" customHeight="false" outlineLevel="0" collapsed="false">
      <c r="A231" s="4" t="n">
        <v>258.039</v>
      </c>
      <c r="B231" s="1" t="n">
        <v>2.1213690965</v>
      </c>
      <c r="C231" s="1" t="n">
        <f aca="false">B232-B231</f>
        <v>-0.00195873061000018</v>
      </c>
      <c r="D231" s="1" t="n">
        <v>1.60959767837</v>
      </c>
      <c r="E231" s="1" t="n">
        <f aca="false">D231-D230</f>
        <v>0.00104947617999995</v>
      </c>
      <c r="F231" s="2" t="n">
        <v>1.3787300343</v>
      </c>
      <c r="G231" s="2" t="n">
        <f aca="false">F232-F231</f>
        <v>0.00283185086000004</v>
      </c>
      <c r="H231" s="2" t="n">
        <v>63.0227146189</v>
      </c>
      <c r="I231" s="2" t="n">
        <f aca="false">(A231-A230)*D230*COS(J231)+I230</f>
        <v>124.608452623076</v>
      </c>
      <c r="J231" s="2" t="n">
        <v>0.145904111336</v>
      </c>
      <c r="K231" s="2" t="n">
        <v>0.00852637828034</v>
      </c>
      <c r="L231" s="3" t="n">
        <f aca="false">-(C231*300*0.00981)/B231</f>
        <v>0.00271736973765731</v>
      </c>
      <c r="M231" s="3" t="n">
        <f aca="false">500*1.223*EXP(-H231/5.6)*1*0.021*D231*D231/B231</f>
        <v>0.000203170052724992</v>
      </c>
      <c r="N231" s="3" t="n">
        <f aca="false">0.00981*((600/(600+H231))^2)*COS(G231)</f>
        <v>0.00803365083756583</v>
      </c>
      <c r="O231" s="3" t="n">
        <f aca="false">L231-M231-N231</f>
        <v>-0.00551945115263351</v>
      </c>
      <c r="P231" s="3" t="n">
        <f aca="false">P230+O230</f>
        <v>1.50905012899696</v>
      </c>
      <c r="Q231" s="3"/>
      <c r="R231" s="4" t="n">
        <f aca="false">0.6*K231/B231</f>
        <v>0.00241156853686824</v>
      </c>
    </row>
    <row r="232" customFormat="false" ht="15" hidden="false" customHeight="false" outlineLevel="0" collapsed="false">
      <c r="A232" s="4" t="n">
        <v>259.165</v>
      </c>
      <c r="B232" s="1" t="n">
        <v>2.11941036589</v>
      </c>
      <c r="C232" s="1" t="n">
        <f aca="false">B233-B232</f>
        <v>-0.00177398120999994</v>
      </c>
      <c r="D232" s="1" t="n">
        <v>1.61038059016</v>
      </c>
      <c r="E232" s="1" t="n">
        <f aca="false">D232-D231</f>
        <v>0.000782911790000007</v>
      </c>
      <c r="F232" s="2" t="n">
        <v>1.38156188516</v>
      </c>
      <c r="G232" s="2" t="n">
        <f aca="false">F233-F232</f>
        <v>0.002825678</v>
      </c>
      <c r="H232" s="2" t="n">
        <v>63.366366434</v>
      </c>
      <c r="I232" s="2" t="n">
        <f aca="false">(A232-A231)*D231*COS(J232)+I231</f>
        <v>126.400888328027</v>
      </c>
      <c r="J232" s="2" t="n">
        <v>0.148590040294</v>
      </c>
      <c r="K232" s="2" t="n">
        <v>0.00772216183226</v>
      </c>
      <c r="L232" s="3" t="n">
        <f aca="false">-(C232*300*0.00981)/B232</f>
        <v>0.00246333923106838</v>
      </c>
      <c r="M232" s="3" t="n">
        <f aca="false">500*1.223*EXP(-H232/5.6)*1*0.021*D232*D232/B232</f>
        <v>0.000191439773135914</v>
      </c>
      <c r="N232" s="3" t="n">
        <f aca="false">0.00981*((600/(600+H232))^2)*COS(G232)</f>
        <v>0.0080253295923193</v>
      </c>
      <c r="O232" s="3" t="n">
        <f aca="false">L232-M232-N232</f>
        <v>-0.00575343013438683</v>
      </c>
      <c r="P232" s="3" t="n">
        <f aca="false">P231+O231</f>
        <v>1.50353067784433</v>
      </c>
      <c r="Q232" s="3"/>
      <c r="R232" s="4" t="n">
        <f aca="false">0.6*K232/B232</f>
        <v>0.00218612552525209</v>
      </c>
    </row>
    <row r="233" customFormat="false" ht="15" hidden="false" customHeight="false" outlineLevel="0" collapsed="false">
      <c r="A233" s="4" t="n">
        <v>260.292</v>
      </c>
      <c r="B233" s="1" t="n">
        <v>2.11763638468</v>
      </c>
      <c r="C233" s="1" t="n">
        <f aca="false">B234-B233</f>
        <v>-0.00161975916000001</v>
      </c>
      <c r="D233" s="1" t="n">
        <v>1.61094886676</v>
      </c>
      <c r="E233" s="1" t="n">
        <f aca="false">D233-D232</f>
        <v>0.000568276599999917</v>
      </c>
      <c r="F233" s="2" t="n">
        <v>1.38438756316</v>
      </c>
      <c r="G233" s="2" t="n">
        <f aca="false">F234-F233</f>
        <v>0.00282053103000002</v>
      </c>
      <c r="H233" s="2" t="n">
        <v>63.7051190679</v>
      </c>
      <c r="I233" s="2" t="n">
        <f aca="false">(A233-A232)*D232*COS(J233)+I232</f>
        <v>128.195060045697</v>
      </c>
      <c r="J233" s="2" t="n">
        <v>0.151277161136</v>
      </c>
      <c r="K233" s="2" t="n">
        <v>0.00705083136461</v>
      </c>
      <c r="L233" s="3" t="n">
        <f aca="false">-(C233*300*0.00981)/B233</f>
        <v>0.00225107163928919</v>
      </c>
      <c r="M233" s="3" t="n">
        <f aca="false">500*1.223*EXP(-H233/5.6)*1*0.021*D233*D233/B233</f>
        <v>0.000180480858670637</v>
      </c>
      <c r="N233" s="3" t="n">
        <f aca="false">0.00981*((600/(600+H233))^2)*COS(G233)</f>
        <v>0.00801713960246173</v>
      </c>
      <c r="O233" s="3" t="n">
        <f aca="false">L233-M233-N233</f>
        <v>-0.00594654882184318</v>
      </c>
      <c r="P233" s="3" t="n">
        <f aca="false">P232+O232</f>
        <v>1.49777724770994</v>
      </c>
      <c r="Q233" s="3"/>
      <c r="R233" s="4" t="n">
        <f aca="false">0.6*K233/B233</f>
        <v>0.00199774562307838</v>
      </c>
    </row>
    <row r="234" customFormat="false" ht="15" hidden="false" customHeight="false" outlineLevel="0" collapsed="false">
      <c r="A234" s="4" t="n">
        <v>261.419</v>
      </c>
      <c r="B234" s="1" t="n">
        <v>2.11601662552</v>
      </c>
      <c r="C234" s="1" t="n">
        <f aca="false">B235-B234</f>
        <v>-0.00148987674000001</v>
      </c>
      <c r="D234" s="1" t="n">
        <v>1.61134336818</v>
      </c>
      <c r="E234" s="1" t="n">
        <f aca="false">D234-D233</f>
        <v>0.000394501420000193</v>
      </c>
      <c r="F234" s="2" t="n">
        <v>1.38720809419</v>
      </c>
      <c r="G234" s="2" t="n">
        <f aca="false">F235-F234</f>
        <v>0.00281622323999997</v>
      </c>
      <c r="H234" s="2" t="n">
        <v>64.0389356246</v>
      </c>
      <c r="I234" s="2" t="n">
        <f aca="false">(A234-A233)*D233*COS(J234)+I233</f>
        <v>129.989122971924</v>
      </c>
      <c r="J234" s="2" t="n">
        <v>0.153965147085</v>
      </c>
      <c r="K234" s="2" t="n">
        <v>0.00648545165605</v>
      </c>
      <c r="L234" s="3" t="n">
        <f aca="false">-(C234*300*0.00981)/B234</f>
        <v>0.00207215160454729</v>
      </c>
      <c r="M234" s="3" t="n">
        <f aca="false">500*1.223*EXP(-H234/5.6)*1*0.021*D234*D234/B234</f>
        <v>0.00017025026893205</v>
      </c>
      <c r="N234" s="3" t="n">
        <f aca="false">0.00981*((600/(600+H234))^2)*COS(G234)</f>
        <v>0.00800908119256055</v>
      </c>
      <c r="O234" s="3" t="n">
        <f aca="false">L234-M234-N234</f>
        <v>-0.00610717985694531</v>
      </c>
      <c r="P234" s="3" t="n">
        <f aca="false">P233+O233</f>
        <v>1.4918306988881</v>
      </c>
      <c r="Q234" s="3"/>
      <c r="R234" s="4" t="n">
        <f aca="false">0.6*K234/B234</f>
        <v>0.00183896050092411</v>
      </c>
    </row>
    <row r="235" customFormat="false" ht="15" hidden="false" customHeight="false" outlineLevel="0" collapsed="false">
      <c r="A235" s="4" t="n">
        <v>262.546</v>
      </c>
      <c r="B235" s="1" t="n">
        <v>2.11452674878</v>
      </c>
      <c r="C235" s="1" t="n">
        <f aca="false">B236-B235</f>
        <v>-0.00137960754000011</v>
      </c>
      <c r="D235" s="1" t="n">
        <v>1.61159658188</v>
      </c>
      <c r="E235" s="1" t="n">
        <f aca="false">D235-D234</f>
        <v>0.000253213699999977</v>
      </c>
      <c r="F235" s="2" t="n">
        <v>1.39002431743</v>
      </c>
      <c r="G235" s="2" t="n">
        <f aca="false">F236-F235</f>
        <v>0.00281260586999998</v>
      </c>
      <c r="H235" s="2" t="n">
        <v>64.3677868515</v>
      </c>
      <c r="I235" s="2" t="n">
        <f aca="false">(A235-A234)*D234*COS(J235)+I234</f>
        <v>131.782869999653</v>
      </c>
      <c r="J235" s="2" t="n">
        <v>0.156653732907</v>
      </c>
      <c r="K235" s="2" t="n">
        <v>0.00600544843009</v>
      </c>
      <c r="L235" s="3" t="n">
        <f aca="false">-(C235*300*0.00981)/B235</f>
        <v>0.00192013886443521</v>
      </c>
      <c r="M235" s="3" t="n">
        <f aca="false">500*1.223*EXP(-H235/5.6)*1*0.021*D235*D235/B235</f>
        <v>0.000160704085975887</v>
      </c>
      <c r="N235" s="3" t="n">
        <f aca="false">0.00981*((600/(600+H235))^2)*COS(G235)</f>
        <v>0.0080011545069914</v>
      </c>
      <c r="O235" s="3" t="n">
        <f aca="false">L235-M235-N235</f>
        <v>-0.00624171972853207</v>
      </c>
      <c r="P235" s="3" t="n">
        <f aca="false">P234+O234</f>
        <v>1.48572351903115</v>
      </c>
      <c r="Q235" s="3"/>
      <c r="R235" s="4" t="n">
        <f aca="false">0.6*K235/B235</f>
        <v>0.00170405461180992</v>
      </c>
    </row>
    <row r="236" customFormat="false" ht="15" hidden="false" customHeight="false" outlineLevel="0" collapsed="false">
      <c r="A236" s="4" t="n">
        <v>263.673</v>
      </c>
      <c r="B236" s="1" t="n">
        <v>2.11314714124</v>
      </c>
      <c r="C236" s="1" t="n">
        <f aca="false">B237-B236</f>
        <v>-0.0012853040599996</v>
      </c>
      <c r="D236" s="1" t="n">
        <v>1.61173460131</v>
      </c>
      <c r="E236" s="1" t="n">
        <f aca="false">D236-D235</f>
        <v>0.000138019430000025</v>
      </c>
      <c r="F236" s="2" t="n">
        <v>1.3928369233</v>
      </c>
      <c r="G236" s="2" t="n">
        <f aca="false">F237-F236</f>
        <v>0.00280955909000014</v>
      </c>
      <c r="H236" s="2" t="n">
        <v>64.6916495096</v>
      </c>
      <c r="I236" s="2" t="n">
        <f aca="false">(A236-A235)*D235*COS(J236)+I235</f>
        <v>133.576130465118</v>
      </c>
      <c r="J236" s="2" t="n">
        <v>0.15934270254</v>
      </c>
      <c r="K236" s="2" t="n">
        <v>0.00559494427312</v>
      </c>
      <c r="L236" s="3" t="n">
        <f aca="false">-(C236*300*0.00981)/B236</f>
        <v>0.00179005511483652</v>
      </c>
      <c r="M236" s="3" t="n">
        <f aca="false">500*1.223*EXP(-H236/5.6)*1*0.021*D236*D236/B236</f>
        <v>0.000151798807950005</v>
      </c>
      <c r="N236" s="3" t="n">
        <f aca="false">0.00981*((600/(600+H236))^2)*COS(G236)</f>
        <v>0.00799335955084159</v>
      </c>
      <c r="O236" s="3" t="n">
        <f aca="false">L236-M236-N236</f>
        <v>-0.00635510324395508</v>
      </c>
      <c r="P236" s="3" t="n">
        <f aca="false">P235+O235</f>
        <v>1.47948179930262</v>
      </c>
      <c r="Q236" s="3"/>
      <c r="R236" s="4" t="n">
        <f aca="false">0.6*K236/B236</f>
        <v>0.00158860994502357</v>
      </c>
    </row>
    <row r="237" customFormat="false" ht="15" hidden="false" customHeight="false" outlineLevel="0" collapsed="false">
      <c r="A237" s="4" t="n">
        <v>264.799</v>
      </c>
      <c r="B237" s="1" t="n">
        <v>2.11186183718</v>
      </c>
      <c r="C237" s="1" t="n">
        <f aca="false">B238-B237</f>
        <v>-0.0012041230800004</v>
      </c>
      <c r="D237" s="1" t="n">
        <v>1.61177858902</v>
      </c>
      <c r="E237" s="1" t="n">
        <f aca="false">D237-D236</f>
        <v>4.39877100000263E-005</v>
      </c>
      <c r="F237" s="2" t="n">
        <v>1.39564648239</v>
      </c>
      <c r="G237" s="2" t="n">
        <f aca="false">F238-F237</f>
        <v>0.00280698544999991</v>
      </c>
      <c r="H237" s="2" t="n">
        <v>65.0105051351</v>
      </c>
      <c r="I237" s="2" t="n">
        <f aca="false">(A237-A236)*D236*COS(J237)+I236</f>
        <v>135.367172350964</v>
      </c>
      <c r="J237" s="2" t="n">
        <v>0.162031879596</v>
      </c>
      <c r="K237" s="2" t="n">
        <v>0.00524156246773</v>
      </c>
      <c r="L237" s="3" t="n">
        <f aca="false">-(C237*300*0.00981)/B237</f>
        <v>0.00167801423466848</v>
      </c>
      <c r="M237" s="3" t="n">
        <f aca="false">500*1.223*EXP(-H237/5.6)*1*0.021*D237*D237/B237</f>
        <v>0.000143492176974722</v>
      </c>
      <c r="N237" s="3" t="n">
        <f aca="false">0.00981*((600/(600+H237))^2)*COS(G237)</f>
        <v>0.00798569622094342</v>
      </c>
      <c r="O237" s="3" t="n">
        <f aca="false">L237-M237-N237</f>
        <v>-0.00645117416324966</v>
      </c>
      <c r="P237" s="3" t="n">
        <f aca="false">P236+O236</f>
        <v>1.47312669605867</v>
      </c>
      <c r="Q237" s="3"/>
      <c r="R237" s="4" t="n">
        <f aca="false">0.6*K237/B237</f>
        <v>0.00148917766554155</v>
      </c>
    </row>
    <row r="238" customFormat="false" ht="15" hidden="false" customHeight="false" outlineLevel="0" collapsed="false">
      <c r="A238" s="4" t="n">
        <v>265.926</v>
      </c>
      <c r="B238" s="1" t="n">
        <v>2.1106577141</v>
      </c>
      <c r="C238" s="1" t="n">
        <f aca="false">B239-B238</f>
        <v>-0.00113382661999983</v>
      </c>
      <c r="D238" s="1" t="n">
        <v>1.61174586829</v>
      </c>
      <c r="E238" s="1" t="n">
        <f aca="false">D238-D237</f>
        <v>-3.27207299999355E-005</v>
      </c>
      <c r="F238" s="2" t="n">
        <v>1.39845346784</v>
      </c>
      <c r="G238" s="2" t="n">
        <f aca="false">F239-F238</f>
        <v>0.00280480498000002</v>
      </c>
      <c r="H238" s="2" t="n">
        <v>65.3243390889</v>
      </c>
      <c r="I238" s="2" t="n">
        <f aca="false">(A238-A237)*D237*COS(J238)+I237</f>
        <v>137.15905924702</v>
      </c>
      <c r="J238" s="2" t="n">
        <v>0.164721120006</v>
      </c>
      <c r="K238" s="2" t="n">
        <v>0.0049355610751</v>
      </c>
      <c r="L238" s="3" t="n">
        <f aca="false">-(C238*300*0.00981)/B238</f>
        <v>0.00158095352001799</v>
      </c>
      <c r="M238" s="3" t="n">
        <f aca="false">500*1.223*EXP(-H238/5.6)*1*0.021*D238*D238/B238</f>
        <v>0.000135743689549277</v>
      </c>
      <c r="N238" s="3" t="n">
        <f aca="false">0.00981*((600/(600+H238))^2)*COS(G238)</f>
        <v>0.00797816432965448</v>
      </c>
      <c r="O238" s="3" t="n">
        <f aca="false">L238-M238-N238</f>
        <v>-0.00653295449918577</v>
      </c>
      <c r="P238" s="3" t="n">
        <f aca="false">P237+O237</f>
        <v>1.46667552189542</v>
      </c>
      <c r="Q238" s="3"/>
      <c r="R238" s="4" t="n">
        <f aca="false">0.6*K238/B238</f>
        <v>0.00140303973746057</v>
      </c>
    </row>
    <row r="239" customFormat="false" ht="15" hidden="false" customHeight="false" outlineLevel="0" collapsed="false">
      <c r="A239" s="4" t="n">
        <v>267.053</v>
      </c>
      <c r="B239" s="1" t="n">
        <v>2.10952388748</v>
      </c>
      <c r="C239" s="1" t="n">
        <f aca="false">B240-B239</f>
        <v>-0.00107263674000002</v>
      </c>
      <c r="D239" s="1" t="n">
        <v>1.61165074508</v>
      </c>
      <c r="E239" s="1" t="n">
        <f aca="false">D239-D238</f>
        <v>-9.51232100001587E-005</v>
      </c>
      <c r="F239" s="2" t="n">
        <v>1.40125827282</v>
      </c>
      <c r="G239" s="2" t="n">
        <f aca="false">F240-F239</f>
        <v>0.00280295137999986</v>
      </c>
      <c r="H239" s="2" t="n">
        <v>65.6331398213</v>
      </c>
      <c r="I239" s="2" t="n">
        <f aca="false">(A239-A238)*D238*COS(J239)+I238</f>
        <v>138.950102301867</v>
      </c>
      <c r="J239" s="2" t="n">
        <v>0.167410306268</v>
      </c>
      <c r="K239" s="2" t="n">
        <v>0.00466920081916</v>
      </c>
      <c r="L239" s="3" t="n">
        <f aca="false">-(C239*300*0.00981)/B239</f>
        <v>0.00149643715558542</v>
      </c>
      <c r="M239" s="3" t="n">
        <f aca="false">500*1.223*EXP(-H239/5.6)*1*0.021*D239*D239/B239</f>
        <v>0.000128514890692149</v>
      </c>
      <c r="N239" s="3" t="n">
        <f aca="false">0.00981*((600/(600+H239))^2)*COS(G239)</f>
        <v>0.00797076362322374</v>
      </c>
      <c r="O239" s="3" t="n">
        <f aca="false">L239-M239-N239</f>
        <v>-0.00660284135833048</v>
      </c>
      <c r="P239" s="3" t="n">
        <f aca="false">P238+O238</f>
        <v>1.46014256739623</v>
      </c>
      <c r="Q239" s="3"/>
      <c r="R239" s="4" t="n">
        <f aca="false">0.6*K239/B239</f>
        <v>0.00132803449542477</v>
      </c>
    </row>
    <row r="240" customFormat="false" ht="15" hidden="false" customHeight="false" outlineLevel="0" collapsed="false">
      <c r="A240" s="4" t="n">
        <v>268.18</v>
      </c>
      <c r="B240" s="1" t="n">
        <v>2.10845125074</v>
      </c>
      <c r="C240" s="1" t="n">
        <f aca="false">B241-B240</f>
        <v>-0.00101912845999985</v>
      </c>
      <c r="D240" s="1" t="n">
        <v>1.61150513299</v>
      </c>
      <c r="E240" s="1" t="n">
        <f aca="false">D240-D239</f>
        <v>-0.000145612089999858</v>
      </c>
      <c r="F240" s="2" t="n">
        <v>1.4040612242</v>
      </c>
      <c r="G240" s="2" t="n">
        <f aca="false">F241-F240</f>
        <v>0.00280136930000019</v>
      </c>
      <c r="H240" s="2" t="n">
        <v>65.9368982974</v>
      </c>
      <c r="I240" s="2" t="n">
        <f aca="false">(A240-A239)*D239*COS(J240)+I239</f>
        <v>140.740219329618</v>
      </c>
      <c r="J240" s="2" t="n">
        <v>0.170099342902</v>
      </c>
      <c r="K240" s="2" t="n">
        <v>0.00443627863935</v>
      </c>
      <c r="L240" s="3" t="n">
        <f aca="false">-(C240*300*0.00981)/B240</f>
        <v>0.00142251098133139</v>
      </c>
      <c r="M240" s="3" t="n">
        <f aca="false">500*1.223*EXP(-H240/5.6)*1*0.021*D240*D240/B240</f>
        <v>0.000121769521344791</v>
      </c>
      <c r="N240" s="3" t="n">
        <f aca="false">0.00981*((600/(600+H240))^2)*COS(G240)</f>
        <v>0.0079634937961094</v>
      </c>
      <c r="O240" s="3" t="n">
        <f aca="false">L240-M240-N240</f>
        <v>-0.0066627523361228</v>
      </c>
      <c r="P240" s="3" t="n">
        <f aca="false">P239+O239</f>
        <v>1.4535397260379</v>
      </c>
      <c r="Q240" s="3"/>
      <c r="R240" s="4" t="n">
        <f aca="false">0.6*K240/B240</f>
        <v>0.00126242766233073</v>
      </c>
    </row>
    <row r="241" customFormat="false" ht="15" hidden="false" customHeight="false" outlineLevel="0" collapsed="false">
      <c r="A241" s="4" t="n">
        <v>269.307</v>
      </c>
      <c r="B241" s="1" t="n">
        <v>2.10743212228</v>
      </c>
      <c r="C241" s="1" t="n">
        <f aca="false">B242-B241</f>
        <v>-0.000972151590000081</v>
      </c>
      <c r="D241" s="1" t="n">
        <v>1.61131903248</v>
      </c>
      <c r="E241" s="1" t="n">
        <f aca="false">D241-D240</f>
        <v>-0.00018610051000012</v>
      </c>
      <c r="F241" s="2" t="n">
        <v>1.4068625935</v>
      </c>
      <c r="G241" s="2" t="n">
        <f aca="false">F242-F241</f>
        <v>0.00280001211999981</v>
      </c>
      <c r="H241" s="2" t="n">
        <v>66.2356075441</v>
      </c>
      <c r="I241" s="2" t="n">
        <f aca="false">(A241-A240)*D240*COS(J241)+I240</f>
        <v>142.529341500813</v>
      </c>
      <c r="J241" s="2" t="n">
        <v>0.172788152832</v>
      </c>
      <c r="K241" s="2" t="n">
        <v>0.0042317877004</v>
      </c>
      <c r="L241" s="3" t="n">
        <f aca="false">-(C241*300*0.00981)/B241</f>
        <v>0.00135759633685137</v>
      </c>
      <c r="M241" s="3" t="n">
        <f aca="false">500*1.223*EXP(-H241/5.6)*1*0.021*D241*D241/B241</f>
        <v>0.000115473566756669</v>
      </c>
      <c r="N241" s="3" t="n">
        <f aca="false">0.00981*((600/(600+H241))^2)*COS(G241)</f>
        <v>0.00795635450224216</v>
      </c>
      <c r="O241" s="3" t="n">
        <f aca="false">L241-M241-N241</f>
        <v>-0.00671423173214745</v>
      </c>
      <c r="P241" s="3" t="n">
        <f aca="false">P240+O240</f>
        <v>1.44687697370178</v>
      </c>
      <c r="Q241" s="3"/>
      <c r="R241" s="4" t="n">
        <f aca="false">0.6*K241/B241</f>
        <v>0.00120481822090337</v>
      </c>
    </row>
    <row r="242" customFormat="false" ht="15" hidden="false" customHeight="false" outlineLevel="0" collapsed="false">
      <c r="A242" s="4" t="n">
        <v>270.433</v>
      </c>
      <c r="B242" s="1" t="n">
        <v>2.10645997069</v>
      </c>
      <c r="C242" s="1" t="n">
        <f aca="false">B243-B242</f>
        <v>-0.000930767899999907</v>
      </c>
      <c r="D242" s="1" t="n">
        <v>1.61110090401</v>
      </c>
      <c r="E242" s="1" t="n">
        <f aca="false">D242-D241</f>
        <v>-0.000218128470000245</v>
      </c>
      <c r="F242" s="2" t="n">
        <v>1.40966260562</v>
      </c>
      <c r="G242" s="2" t="n">
        <f aca="false">F243-F242</f>
        <v>0.0027988402400001</v>
      </c>
      <c r="H242" s="2" t="n">
        <v>66.5292622914</v>
      </c>
      <c r="I242" s="2" t="n">
        <f aca="false">(A242-A241)*D241*COS(J242)+I241</f>
        <v>144.315824619336</v>
      </c>
      <c r="J242" s="2" t="n">
        <v>0.175476674485</v>
      </c>
      <c r="K242" s="2" t="n">
        <v>0.00405164403975</v>
      </c>
      <c r="L242" s="3" t="n">
        <f aca="false">-(C242*300*0.00981)/B242</f>
        <v>0.00130040445477938</v>
      </c>
      <c r="M242" s="3" t="n">
        <f aca="false">500*1.223*EXP(-H242/5.6)*1*0.021*D242*D242/B242</f>
        <v>0.000109595239287463</v>
      </c>
      <c r="N242" s="3" t="n">
        <f aca="false">0.00981*((600/(600+H242))^2)*COS(G242)</f>
        <v>0.00794934536391957</v>
      </c>
      <c r="O242" s="3" t="n">
        <f aca="false">L242-M242-N242</f>
        <v>-0.00675853614842765</v>
      </c>
      <c r="P242" s="3" t="n">
        <f aca="false">P241+O241</f>
        <v>1.44016274196963</v>
      </c>
      <c r="Q242" s="3"/>
      <c r="R242" s="4" t="n">
        <f aca="false">0.6*K242/B242</f>
        <v>0.00115406248287438</v>
      </c>
    </row>
    <row r="243" customFormat="false" ht="15" hidden="false" customHeight="false" outlineLevel="0" collapsed="false">
      <c r="A243" s="4" t="n">
        <v>271.56</v>
      </c>
      <c r="B243" s="1" t="n">
        <v>2.10552920279</v>
      </c>
      <c r="C243" s="1" t="n">
        <f aca="false">B244-B243</f>
        <v>-0.000894208890000137</v>
      </c>
      <c r="D243" s="1" t="n">
        <v>1.61085795548</v>
      </c>
      <c r="E243" s="1" t="n">
        <f aca="false">D243-D242</f>
        <v>-0.000242948529999731</v>
      </c>
      <c r="F243" s="2" t="n">
        <v>1.41246144586</v>
      </c>
      <c r="G243" s="2" t="n">
        <f aca="false">F244-F243</f>
        <v>0.00279781982000005</v>
      </c>
      <c r="H243" s="2" t="n">
        <v>66.817858684</v>
      </c>
      <c r="I243" s="2" t="n">
        <f aca="false">(A243-A242)*D242*COS(J243)+I242</f>
        <v>146.102793691262</v>
      </c>
      <c r="J243" s="2" t="n">
        <v>0.178164859439</v>
      </c>
      <c r="K243" s="2" t="n">
        <v>0.00389250219595</v>
      </c>
      <c r="L243" s="3" t="n">
        <f aca="false">-(C243*300*0.00981)/B243</f>
        <v>0.00124987901368608</v>
      </c>
      <c r="M243" s="3" t="n">
        <f aca="false">500*1.223*EXP(-H243/5.6)*1*0.021*D243*D243/B243</f>
        <v>0.000104104917379853</v>
      </c>
      <c r="N243" s="3" t="n">
        <f aca="false">0.00981*((600/(600+H243))^2)*COS(G243)</f>
        <v>0.0079424659789312</v>
      </c>
      <c r="O243" s="3" t="n">
        <f aca="false">L243-M243-N243</f>
        <v>-0.00679669188262497</v>
      </c>
      <c r="P243" s="3" t="n">
        <f aca="false">P242+O242</f>
        <v>1.4334042058212</v>
      </c>
      <c r="Q243" s="3"/>
      <c r="R243" s="4" t="n">
        <f aca="false">0.6*K243/B243</f>
        <v>0.00110922295187132</v>
      </c>
    </row>
    <row r="244" customFormat="false" ht="15" hidden="false" customHeight="false" outlineLevel="0" collapsed="false">
      <c r="A244" s="4" t="n">
        <v>272.687</v>
      </c>
      <c r="B244" s="1" t="n">
        <v>2.1046349939</v>
      </c>
      <c r="C244" s="1" t="n">
        <f aca="false">B245-B244</f>
        <v>-0.000861840209999798</v>
      </c>
      <c r="D244" s="1" t="n">
        <v>1.61059637218</v>
      </c>
      <c r="E244" s="1" t="n">
        <f aca="false">D244-D243</f>
        <v>-0.000261583299999923</v>
      </c>
      <c r="F244" s="2" t="n">
        <v>1.41525926568</v>
      </c>
      <c r="G244" s="2" t="n">
        <f aca="false">F245-F244</f>
        <v>0.0027969217199999</v>
      </c>
      <c r="H244" s="2" t="n">
        <v>67.1013940501</v>
      </c>
      <c r="I244" s="2" t="n">
        <f aca="false">(A244-A243)*D243*COS(J244)+I243</f>
        <v>147.888622068971</v>
      </c>
      <c r="J244" s="2" t="n">
        <v>0.18085267051</v>
      </c>
      <c r="K244" s="2" t="n">
        <v>0.00375160097148</v>
      </c>
      <c r="L244" s="3" t="n">
        <f aca="false">-(C244*300*0.00981)/B244</f>
        <v>0.00120514756496058</v>
      </c>
      <c r="M244" s="3" t="n">
        <f aca="false">500*1.223*EXP(-H244/5.6)*1*0.021*D244*D244/B244</f>
        <v>9.89750581455657E-005</v>
      </c>
      <c r="N244" s="3" t="n">
        <f aca="false">0.00981*((600/(600+H244))^2)*COS(G244)</f>
        <v>0.00793571592625154</v>
      </c>
      <c r="O244" s="3" t="n">
        <f aca="false">L244-M244-N244</f>
        <v>-0.00682954341943652</v>
      </c>
      <c r="P244" s="3" t="n">
        <f aca="false">P243+O243</f>
        <v>1.42660751393858</v>
      </c>
      <c r="Q244" s="3"/>
      <c r="R244" s="4" t="n">
        <f aca="false">0.6*K244/B244</f>
        <v>0.00106952539961186</v>
      </c>
    </row>
    <row r="245" customFormat="false" ht="15" hidden="false" customHeight="false" outlineLevel="0" collapsed="false">
      <c r="A245" s="4" t="n">
        <v>273.814</v>
      </c>
      <c r="B245" s="1" t="n">
        <v>2.10377315369</v>
      </c>
      <c r="C245" s="1" t="n">
        <f aca="false">B246-B245</f>
        <v>-0.000833135210000169</v>
      </c>
      <c r="D245" s="1" t="n">
        <v>1.61032149834</v>
      </c>
      <c r="E245" s="1" t="n">
        <f aca="false">D245-D244</f>
        <v>-0.000274873840000245</v>
      </c>
      <c r="F245" s="2" t="n">
        <v>1.4180561874</v>
      </c>
      <c r="G245" s="2" t="n">
        <f aca="false">F246-F245</f>
        <v>0.00279612064000001</v>
      </c>
      <c r="H245" s="2" t="n">
        <v>67.379866713</v>
      </c>
      <c r="I245" s="2" t="n">
        <f aca="false">(A245-A244)*D244*COS(J245)+I244</f>
        <v>149.673276600139</v>
      </c>
      <c r="J245" s="2" t="n">
        <v>0.183540080182</v>
      </c>
      <c r="K245" s="2" t="n">
        <v>0.00362664773641</v>
      </c>
      <c r="L245" s="3" t="n">
        <f aca="false">-(C245*300*0.00981)/B245</f>
        <v>0.00116548541306835</v>
      </c>
      <c r="M245" s="3" t="n">
        <f aca="false">500*1.223*EXP(-H245/5.6)*1*0.021*D245*D245/B245</f>
        <v>9.41800935859046E-005</v>
      </c>
      <c r="N245" s="3" t="n">
        <f aca="false">0.00981*((600/(600+H245))^2)*COS(G245)</f>
        <v>0.00792909477065875</v>
      </c>
      <c r="O245" s="3" t="n">
        <f aca="false">L245-M245-N245</f>
        <v>-0.0068577894511763</v>
      </c>
      <c r="P245" s="3" t="n">
        <f aca="false">P244+O244</f>
        <v>1.41977797051914</v>
      </c>
      <c r="Q245" s="3"/>
      <c r="R245" s="4" t="n">
        <f aca="false">0.6*K245/B245</f>
        <v>0.00103432665163035</v>
      </c>
    </row>
    <row r="246" customFormat="false" ht="15" hidden="false" customHeight="false" outlineLevel="0" collapsed="false">
      <c r="A246" s="4" t="n">
        <v>274.941</v>
      </c>
      <c r="B246" s="1" t="n">
        <v>2.10294001848</v>
      </c>
      <c r="C246" s="1" t="n">
        <f aca="false">B247-B246</f>
        <v>-0.000807654199999952</v>
      </c>
      <c r="D246" s="1" t="n">
        <v>1.61003798262</v>
      </c>
      <c r="E246" s="1" t="n">
        <f aca="false">D246-D245</f>
        <v>-0.000283515719999849</v>
      </c>
      <c r="F246" s="2" t="n">
        <v>1.42085230804</v>
      </c>
      <c r="G246" s="2" t="n">
        <f aca="false">F247-F246</f>
        <v>0.00279539452000011</v>
      </c>
      <c r="H246" s="2" t="n">
        <v>67.6532758377</v>
      </c>
      <c r="I246" s="2" t="n">
        <f aca="false">(A246-A245)*D245*COS(J246)+I245</f>
        <v>151.456730106741</v>
      </c>
      <c r="J246" s="2" t="n">
        <v>0.186227069312</v>
      </c>
      <c r="K246" s="2" t="n">
        <v>0.00351572859422</v>
      </c>
      <c r="L246" s="3" t="n">
        <f aca="false">-(C246*300*0.00981)/B246</f>
        <v>0.00113028725960424</v>
      </c>
      <c r="M246" s="3" t="n">
        <f aca="false">500*1.223*EXP(-H246/5.6)*1*0.021*D246*D246/B246</f>
        <v>8.96963183639321E-005</v>
      </c>
      <c r="N246" s="3" t="n">
        <f aca="false">0.00981*((600/(600+H246))^2)*COS(G246)</f>
        <v>0.00792260206647481</v>
      </c>
      <c r="O246" s="3" t="n">
        <f aca="false">L246-M246-N246</f>
        <v>-0.0068820111252345</v>
      </c>
      <c r="P246" s="3" t="n">
        <f aca="false">P245+O245</f>
        <v>1.41292018106796</v>
      </c>
      <c r="Q246" s="3"/>
      <c r="R246" s="4" t="n">
        <f aca="false">0.6*K246/B246</f>
        <v>0.00100308954986586</v>
      </c>
    </row>
    <row r="247" customFormat="false" ht="15" hidden="false" customHeight="false" outlineLevel="0" collapsed="false">
      <c r="A247" s="4" t="n">
        <v>276.067</v>
      </c>
      <c r="B247" s="1" t="n">
        <v>2.10213236428</v>
      </c>
      <c r="C247" s="1" t="n">
        <f aca="false">B248-B247</f>
        <v>-0.000785028380000163</v>
      </c>
      <c r="D247" s="1" t="n">
        <v>1.60974989545</v>
      </c>
      <c r="E247" s="1" t="n">
        <f aca="false">D247-D246</f>
        <v>-0.000288087170000173</v>
      </c>
      <c r="F247" s="2" t="n">
        <v>1.42364770256</v>
      </c>
      <c r="G247" s="2" t="n">
        <f aca="false">F248-F247</f>
        <v>0.00279472390999991</v>
      </c>
      <c r="H247" s="2" t="n">
        <v>67.9216213051</v>
      </c>
      <c r="I247" s="2" t="n">
        <f aca="false">(A247-A246)*D246*COS(J247)+I246</f>
        <v>153.237379208339</v>
      </c>
      <c r="J247" s="2" t="n">
        <v>0.188913626059</v>
      </c>
      <c r="K247" s="2" t="n">
        <v>0.00341723809927</v>
      </c>
      <c r="L247" s="3" t="n">
        <f aca="false">-(C247*300*0.00981)/B247</f>
        <v>0.00109904521789321</v>
      </c>
      <c r="M247" s="3" t="n">
        <f aca="false">500*1.223*EXP(-H247/5.6)*1*0.021*D247*D247/B247</f>
        <v>8.55017743501043E-005</v>
      </c>
      <c r="N247" s="3" t="n">
        <f aca="false">0.00981*((600/(600+H247))^2)*COS(G247)</f>
        <v>0.00791623736061831</v>
      </c>
      <c r="O247" s="3" t="n">
        <f aca="false">L247-M247-N247</f>
        <v>-0.00690269391707521</v>
      </c>
      <c r="P247" s="3" t="n">
        <f aca="false">P246+O246</f>
        <v>1.40603816994273</v>
      </c>
      <c r="Q247" s="3"/>
      <c r="R247" s="4" t="n">
        <f aca="false">0.6*K247/B247</f>
        <v>0.000975363347428534</v>
      </c>
    </row>
    <row r="248" customFormat="false" ht="15" hidden="false" customHeight="false" outlineLevel="0" collapsed="false">
      <c r="A248" s="4" t="n">
        <v>277.194</v>
      </c>
      <c r="B248" s="1" t="n">
        <v>2.1013473359</v>
      </c>
      <c r="C248" s="1" t="n">
        <f aca="false">B249-B248</f>
        <v>-0.000764947059999965</v>
      </c>
      <c r="D248" s="1" t="n">
        <v>1.60946082434</v>
      </c>
      <c r="E248" s="1" t="n">
        <f aca="false">D248-D247</f>
        <v>-0.000289071109999872</v>
      </c>
      <c r="F248" s="2" t="n">
        <v>1.42644242647</v>
      </c>
      <c r="G248" s="2" t="n">
        <f aca="false">F249-F248</f>
        <v>0.00279409167</v>
      </c>
      <c r="H248" s="2" t="n">
        <v>68.1849036078</v>
      </c>
      <c r="I248" s="2" t="n">
        <f aca="false">(A248-A247)*D247*COS(J248)+I247</f>
        <v>155.01836924449</v>
      </c>
      <c r="J248" s="2" t="n">
        <v>0.191599744985</v>
      </c>
      <c r="K248" s="2" t="n">
        <v>0.00332982387905</v>
      </c>
      <c r="L248" s="3" t="n">
        <f aca="false">-(C248*300*0.00981)/B248</f>
        <v>0.00107133131163949</v>
      </c>
      <c r="M248" s="3" t="n">
        <f aca="false">500*1.223*EXP(-H248/5.6)*1*0.021*D248*D248/B248</f>
        <v>8.15761355291955E-005</v>
      </c>
      <c r="N248" s="3" t="n">
        <f aca="false">0.00981*((600/(600+H248))^2)*COS(G248)</f>
        <v>0.00791000019511153</v>
      </c>
      <c r="O248" s="3" t="n">
        <f aca="false">L248-M248-N248</f>
        <v>-0.00692024501900124</v>
      </c>
      <c r="P248" s="3" t="n">
        <f aca="false">P247+O247</f>
        <v>1.39913547602565</v>
      </c>
      <c r="Q248" s="3"/>
      <c r="R248" s="4" t="n">
        <f aca="false">0.6*K248/B248</f>
        <v>0.000950768249159679</v>
      </c>
    </row>
    <row r="249" customFormat="false" ht="15" hidden="false" customHeight="false" outlineLevel="0" collapsed="false">
      <c r="A249" s="4" t="n">
        <v>278.321</v>
      </c>
      <c r="B249" s="1" t="n">
        <v>2.10058238884</v>
      </c>
      <c r="C249" s="1" t="n">
        <f aca="false">B250-B249</f>
        <v>-0.000747147619999833</v>
      </c>
      <c r="D249" s="1" t="n">
        <v>1.60917395206</v>
      </c>
      <c r="E249" s="1" t="n">
        <f aca="false">D249-D248</f>
        <v>-0.000286872280000017</v>
      </c>
      <c r="F249" s="2" t="n">
        <v>1.42923651814</v>
      </c>
      <c r="G249" s="2" t="n">
        <f aca="false">F250-F249</f>
        <v>0.00279348247</v>
      </c>
      <c r="H249" s="2" t="n">
        <v>68.4431237644</v>
      </c>
      <c r="I249" s="2" t="n">
        <f aca="false">(A249-A248)*D248*COS(J249)+I248</f>
        <v>156.798105368782</v>
      </c>
      <c r="J249" s="2" t="n">
        <v>0.194285426312</v>
      </c>
      <c r="K249" s="2" t="n">
        <v>0.00325234271182</v>
      </c>
      <c r="L249" s="3" t="n">
        <f aca="false">-(C249*300*0.00981)/B249</f>
        <v>0.00104678371928738</v>
      </c>
      <c r="M249" s="3" t="n">
        <f aca="false">500*1.223*EXP(-H249/5.6)*1*0.021*D249*D249/B249</f>
        <v>7.79005956494484E-005</v>
      </c>
      <c r="N249" s="3" t="n">
        <f aca="false">0.00981*((600/(600+H249))^2)*COS(G249)</f>
        <v>0.00790389010913251</v>
      </c>
      <c r="O249" s="3" t="n">
        <f aca="false">L249-M249-N249</f>
        <v>-0.00693500698549458</v>
      </c>
      <c r="P249" s="3" t="n">
        <f aca="false">P248+O248</f>
        <v>1.39221523100665</v>
      </c>
      <c r="Q249" s="3"/>
      <c r="R249" s="4" t="n">
        <f aca="false">0.6*K249/B249</f>
        <v>0.000928983141751284</v>
      </c>
    </row>
    <row r="250" customFormat="false" ht="15" hidden="false" customHeight="false" outlineLevel="0" collapsed="false">
      <c r="A250" s="4" t="n">
        <v>279.448</v>
      </c>
      <c r="B250" s="1" t="n">
        <v>2.09983524122</v>
      </c>
      <c r="C250" s="1" t="n">
        <f aca="false">B251-B250</f>
        <v>-0.000731407429999997</v>
      </c>
      <c r="D250" s="1" t="n">
        <v>1.60889212094</v>
      </c>
      <c r="E250" s="1" t="n">
        <f aca="false">D250-D249</f>
        <v>-0.000281831119999909</v>
      </c>
      <c r="F250" s="2" t="n">
        <v>1.43203000061</v>
      </c>
      <c r="G250" s="2" t="n">
        <f aca="false">F251-F250</f>
        <v>0.0027928825500001</v>
      </c>
      <c r="H250" s="2" t="n">
        <v>68.6962832473</v>
      </c>
      <c r="I250" s="2" t="n">
        <f aca="false">(A250-A249)*D249*COS(J250)+I249</f>
        <v>158.576577665645</v>
      </c>
      <c r="J250" s="2" t="n">
        <v>0.196970675291</v>
      </c>
      <c r="K250" s="2" t="n">
        <v>0.00318382547898</v>
      </c>
      <c r="L250" s="3" t="n">
        <f aca="false">-(C250*300*0.00981)/B250</f>
        <v>0.00102509569524101</v>
      </c>
      <c r="M250" s="3" t="n">
        <f aca="false">500*1.223*EXP(-H250/5.6)*1*0.021*D250*D250/B250</f>
        <v>7.44577601475169E-005</v>
      </c>
      <c r="N250" s="3" t="n">
        <f aca="false">0.00981*((600/(600+H250))^2)*COS(G250)</f>
        <v>0.00789790664072493</v>
      </c>
      <c r="O250" s="3" t="n">
        <f aca="false">L250-M250-N250</f>
        <v>-0.00694726870563144</v>
      </c>
      <c r="P250" s="3" t="n">
        <f aca="false">P249+O249</f>
        <v>1.38528022402116</v>
      </c>
      <c r="Q250" s="3"/>
      <c r="R250" s="4" t="n">
        <f aca="false">0.6*K250/B250</f>
        <v>0.000909735797308613</v>
      </c>
    </row>
    <row r="251" customFormat="false" ht="15" hidden="false" customHeight="false" outlineLevel="0" collapsed="false">
      <c r="A251" s="4" t="n">
        <v>280.575</v>
      </c>
      <c r="B251" s="1" t="n">
        <v>2.09910383379</v>
      </c>
      <c r="C251" s="1" t="n">
        <f aca="false">B252-B251</f>
        <v>-0.000717537399999912</v>
      </c>
      <c r="D251" s="1" t="n">
        <v>1.60861788637</v>
      </c>
      <c r="E251" s="1" t="n">
        <f aca="false">D251-D250</f>
        <v>-0.000274234570000198</v>
      </c>
      <c r="F251" s="2" t="n">
        <v>1.43482288316</v>
      </c>
      <c r="G251" s="2" t="n">
        <f aca="false">F252-F251</f>
        <v>0.00279227952999994</v>
      </c>
      <c r="H251" s="2" t="n">
        <v>68.9443839232</v>
      </c>
      <c r="I251" s="2" t="n">
        <f aca="false">(A251-A250)*D250*COS(J251)+I250</f>
        <v>160.353779371598</v>
      </c>
      <c r="J251" s="2" t="n">
        <v>0.199655501671</v>
      </c>
      <c r="K251" s="2" t="n">
        <v>0.00312344904682</v>
      </c>
      <c r="L251" s="3" t="n">
        <f aca="false">-(C251*300*0.00981)/B251</f>
        <v>0.00100600672258646</v>
      </c>
      <c r="M251" s="3" t="n">
        <f aca="false">500*1.223*EXP(-H251/5.6)*1*0.021*D251*D251/B251</f>
        <v>7.12315432965435E-005</v>
      </c>
      <c r="N251" s="3" t="n">
        <f aca="false">0.00981*((600/(600+H251))^2)*COS(G251)</f>
        <v>0.00789204932819294</v>
      </c>
      <c r="O251" s="3" t="n">
        <f aca="false">L251-M251-N251</f>
        <v>-0.00695727414890303</v>
      </c>
      <c r="P251" s="3" t="n">
        <f aca="false">P250+O250</f>
        <v>1.37833295531553</v>
      </c>
      <c r="Q251" s="3"/>
      <c r="R251" s="4" t="n">
        <f aca="false">0.6*K251/B251</f>
        <v>0.000892795009910637</v>
      </c>
    </row>
    <row r="252" customFormat="false" ht="15" hidden="false" customHeight="false" outlineLevel="0" collapsed="false">
      <c r="A252" s="4" t="n">
        <v>281.701</v>
      </c>
      <c r="B252" s="1" t="n">
        <v>2.09838629639</v>
      </c>
      <c r="C252" s="1" t="n">
        <f aca="false">B253-B252</f>
        <v>-0.000705376750000042</v>
      </c>
      <c r="D252" s="1" t="n">
        <v>1.60835356155</v>
      </c>
      <c r="E252" s="1" t="n">
        <f aca="false">D252-D251</f>
        <v>-0.000264324819999828</v>
      </c>
      <c r="F252" s="2" t="n">
        <v>1.43761516269</v>
      </c>
      <c r="G252" s="2" t="n">
        <f aca="false">F253-F252</f>
        <v>0.00279166211999993</v>
      </c>
      <c r="H252" s="2" t="n">
        <v>69.1874280027</v>
      </c>
      <c r="I252" s="2" t="n">
        <f aca="false">(A252-A251)*D251*COS(J252)+I251</f>
        <v>162.128130749392</v>
      </c>
      <c r="J252" s="2" t="n">
        <v>0.202339919258</v>
      </c>
      <c r="K252" s="2" t="n">
        <v>0.00307051360112</v>
      </c>
      <c r="L252" s="3" t="n">
        <f aca="false">-(C252*300*0.00981)/B252</f>
        <v>0.000989295335573569</v>
      </c>
      <c r="M252" s="3" t="n">
        <f aca="false">500*1.223*EXP(-H252/5.6)*1*0.021*D252*D252/B252</f>
        <v>6.82070711147552E-005</v>
      </c>
      <c r="N252" s="3" t="n">
        <f aca="false">0.00981*((600/(600+H252))^2)*COS(G252)</f>
        <v>0.00788631771127212</v>
      </c>
      <c r="O252" s="3" t="n">
        <f aca="false">L252-M252-N252</f>
        <v>-0.00696522944681331</v>
      </c>
      <c r="P252" s="3" t="n">
        <f aca="false">P251+O251</f>
        <v>1.37137568116662</v>
      </c>
      <c r="Q252" s="3"/>
      <c r="R252" s="4" t="n">
        <f aca="false">0.6*K252/B252</f>
        <v>0.000877964254647226</v>
      </c>
    </row>
    <row r="253" customFormat="false" ht="15" hidden="false" customHeight="false" outlineLevel="0" collapsed="false">
      <c r="A253" s="4" t="n">
        <v>282.828</v>
      </c>
      <c r="B253" s="1" t="n">
        <v>2.09768091964</v>
      </c>
      <c r="C253" s="1" t="n">
        <f aca="false">B254-B253</f>
        <v>-0.000694788840000182</v>
      </c>
      <c r="D253" s="1" t="n">
        <v>1.60810125513</v>
      </c>
      <c r="E253" s="1" t="n">
        <f aca="false">D253-D252</f>
        <v>-0.000252306419999959</v>
      </c>
      <c r="F253" s="2" t="n">
        <v>1.44040682481</v>
      </c>
      <c r="G253" s="2" t="n">
        <f aca="false">F254-F253</f>
        <v>0.00279101998000009</v>
      </c>
      <c r="H253" s="2" t="n">
        <v>69.4254179988</v>
      </c>
      <c r="I253" s="2" t="n">
        <f aca="false">(A253-A252)*D252*COS(J253)+I252</f>
        <v>163.902782014798</v>
      </c>
      <c r="J253" s="2" t="n">
        <v>0.205023945532</v>
      </c>
      <c r="K253" s="2" t="n">
        <v>0.00302442430625</v>
      </c>
      <c r="L253" s="3" t="n">
        <f aca="false">-(C253*300*0.00981)/B253</f>
        <v>0.000974773397124409</v>
      </c>
      <c r="M253" s="3" t="n">
        <f aca="false">500*1.223*EXP(-H253/5.6)*1*0.021*D253*D253/B253</f>
        <v>6.53705902431303E-005</v>
      </c>
      <c r="N253" s="3" t="n">
        <f aca="false">0.00981*((600/(600+H253))^2)*COS(G253)</f>
        <v>0.00788071133207836</v>
      </c>
      <c r="O253" s="3" t="n">
        <f aca="false">L253-M253-N253</f>
        <v>-0.00697130852519708</v>
      </c>
      <c r="P253" s="3" t="n">
        <f aca="false">P252+O252</f>
        <v>1.36441045171981</v>
      </c>
      <c r="Q253" s="3"/>
      <c r="R253" s="4" t="n">
        <f aca="false">0.6*K253/B253</f>
        <v>0.000865076555142346</v>
      </c>
    </row>
    <row r="254" customFormat="false" ht="15" hidden="false" customHeight="false" outlineLevel="0" collapsed="false">
      <c r="A254" s="4" t="n">
        <v>283.955</v>
      </c>
      <c r="B254" s="1" t="n">
        <v>2.0969861308</v>
      </c>
      <c r="C254" s="1" t="n">
        <f aca="false">B255-B254</f>
        <v>-0.000685657720000066</v>
      </c>
      <c r="D254" s="1" t="n">
        <v>1.60786290323</v>
      </c>
      <c r="E254" s="1" t="n">
        <f aca="false">D254-D253</f>
        <v>-0.000238351899999989</v>
      </c>
      <c r="F254" s="2" t="n">
        <v>1.44319784479</v>
      </c>
      <c r="G254" s="2" t="n">
        <f aca="false">F255-F254</f>
        <v>0.00279034355000007</v>
      </c>
      <c r="H254" s="2" t="n">
        <v>69.6583566909</v>
      </c>
      <c r="I254" s="2" t="n">
        <f aca="false">(A254-A253)*D253*COS(J254)+I253</f>
        <v>165.676158300359</v>
      </c>
      <c r="J254" s="2" t="n">
        <v>0.207707601336</v>
      </c>
      <c r="K254" s="2" t="n">
        <v>0.00298467642175</v>
      </c>
      <c r="L254" s="3" t="n">
        <f aca="false">-(C254*300*0.00981)/B254</f>
        <v>0.000962281361961306</v>
      </c>
      <c r="M254" s="3" t="n">
        <f aca="false">500*1.223*EXP(-H254/5.6)*1*0.021*D254*D254/B254</f>
        <v>6.27093828645479E-005</v>
      </c>
      <c r="N254" s="3" t="n">
        <f aca="false">0.00981*((600/(600+H254))^2)*COS(G254)</f>
        <v>0.00787522973592053</v>
      </c>
      <c r="O254" s="3" t="n">
        <f aca="false">L254-M254-N254</f>
        <v>-0.00697565775682377</v>
      </c>
      <c r="P254" s="3" t="n">
        <f aca="false">P253+O253</f>
        <v>1.35743914319461</v>
      </c>
      <c r="Q254" s="3"/>
      <c r="R254" s="4" t="n">
        <f aca="false">0.6*K254/B254</f>
        <v>0.000853990318174783</v>
      </c>
    </row>
    <row r="255" customFormat="false" ht="15" hidden="false" customHeight="false" outlineLevel="0" collapsed="false">
      <c r="A255" s="4" t="n">
        <v>285.082</v>
      </c>
      <c r="B255" s="1" t="n">
        <v>2.09630047308</v>
      </c>
      <c r="C255" s="1" t="n">
        <f aca="false">B256-B255</f>
        <v>-0.000677885360000019</v>
      </c>
      <c r="D255" s="1" t="n">
        <v>1.60764029687</v>
      </c>
      <c r="E255" s="1" t="n">
        <f aca="false">D255-D254</f>
        <v>-0.000222606359999933</v>
      </c>
      <c r="F255" s="2" t="n">
        <v>1.44598818834</v>
      </c>
      <c r="G255" s="2" t="n">
        <f aca="false">F256-F255</f>
        <v>0.00278962398999982</v>
      </c>
      <c r="H255" s="2" t="n">
        <v>69.8862470946</v>
      </c>
      <c r="I255" s="2" t="n">
        <f aca="false">(A255-A254)*D254*COS(J255)+I254</f>
        <v>167.448262660035</v>
      </c>
      <c r="J255" s="2" t="n">
        <v>0.210390910607</v>
      </c>
      <c r="K255" s="2" t="n">
        <v>0.00295084320681</v>
      </c>
      <c r="L255" s="3" t="n">
        <f aca="false">-(C255*300*0.00981)/B255</f>
        <v>0.000951684474673074</v>
      </c>
      <c r="M255" s="3" t="n">
        <f aca="false">500*1.223*EXP(-H255/5.6)*1*0.021*D255*D255/B255</f>
        <v>6.02116875311148E-005</v>
      </c>
      <c r="N255" s="3" t="n">
        <f aca="false">0.00981*((600/(600+H255))^2)*COS(G255)</f>
        <v>0.00786987247196838</v>
      </c>
      <c r="O255" s="3" t="n">
        <f aca="false">L255-M255-N255</f>
        <v>-0.00697839968482642</v>
      </c>
      <c r="P255" s="3" t="n">
        <f aca="false">P254+O254</f>
        <v>1.35046348543779</v>
      </c>
      <c r="Q255" s="3"/>
      <c r="R255" s="4" t="n">
        <f aca="false">0.6*K255/B255</f>
        <v>0.000844585948828545</v>
      </c>
    </row>
    <row r="256" customFormat="false" ht="15" hidden="false" customHeight="false" outlineLevel="0" collapsed="false">
      <c r="A256" s="4" t="n">
        <v>286.209</v>
      </c>
      <c r="B256" s="1" t="n">
        <v>2.09562258772</v>
      </c>
      <c r="C256" s="1" t="n">
        <f aca="false">B257-B256</f>
        <v>-0.000671389359999886</v>
      </c>
      <c r="D256" s="1" t="n">
        <v>1.60743510565</v>
      </c>
      <c r="E256" s="1" t="n">
        <f aca="false">D256-D255</f>
        <v>-0.000205191220000067</v>
      </c>
      <c r="F256" s="2" t="n">
        <v>1.44877781233</v>
      </c>
      <c r="G256" s="2" t="n">
        <f aca="false">F257-F256</f>
        <v>0.00278885297999998</v>
      </c>
      <c r="H256" s="2" t="n">
        <v>70.1090924367</v>
      </c>
      <c r="I256" s="2" t="n">
        <f aca="false">(A256-A255)*D255*COS(J256)+I255</f>
        <v>169.21910010191</v>
      </c>
      <c r="J256" s="2" t="n">
        <v>0.213073900146</v>
      </c>
      <c r="K256" s="2" t="n">
        <v>0.00292256609331</v>
      </c>
      <c r="L256" s="3" t="n">
        <f aca="false">-(C256*300*0.00981)/B256</f>
        <v>0.000942869626457599</v>
      </c>
      <c r="M256" s="3" t="n">
        <f aca="false">500*1.223*EXP(-H256/5.6)*1*0.021*D256*D256/B256</f>
        <v>5.78666256988332E-005</v>
      </c>
      <c r="N256" s="3" t="n">
        <f aca="false">0.00981*((600/(600+H256))^2)*COS(G256)</f>
        <v>0.00786463909379659</v>
      </c>
      <c r="O256" s="3" t="n">
        <f aca="false">L256-M256-N256</f>
        <v>-0.00697963609303782</v>
      </c>
      <c r="P256" s="3" t="n">
        <f aca="false">P255+O255</f>
        <v>1.34348508575296</v>
      </c>
      <c r="Q256" s="3"/>
      <c r="R256" s="4" t="n">
        <f aca="false">0.6*K256/B256</f>
        <v>0.000836763101457987</v>
      </c>
    </row>
    <row r="257" customFormat="false" ht="15" hidden="false" customHeight="false" outlineLevel="0" collapsed="false">
      <c r="A257" s="4" t="n">
        <v>287.336</v>
      </c>
      <c r="B257" s="1" t="n">
        <v>2.09495119836</v>
      </c>
      <c r="C257" s="1" t="n">
        <f aca="false">B258-B257</f>
        <v>-0.000666101219999771</v>
      </c>
      <c r="D257" s="1" t="n">
        <v>1.60724889839</v>
      </c>
      <c r="E257" s="1" t="n">
        <f aca="false">D257-D256</f>
        <v>-0.000186207260000071</v>
      </c>
      <c r="F257" s="2" t="n">
        <v>1.45156666531</v>
      </c>
      <c r="G257" s="2" t="n">
        <f aca="false">F258-F257</f>
        <v>0.00278802269000011</v>
      </c>
      <c r="H257" s="2" t="n">
        <v>70.3268961334</v>
      </c>
      <c r="I257" s="2" t="n">
        <f aca="false">(A257-A256)*D256*COS(J257)+I256</f>
        <v>170.988677447785</v>
      </c>
      <c r="J257" s="2" t="n">
        <v>0.215756599439</v>
      </c>
      <c r="K257" s="2" t="n">
        <v>0.00289954672403</v>
      </c>
      <c r="L257" s="3" t="n">
        <f aca="false">-(C257*300*0.00981)/B257</f>
        <v>0.000935742986277649</v>
      </c>
      <c r="M257" s="3" t="n">
        <f aca="false">500*1.223*EXP(-H257/5.6)*1*0.021*D257*D257/B257</f>
        <v>5.56641337274319E-005</v>
      </c>
      <c r="N257" s="3" t="n">
        <f aca="false">0.00981*((600/(600+H257))^2)*COS(G257)</f>
        <v>0.0078595291598462</v>
      </c>
      <c r="O257" s="3" t="n">
        <f aca="false">L257-M257-N257</f>
        <v>-0.00697945030729599</v>
      </c>
      <c r="P257" s="3" t="n">
        <f aca="false">P256+O256</f>
        <v>1.33650544965993</v>
      </c>
      <c r="Q257" s="3"/>
      <c r="R257" s="4" t="n">
        <f aca="false">0.6*K257/B257</f>
        <v>0.000830438454022184</v>
      </c>
    </row>
    <row r="258" customFormat="false" ht="15" hidden="false" customHeight="false" outlineLevel="0" collapsed="false">
      <c r="A258" s="4" t="n">
        <v>288.462</v>
      </c>
      <c r="B258" s="1" t="n">
        <v>2.09428509714</v>
      </c>
      <c r="C258" s="1" t="n">
        <f aca="false">B259-B258</f>
        <v>-0.000661964730000353</v>
      </c>
      <c r="D258" s="1" t="n">
        <v>1.60708316141</v>
      </c>
      <c r="E258" s="1" t="n">
        <f aca="false">D258-D257</f>
        <v>-0.000165736979999886</v>
      </c>
      <c r="F258" s="2" t="n">
        <v>1.454354688</v>
      </c>
      <c r="G258" s="2" t="n">
        <f aca="false">F259-F258</f>
        <v>0.00278712564000005</v>
      </c>
      <c r="H258" s="2" t="n">
        <v>70.5396617733</v>
      </c>
      <c r="I258" s="2" t="n">
        <f aca="false">(A258-A257)*D257*COS(J258)+I257</f>
        <v>172.755434160051</v>
      </c>
      <c r="J258" s="2" t="n">
        <v>0.218439040499</v>
      </c>
      <c r="K258" s="2" t="n">
        <v>0.00288154054241</v>
      </c>
      <c r="L258" s="3" t="n">
        <f aca="false">-(C258*300*0.00981)/B258</f>
        <v>0.000930227791360159</v>
      </c>
      <c r="M258" s="3" t="n">
        <f aca="false">500*1.223*EXP(-H258/5.6)*1*0.021*D258*D258/B258</f>
        <v>5.3594900042779E-005</v>
      </c>
      <c r="N258" s="3" t="n">
        <f aca="false">0.00981*((600/(600+H258))^2)*COS(G258)</f>
        <v>0.00785454223377307</v>
      </c>
      <c r="O258" s="3" t="n">
        <f aca="false">L258-M258-N258</f>
        <v>-0.00697790934245569</v>
      </c>
      <c r="P258" s="3" t="n">
        <f aca="false">P257+O257</f>
        <v>1.32952599935263</v>
      </c>
      <c r="Q258" s="3"/>
      <c r="R258" s="4" t="n">
        <f aca="false">0.6*K258/B258</f>
        <v>0.000825543918450767</v>
      </c>
    </row>
    <row r="259" customFormat="false" ht="15" hidden="false" customHeight="false" outlineLevel="0" collapsed="false">
      <c r="A259" s="4" t="n">
        <v>289.589</v>
      </c>
      <c r="B259" s="1" t="n">
        <v>2.09362313241</v>
      </c>
      <c r="C259" s="1" t="n">
        <f aca="false">B260-B259</f>
        <v>-0.000658934899999686</v>
      </c>
      <c r="D259" s="1" t="n">
        <v>1.6069393148</v>
      </c>
      <c r="E259" s="1" t="n">
        <f aca="false">D259-D258</f>
        <v>-0.000143846610000109</v>
      </c>
      <c r="F259" s="2" t="n">
        <v>1.45714181364</v>
      </c>
      <c r="G259" s="2" t="n">
        <f aca="false">F260-F259</f>
        <v>0.00278615467999987</v>
      </c>
      <c r="H259" s="2" t="n">
        <v>70.7473931018</v>
      </c>
      <c r="I259" s="2" t="n">
        <f aca="false">(A259-A258)*D258*COS(J259)+I258</f>
        <v>174.522518467321</v>
      </c>
      <c r="J259" s="2" t="n">
        <v>0.221121257741</v>
      </c>
      <c r="K259" s="2" t="n">
        <v>0.0028683516911</v>
      </c>
      <c r="L259" s="3" t="n">
        <f aca="false">-(C259*300*0.00981)/B259</f>
        <v>0.000926262888806918</v>
      </c>
      <c r="M259" s="3" t="n">
        <f aca="false">500*1.223*EXP(-H259/5.6)*1*0.021*D259*D259/B259</f>
        <v>5.16503071689363E-005</v>
      </c>
      <c r="N259" s="3" t="n">
        <f aca="false">0.00981*((600/(600+H259))^2)*COS(G259)</f>
        <v>0.00784967788475855</v>
      </c>
      <c r="O259" s="3" t="n">
        <f aca="false">L259-M259-N259</f>
        <v>-0.00697506530312057</v>
      </c>
      <c r="P259" s="3" t="n">
        <f aca="false">P258+O258</f>
        <v>1.32254809001017</v>
      </c>
      <c r="Q259" s="3"/>
      <c r="R259" s="4" t="n">
        <f aca="false">0.6*K259/B259</f>
        <v>0.000822025219352119</v>
      </c>
    </row>
    <row r="260" customFormat="false" ht="15" hidden="false" customHeight="false" outlineLevel="0" collapsed="false">
      <c r="A260" s="4" t="n">
        <v>290.716</v>
      </c>
      <c r="B260" s="1" t="n">
        <v>2.09296419751</v>
      </c>
      <c r="C260" s="1" t="n">
        <f aca="false">B261-B260</f>
        <v>-0.000656977040000228</v>
      </c>
      <c r="D260" s="1" t="n">
        <v>1.60681872717</v>
      </c>
      <c r="E260" s="1" t="n">
        <f aca="false">D260-D259</f>
        <v>-0.000120587629999891</v>
      </c>
      <c r="F260" s="2" t="n">
        <v>1.45992796832</v>
      </c>
      <c r="G260" s="2" t="n">
        <f aca="false">F261-F260</f>
        <v>0.00278510287000011</v>
      </c>
      <c r="H260" s="2" t="n">
        <v>70.9500940091</v>
      </c>
      <c r="I260" s="2" t="n">
        <f aca="false">(A260-A259)*D259*COS(J260)+I259</f>
        <v>176.28837295113</v>
      </c>
      <c r="J260" s="2" t="n">
        <v>0.223803287887</v>
      </c>
      <c r="K260" s="2" t="n">
        <v>0.00285982903328</v>
      </c>
      <c r="L260" s="3" t="n">
        <f aca="false">-(C260*300*0.00981)/B260</f>
        <v>0.000923801482615392</v>
      </c>
      <c r="M260" s="3" t="n">
        <f aca="false">500*1.223*EXP(-H260/5.6)*1*0.021*D260*D260/B260</f>
        <v>4.98223783035847E-005</v>
      </c>
      <c r="N260" s="3" t="n">
        <f aca="false">0.00981*((600/(600+H260))^2)*COS(G260)</f>
        <v>0.00784493568773654</v>
      </c>
      <c r="O260" s="3" t="n">
        <f aca="false">L260-M260-N260</f>
        <v>-0.00697095658342474</v>
      </c>
      <c r="P260" s="3" t="n">
        <f aca="false">P259+O259</f>
        <v>1.31557302470705</v>
      </c>
      <c r="Q260" s="3"/>
      <c r="R260" s="4" t="n">
        <f aca="false">0.6*K260/B260</f>
        <v>0.000819840789445612</v>
      </c>
    </row>
    <row r="261" customFormat="false" ht="15" hidden="false" customHeight="false" outlineLevel="0" collapsed="false">
      <c r="A261" s="4" t="n">
        <v>291.843</v>
      </c>
      <c r="B261" s="1" t="n">
        <v>2.09230722047</v>
      </c>
      <c r="C261" s="1" t="n">
        <f aca="false">B262-B261</f>
        <v>-0.000656065959999896</v>
      </c>
      <c r="D261" s="1" t="n">
        <v>1.60672272922</v>
      </c>
      <c r="E261" s="1" t="n">
        <f aca="false">D261-D260</f>
        <v>-9.59979500001484E-005</v>
      </c>
      <c r="F261" s="2" t="n">
        <v>1.46271307119</v>
      </c>
      <c r="G261" s="2" t="n">
        <f aca="false">F262-F261</f>
        <v>0.00278396344999998</v>
      </c>
      <c r="H261" s="2" t="n">
        <v>71.1477685198</v>
      </c>
      <c r="I261" s="2" t="n">
        <f aca="false">(A261-A260)*D260*COS(J261)+I260</f>
        <v>178.053010705865</v>
      </c>
      <c r="J261" s="2" t="n">
        <v>0.226485169887</v>
      </c>
      <c r="K261" s="2" t="n">
        <v>0.0028558631563</v>
      </c>
      <c r="L261" s="3" t="n">
        <f aca="false">-(C261*300*0.00981)/B261</f>
        <v>0.000922810045001888</v>
      </c>
      <c r="M261" s="3" t="n">
        <f aca="false">500*1.223*EXP(-H261/5.6)*1*0.021*D261*D261/B261</f>
        <v>4.81037281409081E-005</v>
      </c>
      <c r="N261" s="3" t="n">
        <f aca="false">0.00981*((600/(600+H261))^2)*COS(G261)</f>
        <v>0.00784031522357987</v>
      </c>
      <c r="O261" s="3" t="n">
        <f aca="false">L261-M261-N261</f>
        <v>-0.00696560890671889</v>
      </c>
      <c r="P261" s="3" t="n">
        <f aca="false">P260+O260</f>
        <v>1.30860206812363</v>
      </c>
      <c r="Q261" s="3"/>
      <c r="R261" s="4" t="n">
        <f aca="false">0.6*K261/B261</f>
        <v>0.000818960942741042</v>
      </c>
    </row>
    <row r="262" customFormat="false" ht="15" hidden="false" customHeight="false" outlineLevel="0" collapsed="false">
      <c r="A262" s="4" t="n">
        <v>292.97</v>
      </c>
      <c r="B262" s="1" t="n">
        <v>2.09165115451</v>
      </c>
      <c r="C262" s="1" t="n">
        <f aca="false">B263-B262</f>
        <v>-0.000656185880000049</v>
      </c>
      <c r="D262" s="1" t="n">
        <v>1.60665262645</v>
      </c>
      <c r="E262" s="1" t="n">
        <f aca="false">D262-D261</f>
        <v>-7.0102769999858E-005</v>
      </c>
      <c r="F262" s="2" t="n">
        <v>1.46549703464</v>
      </c>
      <c r="G262" s="2" t="n">
        <f aca="false">F263-F262</f>
        <v>0.00278272976000005</v>
      </c>
      <c r="H262" s="2" t="n">
        <v>71.340420785</v>
      </c>
      <c r="I262" s="2" t="n">
        <f aca="false">(A262-A261)*D261*COS(J262)+I261</f>
        <v>179.816446235153</v>
      </c>
      <c r="J262" s="2" t="n">
        <v>0.22916694487</v>
      </c>
      <c r="K262" s="2" t="n">
        <v>0.0028563851168</v>
      </c>
      <c r="L262" s="3" t="n">
        <f aca="false">-(C262*300*0.00981)/B262</f>
        <v>0.000923268223133768</v>
      </c>
      <c r="M262" s="3" t="n">
        <f aca="false">500*1.223*EXP(-H262/5.6)*1*0.021*D262*D262/B262</f>
        <v>4.64875176294529E-005</v>
      </c>
      <c r="N262" s="3" t="n">
        <f aca="false">0.00981*((600/(600+H262))^2)*COS(G262)</f>
        <v>0.00783581607922858</v>
      </c>
      <c r="O262" s="3" t="n">
        <f aca="false">L262-M262-N262</f>
        <v>-0.00695903537372427</v>
      </c>
      <c r="P262" s="3" t="n">
        <f aca="false">P261+O261</f>
        <v>1.30163645921691</v>
      </c>
      <c r="Q262" s="3"/>
      <c r="R262" s="4" t="n">
        <f aca="false">0.6*K262/B262</f>
        <v>0.000819367544336756</v>
      </c>
    </row>
    <row r="263" customFormat="false" ht="15" hidden="false" customHeight="false" outlineLevel="0" collapsed="false">
      <c r="A263" s="4" t="n">
        <v>294.096</v>
      </c>
      <c r="B263" s="1" t="n">
        <v>2.09099496863</v>
      </c>
      <c r="C263" s="1" t="n">
        <f aca="false">B264-B263</f>
        <v>-0.000657329110000049</v>
      </c>
      <c r="D263" s="1" t="n">
        <v>1.60660971149</v>
      </c>
      <c r="E263" s="1" t="n">
        <f aca="false">D263-D262</f>
        <v>-4.29149600000844E-005</v>
      </c>
      <c r="F263" s="2" t="n">
        <v>1.4682797644</v>
      </c>
      <c r="G263" s="2" t="n">
        <f aca="false">F264-F263</f>
        <v>0.00278139516999998</v>
      </c>
      <c r="H263" s="2" t="n">
        <v>71.5280550754</v>
      </c>
      <c r="I263" s="2" t="n">
        <f aca="false">(A263-A262)*D262*COS(J263)+I262</f>
        <v>181.577131753991</v>
      </c>
      <c r="J263" s="2" t="n">
        <v>0.231848656114</v>
      </c>
      <c r="K263" s="2" t="n">
        <v>0.00286136163324</v>
      </c>
      <c r="L263" s="3" t="n">
        <f aca="false">-(C263*300*0.00981)/B263</f>
        <v>0.000925167013671785</v>
      </c>
      <c r="M263" s="3" t="n">
        <f aca="false">500*1.223*EXP(-H263/5.6)*1*0.021*D263*D263/B263</f>
        <v>4.49674124121154E-005</v>
      </c>
      <c r="N263" s="3" t="n">
        <f aca="false">0.00981*((600/(600+H263))^2)*COS(G263)</f>
        <v>0.00783143784779421</v>
      </c>
      <c r="O263" s="3" t="n">
        <f aca="false">L263-M263-N263</f>
        <v>-0.00695123824653454</v>
      </c>
      <c r="P263" s="3" t="n">
        <f aca="false">P262+O262</f>
        <v>1.29467742384319</v>
      </c>
      <c r="Q263" s="3"/>
      <c r="R263" s="4" t="n">
        <f aca="false">0.6*K263/B263</f>
        <v>0.000821052659475715</v>
      </c>
    </row>
    <row r="264" customFormat="false" ht="15" hidden="false" customHeight="false" outlineLevel="0" collapsed="false">
      <c r="A264" s="4" t="n">
        <v>295.223</v>
      </c>
      <c r="B264" s="1" t="n">
        <v>2.09033763952</v>
      </c>
      <c r="C264" s="1" t="n">
        <f aca="false">B265-B264</f>
        <v>-0.000659497320000035</v>
      </c>
      <c r="D264" s="1" t="n">
        <v>1.60659527504</v>
      </c>
      <c r="E264" s="1" t="n">
        <f aca="false">D264-D263</f>
        <v>-1.44364499998773E-005</v>
      </c>
      <c r="F264" s="2" t="n">
        <v>1.47106115957</v>
      </c>
      <c r="G264" s="2" t="n">
        <f aca="false">F265-F264</f>
        <v>0.0027799530599999</v>
      </c>
      <c r="H264" s="2" t="n">
        <v>71.7106757767</v>
      </c>
      <c r="I264" s="2" t="n">
        <f aca="false">(A264-A263)*D263*COS(J264)+I263</f>
        <v>183.338211823688</v>
      </c>
      <c r="J264" s="2" t="n">
        <v>0.234530349031</v>
      </c>
      <c r="K264" s="2" t="n">
        <v>0.00287079990158</v>
      </c>
      <c r="L264" s="3" t="n">
        <f aca="false">-(C264*300*0.00981)/B264</f>
        <v>0.000928510579375009</v>
      </c>
      <c r="M264" s="3" t="n">
        <f aca="false">500*1.223*EXP(-H264/5.6)*1*0.021*D264*D264/B264</f>
        <v>4.35375445608199E-005</v>
      </c>
      <c r="N264" s="3" t="n">
        <f aca="false">0.00981*((600/(600+H264))^2)*COS(G264)</f>
        <v>0.00782718012860907</v>
      </c>
      <c r="O264" s="3" t="n">
        <f aca="false">L264-M264-N264</f>
        <v>-0.00694220709379488</v>
      </c>
      <c r="P264" s="3" t="n">
        <f aca="false">P263+O263</f>
        <v>1.28772618559665</v>
      </c>
      <c r="Q264" s="3"/>
      <c r="R264" s="4" t="n">
        <f aca="false">0.6*K264/B264</f>
        <v>0.000824019961360658</v>
      </c>
    </row>
    <row r="265" customFormat="false" ht="15" hidden="false" customHeight="false" outlineLevel="0" collapsed="false">
      <c r="A265" s="4" t="n">
        <v>296.35</v>
      </c>
      <c r="B265" s="1" t="n">
        <v>2.0896781422</v>
      </c>
      <c r="C265" s="1" t="n">
        <f aca="false">B266-B265</f>
        <v>-0.000662700689999962</v>
      </c>
      <c r="D265" s="1" t="n">
        <v>1.60661061835</v>
      </c>
      <c r="E265" s="1" t="n">
        <f aca="false">D265-D264</f>
        <v>1.53433099998601E-005</v>
      </c>
      <c r="F265" s="2" t="n">
        <v>1.47384111263</v>
      </c>
      <c r="G265" s="2" t="n">
        <f aca="false">F266-F265</f>
        <v>0.00277839675000013</v>
      </c>
      <c r="H265" s="2" t="n">
        <v>71.8882873861</v>
      </c>
      <c r="I265" s="2" t="n">
        <f aca="false">(A265-A264)*D264*COS(J265)+I264</f>
        <v>185.098141359972</v>
      </c>
      <c r="J265" s="2" t="n">
        <v>0.237212071177</v>
      </c>
      <c r="K265" s="2" t="n">
        <v>0.00288474419941</v>
      </c>
      <c r="L265" s="3" t="n">
        <f aca="false">-(C265*300*0.00981)/B265</f>
        <v>0.000933315083927995</v>
      </c>
      <c r="M265" s="3" t="n">
        <f aca="false">500*1.223*EXP(-H265/5.6)*1*0.021*D265*D265/B265</f>
        <v>4.21924775674234E-005</v>
      </c>
      <c r="N265" s="3" t="n">
        <f aca="false">0.00981*((600/(600+H265))^2)*COS(G265)</f>
        <v>0.0078230425272511</v>
      </c>
      <c r="O265" s="3" t="n">
        <f aca="false">L265-M265-N265</f>
        <v>-0.00693191992089053</v>
      </c>
      <c r="P265" s="3" t="n">
        <f aca="false">P264+O264</f>
        <v>1.28078397850286</v>
      </c>
      <c r="Q265" s="3"/>
      <c r="R265" s="4" t="n">
        <f aca="false">0.6*K265/B265</f>
        <v>0.000828283784326603</v>
      </c>
    </row>
    <row r="266" customFormat="false" ht="15" hidden="false" customHeight="false" outlineLevel="0" collapsed="false">
      <c r="A266" s="4" t="n">
        <v>297.477</v>
      </c>
      <c r="B266" s="1" t="n">
        <v>2.08901544151</v>
      </c>
      <c r="C266" s="1" t="n">
        <f aca="false">B267-B266</f>
        <v>-0.00066695835000008</v>
      </c>
      <c r="D266" s="1" t="n">
        <v>1.60665706472</v>
      </c>
      <c r="E266" s="1" t="n">
        <f aca="false">D266-D265</f>
        <v>4.64463699998419E-005</v>
      </c>
      <c r="F266" s="2" t="n">
        <v>1.47661950938</v>
      </c>
      <c r="G266" s="2" t="n">
        <f aca="false">F267-F266</f>
        <v>0.0027767193799999</v>
      </c>
      <c r="H266" s="2" t="n">
        <v>72.0608945098</v>
      </c>
      <c r="I266" s="2" t="n">
        <f aca="false">(A266-A265)*D265*COS(J266)+I265</f>
        <v>186.856940293306</v>
      </c>
      <c r="J266" s="2" t="n">
        <v>0.239893872285</v>
      </c>
      <c r="K266" s="2" t="n">
        <v>0.0029032778177</v>
      </c>
      <c r="L266" s="3" t="n">
        <f aca="false">-(C266*300*0.00981)/B266</f>
        <v>0.000939609341820578</v>
      </c>
      <c r="M266" s="3" t="n">
        <f aca="false">500*1.223*EXP(-H266/5.6)*1*0.021*D266*D266/B266</f>
        <v>4.09271741403339E-005</v>
      </c>
      <c r="N266" s="3" t="n">
        <f aca="false">0.00981*((600/(600+H266))^2)*COS(G266)</f>
        <v>0.0078190246555467</v>
      </c>
      <c r="O266" s="3" t="n">
        <f aca="false">L266-M266-N266</f>
        <v>-0.00692034248786646</v>
      </c>
      <c r="P266" s="3" t="n">
        <f aca="false">P265+O265</f>
        <v>1.27385205858197</v>
      </c>
      <c r="Q266" s="3"/>
      <c r="R266" s="4" t="n">
        <f aca="false">0.6*K266/B266</f>
        <v>0.000833869705319582</v>
      </c>
    </row>
    <row r="267" customFormat="false" ht="15" hidden="false" customHeight="false" outlineLevel="0" collapsed="false">
      <c r="A267" s="4" t="n">
        <v>298.604</v>
      </c>
      <c r="B267" s="1" t="n">
        <v>2.08834848316</v>
      </c>
      <c r="C267" s="1" t="n">
        <f aca="false">B268-B267</f>
        <v>-0.000672298800000082</v>
      </c>
      <c r="D267" s="1" t="n">
        <v>1.60673597171</v>
      </c>
      <c r="E267" s="1" t="n">
        <f aca="false">D267-D266</f>
        <v>7.89069900002381E-005</v>
      </c>
      <c r="F267" s="2" t="n">
        <v>1.47939622876</v>
      </c>
      <c r="G267" s="2" t="n">
        <f aca="false">F268-F267</f>
        <v>0.00277491393999996</v>
      </c>
      <c r="H267" s="2" t="n">
        <v>72.2285018623</v>
      </c>
      <c r="I267" s="2" t="n">
        <f aca="false">(A267-A266)*D266*COS(J267)+I266</f>
        <v>188.614629922221</v>
      </c>
      <c r="J267" s="2" t="n">
        <v>0.242575804306</v>
      </c>
      <c r="K267" s="2" t="n">
        <v>0.00292652489455</v>
      </c>
      <c r="L267" s="3" t="n">
        <f aca="false">-(C267*300*0.00981)/B267</f>
        <v>0.000947435442099369</v>
      </c>
      <c r="M267" s="3" t="n">
        <f aca="false">500*1.223*EXP(-H267/5.6)*1*0.021*D267*D267/B267</f>
        <v>3.97369666896744E-005</v>
      </c>
      <c r="N267" s="3" t="n">
        <f aca="false">0.00981*((600/(600+H267))^2)*COS(G267)</f>
        <v>0.0078151261315288</v>
      </c>
      <c r="O267" s="3" t="n">
        <f aca="false">L267-M267-N267</f>
        <v>-0.0069074276561191</v>
      </c>
      <c r="P267" s="3" t="n">
        <f aca="false">P266+O266</f>
        <v>1.2669317160941</v>
      </c>
      <c r="Q267" s="3"/>
      <c r="R267" s="4" t="n">
        <f aca="false">0.6*K267/B267</f>
        <v>0.000840815099055223</v>
      </c>
    </row>
    <row r="268" customFormat="false" ht="15" hidden="false" customHeight="false" outlineLevel="0" collapsed="false">
      <c r="A268" s="4" t="n">
        <v>299.73</v>
      </c>
      <c r="B268" s="1" t="n">
        <v>2.08767618436</v>
      </c>
      <c r="C268" s="1" t="n">
        <f aca="false">B269-B268</f>
        <v>-0.000678760599999606</v>
      </c>
      <c r="D268" s="1" t="n">
        <v>1.60684874391</v>
      </c>
      <c r="E268" s="1" t="n">
        <f aca="false">D268-D267</f>
        <v>0.000112772200000055</v>
      </c>
      <c r="F268" s="2" t="n">
        <v>1.4821711427</v>
      </c>
      <c r="G268" s="2" t="n">
        <f aca="false">F269-F268</f>
        <v>0.00277297316000014</v>
      </c>
      <c r="H268" s="2" t="n">
        <v>72.3911142667</v>
      </c>
      <c r="I268" s="2" t="n">
        <f aca="false">(A268-A267)*D267*COS(J268)+I267</f>
        <v>190.369674289626</v>
      </c>
      <c r="J268" s="2" t="n">
        <v>0.245257921486</v>
      </c>
      <c r="K268" s="2" t="n">
        <v>0.00295465315205</v>
      </c>
      <c r="L268" s="3" t="n">
        <f aca="false">-(C268*300*0.00981)/B268</f>
        <v>0.000956849755131553</v>
      </c>
      <c r="M268" s="3" t="n">
        <f aca="false">500*1.223*EXP(-H268/5.6)*1*0.021*D268*D268/B268</f>
        <v>3.86175302756157E-005</v>
      </c>
      <c r="N268" s="3" t="n">
        <f aca="false">0.00981*((600/(600+H268))^2)*COS(G268)</f>
        <v>0.00781134657937527</v>
      </c>
      <c r="O268" s="3" t="n">
        <f aca="false">L268-M268-N268</f>
        <v>-0.00689311435451933</v>
      </c>
      <c r="P268" s="3" t="n">
        <f aca="false">P267+O267</f>
        <v>1.26002428843798</v>
      </c>
      <c r="Q268" s="3"/>
      <c r="R268" s="4" t="n">
        <f aca="false">0.6*K268/B268</f>
        <v>0.000849169954857472</v>
      </c>
    </row>
    <row r="269" customFormat="false" ht="15" hidden="false" customHeight="false" outlineLevel="0" collapsed="false">
      <c r="A269" s="4" t="n">
        <v>300.857</v>
      </c>
      <c r="B269" s="1" t="n">
        <v>2.08699742376</v>
      </c>
      <c r="C269" s="1" t="n">
        <f aca="false">B270-B269</f>
        <v>-0.000686393130000074</v>
      </c>
      <c r="D269" s="1" t="n">
        <v>1.60699684678</v>
      </c>
      <c r="E269" s="1" t="n">
        <f aca="false">D269-D268</f>
        <v>0.000148102869999889</v>
      </c>
      <c r="F269" s="2" t="n">
        <v>1.48494411586</v>
      </c>
      <c r="G269" s="2" t="n">
        <f aca="false">F270-F269</f>
        <v>0.00277088942999981</v>
      </c>
      <c r="H269" s="2" t="n">
        <v>72.5487366557</v>
      </c>
      <c r="I269" s="2" t="n">
        <f aca="false">(A269-A268)*D268*COS(J269)+I268</f>
        <v>192.12521484259</v>
      </c>
      <c r="J269" s="2" t="n">
        <v>0.247940280455</v>
      </c>
      <c r="K269" s="2" t="n">
        <v>0.00298787765288</v>
      </c>
      <c r="L269" s="3" t="n">
        <f aca="false">-(C269*300*0.00981)/B269</f>
        <v>0.000967924041779995</v>
      </c>
      <c r="M269" s="3" t="n">
        <f aca="false">500*1.223*EXP(-H269/5.6)*1*0.021*D269*D269/B269</f>
        <v>3.75648578479312E-005</v>
      </c>
      <c r="N269" s="3" t="n">
        <f aca="false">0.00981*((600/(600+H269))^2)*COS(G269)</f>
        <v>0.00780768562933109</v>
      </c>
      <c r="O269" s="3" t="n">
        <f aca="false">L269-M269-N269</f>
        <v>-0.00687732644539903</v>
      </c>
      <c r="P269" s="3" t="n">
        <f aca="false">P268+O268</f>
        <v>1.25313117408346</v>
      </c>
      <c r="Q269" s="3"/>
      <c r="R269" s="4" t="n">
        <f aca="false">0.6*K269/B269</f>
        <v>0.000858997989800183</v>
      </c>
    </row>
    <row r="270" customFormat="false" ht="15" hidden="false" customHeight="false" outlineLevel="0" collapsed="false">
      <c r="A270" s="4" t="n">
        <v>301.984</v>
      </c>
      <c r="B270" s="1" t="n">
        <v>2.08631103063</v>
      </c>
      <c r="C270" s="1" t="n">
        <f aca="false">B271-B270</f>
        <v>-0.000695258629999973</v>
      </c>
      <c r="D270" s="1" t="n">
        <v>1.60718182171</v>
      </c>
      <c r="E270" s="1" t="n">
        <f aca="false">D270-D269</f>
        <v>0.000184974930000026</v>
      </c>
      <c r="F270" s="2" t="n">
        <v>1.48771500529</v>
      </c>
      <c r="G270" s="2" t="n">
        <f aca="false">F271-F270</f>
        <v>0.0027686547400001</v>
      </c>
      <c r="H270" s="2" t="n">
        <v>72.7013740746</v>
      </c>
      <c r="I270" s="2" t="n">
        <f aca="false">(A270-A269)*D269*COS(J270)+I269</f>
        <v>193.879718567153</v>
      </c>
      <c r="J270" s="2" t="n">
        <v>0.250622940342</v>
      </c>
      <c r="K270" s="2" t="n">
        <v>0.00302646932978</v>
      </c>
      <c r="L270" s="3" t="n">
        <f aca="false">-(C270*300*0.00981)/B270</f>
        <v>0.000980748372629775</v>
      </c>
      <c r="M270" s="3" t="n">
        <f aca="false">500*1.223*EXP(-H270/5.6)*1*0.021*D270*D270/B270</f>
        <v>3.6575237586406E-005</v>
      </c>
      <c r="N270" s="3" t="n">
        <f aca="false">0.00981*((600/(600+H270))^2)*COS(G270)</f>
        <v>0.00780414291758429</v>
      </c>
      <c r="O270" s="3" t="n">
        <f aca="false">L270-M270-N270</f>
        <v>-0.00685996978254092</v>
      </c>
      <c r="P270" s="3" t="n">
        <f aca="false">P269+O269</f>
        <v>1.24625384763806</v>
      </c>
      <c r="Q270" s="3"/>
      <c r="R270" s="4" t="n">
        <f aca="false">0.6*K270/B270</f>
        <v>0.000870379138684639</v>
      </c>
    </row>
    <row r="271" customFormat="false" ht="15" hidden="false" customHeight="false" outlineLevel="0" collapsed="false">
      <c r="A271" s="4" t="n">
        <v>303.111</v>
      </c>
      <c r="B271" s="1" t="n">
        <v>2.085615772</v>
      </c>
      <c r="C271" s="1" t="n">
        <f aca="false">B272-B271</f>
        <v>-0.000705430450000044</v>
      </c>
      <c r="D271" s="1" t="n">
        <v>1.60740530388</v>
      </c>
      <c r="E271" s="1" t="n">
        <f aca="false">D271-D270</f>
        <v>0.000223482169999789</v>
      </c>
      <c r="F271" s="2" t="n">
        <v>1.49048366003</v>
      </c>
      <c r="G271" s="2" t="n">
        <f aca="false">F272-F271</f>
        <v>0.00276626057000007</v>
      </c>
      <c r="H271" s="2" t="n">
        <v>72.8490316847</v>
      </c>
      <c r="I271" s="2" t="n">
        <f aca="false">(A271-A270)*D270*COS(J271)+I270</f>
        <v>195.633212678785</v>
      </c>
      <c r="J271" s="2" t="n">
        <v>0.253305962925</v>
      </c>
      <c r="K271" s="2" t="n">
        <v>0.00307074734279</v>
      </c>
      <c r="L271" s="3" t="n">
        <f aca="false">-(C271*300*0.00981)/B271</f>
        <v>0.00099542870850045</v>
      </c>
      <c r="M271" s="3" t="n">
        <f aca="false">500*1.223*EXP(-H271/5.6)*1*0.021*D271*D271/B271</f>
        <v>3.56452322725055E-005</v>
      </c>
      <c r="N271" s="3" t="n">
        <f aca="false">0.00981*((600/(600+H271))^2)*COS(G271)</f>
        <v>0.00780071808613457</v>
      </c>
      <c r="O271" s="3" t="n">
        <f aca="false">L271-M271-N271</f>
        <v>-0.00684093460990662</v>
      </c>
      <c r="P271" s="3" t="n">
        <f aca="false">P270+O270</f>
        <v>1.23939387785552</v>
      </c>
      <c r="Q271" s="3"/>
      <c r="R271" s="4" t="n">
        <f aca="false">0.6*K271/B271</f>
        <v>0.000883407399584049</v>
      </c>
    </row>
    <row r="272" customFormat="false" ht="15" hidden="false" customHeight="false" outlineLevel="0" collapsed="false">
      <c r="A272" s="4" t="n">
        <v>304.238</v>
      </c>
      <c r="B272" s="1" t="n">
        <v>2.08491034155</v>
      </c>
      <c r="C272" s="1" t="n">
        <f aca="false">B273-B272</f>
        <v>-0.000716999530000262</v>
      </c>
      <c r="D272" s="1" t="n">
        <v>1.60766903776</v>
      </c>
      <c r="E272" s="1" t="n">
        <f aca="false">D272-D271</f>
        <v>0.000263733880000228</v>
      </c>
      <c r="F272" s="2" t="n">
        <v>1.4932499206</v>
      </c>
      <c r="G272" s="2" t="n">
        <f aca="false">F273-F272</f>
        <v>0.00276369785999986</v>
      </c>
      <c r="H272" s="2" t="n">
        <v>72.991714768</v>
      </c>
      <c r="I272" s="2" t="n">
        <f aca="false">(A272-A271)*D271*COS(J272)+I271</f>
        <v>197.385726061917</v>
      </c>
      <c r="J272" s="2" t="n">
        <v>0.255989412798</v>
      </c>
      <c r="K272" s="2" t="n">
        <v>0.00312110771</v>
      </c>
      <c r="L272" s="3" t="n">
        <f aca="false">-(C272*300*0.00981)/B272</f>
        <v>0.00101209609580718</v>
      </c>
      <c r="M272" s="3" t="n">
        <f aca="false">500*1.223*EXP(-H272/5.6)*1*0.021*D272*D272/B272</f>
        <v>3.47716602274892E-005</v>
      </c>
      <c r="N272" s="3" t="n">
        <f aca="false">0.00981*((600/(600+H272))^2)*COS(G272)</f>
        <v>0.00779741078263091</v>
      </c>
      <c r="O272" s="3" t="n">
        <f aca="false">L272-M272-N272</f>
        <v>-0.00682008634705122</v>
      </c>
      <c r="P272" s="3" t="n">
        <f aca="false">P271+O271</f>
        <v>1.23255294324561</v>
      </c>
      <c r="Q272" s="3"/>
      <c r="R272" s="4" t="n">
        <f aca="false">0.6*K272/B272</f>
        <v>0.000898199116134553</v>
      </c>
    </row>
    <row r="273" customFormat="false" ht="15" hidden="false" customHeight="false" outlineLevel="0" collapsed="false">
      <c r="A273" s="4" t="n">
        <v>305.364</v>
      </c>
      <c r="B273" s="1" t="n">
        <v>2.08419334202</v>
      </c>
      <c r="C273" s="1" t="n">
        <f aca="false">B274-B273</f>
        <v>-0.000730073759999783</v>
      </c>
      <c r="D273" s="1" t="n">
        <v>1.60797490196</v>
      </c>
      <c r="E273" s="1" t="n">
        <f aca="false">D273-D272</f>
        <v>0.000305864200000006</v>
      </c>
      <c r="F273" s="2" t="n">
        <v>1.49601361846</v>
      </c>
      <c r="G273" s="2" t="n">
        <f aca="false">F274-F273</f>
        <v>0.00276095675999999</v>
      </c>
      <c r="H273" s="2" t="n">
        <v>73.1294287337</v>
      </c>
      <c r="I273" s="2" t="n">
        <f aca="false">(A273-A272)*D272*COS(J273)+I272</f>
        <v>199.135735197503</v>
      </c>
      <c r="J273" s="2" t="n">
        <v>0.25867335758</v>
      </c>
      <c r="K273" s="2" t="n">
        <v>0.00317801996368</v>
      </c>
      <c r="L273" s="3" t="n">
        <f aca="false">-(C273*300*0.00981)/B273</f>
        <v>0.00103090583409931</v>
      </c>
      <c r="M273" s="3" t="n">
        <f aca="false">500*1.223*EXP(-H273/5.6)*1*0.021*D273*D273/B273</f>
        <v>3.39515783372686E-005</v>
      </c>
      <c r="N273" s="3" t="n">
        <f aca="false">0.00981*((600/(600+H273))^2)*COS(G273)</f>
        <v>0.0077942206601731</v>
      </c>
      <c r="O273" s="3" t="n">
        <f aca="false">L273-M273-N273</f>
        <v>-0.00679726640441106</v>
      </c>
      <c r="P273" s="3" t="n">
        <f aca="false">P272+O272</f>
        <v>1.22573285689856</v>
      </c>
      <c r="Q273" s="3"/>
      <c r="R273" s="4" t="n">
        <f aca="false">0.6*K273/B273</f>
        <v>0.000914892078275194</v>
      </c>
    </row>
    <row r="274" customFormat="false" ht="15" hidden="false" customHeight="false" outlineLevel="0" collapsed="false">
      <c r="A274" s="4" t="n">
        <v>306.491</v>
      </c>
      <c r="B274" s="1" t="n">
        <v>2.08346326826</v>
      </c>
      <c r="C274" s="1" t="n">
        <f aca="false">B275-B274</f>
        <v>-0.000744781579999909</v>
      </c>
      <c r="D274" s="1" t="n">
        <v>1.60832493304</v>
      </c>
      <c r="E274" s="1" t="n">
        <f aca="false">D274-D273</f>
        <v>0.000350031079999979</v>
      </c>
      <c r="F274" s="2" t="n">
        <v>1.49877457522</v>
      </c>
      <c r="G274" s="2" t="n">
        <f aca="false">F275-F274</f>
        <v>0.00275802667000002</v>
      </c>
      <c r="H274" s="2" t="n">
        <v>73.2621791252</v>
      </c>
      <c r="I274" s="2" t="n">
        <f aca="false">(A274-A273)*D273*COS(J274)+I273</f>
        <v>200.886381027788</v>
      </c>
      <c r="J274" s="2" t="n">
        <v>0.261357868163</v>
      </c>
      <c r="K274" s="2" t="n">
        <v>0.0032420432986</v>
      </c>
      <c r="L274" s="3" t="n">
        <f aca="false">-(C274*300*0.00981)/B274</f>
        <v>0.00105204263657131</v>
      </c>
      <c r="M274" s="3" t="n">
        <f aca="false">500*1.223*EXP(-H274/5.6)*1*0.021*D274*D274/B274</f>
        <v>3.3182266430178E-005</v>
      </c>
      <c r="N274" s="3" t="n">
        <f aca="false">0.00981*((600/(600+H274))^2)*COS(G274)</f>
        <v>0.00779114737709638</v>
      </c>
      <c r="O274" s="3" t="n">
        <f aca="false">L274-M274-N274</f>
        <v>-0.00677228700695524</v>
      </c>
      <c r="P274" s="3" t="n">
        <f aca="false">P273+O273</f>
        <v>1.21893559049415</v>
      </c>
      <c r="Q274" s="3"/>
      <c r="R274" s="4" t="n">
        <f aca="false">0.6*K274/B274</f>
        <v>0.000933650239384614</v>
      </c>
    </row>
    <row r="275" customFormat="false" ht="15" hidden="false" customHeight="false" outlineLevel="0" collapsed="false">
      <c r="A275" s="4" t="n">
        <v>307.618</v>
      </c>
      <c r="B275" s="1" t="n">
        <v>2.08271848668</v>
      </c>
      <c r="C275" s="1" t="n">
        <f aca="false">B276-B275</f>
        <v>-0.000761275819999963</v>
      </c>
      <c r="D275" s="1" t="n">
        <v>1.60872135469</v>
      </c>
      <c r="E275" s="1" t="n">
        <f aca="false">D275-D274</f>
        <v>0.000396421650000089</v>
      </c>
      <c r="F275" s="2" t="n">
        <v>1.50153260189</v>
      </c>
      <c r="G275" s="2" t="n">
        <f aca="false">F276-F275</f>
        <v>0.00275489592000011</v>
      </c>
      <c r="H275" s="2" t="n">
        <v>73.389971629</v>
      </c>
      <c r="I275" s="2" t="n">
        <f aca="false">(A275-A274)*D274*COS(J275)+I274</f>
        <v>202.636144024279</v>
      </c>
      <c r="J275" s="2" t="n">
        <v>0.264043019002</v>
      </c>
      <c r="K275" s="2" t="n">
        <v>0.00331384294045</v>
      </c>
      <c r="L275" s="3" t="n">
        <f aca="false">-(C275*300*0.00981)/B275</f>
        <v>0.00107572614954376</v>
      </c>
      <c r="M275" s="3" t="n">
        <f aca="false">500*1.223*EXP(-H275/5.6)*1*0.021*D275*D275/B275</f>
        <v>3.24612132367683E-005</v>
      </c>
      <c r="N275" s="3" t="n">
        <f aca="false">0.00981*((600/(600+H275))^2)*COS(G275)</f>
        <v>0.00778819059672081</v>
      </c>
      <c r="O275" s="3" t="n">
        <f aca="false">L275-M275-N275</f>
        <v>-0.00674492566041381</v>
      </c>
      <c r="P275" s="3" t="n">
        <f aca="false">P274+O274</f>
        <v>1.2121633034872</v>
      </c>
      <c r="Q275" s="3"/>
      <c r="R275" s="4" t="n">
        <f aca="false">0.6*K275/B275</f>
        <v>0.000954668514725434</v>
      </c>
    </row>
    <row r="276" customFormat="false" ht="15" hidden="false" customHeight="false" outlineLevel="0" collapsed="false">
      <c r="A276" s="4" t="n">
        <v>308.745</v>
      </c>
      <c r="B276" s="1" t="n">
        <v>2.08195721086</v>
      </c>
      <c r="C276" s="1" t="n">
        <f aca="false">B277-B276</f>
        <v>-0.000779737270000247</v>
      </c>
      <c r="D276" s="1" t="n">
        <v>1.60916661232</v>
      </c>
      <c r="E276" s="1" t="n">
        <f aca="false">D276-D275</f>
        <v>0.000445257629999807</v>
      </c>
      <c r="F276" s="2" t="n">
        <v>1.50428749781</v>
      </c>
      <c r="G276" s="2" t="n">
        <f aca="false">F277-F276</f>
        <v>0.00275155169999985</v>
      </c>
      <c r="H276" s="2" t="n">
        <v>73.5128120856</v>
      </c>
      <c r="I276" s="2" t="n">
        <f aca="false">(A276-A275)*D275*COS(J276)+I275</f>
        <v>204.385061108217</v>
      </c>
      <c r="J276" s="2" t="n">
        <v>0.266728888463</v>
      </c>
      <c r="K276" s="2" t="n">
        <v>0.00339420586589</v>
      </c>
      <c r="L276" s="3" t="n">
        <f aca="false">-(C276*300*0.00981)/B276</f>
        <v>0.00110221611358805</v>
      </c>
      <c r="M276" s="3" t="n">
        <f aca="false">500*1.223*EXP(-H276/5.6)*1*0.021*D276*D276/B276</f>
        <v>3.17861038083804E-005</v>
      </c>
      <c r="N276" s="3" t="n">
        <f aca="false">0.00981*((600/(600+H276))^2)*COS(G276)</f>
        <v>0.00778534998705001</v>
      </c>
      <c r="O276" s="3" t="n">
        <f aca="false">L276-M276-N276</f>
        <v>-0.00671491997727034</v>
      </c>
      <c r="P276" s="3" t="n">
        <f aca="false">P275+O275</f>
        <v>1.20541837782678</v>
      </c>
      <c r="Q276" s="3"/>
      <c r="R276" s="4" t="n">
        <f aca="false">0.6*K276/B276</f>
        <v>0.000978177413498699</v>
      </c>
    </row>
    <row r="277" customFormat="false" ht="15" hidden="false" customHeight="false" outlineLevel="0" collapsed="false">
      <c r="A277" s="4" t="n">
        <v>309.872</v>
      </c>
      <c r="B277" s="1" t="n">
        <v>2.08117747359</v>
      </c>
      <c r="C277" s="1" t="n">
        <f aca="false">B278-B277</f>
        <v>-0.000800382210000006</v>
      </c>
      <c r="D277" s="1" t="n">
        <v>1.60966341283</v>
      </c>
      <c r="E277" s="1" t="n">
        <f aca="false">D277-D276</f>
        <v>0.000496800509999895</v>
      </c>
      <c r="F277" s="2" t="n">
        <v>1.50703904951</v>
      </c>
      <c r="G277" s="2" t="n">
        <f aca="false">F278-F277</f>
        <v>0.00274797979000008</v>
      </c>
      <c r="H277" s="2" t="n">
        <v>73.6307065011</v>
      </c>
      <c r="I277" s="2" t="n">
        <f aca="false">(A277-A276)*D276*COS(J277)+I276</f>
        <v>206.133171696499</v>
      </c>
      <c r="J277" s="2" t="n">
        <v>0.269415559229</v>
      </c>
      <c r="K277" s="2" t="n">
        <v>0.00348407353736</v>
      </c>
      <c r="L277" s="3" t="n">
        <f aca="false">-(C277*300*0.00981)/B277</f>
        <v>0.001131823150078</v>
      </c>
      <c r="M277" s="3" t="n">
        <f aca="false">500*1.223*EXP(-H277/5.6)*1*0.021*D277*D277/B277</f>
        <v>3.11548082779802E-005</v>
      </c>
      <c r="N277" s="3" t="n">
        <f aca="false">0.00981*((600/(600+H277))^2)*COS(G277)</f>
        <v>0.00778262522045897</v>
      </c>
      <c r="O277" s="3" t="n">
        <f aca="false">L277-M277-N277</f>
        <v>-0.00668195687865895</v>
      </c>
      <c r="P277" s="3" t="n">
        <f aca="false">P276+O276</f>
        <v>1.19870345784951</v>
      </c>
      <c r="Q277" s="3"/>
      <c r="R277" s="4" t="n">
        <f aca="false">0.6*K277/B277</f>
        <v>0.00100445259904241</v>
      </c>
    </row>
    <row r="278" customFormat="false" ht="15" hidden="false" customHeight="false" outlineLevel="0" collapsed="false">
      <c r="A278" s="4" t="n">
        <v>310.998</v>
      </c>
      <c r="B278" s="1" t="n">
        <v>2.08037709138</v>
      </c>
      <c r="C278" s="1" t="n">
        <f aca="false">B279-B278</f>
        <v>-0.000823469699999801</v>
      </c>
      <c r="D278" s="1" t="n">
        <v>1.61021477528</v>
      </c>
      <c r="E278" s="1" t="n">
        <f aca="false">D278-D277</f>
        <v>0.000551362450000203</v>
      </c>
      <c r="F278" s="2" t="n">
        <v>1.5097870293</v>
      </c>
      <c r="G278" s="2" t="n">
        <f aca="false">F279-F278</f>
        <v>0.00274416429000013</v>
      </c>
      <c r="H278" s="2" t="n">
        <v>73.7436610617</v>
      </c>
      <c r="I278" s="2" t="n">
        <f aca="false">(A278-A277)*D277*COS(J278)+I277</f>
        <v>207.878967531177</v>
      </c>
      <c r="J278" s="2" t="n">
        <v>0.272103118785</v>
      </c>
      <c r="K278" s="2" t="n">
        <v>0.00358457365187</v>
      </c>
      <c r="L278" s="3" t="n">
        <f aca="false">-(C278*300*0.00981)/B278</f>
        <v>0.00116491925292824</v>
      </c>
      <c r="M278" s="3" t="n">
        <f aca="false">500*1.223*EXP(-H278/5.6)*1*0.021*D278*D278/B278</f>
        <v>3.05653721327161E-005</v>
      </c>
      <c r="N278" s="3" t="n">
        <f aca="false">0.00981*((600/(600+H278))^2)*COS(G278)</f>
        <v>0.00778001597331576</v>
      </c>
      <c r="O278" s="3" t="n">
        <f aca="false">L278-M278-N278</f>
        <v>-0.00664566209252023</v>
      </c>
      <c r="P278" s="3" t="n">
        <f aca="false">P277+O277</f>
        <v>1.19202150097085</v>
      </c>
      <c r="Q278" s="3"/>
      <c r="R278" s="4" t="n">
        <f aca="false">0.6*K278/B278</f>
        <v>0.00103382420429141</v>
      </c>
    </row>
    <row r="279" customFormat="false" ht="15" hidden="false" customHeight="false" outlineLevel="0" collapsed="false">
      <c r="A279" s="4" t="n">
        <v>312.125</v>
      </c>
      <c r="B279" s="1" t="n">
        <v>2.07955362168</v>
      </c>
      <c r="C279" s="1" t="n">
        <f aca="false">B280-B279</f>
        <v>-0.000849308570000318</v>
      </c>
      <c r="D279" s="1" t="n">
        <v>1.6108240919</v>
      </c>
      <c r="E279" s="1" t="n">
        <f aca="false">D279-D278</f>
        <v>0.000609316620000078</v>
      </c>
      <c r="F279" s="2" t="n">
        <v>1.51253119359</v>
      </c>
      <c r="G279" s="2" t="n">
        <f aca="false">F280-F279</f>
        <v>0.00274008731999986</v>
      </c>
      <c r="H279" s="2" t="n">
        <v>73.8516821501</v>
      </c>
      <c r="I279" s="2" t="n">
        <f aca="false">(A279-A278)*D278*COS(J279)+I278</f>
        <v>209.625594763988</v>
      </c>
      <c r="J279" s="2" t="n">
        <v>0.274791659998</v>
      </c>
      <c r="K279" s="2" t="n">
        <v>0.00369705055319</v>
      </c>
      <c r="L279" s="3" t="n">
        <f aca="false">-(C279*300*0.00981)/B279</f>
        <v>0.00120194790624906</v>
      </c>
      <c r="M279" s="3" t="n">
        <f aca="false">500*1.223*EXP(-H279/5.6)*1*0.021*D279*D279/B279</f>
        <v>3.0016007866322E-005</v>
      </c>
      <c r="N279" s="3" t="n">
        <f aca="false">0.00981*((600/(600+H279))^2)*COS(G279)</f>
        <v>0.00777752192556092</v>
      </c>
      <c r="O279" s="3" t="n">
        <f aca="false">L279-M279-N279</f>
        <v>-0.00660559002717818</v>
      </c>
      <c r="P279" s="3" t="n">
        <f aca="false">P278+O278</f>
        <v>1.18537583887833</v>
      </c>
      <c r="Q279" s="3"/>
      <c r="R279" s="4" t="n">
        <f aca="false">0.6*K279/B279</f>
        <v>0.00106668580640973</v>
      </c>
    </row>
    <row r="280" customFormat="false" ht="15" hidden="false" customHeight="false" outlineLevel="0" collapsed="false">
      <c r="A280" s="4" t="n">
        <v>313.252</v>
      </c>
      <c r="B280" s="1" t="n">
        <v>2.07870431311</v>
      </c>
      <c r="C280" s="1" t="n">
        <f aca="false">B281-B280</f>
        <v>-0.000878278379999653</v>
      </c>
      <c r="D280" s="1" t="n">
        <v>1.61149519938</v>
      </c>
      <c r="E280" s="1" t="n">
        <f aca="false">D280-D279</f>
        <v>0.000671107479999877</v>
      </c>
      <c r="F280" s="2" t="n">
        <v>1.51527128091</v>
      </c>
      <c r="G280" s="2" t="n">
        <f aca="false">F281-F280</f>
        <v>0.00273572856000004</v>
      </c>
      <c r="H280" s="2" t="n">
        <v>73.9547763649</v>
      </c>
      <c r="I280" s="2" t="n">
        <f aca="false">(A280-A279)*D279*COS(J280)+I279</f>
        <v>211.371551701509</v>
      </c>
      <c r="J280" s="2" t="n">
        <v>0.277481281804</v>
      </c>
      <c r="K280" s="2" t="n">
        <v>0.00382315648821</v>
      </c>
      <c r="L280" s="3" t="n">
        <f aca="false">-(C280*300*0.00981)/B280</f>
        <v>0.0012434540381897</v>
      </c>
      <c r="M280" s="3" t="n">
        <f aca="false">500*1.223*EXP(-H280/5.6)*1*0.021*D280*D280/B280</f>
        <v>2.95050879109869E-005</v>
      </c>
      <c r="N280" s="3" t="n">
        <f aca="false">0.00981*((600/(600+H280))^2)*COS(G280)</f>
        <v>0.00777514276022201</v>
      </c>
      <c r="O280" s="3" t="n">
        <f aca="false">L280-M280-N280</f>
        <v>-0.00656119380994329</v>
      </c>
      <c r="P280" s="3" t="n">
        <f aca="false">P279+O279</f>
        <v>1.17877024885116</v>
      </c>
      <c r="Q280" s="3"/>
      <c r="R280" s="4" t="n">
        <f aca="false">0.6*K280/B280</f>
        <v>0.00110352101472963</v>
      </c>
    </row>
    <row r="281" customFormat="false" ht="15" hidden="false" customHeight="false" outlineLevel="0" collapsed="false">
      <c r="A281" s="4" t="n">
        <v>314.379</v>
      </c>
      <c r="B281" s="1" t="n">
        <v>2.07782603473</v>
      </c>
      <c r="C281" s="1" t="n">
        <f aca="false">B282-B281</f>
        <v>-0.000910834140000372</v>
      </c>
      <c r="D281" s="1" t="n">
        <v>1.61223247999</v>
      </c>
      <c r="E281" s="1" t="n">
        <f aca="false">D281-D280</f>
        <v>0.000737280610000113</v>
      </c>
      <c r="F281" s="2" t="n">
        <v>1.51800700947</v>
      </c>
      <c r="G281" s="2" t="n">
        <f aca="false">F282-F281</f>
        <v>0.00273106475000007</v>
      </c>
      <c r="H281" s="2" t="n">
        <v>74.0529505429</v>
      </c>
      <c r="I281" s="2" t="n">
        <f aca="false">(A281-A280)*D280*COS(J281)+I280</f>
        <v>213.116891028633</v>
      </c>
      <c r="J281" s="2" t="n">
        <v>0.280172090043</v>
      </c>
      <c r="K281" s="2" t="n">
        <v>0.00396487212457</v>
      </c>
      <c r="L281" s="3" t="n">
        <f aca="false">-(C281*300*0.00981)/B281</f>
        <v>0.00129009109964753</v>
      </c>
      <c r="M281" s="3" t="n">
        <f aca="false">500*1.223*EXP(-H281/5.6)*1*0.021*D281*D281/B281</f>
        <v>2.90311396815185E-005</v>
      </c>
      <c r="N281" s="3" t="n">
        <f aca="false">0.00981*((600/(600+H281))^2)*COS(G281)</f>
        <v>0.00777287816286275</v>
      </c>
      <c r="O281" s="3" t="n">
        <f aca="false">L281-M281-N281</f>
        <v>-0.00651181820289674</v>
      </c>
      <c r="P281" s="3" t="n">
        <f aca="false">P280+O280</f>
        <v>1.17220905504121</v>
      </c>
      <c r="Q281" s="3"/>
      <c r="R281" s="4" t="n">
        <f aca="false">0.6*K281/B281</f>
        <v>0.0011449097445981</v>
      </c>
    </row>
    <row r="282" customFormat="false" ht="15" hidden="false" customHeight="false" outlineLevel="0" collapsed="false">
      <c r="A282" s="4" t="n">
        <v>315.506</v>
      </c>
      <c r="B282" s="1" t="n">
        <v>2.07691520059</v>
      </c>
      <c r="C282" s="1" t="n">
        <f aca="false">B283-B282</f>
        <v>-0.000947536679999583</v>
      </c>
      <c r="D282" s="3" t="n">
        <v>1.613</v>
      </c>
      <c r="E282" s="1" t="n">
        <f aca="false">D282-D281</f>
        <v>0.000767520009999911</v>
      </c>
      <c r="F282" s="2" t="n">
        <v>1.52073807422</v>
      </c>
      <c r="G282" s="2" t="n">
        <f aca="false">F283-F282</f>
        <v>0.00272606906999995</v>
      </c>
      <c r="H282" s="2" t="n">
        <v>74.1462117852</v>
      </c>
      <c r="I282" s="2" t="n">
        <f aca="false">(A282-A281)*D281*COS(J282)+I281</f>
        <v>214.861669936878</v>
      </c>
      <c r="J282" s="2" t="n">
        <v>0.28286419847</v>
      </c>
      <c r="K282" s="2" t="n">
        <v>0.00412463871527</v>
      </c>
      <c r="L282" s="3" t="n">
        <f aca="false">-(C282*300*0.00981)/B282</f>
        <v>0.00134266456735769</v>
      </c>
      <c r="M282" s="3" t="n">
        <f aca="false">500*1.223*EXP(-H282/5.6)*1*0.021*D282*D282/B282</f>
        <v>2.85913891050485E-005</v>
      </c>
      <c r="N282" s="3" t="n">
        <f aca="false">0.00981*((600/(600+H282))^2)*COS(G282)</f>
        <v>0.00777072782094796</v>
      </c>
      <c r="O282" s="3" t="n">
        <f aca="false">L282-M282-N282</f>
        <v>-0.00645665464269532</v>
      </c>
      <c r="P282" s="3" t="n">
        <f aca="false">P281+O281</f>
        <v>1.16569723683832</v>
      </c>
      <c r="Q282" s="3"/>
      <c r="R282" s="4" t="n">
        <f aca="false">0.6*K282/B282</f>
        <v>0.00119156681431143</v>
      </c>
    </row>
    <row r="283" customFormat="false" ht="15" hidden="false" customHeight="false" outlineLevel="0" collapsed="false">
      <c r="A283" s="4" t="n">
        <v>316.632</v>
      </c>
      <c r="B283" s="1" t="n">
        <v>2.07596766391</v>
      </c>
      <c r="C283" s="1" t="n">
        <f aca="false">B284-B283</f>
        <v>-0.000989084330000001</v>
      </c>
      <c r="D283" s="1" t="n">
        <v>1.61392651083</v>
      </c>
      <c r="E283" s="1" t="n">
        <f aca="false">D283-D282</f>
        <v>0.000926510829999838</v>
      </c>
      <c r="F283" s="2" t="n">
        <v>1.52346414329</v>
      </c>
      <c r="G283" s="2" t="n">
        <f aca="false">F284-F283</f>
        <v>0.00272071028999998</v>
      </c>
      <c r="H283" s="2" t="n">
        <v>74.2345674886</v>
      </c>
      <c r="I283" s="2" t="n">
        <f aca="false">(A283-A282)*D282*COS(J283)+I282</f>
        <v>216.60435882233</v>
      </c>
      <c r="J283" s="2" t="n">
        <v>0.285557729986</v>
      </c>
      <c r="K283" s="2" t="n">
        <v>0.00430549618982</v>
      </c>
      <c r="L283" s="3" t="n">
        <f aca="false">-(C283*300*0.00981)/B283</f>
        <v>0.00140217751643948</v>
      </c>
      <c r="M283" s="3" t="n">
        <f aca="false">500*1.223*EXP(-H283/5.6)*1*0.021*D283*D283/B283</f>
        <v>2.81890213963348E-005</v>
      </c>
      <c r="N283" s="3" t="n">
        <f aca="false">0.00981*((600/(600+H283))^2)*COS(G283)</f>
        <v>0.00776869142309167</v>
      </c>
      <c r="O283" s="3" t="n">
        <f aca="false">L283-M283-N283</f>
        <v>-0.00639470292804852</v>
      </c>
      <c r="P283" s="3" t="n">
        <f aca="false">P282+O282</f>
        <v>1.15924058219562</v>
      </c>
      <c r="Q283" s="3"/>
      <c r="R283" s="4" t="n">
        <f aca="false">0.6*K283/B283</f>
        <v>0.00124438244333077</v>
      </c>
    </row>
    <row r="284" customFormat="false" ht="15" hidden="false" customHeight="false" outlineLevel="0" collapsed="false">
      <c r="A284" s="4" t="n">
        <v>317.759</v>
      </c>
      <c r="B284" s="1" t="n">
        <v>2.07497857958</v>
      </c>
      <c r="C284" s="1" t="n">
        <f aca="false">B285-B284</f>
        <v>-0.00103634109000028</v>
      </c>
      <c r="D284" s="1" t="n">
        <v>1.61489594764</v>
      </c>
      <c r="E284" s="1" t="n">
        <f aca="false">D284-D283</f>
        <v>0.000969436810000168</v>
      </c>
      <c r="F284" s="2" t="n">
        <v>1.52618485358</v>
      </c>
      <c r="G284" s="2" t="n">
        <f aca="false">F285-F284</f>
        <v>0.00271495166000002</v>
      </c>
      <c r="H284" s="2" t="n">
        <v>74.318025381</v>
      </c>
      <c r="I284" s="2" t="n">
        <f aca="false">(A284-A283)*D283*COS(J284)+I283</f>
        <v>218.348210065003</v>
      </c>
      <c r="J284" s="2" t="n">
        <v>0.288252818156</v>
      </c>
      <c r="K284" s="2" t="n">
        <v>0.00451120539865</v>
      </c>
      <c r="L284" s="3" t="n">
        <f aca="false">-(C284*300*0.00981)/B284</f>
        <v>0.00146987147620973</v>
      </c>
      <c r="M284" s="3" t="n">
        <f aca="false">500*1.223*EXP(-H284/5.6)*1*0.021*D284*D284/B284</f>
        <v>2.78186575976365E-005</v>
      </c>
      <c r="N284" s="3" t="n">
        <f aca="false">0.00981*((600/(600+H284))^2)*COS(G284)</f>
        <v>0.00776676865821915</v>
      </c>
      <c r="O284" s="3" t="n">
        <f aca="false">L284-M284-N284</f>
        <v>-0.00632471583960705</v>
      </c>
      <c r="P284" s="3" t="n">
        <f aca="false">P283+O283</f>
        <v>1.15284587926757</v>
      </c>
      <c r="Q284" s="3"/>
      <c r="R284" s="4" t="n">
        <f aca="false">0.6*K284/B284</f>
        <v>0.00130445840059605</v>
      </c>
    </row>
    <row r="285" customFormat="false" ht="15" hidden="false" customHeight="false" outlineLevel="0" collapsed="false">
      <c r="A285" s="4" t="n">
        <v>318.886</v>
      </c>
      <c r="B285" s="1" t="n">
        <v>2.07394223849</v>
      </c>
      <c r="C285" s="1" t="n">
        <f aca="false">B286-B285</f>
        <v>-0.00109041051999981</v>
      </c>
      <c r="D285" s="1" t="n">
        <v>1.6159573663</v>
      </c>
      <c r="E285" s="1" t="n">
        <f aca="false">D285-D284</f>
        <v>0.00106141865999998</v>
      </c>
      <c r="F285" s="2" t="n">
        <v>1.52889980524</v>
      </c>
      <c r="G285" s="2" t="n">
        <f aca="false">F286-F285</f>
        <v>0.00270874951</v>
      </c>
      <c r="H285" s="2" t="n">
        <v>74.3965935655</v>
      </c>
      <c r="I285" s="2" t="n">
        <f aca="false">(A285-A284)*D284*COS(J285)+I284</f>
        <v>220.091707172764</v>
      </c>
      <c r="J285" s="2" t="n">
        <v>0.290949609104</v>
      </c>
      <c r="K285" s="2" t="n">
        <v>0.00474657027049</v>
      </c>
      <c r="L285" s="3" t="n">
        <f aca="false">-(C285*300*0.00981)/B285</f>
        <v>0.00154733246702951</v>
      </c>
      <c r="M285" s="3" t="n">
        <f aca="false">500*1.223*EXP(-H285/5.6)*1*0.021*D285*D285/B285</f>
        <v>2.74808823017603E-005</v>
      </c>
      <c r="N285" s="3" t="n">
        <f aca="false">0.00981*((600/(600+H285))^2)*COS(G285)</f>
        <v>0.00776495921453481</v>
      </c>
      <c r="O285" s="3" t="n">
        <f aca="false">L285-M285-N285</f>
        <v>-0.00624510762980707</v>
      </c>
      <c r="P285" s="3" t="n">
        <f aca="false">P284+O284</f>
        <v>1.14652116342796</v>
      </c>
      <c r="Q285" s="3"/>
      <c r="R285" s="4" t="n">
        <f aca="false">0.6*K285/B285</f>
        <v>0.00137320225676465</v>
      </c>
    </row>
    <row r="286" customFormat="false" ht="15" hidden="false" customHeight="false" outlineLevel="0" collapsed="false">
      <c r="A286" s="4" t="n">
        <v>320.013</v>
      </c>
      <c r="B286" s="1" t="n">
        <v>2.07285182797</v>
      </c>
      <c r="C286" s="1" t="n">
        <f aca="false">B287-B286</f>
        <v>-0.00115271980000031</v>
      </c>
      <c r="D286" s="1" t="n">
        <v>1.61712043842</v>
      </c>
      <c r="E286" s="1" t="n">
        <f aca="false">D286-D285</f>
        <v>0.00116307212</v>
      </c>
      <c r="F286" s="2" t="n">
        <v>1.53160855475</v>
      </c>
      <c r="G286" s="2" t="n">
        <f aca="false">F287-F286</f>
        <v>0.00270205133000001</v>
      </c>
      <c r="H286" s="2" t="n">
        <v>74.4702805716</v>
      </c>
      <c r="I286" s="2" t="n">
        <f aca="false">(A286-A285)*D285*COS(J286)+I285</f>
        <v>221.834934019023</v>
      </c>
      <c r="J286" s="2" t="n">
        <v>0.293648263889</v>
      </c>
      <c r="K286" s="2" t="n">
        <v>0.00501780336077</v>
      </c>
      <c r="L286" s="3" t="n">
        <f aca="false">-(C286*300*0.00981)/B286</f>
        <v>0.00163661209432574</v>
      </c>
      <c r="M286" s="3" t="n">
        <f aca="false">500*1.223*EXP(-H286/5.6)*1*0.021*D286*D286/B286</f>
        <v>2.7174989623314E-005</v>
      </c>
      <c r="N286" s="3" t="n">
        <f aca="false">0.00981*((600/(600+H286))^2)*COS(G286)</f>
        <v>0.00776326277833747</v>
      </c>
      <c r="O286" s="3" t="n">
        <f aca="false">L286-M286-N286</f>
        <v>-0.00615382567363505</v>
      </c>
      <c r="P286" s="3" t="n">
        <f aca="false">P285+O285</f>
        <v>1.14027605579816</v>
      </c>
      <c r="Q286" s="3"/>
      <c r="R286" s="4" t="n">
        <f aca="false">0.6*K286/B286</f>
        <v>0.00145243474513586</v>
      </c>
    </row>
    <row r="287" customFormat="false" ht="15" hidden="false" customHeight="false" outlineLevel="0" collapsed="false">
      <c r="A287" s="4" t="n">
        <v>321.14</v>
      </c>
      <c r="B287" s="1" t="n">
        <v>2.07169910817</v>
      </c>
      <c r="C287" s="1" t="n">
        <f aca="false">B288-B287</f>
        <v>-0.00122512480999992</v>
      </c>
      <c r="D287" s="1" t="n">
        <v>1.6183968867</v>
      </c>
      <c r="E287" s="1" t="n">
        <f aca="false">D287-D286</f>
        <v>0.00127644828000006</v>
      </c>
      <c r="F287" s="2" t="n">
        <v>1.53431060608</v>
      </c>
      <c r="G287" s="2" t="n">
        <f aca="false">F288-F287</f>
        <v>0.00269479298000008</v>
      </c>
      <c r="H287" s="2" t="n">
        <v>74.5390954184</v>
      </c>
      <c r="I287" s="2" t="n">
        <f aca="false">(A287-A286)*D286*COS(J287)+I286</f>
        <v>223.577984521873</v>
      </c>
      <c r="J287" s="2" t="n">
        <v>0.296348961571</v>
      </c>
      <c r="K287" s="2" t="n">
        <v>0.00533298325971</v>
      </c>
      <c r="L287" s="3" t="n">
        <f aca="false">-(C287*300*0.00981)/B287</f>
        <v>0.00174037933482274</v>
      </c>
      <c r="M287" s="3" t="n">
        <f aca="false">500*1.223*EXP(-H287/5.6)*1*0.021*D287*D287/B287</f>
        <v>2.6900449301294E-005</v>
      </c>
      <c r="N287" s="3" t="n">
        <f aca="false">0.00981*((600/(600+H287))^2)*COS(G287)</f>
        <v>0.00776167903257711</v>
      </c>
      <c r="O287" s="3" t="n">
        <f aca="false">L287-M287-N287</f>
        <v>-0.00604820014705567</v>
      </c>
      <c r="P287" s="3" t="n">
        <f aca="false">P286+O286</f>
        <v>1.13412223012452</v>
      </c>
      <c r="Q287" s="3"/>
      <c r="R287" s="4" t="n">
        <f aca="false">0.6*K287/B287</f>
        <v>0.00154452446458428</v>
      </c>
    </row>
    <row r="288" customFormat="false" ht="15" hidden="false" customHeight="false" outlineLevel="0" collapsed="false">
      <c r="A288" s="4" t="n">
        <v>322.266</v>
      </c>
      <c r="B288" s="1" t="n">
        <v>2.07047398336</v>
      </c>
      <c r="C288" s="1" t="n">
        <f aca="false">B289-B288</f>
        <v>-0.0013101073199997</v>
      </c>
      <c r="D288" s="1" t="n">
        <v>1.6198011023</v>
      </c>
      <c r="E288" s="1" t="n">
        <f aca="false">D288-D287</f>
        <v>0.00140421560000004</v>
      </c>
      <c r="F288" s="2" t="n">
        <v>1.53700539906</v>
      </c>
      <c r="G288" s="2" t="n">
        <f aca="false">F289-F288</f>
        <v>0.00268689514999987</v>
      </c>
      <c r="H288" s="2" t="n">
        <v>74.6030476925</v>
      </c>
      <c r="I288" s="2" t="n">
        <f aca="false">(A288-A287)*D287*COS(J288)+I287</f>
        <v>225.319418232078</v>
      </c>
      <c r="J288" s="2" t="n">
        <v>0.299051903182</v>
      </c>
      <c r="K288" s="2" t="n">
        <v>0.00570291315691</v>
      </c>
      <c r="L288" s="3" t="n">
        <f aca="false">-(C288*300*0.00981)/B288</f>
        <v>0.00186220443905415</v>
      </c>
      <c r="M288" s="3" t="n">
        <f aca="false">500*1.223*EXP(-H288/5.6)*1*0.021*D288*D288/B288</f>
        <v>2.6656926999282E-005</v>
      </c>
      <c r="N288" s="3" t="n">
        <f aca="false">0.00981*((600/(600+H288))^2)*COS(G288)</f>
        <v>0.00776020765508779</v>
      </c>
      <c r="O288" s="3" t="n">
        <f aca="false">L288-M288-N288</f>
        <v>-0.00592466014303293</v>
      </c>
      <c r="P288" s="3" t="n">
        <f aca="false">P287+O287</f>
        <v>1.12807402997747</v>
      </c>
      <c r="Q288" s="3"/>
      <c r="R288" s="4" t="n">
        <f aca="false">0.6*K288/B288</f>
        <v>0.00165263988905242</v>
      </c>
    </row>
    <row r="289" customFormat="false" ht="15" hidden="false" customHeight="false" outlineLevel="0" collapsed="false">
      <c r="A289" s="4" t="n">
        <v>323.393</v>
      </c>
      <c r="B289" s="1" t="n">
        <v>2.06916387604</v>
      </c>
      <c r="C289" s="1" t="n">
        <f aca="false">B290-B289</f>
        <v>-0.00141103956000022</v>
      </c>
      <c r="D289" s="1" t="n">
        <v>1.62135104651</v>
      </c>
      <c r="E289" s="1" t="n">
        <f aca="false">D289-D288</f>
        <v>0.00154994420999999</v>
      </c>
      <c r="F289" s="2" t="n">
        <v>1.53969229421</v>
      </c>
      <c r="G289" s="2" t="n">
        <f aca="false">F290-F289</f>
        <v>0.00267825789999998</v>
      </c>
      <c r="H289" s="2" t="n">
        <v>74.6621476446</v>
      </c>
      <c r="I289" s="2" t="n">
        <f aca="false">(A289-A288)*D288*COS(J289)+I288</f>
        <v>227.062449403562</v>
      </c>
      <c r="J289" s="2" t="n">
        <v>0.301757316978</v>
      </c>
      <c r="K289" s="2" t="n">
        <v>0.00614227240339</v>
      </c>
      <c r="L289" s="3" t="n">
        <f aca="false">-(C289*300*0.00981)/B289</f>
        <v>0.00200694080984447</v>
      </c>
      <c r="M289" s="3" t="n">
        <f aca="false">500*1.223*EXP(-H289/5.6)*1*0.021*D289*D289/B289</f>
        <v>2.64443167534909E-005</v>
      </c>
      <c r="N289" s="3" t="n">
        <f aca="false">0.00981*((600/(600+H289))^2)*COS(G289)</f>
        <v>0.00775884831642819</v>
      </c>
      <c r="O289" s="3" t="n">
        <f aca="false">L289-M289-N289</f>
        <v>-0.00577835182333721</v>
      </c>
      <c r="P289" s="3" t="n">
        <f aca="false">P288+O288</f>
        <v>1.12214936983443</v>
      </c>
      <c r="Q289" s="3"/>
      <c r="R289" s="4" t="n">
        <f aca="false">0.6*K289/B289</f>
        <v>0.00178108823796359</v>
      </c>
    </row>
    <row r="290" customFormat="false" ht="15" hidden="false" customHeight="false" outlineLevel="0" collapsed="false">
      <c r="A290" s="4" t="n">
        <v>324.52</v>
      </c>
      <c r="B290" s="1" t="n">
        <v>2.06775283648</v>
      </c>
      <c r="C290" s="1" t="n">
        <f aca="false">B291-B290</f>
        <v>-0.00153265469000008</v>
      </c>
      <c r="D290" s="1" t="n">
        <v>1.6230695346</v>
      </c>
      <c r="E290" s="1" t="n">
        <f aca="false">D290-D289</f>
        <v>0.00171848808999986</v>
      </c>
      <c r="F290" s="2" t="n">
        <v>1.54237055211</v>
      </c>
      <c r="G290" s="2" t="n">
        <f aca="false">F291-F290</f>
        <v>0.00266875281000001</v>
      </c>
      <c r="H290" s="2" t="n">
        <v>74.7164063118</v>
      </c>
      <c r="I290" s="2" t="n">
        <f aca="false">(A290-A289)*D289*COS(J290)+I289</f>
        <v>228.805671351964</v>
      </c>
      <c r="J290" s="2" t="n">
        <v>0.304465465541</v>
      </c>
      <c r="K290" s="2" t="n">
        <v>0.0066716645716</v>
      </c>
      <c r="L290" s="3" t="n">
        <f aca="false">-(C290*300*0.00981)/B290</f>
        <v>0.00218140324757033</v>
      </c>
      <c r="M290" s="3" t="n">
        <f aca="false">500*1.223*EXP(-H290/5.6)*1*0.021*D290*D290/B290</f>
        <v>2.62627894988042E-005</v>
      </c>
      <c r="N290" s="3" t="n">
        <f aca="false">0.00981*((600/(600+H290))^2)*COS(G290)</f>
        <v>0.00775760067717668</v>
      </c>
      <c r="O290" s="3" t="n">
        <f aca="false">L290-M290-N290</f>
        <v>-0.00560246021910516</v>
      </c>
      <c r="P290" s="3" t="n">
        <f aca="false">P289+O289</f>
        <v>1.1163710180111</v>
      </c>
      <c r="Q290" s="3"/>
      <c r="R290" s="4" t="n">
        <f aca="false">0.6*K290/B290</f>
        <v>0.00193591742317444</v>
      </c>
    </row>
    <row r="291" customFormat="false" ht="15" hidden="false" customHeight="false" outlineLevel="0" collapsed="false">
      <c r="A291" s="4" t="n">
        <v>325.647</v>
      </c>
      <c r="B291" s="1" t="n">
        <v>2.06622018179</v>
      </c>
      <c r="C291" s="1" t="n">
        <f aca="false">B292-B291</f>
        <v>-0.00168177782000001</v>
      </c>
      <c r="D291" s="1" t="n">
        <v>1.62498619896</v>
      </c>
      <c r="E291" s="1" t="n">
        <f aca="false">D291-D290</f>
        <v>0.00191666436000015</v>
      </c>
      <c r="F291" s="2" t="n">
        <v>1.54503930492</v>
      </c>
      <c r="G291" s="2" t="n">
        <f aca="false">F292-F291</f>
        <v>0.00265821077999995</v>
      </c>
      <c r="H291" s="2" t="n">
        <v>74.765835677</v>
      </c>
      <c r="I291" s="2" t="n">
        <f aca="false">(A291-A290)*D290*COS(J291)+I290</f>
        <v>230.549247831694</v>
      </c>
      <c r="J291" s="2" t="n">
        <v>0.307176655608</v>
      </c>
      <c r="K291" s="2" t="n">
        <v>0.00732079935734</v>
      </c>
      <c r="L291" s="3" t="n">
        <f aca="false">-(C291*300*0.00981)/B291</f>
        <v>0.00239542337640523</v>
      </c>
      <c r="M291" s="3" t="n">
        <f aca="false">500*1.223*EXP(-H291/5.6)*1*0.021*D291*D291/B291</f>
        <v>2.61128699225854E-005</v>
      </c>
      <c r="N291" s="3" t="n">
        <f aca="false">0.00981*((600/(600+H291))^2)*COS(G291)</f>
        <v>0.00775646438445662</v>
      </c>
      <c r="O291" s="3" t="n">
        <f aca="false">L291-M291-N291</f>
        <v>-0.00538715387797398</v>
      </c>
      <c r="P291" s="3" t="n">
        <f aca="false">P290+O290</f>
        <v>1.11076855779199</v>
      </c>
      <c r="Q291" s="3"/>
      <c r="R291" s="4" t="n">
        <f aca="false">0.6*K291/B291</f>
        <v>0.00212585263328457</v>
      </c>
    </row>
    <row r="292" customFormat="false" ht="15" hidden="false" customHeight="false" outlineLevel="0" collapsed="false">
      <c r="A292" s="4" t="n">
        <v>326.774</v>
      </c>
      <c r="B292" s="1" t="n">
        <v>2.06453840397</v>
      </c>
      <c r="C292" s="1" t="n">
        <f aca="false">B293-B292</f>
        <v>-0.0018686377599999</v>
      </c>
      <c r="D292" s="1" t="n">
        <v>1.62714050912</v>
      </c>
      <c r="E292" s="1" t="n">
        <f aca="false">D292-D291</f>
        <v>0.00215431015999989</v>
      </c>
      <c r="F292" s="2" t="n">
        <v>1.5476975157</v>
      </c>
      <c r="G292" s="2" t="n">
        <f aca="false">F293-F292</f>
        <v>0.00264640281000017</v>
      </c>
      <c r="H292" s="2" t="n">
        <v>74.8104488804</v>
      </c>
      <c r="I292" s="2" t="n">
        <f aca="false">(A292-A291)*D291*COS(J292)+I291</f>
        <v>232.293373654954</v>
      </c>
      <c r="J292" s="2" t="n">
        <v>0.30989125211</v>
      </c>
      <c r="K292" s="2" t="n">
        <v>0.00813420296776</v>
      </c>
      <c r="L292" s="3" t="n">
        <f aca="false">-(C292*300*0.00981)/B292</f>
        <v>0.00266374358408865</v>
      </c>
      <c r="M292" s="3" t="n">
        <f aca="false">500*1.223*EXP(-H292/5.6)*1*0.021*D292*D292/B292</f>
        <v>2.59955571789527E-005</v>
      </c>
      <c r="N292" s="3" t="n">
        <f aca="false">0.00981*((600/(600+H292))^2)*COS(G292)</f>
        <v>0.00775543906739663</v>
      </c>
      <c r="O292" s="3" t="n">
        <f aca="false">L292-M292-N292</f>
        <v>-0.00511769104048693</v>
      </c>
      <c r="P292" s="3" t="n">
        <f aca="false">P291+O291</f>
        <v>1.10538140391402</v>
      </c>
      <c r="Q292" s="3"/>
      <c r="R292" s="4" t="n">
        <f aca="false">0.6*K292/B292</f>
        <v>0.00236397723155501</v>
      </c>
    </row>
    <row r="293" customFormat="false" ht="15" hidden="false" customHeight="false" outlineLevel="0" collapsed="false">
      <c r="A293" s="4" t="n">
        <v>327.901</v>
      </c>
      <c r="B293" s="1" t="n">
        <v>2.06266976621</v>
      </c>
      <c r="C293" s="1" t="n">
        <f aca="false">B294-B293</f>
        <v>-0.00210929691000006</v>
      </c>
      <c r="D293" s="1" t="n">
        <v>1.62958668924</v>
      </c>
      <c r="E293" s="1" t="n">
        <f aca="false">D293-D292</f>
        <v>0.00244618011999997</v>
      </c>
      <c r="F293" s="2" t="n">
        <v>1.55034391851</v>
      </c>
      <c r="G293" s="2" t="n">
        <f aca="false">F294-F293</f>
        <v>0.00263300737999983</v>
      </c>
      <c r="H293" s="2" t="n">
        <v>74.8502605097</v>
      </c>
      <c r="I293" s="2" t="n">
        <f aca="false">(A293-A292)*D292*COS(J293)+I292</f>
        <v>234.038285068138</v>
      </c>
      <c r="J293" s="2" t="n">
        <v>0.312609698912</v>
      </c>
      <c r="K293" s="2" t="n">
        <v>0.00918179516576</v>
      </c>
      <c r="L293" s="3" t="n">
        <f aca="false">-(C293*300*0.00981)/B293</f>
        <v>0.00300952721944254</v>
      </c>
      <c r="M293" s="3" t="n">
        <f aca="false">500*1.223*EXP(-H293/5.6)*1*0.021*D293*D293/B293</f>
        <v>2.59125242216062E-005</v>
      </c>
      <c r="N293" s="3" t="n">
        <f aca="false">0.00981*((600/(600+H293))^2)*COS(G293)</f>
        <v>0.00775452433103555</v>
      </c>
      <c r="O293" s="3" t="n">
        <f aca="false">L293-M293-N293</f>
        <v>-0.00477090963581462</v>
      </c>
      <c r="P293" s="3" t="n">
        <f aca="false">P292+O292</f>
        <v>1.10026371287353</v>
      </c>
      <c r="Q293" s="3"/>
      <c r="R293" s="4" t="n">
        <f aca="false">0.6*K293/B293</f>
        <v>0.00267084784472238</v>
      </c>
    </row>
    <row r="294" customFormat="false" ht="15" hidden="false" customHeight="false" outlineLevel="0" collapsed="false">
      <c r="A294" s="4" t="n">
        <v>329.027</v>
      </c>
      <c r="B294" s="1" t="n">
        <v>2.0605604693</v>
      </c>
      <c r="C294" s="1" t="n">
        <f aca="false">B295-B294</f>
        <v>-0.00243047060999979</v>
      </c>
      <c r="D294" s="1" t="n">
        <v>1.63240215293</v>
      </c>
      <c r="E294" s="1" t="n">
        <f aca="false">D294-D293</f>
        <v>0.00281546368999996</v>
      </c>
      <c r="F294" s="2" t="n">
        <v>1.55297692589</v>
      </c>
      <c r="G294" s="2" t="n">
        <f aca="false">F295-F294</f>
        <v>0.00261755269000008</v>
      </c>
      <c r="H294" s="2" t="n">
        <v>74.8852870155</v>
      </c>
      <c r="I294" s="2" t="n">
        <f aca="false">(A294-A293)*D293*COS(J294)+I293</f>
        <v>235.782726089715</v>
      </c>
      <c r="J294" s="2" t="n">
        <v>0.315332550824</v>
      </c>
      <c r="K294" s="2" t="n">
        <v>0.0105798682354</v>
      </c>
      <c r="L294" s="3" t="n">
        <f aca="false">-(C294*300*0.00981)/B294</f>
        <v>0.00347132496803615</v>
      </c>
      <c r="M294" s="3" t="n">
        <f aca="false">500*1.223*EXP(-H294/5.6)*1*0.021*D294*D294/B294</f>
        <v>2.58664628522495E-005</v>
      </c>
      <c r="N294" s="3" t="n">
        <f aca="false">0.00981*((600/(600+H294))^2)*COS(G294)</f>
        <v>0.00775371974782204</v>
      </c>
      <c r="O294" s="3" t="n">
        <f aca="false">L294-M294-N294</f>
        <v>-0.00430826124263814</v>
      </c>
      <c r="P294" s="3" t="n">
        <f aca="false">P293+O293</f>
        <v>1.09549280323772</v>
      </c>
      <c r="Q294" s="3"/>
      <c r="R294" s="4" t="n">
        <f aca="false">0.6*K294/B294</f>
        <v>0.0030806768526412</v>
      </c>
    </row>
    <row r="295" customFormat="false" ht="15" hidden="false" customHeight="false" outlineLevel="0" collapsed="false">
      <c r="A295" s="4" t="n">
        <v>330.154</v>
      </c>
      <c r="B295" s="1" t="n">
        <v>2.05812999869</v>
      </c>
      <c r="C295" s="1" t="n">
        <f aca="false">B296-B295</f>
        <v>-0.00288021645999992</v>
      </c>
      <c r="D295" s="1" t="n">
        <v>1.63570292124</v>
      </c>
      <c r="E295" s="1" t="n">
        <f aca="false">D295-D294</f>
        <v>0.00330076831000015</v>
      </c>
      <c r="F295" s="2" t="n">
        <v>1.55559447858</v>
      </c>
      <c r="G295" s="2" t="n">
        <f aca="false">F296-F295</f>
        <v>0.0025993043000001</v>
      </c>
      <c r="H295" s="2" t="n">
        <v>74.9155473361</v>
      </c>
      <c r="I295" s="2" t="n">
        <f aca="false">(A295-A294)*D294*COS(J295)+I294</f>
        <v>237.530169955039</v>
      </c>
      <c r="J295" s="2" t="n">
        <v>0.318060525751</v>
      </c>
      <c r="K295" s="2" t="n">
        <v>0.0125376174011</v>
      </c>
      <c r="L295" s="3" t="n">
        <f aca="false">-(C295*300*0.00981)/B295</f>
        <v>0.00411853335171978</v>
      </c>
      <c r="M295" s="3" t="n">
        <f aca="false">500*1.223*EXP(-H295/5.6)*1*0.021*D295*D295/B295</f>
        <v>2.58617185053274E-005</v>
      </c>
      <c r="N295" s="3" t="n">
        <f aca="false">0.00981*((600/(600+H295))^2)*COS(G295)</f>
        <v>0.00775302484532532</v>
      </c>
      <c r="O295" s="3" t="n">
        <f aca="false">L295-M295-N295</f>
        <v>-0.00366035321211086</v>
      </c>
      <c r="P295" s="3" t="n">
        <f aca="false">P294+O294</f>
        <v>1.09118454199508</v>
      </c>
      <c r="Q295" s="3"/>
      <c r="R295" s="4" t="n">
        <f aca="false">0.6*K295/B295</f>
        <v>0.00365505116073723</v>
      </c>
    </row>
    <row r="296" customFormat="false" ht="15" hidden="false" customHeight="false" outlineLevel="0" collapsed="false">
      <c r="A296" s="4" t="n">
        <v>331.281</v>
      </c>
      <c r="B296" s="1" t="n">
        <v>2.05524978223</v>
      </c>
      <c r="C296" s="1" t="n">
        <f aca="false">B297-B296</f>
        <v>-0.00355447485000004</v>
      </c>
      <c r="D296" s="1" t="n">
        <v>1.63967454228</v>
      </c>
      <c r="E296" s="1" t="n">
        <f aca="false">D296-D295</f>
        <v>0.00397162104000004</v>
      </c>
      <c r="F296" s="2" t="n">
        <v>1.55819378288</v>
      </c>
      <c r="G296" s="2" t="n">
        <f aca="false">F297-F296</f>
        <v>0.00257702292999995</v>
      </c>
      <c r="H296" s="2" t="n">
        <v>74.9410639077</v>
      </c>
      <c r="I296" s="2" t="n">
        <f aca="false">(A296-A295)*D295*COS(J296)+I295</f>
        <v>239.279564503302</v>
      </c>
      <c r="J296" s="2" t="n">
        <v>0.320794595977</v>
      </c>
      <c r="K296" s="2" t="n">
        <v>0.0154726723698</v>
      </c>
      <c r="L296" s="3" t="n">
        <f aca="false">-(C296*300*0.00981)/B296</f>
        <v>0.00508980444809967</v>
      </c>
      <c r="M296" s="3" t="n">
        <f aca="false">500*1.223*EXP(-H296/5.6)*1*0.021*D296*D296/B296</f>
        <v>2.59055695649705E-005</v>
      </c>
      <c r="N296" s="3" t="n">
        <f aca="false">0.00981*((600/(600+H296))^2)*COS(G296)</f>
        <v>0.00775243908750868</v>
      </c>
      <c r="O296" s="3" t="n">
        <f aca="false">L296-M296-N296</f>
        <v>-0.00268854020897398</v>
      </c>
      <c r="P296" s="3" t="n">
        <f aca="false">P295+O295</f>
        <v>1.08752418878297</v>
      </c>
      <c r="Q296" s="3"/>
      <c r="R296" s="4" t="n">
        <f aca="false">0.6*K296/B296</f>
        <v>0.00451701953803739</v>
      </c>
    </row>
    <row r="297" customFormat="false" ht="15" hidden="false" customHeight="false" outlineLevel="0" collapsed="false">
      <c r="A297" s="4" t="n">
        <v>332.408</v>
      </c>
      <c r="B297" s="1" t="n">
        <v>2.05169530738</v>
      </c>
      <c r="C297" s="1" t="n">
        <f aca="false">B298-B297</f>
        <v>-0.00467666274000012</v>
      </c>
      <c r="D297" s="1" t="n">
        <v>1.64464154972</v>
      </c>
      <c r="E297" s="1" t="n">
        <f aca="false">D297-D296</f>
        <v>0.00496700743999989</v>
      </c>
      <c r="F297" s="2" t="n">
        <v>1.56077080581</v>
      </c>
      <c r="G297" s="2" t="n">
        <f aca="false">F298-F297</f>
        <v>0.00254835338999992</v>
      </c>
      <c r="H297" s="2" t="n">
        <v>74.9618644645</v>
      </c>
      <c r="I297" s="2" t="n">
        <f aca="false">(A297-A296)*D296*COS(J297)+I296</f>
        <v>241.031602665361</v>
      </c>
      <c r="J297" s="2" t="n">
        <v>0.323536164085</v>
      </c>
      <c r="K297" s="2" t="n">
        <v>0.0203575699604</v>
      </c>
      <c r="L297" s="3" t="n">
        <f aca="false">-(C297*300*0.00981)/B297</f>
        <v>0.00670831501846935</v>
      </c>
      <c r="M297" s="3" t="n">
        <f aca="false">500*1.223*EXP(-H297/5.6)*1*0.021*D297*D297/B297</f>
        <v>2.60111145810441E-005</v>
      </c>
      <c r="N297" s="3" t="n">
        <f aca="false">0.00981*((600/(600+H297))^2)*COS(G297)</f>
        <v>0.00775196184468266</v>
      </c>
      <c r="O297" s="3" t="n">
        <f aca="false">L297-M297-N297</f>
        <v>-0.00106965794079436</v>
      </c>
      <c r="P297" s="3" t="n">
        <f aca="false">P296+O296</f>
        <v>1.08483564857399</v>
      </c>
      <c r="Q297" s="3"/>
      <c r="R297" s="4" t="n">
        <f aca="false">0.6*K297/B297</f>
        <v>0.00595338982952487</v>
      </c>
    </row>
    <row r="298" customFormat="false" ht="15" hidden="false" customHeight="false" outlineLevel="0" collapsed="false">
      <c r="A298" s="4" t="n">
        <v>333.535</v>
      </c>
      <c r="B298" s="1" t="n">
        <v>2.04701864464</v>
      </c>
      <c r="C298" s="1" t="n">
        <f aca="false">B299-B298</f>
        <v>-0.00691529672999991</v>
      </c>
      <c r="D298" s="1" t="n">
        <v>1.65125266715</v>
      </c>
      <c r="E298" s="1" t="n">
        <f aca="false">D298-D297</f>
        <v>0.00661111743000009</v>
      </c>
      <c r="F298" s="2" t="n">
        <v>1.5633191592</v>
      </c>
      <c r="G298" s="2" t="n">
        <f aca="false">F299-F298</f>
        <v>0.00250784533000004</v>
      </c>
      <c r="H298" s="2" t="n">
        <v>74.9779857295</v>
      </c>
      <c r="I298" s="2" t="n">
        <f aca="false">(A298-A297)*D297*COS(J298)+I297</f>
        <v>242.787320311373</v>
      </c>
      <c r="J298" s="2" t="n">
        <v>0.326287452968</v>
      </c>
      <c r="K298" s="2" t="n">
        <v>0.0301023710185</v>
      </c>
      <c r="L298" s="3" t="n">
        <f aca="false">-(C298*300*0.00981)/B298</f>
        <v>0.00994212648217911</v>
      </c>
      <c r="M298" s="3" t="n">
        <f aca="false">500*1.223*EXP(-H298/5.6)*1*0.021*D298*D298/B298</f>
        <v>2.6205010107491E-005</v>
      </c>
      <c r="N298" s="3" t="n">
        <f aca="false">0.00981*((600/(600+H298))^2)*COS(G298)</f>
        <v>0.00775159234513583</v>
      </c>
      <c r="O298" s="3" t="n">
        <f aca="false">L298-M298-N298</f>
        <v>0.00216432912693579</v>
      </c>
      <c r="P298" s="3" t="n">
        <f aca="false">P297+O297</f>
        <v>1.0837659906332</v>
      </c>
      <c r="Q298" s="3"/>
      <c r="R298" s="4" t="n">
        <f aca="false">0.6*K298/B298</f>
        <v>0.00882328192681234</v>
      </c>
    </row>
    <row r="299" customFormat="false" ht="15" hidden="false" customHeight="false" outlineLevel="0" collapsed="false">
      <c r="A299" s="4" t="n">
        <v>334.661</v>
      </c>
      <c r="B299" s="1" t="n">
        <v>2.04010334791</v>
      </c>
      <c r="C299" s="1" t="n">
        <f aca="false">B300-B299</f>
        <v>-0.0135957223400003</v>
      </c>
      <c r="D299" s="1" t="n">
        <v>1.66112886679</v>
      </c>
      <c r="E299" s="1" t="n">
        <f aca="false">D299-D298</f>
        <v>0.00987619963999986</v>
      </c>
      <c r="F299" s="2" t="n">
        <v>1.56582700453</v>
      </c>
      <c r="G299" s="2" t="n">
        <f aca="false">F300-F299</f>
        <v>0.00243652046000009</v>
      </c>
      <c r="H299" s="2" t="n">
        <v>74.9894825064</v>
      </c>
      <c r="I299" s="2" t="n">
        <f aca="false">(A299-A298)*D298*COS(J299)+I298</f>
        <v>244.546876797777</v>
      </c>
      <c r="J299" s="2" t="n">
        <v>0.329052592004</v>
      </c>
      <c r="K299" s="2" t="n">
        <v>0.0591823452511</v>
      </c>
      <c r="L299" s="3" t="n">
        <f aca="false">-(C299*300*0.00981)/B299</f>
        <v>0.0196128352456319</v>
      </c>
      <c r="M299" s="3" t="n">
        <f aca="false">500*1.223*EXP(-H299/5.6)*1*0.021*D299*D299/B299</f>
        <v>2.65547332459268E-005</v>
      </c>
      <c r="N299" s="3" t="n">
        <f aca="false">0.00981*((600/(600+H299))^2)*COS(G299)</f>
        <v>0.00775132965574565</v>
      </c>
      <c r="O299" s="3" t="n">
        <f aca="false">L299-M299-N299</f>
        <v>0.0118349508566403</v>
      </c>
      <c r="P299" s="3" t="n">
        <f aca="false">P298+O298</f>
        <v>1.08593031976013</v>
      </c>
      <c r="Q299" s="3"/>
      <c r="R299" s="4" t="n">
        <f aca="false">0.6*K299/B299</f>
        <v>0.0174056903475198</v>
      </c>
    </row>
    <row r="300" customFormat="false" ht="15" hidden="false" customHeight="false" outlineLevel="0" collapsed="false">
      <c r="A300" s="4" t="n">
        <v>335.788</v>
      </c>
      <c r="B300" s="1" t="n">
        <v>2.02650762557</v>
      </c>
      <c r="C300" s="1" t="n">
        <f aca="false">B301-B300</f>
        <v>-0.15703277491</v>
      </c>
      <c r="D300" s="1" t="n">
        <v>1.68074638777</v>
      </c>
      <c r="E300" s="1" t="n">
        <f aca="false">D300-D299</f>
        <v>0.01961752098</v>
      </c>
      <c r="F300" s="2" t="n">
        <v>1.56826352499</v>
      </c>
      <c r="G300" s="2" t="n">
        <f aca="false">F301-F300</f>
        <v>0.00186395293999997</v>
      </c>
      <c r="H300" s="2" t="n">
        <v>74.9964647039</v>
      </c>
      <c r="I300" s="2" t="n">
        <f aca="false">(A300-A299)*D299*COS(J300)+I299</f>
        <v>246.316834646361</v>
      </c>
      <c r="J300" s="2" t="n">
        <v>0.331842397989</v>
      </c>
      <c r="K300" s="2" t="n">
        <v>0.683565584967</v>
      </c>
      <c r="L300" s="3" t="n">
        <f aca="false">-(C300*300*0.00981)/B300</f>
        <v>0.228051180626641</v>
      </c>
      <c r="M300" s="3" t="n">
        <f aca="false">500*1.223*EXP(-H300/5.6)*1*0.021*D300*D300/B300</f>
        <v>2.73339316562609E-005</v>
      </c>
      <c r="N300" s="3" t="n">
        <f aca="false">0.00981*((600/(600+H300))^2)*COS(G300)</f>
        <v>0.00775117883920172</v>
      </c>
      <c r="O300" s="3" t="n">
        <f aca="false">L300-M300-N300</f>
        <v>0.220272667855783</v>
      </c>
      <c r="P300" s="3" t="n">
        <f aca="false">P299+O299</f>
        <v>1.09776527061677</v>
      </c>
      <c r="Q300" s="3"/>
      <c r="R300" s="4" t="n">
        <f aca="false">0.6*K300/B300</f>
        <v>0.202387272470706</v>
      </c>
    </row>
    <row r="301" customFormat="false" ht="15" hidden="false" customHeight="false" outlineLevel="0" collapsed="false">
      <c r="A301" s="4" t="n">
        <v>336.915</v>
      </c>
      <c r="B301" s="1" t="n">
        <v>1.86947485066</v>
      </c>
      <c r="C301" s="1" t="n">
        <f aca="false">B302-B301</f>
        <v>-0.22027180137</v>
      </c>
      <c r="D301" s="1" t="n">
        <v>1.91808365925</v>
      </c>
      <c r="E301" s="1" t="n">
        <f aca="false">D301-D300</f>
        <v>0.23733727148</v>
      </c>
      <c r="F301" s="2" t="n">
        <v>1.57012747793</v>
      </c>
      <c r="G301" s="2" t="n">
        <f aca="false">F302-F301</f>
        <v>0.00066884885999996</v>
      </c>
      <c r="H301" s="2" t="n">
        <v>74.9994940577</v>
      </c>
      <c r="I301" s="2" t="n">
        <f aca="false">(A301-A300)*D300*COS(J301)+I300</f>
        <v>248.105835022202</v>
      </c>
      <c r="J301" s="2" t="n">
        <v>0.334843797816</v>
      </c>
      <c r="K301" s="2" t="n">
        <v>0.958845838661</v>
      </c>
      <c r="L301" s="3" t="n">
        <f aca="false">-(C301*300*0.00981)/B301</f>
        <v>0.346760434462677</v>
      </c>
      <c r="M301" s="3" t="n">
        <f aca="false">500*1.223*EXP(-H301/5.6)*1*0.021*D301*D301/B301</f>
        <v>3.85679453396081E-005</v>
      </c>
      <c r="N301" s="3" t="n">
        <f aca="false">0.00981*((600/(600+H301))^2)*COS(G301)</f>
        <v>0.00775112099695772</v>
      </c>
      <c r="O301" s="3" t="n">
        <f aca="false">L301-M301-N301</f>
        <v>0.33897074552038</v>
      </c>
      <c r="P301" s="3" t="n">
        <f aca="false">P300+O300</f>
        <v>1.31803793847256</v>
      </c>
      <c r="Q301" s="3"/>
      <c r="R301" s="4" t="n">
        <f aca="false">0.6*K301/B301</f>
        <v>0.307737492694001</v>
      </c>
    </row>
    <row r="302" customFormat="false" ht="15" hidden="false" customHeight="false" outlineLevel="0" collapsed="false">
      <c r="A302" s="4" t="n">
        <v>338.042</v>
      </c>
      <c r="B302" s="1" t="n">
        <v>1.64920304929</v>
      </c>
      <c r="C302" s="1" t="e">
        <f aca="false">#REF!-B302</f>
        <v>#REF!</v>
      </c>
      <c r="D302" s="1" t="n">
        <v>2.287</v>
      </c>
      <c r="E302" s="1" t="n">
        <f aca="false">D302-D301</f>
        <v>0.36891634075</v>
      </c>
      <c r="F302" s="2" t="n">
        <v>1.57079632679</v>
      </c>
      <c r="G302" s="2" t="e">
        <f aca="false">#REF!-F302</f>
        <v>#REF!</v>
      </c>
      <c r="H302" s="2" t="n">
        <v>75</v>
      </c>
      <c r="I302" s="2" t="n">
        <f aca="false">(A302-A301)*D301*COS(J302)+I301</f>
        <v>250.144957733919</v>
      </c>
      <c r="J302" s="2" t="n">
        <v>0.338347434634</v>
      </c>
      <c r="K302" s="2" t="n">
        <v>0</v>
      </c>
      <c r="L302" s="3" t="e">
        <f aca="false">-(C302*300*0.00981)/B302</f>
        <v>#REF!</v>
      </c>
      <c r="M302" s="3" t="n">
        <f aca="false">500*1.223*EXP(-H302/5.6)*1*0.021*D302*D302/B302</f>
        <v>6.21484071345764E-005</v>
      </c>
      <c r="N302" s="3" t="e">
        <f aca="false">0.00981*((600/(600+H302))^2)*COS(G302)</f>
        <v>#REF!</v>
      </c>
      <c r="O302" s="3" t="e">
        <f aca="false">L302-M302-N302</f>
        <v>#REF!</v>
      </c>
      <c r="P302" s="3" t="n">
        <f aca="false">P301+O301</f>
        <v>1.65700868399294</v>
      </c>
      <c r="Q302" s="3"/>
      <c r="R302" s="4" t="n">
        <f aca="false">0.6*K302/B302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2020-03-04T02:43:04Z</dcterms:created>
  <dc:creator>bvermeulen</dc:creator>
  <dc:description/>
  <dc:language>en-US</dc:language>
  <cp:lastModifiedBy/>
  <dcterms:modified xsi:type="dcterms:W3CDTF">2022-01-20T12:37:39Z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