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3dtholdings-my.sharepoint.com/personal/bpatel_calmi2_org/Documents/Bhavesh/SPARC/FECOBIONICS/REPORTS/Review constitutive modeling of the GI/2021-09/dataset/docs/"/>
    </mc:Choice>
  </mc:AlternateContent>
  <xr:revisionPtr revIDLastSave="58" documentId="13_ncr:1_{E7EE3594-FF3B-4873-9099-EC95BD1CCAF9}" xr6:coauthVersionLast="47" xr6:coauthVersionMax="47" xr10:uidLastSave="{58C6FDEC-6D39-4AD4-A890-1CC5F414B701}"/>
  <bookViews>
    <workbookView xWindow="28680" yWindow="-120" windowWidth="29040" windowHeight="15840" xr2:uid="{6D21E7E0-5C4F-4FE3-8978-7D6E075F8F03}"/>
  </bookViews>
  <sheets>
    <sheet name="Glossary" sheetId="14" r:id="rId1"/>
    <sheet name="Pubmed search results" sheetId="7" r:id="rId2"/>
    <sheet name="Esophagus" sheetId="12" r:id="rId3"/>
    <sheet name="Stomach" sheetId="13" r:id="rId4"/>
    <sheet name="Small intestine" sheetId="9" r:id="rId5"/>
    <sheet name="Large intestine" sheetId="10" r:id="rId6"/>
    <sheet name="Rectum"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7" l="1"/>
  <c r="B19" i="7"/>
  <c r="B18" i="7"/>
  <c r="B17" i="7"/>
  <c r="B16" i="7"/>
  <c r="B13" i="7"/>
  <c r="H3" i="7"/>
  <c r="H8" i="7" s="1"/>
  <c r="H4" i="7"/>
  <c r="H5" i="7"/>
  <c r="H6" i="7"/>
  <c r="H7" i="7"/>
  <c r="C8" i="7"/>
  <c r="D8" i="7"/>
  <c r="E8" i="7"/>
  <c r="F8" i="7"/>
  <c r="G8" i="7"/>
  <c r="B15" i="7" l="1"/>
  <c r="B21" i="7" l="1"/>
  <c r="B22" i="7" l="1"/>
</calcChain>
</file>

<file path=xl/sharedStrings.xml><?xml version="1.0" encoding="utf-8"?>
<sst xmlns="http://schemas.openxmlformats.org/spreadsheetml/2006/main" count="1474" uniqueCount="452">
  <si>
    <t>Author</t>
  </si>
  <si>
    <t>Year</t>
  </si>
  <si>
    <t>Isotropic</t>
  </si>
  <si>
    <t>Structure-based</t>
  </si>
  <si>
    <t>Microstructure-based</t>
  </si>
  <si>
    <t>Planar biaxial</t>
  </si>
  <si>
    <t>Tubular inflation</t>
  </si>
  <si>
    <t>In vivo measurements and constitutive modeling of colon tissue</t>
  </si>
  <si>
    <t>Goat</t>
  </si>
  <si>
    <t>Yes</t>
  </si>
  <si>
    <t>No</t>
  </si>
  <si>
    <t>Compression</t>
  </si>
  <si>
    <t>In vivo</t>
  </si>
  <si>
    <t>Ex vivo</t>
  </si>
  <si>
    <t>Passive</t>
  </si>
  <si>
    <t>Active</t>
  </si>
  <si>
    <t>Total</t>
  </si>
  <si>
    <t>Anisotropic</t>
  </si>
  <si>
    <t>Hyperelastic Model of Anisotropic Fiber Reinforcements within IntestinalWalls for Applications in Medical Robotics</t>
  </si>
  <si>
    <t>Swine</t>
  </si>
  <si>
    <t>Comments</t>
  </si>
  <si>
    <t>Biomechanical testing and material characterization for the rat large intestine: Regional dependence of material parameters</t>
  </si>
  <si>
    <t>Sokolis</t>
  </si>
  <si>
    <t>Rat</t>
  </si>
  <si>
    <t>Study of the Behavior of a Bell-Shaped Colonic Self-Expandable NiTi Stent under Peristaltic Movements</t>
  </si>
  <si>
    <t>Constitutive formulations for the mechanical investigation of colonic tissues</t>
  </si>
  <si>
    <t>Human</t>
  </si>
  <si>
    <t>Viscoelectromechanics modeling of intestine wall hyperelasticity</t>
  </si>
  <si>
    <t>Constitutive modeling of the passive inflation-extension behavior of the swine colon</t>
  </si>
  <si>
    <t>#</t>
  </si>
  <si>
    <t>3d Mechanical properties of the partially obstructed guinea pig small intestine</t>
  </si>
  <si>
    <t>Guinea pig</t>
  </si>
  <si>
    <t>Biaxial mechanical modeling of the small intestine</t>
  </si>
  <si>
    <t>Experimental study and biomechanical characterization for the passive small intestine: Identification of regional differences</t>
  </si>
  <si>
    <t>Morphology and stress-strain properties along the small intestine in the rat</t>
  </si>
  <si>
    <t>Fung</t>
  </si>
  <si>
    <t>Sex</t>
  </si>
  <si>
    <t>Stress distribution in the layered wall of the rat oesophagus</t>
  </si>
  <si>
    <t>Directional, Regional, and Layer Variations of Mechanical Properties of Esophageal Tissue and its Interpretation Using a Structure-Based Constitutive Model</t>
  </si>
  <si>
    <t>3D Mechanical Properties of the Layered Esophagus: Experiment and Constitutive Model</t>
  </si>
  <si>
    <t>Biomechanical behaviour of oesophageal tissues: Material and structural configuration, experimental data and constitutive analysis</t>
  </si>
  <si>
    <t>Natali</t>
  </si>
  <si>
    <t>Biomechanical and histological characteristics of passive esophagus: Experimental investigation and comparative constitutive modeling</t>
  </si>
  <si>
    <t>Biomechanical behavior and histological organization of the three-layered passive esophagus as a function of topography</t>
  </si>
  <si>
    <t>Multiaxial mechanical response and constitutive modeling of esophageal tissues: Impact on esophageal tissue engineering</t>
  </si>
  <si>
    <t>A Microcontinuum Model for Mechanical Properties of Esophageal Tissue: Experimental Methodology and Constitutive Analysis</t>
  </si>
  <si>
    <t>Zero stress state</t>
  </si>
  <si>
    <t>M</t>
  </si>
  <si>
    <t>Diseased</t>
  </si>
  <si>
    <t>Normal</t>
  </si>
  <si>
    <t>M-F</t>
  </si>
  <si>
    <t>Individual layer</t>
  </si>
  <si>
    <t>Holzapfel</t>
  </si>
  <si>
    <t>Rabbit</t>
  </si>
  <si>
    <t>Structurally-motivated characterization of the passive pseudo-elastic response of esophagus and its layers</t>
  </si>
  <si>
    <t>Strain-energy function and three-dimensional stress distribution in esophageal biomechanics</t>
  </si>
  <si>
    <t>Ovine</t>
  </si>
  <si>
    <t>Mucosa-submucosa and muscle tested</t>
  </si>
  <si>
    <t>Mooney-Rivlin</t>
  </si>
  <si>
    <t>F</t>
  </si>
  <si>
    <t>NA</t>
  </si>
  <si>
    <t>Shear modulus of elasticity of the esophagus</t>
  </si>
  <si>
    <t>Torque properties of a rat oesophagus for physiological and diabetic conditions</t>
  </si>
  <si>
    <t>Retained</t>
  </si>
  <si>
    <t>Rectum</t>
  </si>
  <si>
    <t>Biomechanical Properties of Human Pelvic Organs</t>
  </si>
  <si>
    <t>Organ</t>
  </si>
  <si>
    <t>Esophagus</t>
  </si>
  <si>
    <t>Stomach</t>
  </si>
  <si>
    <t>Small intestine</t>
  </si>
  <si>
    <t>Primary search</t>
  </si>
  <si>
    <t xml:space="preserve">Experimental characterization of the biaxial mechanical properties of porcine gastric tissue </t>
  </si>
  <si>
    <t>Experimental evidence and mathematical modeling of thermal effects on human colonic smooth muscle contractility</t>
  </si>
  <si>
    <t>A fully resolved active musculo-mechanical model for esophageal transport</t>
  </si>
  <si>
    <t>Age</t>
  </si>
  <si>
    <t>NP</t>
  </si>
  <si>
    <t>Biomechanics of small bowel motility</t>
  </si>
  <si>
    <t>duodenum, jejunum, and ileum studied individually</t>
  </si>
  <si>
    <t>Biomechanical and morphometric intestinal remodelling during experimental diabetes in rats</t>
  </si>
  <si>
    <t>2-3 months</t>
  </si>
  <si>
    <t>Modelling the elastin, collagen and smooth muscle contribution to the duodenal mechanical behaviour in patients with systemic sclerosis</t>
  </si>
  <si>
    <t>Impedance planimetry</t>
  </si>
  <si>
    <t>Adult</t>
  </si>
  <si>
    <t>Shear Modulus of the Partially Obstructed Rat Small Intestine</t>
  </si>
  <si>
    <t>Experimental and computational approach to study colorectal anastomosis</t>
  </si>
  <si>
    <t>Refered in Novacek 2012, 6 porcine transverse colon tissue tested under uniaxial test over 2 directions and model validated against compression test done on 3 cylindrical samples</t>
  </si>
  <si>
    <t>11-13 months</t>
  </si>
  <si>
    <t>Characterization of the anisotropic mechanical behaviour of colonic tissues: experimental activity and constitutive formulation</t>
  </si>
  <si>
    <t>Look  very similar to Carniel 2013 but no reference to it. Only haustra (with all layers) investigated.</t>
  </si>
  <si>
    <t>Numerical evaluation of the efficacy of smallcaliber colonoscopes in reducing patient pain during a colonoscopy</t>
  </si>
  <si>
    <t>Ogden</t>
  </si>
  <si>
    <t>Finite element simulation of interactions between pelvic organs:</t>
  </si>
  <si>
    <t>Tissue from cadaver, Uniaxial along trans and circ directions, different Mooney Rivlin coeff in each direction</t>
  </si>
  <si>
    <t>uniaxial tensile test in longitudinal and circumferential direction, 1 animal, 2 samples</t>
  </si>
  <si>
    <t>6 months</t>
  </si>
  <si>
    <t>Three-dimensional finite element model of the two-layered oesophagus, including the effects of residual strains and buckling of mucosa</t>
  </si>
  <si>
    <t>An in silico biomechanical analysis of the stent–esophagus interaction</t>
  </si>
  <si>
    <t>5-8 months</t>
  </si>
  <si>
    <t>Modeling of the mechanical function of the human gastroesophageal junction using an anatomically realistic three-dimensional model</t>
  </si>
  <si>
    <t>3-4 months</t>
  </si>
  <si>
    <t>Computational model of gastric motility with active-strain electromechanics</t>
  </si>
  <si>
    <t>In Situ Mechanical Characterization of Multilayer Soft Tissue Using Ultrasound Imaging</t>
  </si>
  <si>
    <t>Numerical Analysis of Pouch Filling and Emptying After Laparoscopic Gastric Banding Surgery</t>
  </si>
  <si>
    <t>Secondary search</t>
  </si>
  <si>
    <t>Computational Models for the Mechanical Investigation of Stomach Tissues and Structure</t>
  </si>
  <si>
    <t>experiment + model fiber- reinforced visco-hyperelastic constitutive model + tissue and structure + pressure-volume behavior + simulate mechanoreceptors + virtual solid model + wall thickness measurement</t>
  </si>
  <si>
    <t>Microporoelastic</t>
  </si>
  <si>
    <t>Test protocol</t>
  </si>
  <si>
    <t>Tubular extension - Tubular inflation</t>
  </si>
  <si>
    <t>Tubular extension - Tubular inflation - Tubular torsion</t>
  </si>
  <si>
    <t>Planar uniaxial</t>
  </si>
  <si>
    <t>Planar uniaxial - Tubular extension - Tubular inflation</t>
  </si>
  <si>
    <t>Planar uniaxial - Tubular inflation - Other</t>
  </si>
  <si>
    <t>Modeled entity</t>
  </si>
  <si>
    <t>Intact tissue - Individual layer</t>
  </si>
  <si>
    <t>Intact  tissue</t>
  </si>
  <si>
    <t>Phenomenological</t>
  </si>
  <si>
    <t>Passive model type</t>
  </si>
  <si>
    <t>Active model type</t>
  </si>
  <si>
    <t>Modeled state</t>
  </si>
  <si>
    <t>Test condition</t>
  </si>
  <si>
    <t>Model orientation</t>
  </si>
  <si>
    <t>Compression - Planar uniaxial</t>
  </si>
  <si>
    <t>Planar uniaxial - Planar shear</t>
  </si>
  <si>
    <t>Planar uniaxial - Other</t>
  </si>
  <si>
    <t>Intact tissue</t>
  </si>
  <si>
    <t>Passive model category</t>
  </si>
  <si>
    <t>Active model category</t>
  </si>
  <si>
    <t>Neo-Hookean</t>
  </si>
  <si>
    <t>Active strain</t>
  </si>
  <si>
    <t>Active stress</t>
  </si>
  <si>
    <t>Physiological</t>
  </si>
  <si>
    <t>Experimental</t>
  </si>
  <si>
    <t>A comparative study of hyperelastic constitutive models for colonic tissue fitted to multiaxial experimental testing</t>
  </si>
  <si>
    <t>5-6 months</t>
  </si>
  <si>
    <t>Total retained</t>
  </si>
  <si>
    <t>Fung-Guccione</t>
  </si>
  <si>
    <t>Experimental - Phenomenological</t>
  </si>
  <si>
    <t>Predictive model of the prostate motion in the context of radiotherapy: A biomechanica lapproach relying on urodynamic data and mechanical testing</t>
  </si>
  <si>
    <t>Structure-based - Microstructure-based</t>
  </si>
  <si>
    <t>Holzapfel - Microfiber Von Mises - Microfiber Bingham model</t>
  </si>
  <si>
    <t>Search date limit</t>
  </si>
  <si>
    <t>Title</t>
  </si>
  <si>
    <t>Large intestine</t>
  </si>
  <si>
    <t>https://doi.org/10.1016/S1350-4533(03)00122-X</t>
  </si>
  <si>
    <t>https://doi.org/10.1088/0967-3334/25/5/011</t>
  </si>
  <si>
    <t>https://doi.org/10.1114/B%3AABME.0000039356.24821.6c</t>
  </si>
  <si>
    <t>Screened full papers</t>
  </si>
  <si>
    <t>Computational Modeling of Mouse Colorectum Capturing Longitudinal and Through-thickness Biomechanical Heterogeneity</t>
  </si>
  <si>
    <t>Mouse</t>
  </si>
  <si>
    <t>8-16 weeks</t>
  </si>
  <si>
    <t>Planar biaxial - Tubular inflation</t>
  </si>
  <si>
    <t>On a coupled electro-chemomechanical model of gastric smooth muscle contraction</t>
  </si>
  <si>
    <t>Records identified through database searching</t>
  </si>
  <si>
    <t>Additional records identified through other sources</t>
  </si>
  <si>
    <t>Records after duplicates removed</t>
  </si>
  <si>
    <t>Records screened</t>
  </si>
  <si>
    <t>Records excluded</t>
  </si>
  <si>
    <t>Full-text articles assessed for eligibility</t>
  </si>
  <si>
    <t>Full-text articles excluded, with reasons</t>
  </si>
  <si>
    <t>Species mentioned</t>
  </si>
  <si>
    <t>Search terms on Pubmed (title/abstract)</t>
  </si>
  <si>
    <t>"Pubmed search results" sheet</t>
  </si>
  <si>
    <t>Definition</t>
  </si>
  <si>
    <t>Number of total search results</t>
  </si>
  <si>
    <t>Total search results</t>
  </si>
  <si>
    <t>Term</t>
  </si>
  <si>
    <t>All other sheets</t>
  </si>
  <si>
    <t>Results from Pubmed search</t>
  </si>
  <si>
    <t>Number of manuscripts screended fully among the total search results after reading title and abstract</t>
  </si>
  <si>
    <t>Number of manuscripts retained for our review analysis among the screened full papers</t>
  </si>
  <si>
    <t>Title of the manuscript</t>
  </si>
  <si>
    <t>Last name of the first author of the manuscript</t>
  </si>
  <si>
    <t>Our comments on the manuscript</t>
  </si>
  <si>
    <t>Rodent</t>
  </si>
  <si>
    <t>Definition of the option (s)</t>
  </si>
  <si>
    <t>Not applicable for the manuscript</t>
  </si>
  <si>
    <t>Male</t>
  </si>
  <si>
    <t>Female</t>
  </si>
  <si>
    <t>Tubular extension</t>
  </si>
  <si>
    <t>Tubular torsion</t>
  </si>
  <si>
    <t>Not provided in the manuscript</t>
  </si>
  <si>
    <t>Other</t>
  </si>
  <si>
    <t>Passive model type used in the study (c.f. our review manuscript for details)</t>
  </si>
  <si>
    <t>Active model type used in the study (c.f. our review manuscript for details)</t>
  </si>
  <si>
    <t>The category of the proposed active constitutive model (c.f. our review manuscript for details)</t>
  </si>
  <si>
    <t>The category of the proposed passive constitutive model (c.f. our review manuscript for details)</t>
  </si>
  <si>
    <t>Direction dependence of the proposed model</t>
  </si>
  <si>
    <t>Number of subjects</t>
  </si>
  <si>
    <t>Normal subjects</t>
  </si>
  <si>
    <t>Diseased subjects</t>
  </si>
  <si>
    <t>Year manuscript was published (online or volume, whichever comes first)</t>
  </si>
  <si>
    <t>duodenum, jejunum, and ileum studied individually. 40 rats were made diabetic and further divided into four group with different termination time (4 days, 1 week, 2 weeks, 4 weeks).</t>
  </si>
  <si>
    <t>Intact tissue and individual layers (mucosa-submucosa layer and circular-longitudinal muscle layer) tested and modeled</t>
  </si>
  <si>
    <t>8 normal, 27 diseased (diabetic) with different sac duration</t>
  </si>
  <si>
    <t>Porcine</t>
  </si>
  <si>
    <t>Intact + mucosa-submucosa and muscle layer tested</t>
  </si>
  <si>
    <t>Normal (n=4) and Diseased (n=5): 2 weeks Partial obstruction of the mid-jejunum. Triaxial testing system used but torsion was not utilized.</t>
  </si>
  <si>
    <t>Note</t>
  </si>
  <si>
    <t>2 manuscripts studied both large intesting and rectum and are counted for both</t>
  </si>
  <si>
    <t>Large intestine and rectum tested and modeled</t>
  </si>
  <si>
    <t>Pig</t>
  </si>
  <si>
    <t>3 layer tested and modeled: mucosa-submucosa, circ muscle, and long muscle. Unixial test along Circ and Long directions. Tissue samples collected along 3 regions of the esophagus</t>
  </si>
  <si>
    <t>4.5 months</t>
  </si>
  <si>
    <t>junction finite elasticity human cadaveric images + role of each muscle layer + transverse isotropic. Model parameters  are derived by fitting FE model predictions to data from literature (no reference provided)</t>
  </si>
  <si>
    <t>7-8 months</t>
  </si>
  <si>
    <t>duodenum (10), jejunum(8), and ileum (10) studied individually. Fung model proposed and Neo-Hookean and Mooney Rivlin tested as well but did not performed well compared to Fung</t>
  </si>
  <si>
    <t>Not clear what tissue used for shear test. Tensile test in sample from 5 swine large intestine cut along circ and long directions.</t>
  </si>
  <si>
    <t>Mucosa alone, mucosa submucosa, and muscle tested along with intact. "esophageal tissue from fifteen rabbits was used, but presented results are from the best-conducted five experiments on the intact esophagus wall,and the properly-dissected mucosa–submucosa, mucosa,and muscle layers."</t>
  </si>
  <si>
    <t>Planar uniaxial - Planar biaxial - Tubular extension - Tubular inflation</t>
  </si>
  <si>
    <t>Microstructure-based constitutive modeling for the large intestine validated by histological observations</t>
  </si>
  <si>
    <t>53-72 years</t>
  </si>
  <si>
    <t>https://doi.org/10.1115/1.2187033</t>
  </si>
  <si>
    <t>https://doi.org/10.1115/1.2354206</t>
  </si>
  <si>
    <t>https://doi.org/10.1243%2F09544119JEIM47</t>
  </si>
  <si>
    <t>https://doi.org/10.1016/j.medengphy.2009.07.003</t>
  </si>
  <si>
    <t>https://doi.org/10.1016/j.jbiomech.2009.08.018</t>
  </si>
  <si>
    <t>https://doi.org/10.1016/j.jbiomech.2009.04.041</t>
  </si>
  <si>
    <t>https://doi.org/10.1016/j.jbiomech.2010.06.007</t>
  </si>
  <si>
    <t>https://doi.org/10.1177%2F0954411912444073</t>
  </si>
  <si>
    <t>https://doi.org/10.1016/j.compbiomed.2013.06.009</t>
  </si>
  <si>
    <t>https://doi.org/10.1016/j.actbio.2013.07.041</t>
  </si>
  <si>
    <t>https://doi.org/10.1007/s10439-013-0897-0</t>
  </si>
  <si>
    <t>https://doi.org/10.1016/j.jcp.2015.05.049</t>
  </si>
  <si>
    <t>https://doi.org/10.1007/s10237-017-0948-9</t>
  </si>
  <si>
    <t>Porcine/Pig</t>
  </si>
  <si>
    <t>https://doi.org/10.1007/s11695-007-9314-9</t>
  </si>
  <si>
    <t>https://doi.org/10.1109/TBME.2016.2644651</t>
  </si>
  <si>
    <t>https://doi.org/10.1016/j.jmbbm.2017.07.028</t>
  </si>
  <si>
    <t>https://doi.org/10.1002/zamm.201800166</t>
  </si>
  <si>
    <t>https://doi.org/10.1007/s10439-019-02229-w</t>
  </si>
  <si>
    <t>https://doi.org/10.1016/j.actbio.2020.04.007</t>
  </si>
  <si>
    <t>https://doi.org/10.1016/1350-4533(90)90007-U</t>
  </si>
  <si>
    <t>https://doi.org/10.1115/1.1560140</t>
  </si>
  <si>
    <t>https://doi.org/10.1007/s00125-003-1233-2</t>
  </si>
  <si>
    <t>https://doi.org/10.1111/j.1365-2982.2009.01314.x</t>
  </si>
  <si>
    <t>https://doi.org/10.1016/j.jbiomech.2010.04.008</t>
  </si>
  <si>
    <t>https://doi.org/10.1016/j.jmbbm.2011.05.030</t>
  </si>
  <si>
    <t>https://doi.org/10.1080/15502287.2015.1082678</t>
  </si>
  <si>
    <t>https://doi.org/10.1016/j.jmbbm.2017.05.026</t>
  </si>
  <si>
    <t>https://doi.org/10.1007/s10439-016-1739-7</t>
  </si>
  <si>
    <t>https://doi.org/10.1007/978-3-540-36841-0_805</t>
  </si>
  <si>
    <t>https://doi.org/10.1177/0278364909101190</t>
  </si>
  <si>
    <t>https://doi.org/10.1088/0967-3334/32/12/007</t>
  </si>
  <si>
    <t>https://doi.org/10.21269/300</t>
  </si>
  <si>
    <t>https://doi.org/10.1016/j.jmbbm.2013.02.016</t>
  </si>
  <si>
    <t>https://doi.org/10.1002/jbm.a.34787</t>
  </si>
  <si>
    <t>https://doi.org/10.1155/2013/370582</t>
  </si>
  <si>
    <t>https://doi.org/10.1152/ajpgi.00385.2013</t>
  </si>
  <si>
    <t>https://doi.org/10.1113/expphysiol.2013.076091</t>
  </si>
  <si>
    <t>https://doi.org/10.1016/j.jmbbm.2017.08.031</t>
  </si>
  <si>
    <t>https://doi.org/10.1080/10255842.2018.1524885</t>
  </si>
  <si>
    <t>https://doi.org/10.1016/j.jmbbm.2019.103507</t>
  </si>
  <si>
    <t>https://doi.org/10.1016/j.jmbbm.2020.104127</t>
  </si>
  <si>
    <t>https://doi.org/10.1016/j.jbiomech.2009.05.022</t>
  </si>
  <si>
    <t>https://doi.org/10.1016/j.urology.2011.11.010</t>
  </si>
  <si>
    <t>https://doi.org/10.1016/j.jmbbm.2015.04.016</t>
  </si>
  <si>
    <t>12 animal used total, but results from 5 used for constitutive modeling</t>
  </si>
  <si>
    <t>Colon and rectum, Used planar biaxial test of inner (mucosa and submucosa) and outer (muscle and serosa) layers in  21 mice from their previous paper (https://journals.physiology.org/doi/full/10.1152/ajpgi.00324.2018) to determine the parameters and conducted pressure diameter test in whole tissue of 4 mice for additional validation. Axial residual stress was accounted for but not circumferential. Parameters seem to show they established material parameters for 11 specimen from each region</t>
  </si>
  <si>
    <t>9-12 months</t>
  </si>
  <si>
    <t>Tubular inflation-volume</t>
  </si>
  <si>
    <t>Patient/Cadaver</t>
  </si>
  <si>
    <t>approximatively 6 months</t>
  </si>
  <si>
    <t>Patient/Volunteer</t>
  </si>
  <si>
    <t>53 years mean diseased subjects - 52 years mean normal subjects</t>
  </si>
  <si>
    <t>Active electromechanics</t>
  </si>
  <si>
    <t>Possible option(s)/values (if applicable)</t>
  </si>
  <si>
    <t>Results from studies identified outside of the Primary research, either from authors' knowledge or new references in the Primary search studies</t>
  </si>
  <si>
    <t>Piglet/Pig</t>
  </si>
  <si>
    <t>Patient</t>
  </si>
  <si>
    <t>Cadaver</t>
  </si>
  <si>
    <t>DOI</t>
  </si>
  <si>
    <t>Digital Object Identifier of the manuscript</t>
  </si>
  <si>
    <t xml:space="preserve">Our defined categories to regroup under a single term the different terminologies used for a same species </t>
  </si>
  <si>
    <t>Number of subjects used to derive and validate the consitutive model parameters</t>
  </si>
  <si>
    <t>Is normal tissue used for deriving the constitutive model parameters? This is set to "Yes" if no disease is explicitely mentioned.</t>
  </si>
  <si>
    <t>Is diseased tissue used for deriving the constitutive model parameters? This is set to "No" unless a disease is explicitely mentioned.</t>
  </si>
  <si>
    <t>The condition under which the mechanical tests are conducted. Could be any combination of the following options.</t>
  </si>
  <si>
    <t>Testing protocol/modes used to establish/validate material parameters. Could be any combination of the following options.</t>
  </si>
  <si>
    <t>What state of the tissue is modeled? Could be any combination of the following options (c.f. our review manuscript for details).</t>
  </si>
  <si>
    <t>Fiber-recruitment</t>
  </si>
  <si>
    <t>Mooney Rivlin</t>
  </si>
  <si>
    <t>Polynomial</t>
  </si>
  <si>
    <t>Microfiber Von Mises</t>
  </si>
  <si>
    <t>Microfiber Bingham model</t>
  </si>
  <si>
    <t>Age of the subjects along with unit. Could be presented in different format (range, mean, or simply general term such as "Adult") depending on the information available in the study.</t>
  </si>
  <si>
    <t>55 years mean</t>
  </si>
  <si>
    <t>75 years mean</t>
  </si>
  <si>
    <t>What tissue are the material parameters derived for? Could be any combination of the following options.</t>
  </si>
  <si>
    <t>c.f. Small instestine, Gao, 2009</t>
  </si>
  <si>
    <t>Terminology used in the study to refer to the subject that provided tissue used for tessting. Data could be from another study in which case terminology (and subsequent information) from that other study were used.</t>
  </si>
  <si>
    <t>Planar shear</t>
  </si>
  <si>
    <t>c.f. Stomach, Fontanella, 2019</t>
  </si>
  <si>
    <t>Studies refer to human subjects (healthy, control, patient, cadaver)</t>
  </si>
  <si>
    <t>Regroups studies mentioning subjects as pig, porcine, swine, or piglet</t>
  </si>
  <si>
    <t>Luminal inflation of a tubular tissue sample with pressure vs diameter measurements</t>
  </si>
  <si>
    <t>Torsion around the main axis of a tubular tissue sample with torque vs twist angle measurements</t>
  </si>
  <si>
    <t>Axial elongation of a tubular tissue sample with load vs elongation measurements</t>
  </si>
  <si>
    <t>Load vs elongation measurements are conducted simulteneously along two orthogonal directions on a planar tissue sample (typically cross shaped or square)</t>
  </si>
  <si>
    <t>c.f. Large intestine, Ciarletta, 2009</t>
  </si>
  <si>
    <t>2 weeks mid-jejunum obstruction in 7 rats, 5 with sham operation. Mechananical tests conducted on distal (S1), proximal (S2) and further proximal (S3) segments to the site of obstruction</t>
  </si>
  <si>
    <t>Material parameters are derived for the tissue with all layers (intact wall)</t>
  </si>
  <si>
    <t>Liao &amp; al.</t>
  </si>
  <si>
    <t>Zeng &amp; al.</t>
  </si>
  <si>
    <t>Yang &amp; al.</t>
  </si>
  <si>
    <t>Natali &amp; al.</t>
  </si>
  <si>
    <t>Stavropoulou &amp; al.</t>
  </si>
  <si>
    <t>Yassi &amp; al.</t>
  </si>
  <si>
    <t>Sokolis &amp; al.</t>
  </si>
  <si>
    <t>Sommer &amp; al.</t>
  </si>
  <si>
    <t>Kou &amp; al.</t>
  </si>
  <si>
    <t>Peirlinck &amp; al.</t>
  </si>
  <si>
    <t>Sanchez-Molina &amp; al.</t>
  </si>
  <si>
    <t>Gao &amp; al.</t>
  </si>
  <si>
    <t>Dargar &amp; al.</t>
  </si>
  <si>
    <t>Aydin &amp; al.</t>
  </si>
  <si>
    <t>Brandstaeter &amp; al.</t>
  </si>
  <si>
    <t>Fontanella &amp; al.</t>
  </si>
  <si>
    <t>Klemm &amp; al.</t>
  </si>
  <si>
    <t>Miftakhov &amp; al.</t>
  </si>
  <si>
    <t>Dou &amp; al.</t>
  </si>
  <si>
    <t>Zhao &amp; al.</t>
  </si>
  <si>
    <t>Bellini &amp; al.</t>
  </si>
  <si>
    <t>Gizzi &amp; al.</t>
  </si>
  <si>
    <t>Sun &amp; al.</t>
  </si>
  <si>
    <t>Higa &amp; al.</t>
  </si>
  <si>
    <t>Ciarletta &amp; al.</t>
  </si>
  <si>
    <t>Tran &amp; al.</t>
  </si>
  <si>
    <t>Carniel &amp; al.</t>
  </si>
  <si>
    <t>Puértolas &amp; al.</t>
  </si>
  <si>
    <t>Altomare &amp; al.</t>
  </si>
  <si>
    <t>Patel &amp; al.</t>
  </si>
  <si>
    <t>Zhou &amp; al.</t>
  </si>
  <si>
    <t>Puertolas &amp; al.</t>
  </si>
  <si>
    <t>Boubaker &amp; al.</t>
  </si>
  <si>
    <t>Rubod &amp; al.</t>
  </si>
  <si>
    <t>Fung - Neo Hookean - Mooney-Rivlin</t>
  </si>
  <si>
    <t>Modeled passive tissue behavior using a Fung type constitutive model with a quadractic component. Active behavior is modeled using as a second order polynomial function of the circumference stretch. Material parameters for active model taken from literature (reference to papers in Russian language) while passive parameters are somehow adjusted numerically (no further details). The active model proposed here does not fit within our criteria for retaining the study.</t>
  </si>
  <si>
    <t>Mooney-Rivlin extended</t>
  </si>
  <si>
    <t>Mooney Rivlin + c11 term</t>
  </si>
  <si>
    <t>2nd order reduced polynomial</t>
  </si>
  <si>
    <t>3 fung type SEF tested: Fung (Classic 3 parameters), Neo Hokean + Fung (Classic 3 parameters), Quadratic + Fung (Classic 3 parameters), on two 2 layers (mucosa-submucosa and muscle) tested individually. Overall, they found that the best fitting was achieved using the Fung-type SEF as the Biphasic forms provided no essentially better fit, and led to over parameterization</t>
  </si>
  <si>
    <t>A total of four porcine stomachs were tested at two distinct locations on both sides of the organ (four locations per stomach in total) elastography measure reaction forces - multilayered FE model optimized - Force/displacement 20%. Test intact tissue but modeled individual layers (mucosa, submucosa, muscle) through individual layer FEM. Tested 4 polynomial model variations for some gel: Neo-Hookean, Mooney Rivlin, 2nd order polynomial, third order polynomial (Yeoh). But only use the 2nd order polunomial for the tissue layers.</t>
  </si>
  <si>
    <t>Material parameters are derived for one or more individual tissue layers based on their individual testing or individual FE modeling.</t>
  </si>
  <si>
    <t>Active electromechanics. Model parameters are used from various other studies. Parameter is provided only for the intact tissue in the passive Neo hookean model.</t>
  </si>
  <si>
    <t>Holzapfel - Modified exponential - Bilinear</t>
  </si>
  <si>
    <t>Tensile test where load vs elongation measurements are conducted in one direction at a time on a tissue sample</t>
  </si>
  <si>
    <t>Compression load vs change in thickness measurements are conducted in one direction at a time on a tissue sample</t>
  </si>
  <si>
    <t xml:space="preserve">Non standard/non common test type (c.f. Large intestine, Altamore 2014 </t>
  </si>
  <si>
    <t>5 passive models tested: 3 Holzapfel types, and 2 microscuctural. Testing made on muscle strip and intact tissue without the muscle layers to establish material parameters for the mucosa-submucosa and muscle layers individually.</t>
  </si>
  <si>
    <t>Uniaxial test along multiple directions on haustra (0, 15, 30, 45, 60, 90, all layers) and taenia coli (0, 45, 90 degrees w.r.t circumferential direction, only tc layer, other layer removed) specimens. 5 speciment/direction. SEF holzapfel type exponential but more complex for all layers. Parameters are derived for whole tissue then extrapolated to individual layers</t>
  </si>
  <si>
    <t>Microcontinuum Mechanics</t>
  </si>
  <si>
    <t>Species category</t>
  </si>
  <si>
    <t>Experimental data used from Rubod, C., M. Boukerrou, M. Brieu, M. Cosson, and P. Dubois. "Vers une modelisation du comportement de la cavité pelvienne." In Congres Franc-ais de Mécanique, CFM. 2007. Tissue are from diseased patients but the aim of the study is not to investigate the change in mechanical behavior due to that disease</t>
  </si>
  <si>
    <t>Incompressibility ref</t>
  </si>
  <si>
    <t xml:space="preserve">Incompressibility not mentioned </t>
  </si>
  <si>
    <t>Viscoelasticity ref</t>
  </si>
  <si>
    <t>"Longterm effects, such as the inclusion of a viscoelastic […] were not considered necessary"</t>
  </si>
  <si>
    <t>"Due to this low strain rate, the viscoelastic effects are not relevant"</t>
  </si>
  <si>
    <t>"As the esophageal tissue can be considered nearly incompressible due to the high liquid content of the ground substance (Gregersen et al. 2000; Natali et al. 2009)".  These reference do not provide any justification for the incompressibility assumption.</t>
  </si>
  <si>
    <t>Active viscoelastic?</t>
  </si>
  <si>
    <t>Incompressible</t>
  </si>
  <si>
    <t>Not mentioned</t>
  </si>
  <si>
    <t>No ref "Most biological materials exhibit varying degrees of anisotropy, inhomogeneity, and are nearly incompressible materials"</t>
  </si>
  <si>
    <t>Neglected based on slow strain rate "ensuring an upper bound of around 2.2×10−2/s for the strain rate, which had been confirmed by previous experiments to ensure a quasi-static regime with negligible viscoelastic effects"</t>
  </si>
  <si>
    <t>No ref "we assume an isotropic, incompressible neo-Hookean material mode"</t>
  </si>
  <si>
    <t>the constitutive model was defined in the framework of the theory of fibre-reinforced visco-hyperelasticity.</t>
  </si>
  <si>
    <t>Ref no GI "The high liquid content of ground matrix determines the typical almost incompressible behavior of soft biological tissues" ref to Weiss, J. A., B. N. Makerc, and S. Govindjeed. Finite element implementation of incompressible, transversely isotropic hyperelasticity"</t>
  </si>
  <si>
    <t>Ref to other studies not refering to GI proof "soft biological tissues can be modeled in good approximation as incompressible materials (Sommer et al., 2015; Bellini et al., 2011; Sacks, 2000)"</t>
  </si>
  <si>
    <t>Finally, the stomach shows viscoleastic and history-dependent characteristics, which was not considered in the present modelling approach, leading to further limitations of the model predictability.</t>
  </si>
  <si>
    <t>No ref "assuming incompressibility of the intestinal wall"</t>
  </si>
  <si>
    <t>No ref "The small intestine was modeled as an incompressible, homogeneous, hyperelastic material"</t>
  </si>
  <si>
    <t>"The material models proposed in our study were all nonlinear elastic… This clearly represents an approximation as the intestinal tissue shows viscoelastic properties"</t>
  </si>
  <si>
    <t>"Viscoelectromechanics modeling of intestine wall hyperelasticity"</t>
  </si>
  <si>
    <t>Not mentioned (the formulation reveal that compressibility is accounted for)</t>
  </si>
  <si>
    <t>Viscous model type</t>
  </si>
  <si>
    <t>No ref to GI "According to Fung (1993), biological soft tissues are incompressible"</t>
  </si>
  <si>
    <t>"Note that the chosen formulation did not account for viscoelastic phenomena as small intestinal tissues exhibited minor hysteresis after preconditioning"</t>
  </si>
  <si>
    <t>No ref "For incompressible materials, the NH model shows a linear dependence"</t>
  </si>
  <si>
    <t>"This limitation could be overcome in the future by using a visco-hyperelastic constitutive model"</t>
  </si>
  <si>
    <t>No ref "Here, the tissue is assumed to be isotropic, homogeneous and incompressible"</t>
  </si>
  <si>
    <t>"In this study, Mooney-Rivlin model incorporated convolution integral of viscoelastic constitutive model"</t>
  </si>
  <si>
    <t>A ref given but does not lead to any GI study "the phenomenological approach allows one to model the intestinal wall as a one-layer homogeneous incompressible tissue (Høeg et al. 2000)</t>
  </si>
  <si>
    <t>aim to describe the purely elastic response in the quasilinear viscoelastic behavior of the tissue</t>
  </si>
  <si>
    <t>No ref "With incompressibility enforced as per Vaishnav et al "</t>
  </si>
  <si>
    <t>No mentioned</t>
  </si>
  <si>
    <t>No ref "The tissue is modeled as an incompressible hyperelastic material"</t>
  </si>
  <si>
    <t>No ref "The constitutive parameters Kv and r characterize the matrix compressibility"</t>
  </si>
  <si>
    <t>Neglected based on approriate strain rate chosen. "The results show that a 40%/s strain rate minimizes the influence of viscous phenomena and prevents the dynamic effects that may develop when higher strain rates are adopted"</t>
  </si>
  <si>
    <t>No ref "The ground matrix contribution was split into volumetric and isovolumetric terms, as Um and ˜Wm, C because of the almost incompressible behaviour of soft biological tissues"</t>
  </si>
  <si>
    <t>Not considered based on appropriate strain rate selection. "Further preliminary tests were performed to evaluate the influence of strain rate on viscous effects. The results showed that a strain rate of 40% s−1 minimizes the influence of viscous phenomena and prevents the dynamic effects that may develop when higher strain rates are adopted (</t>
  </si>
  <si>
    <t>No ref "Moreover, the colon tissue has been assumed incompressible in line with other soft tissues and with previous studies on the colon tissue"</t>
  </si>
  <si>
    <t>No ref or justification. "using an isotropic and incompressible three -parameter Mooney-Rivlin hyperelastic model"</t>
  </si>
  <si>
    <t>No ref or justification "The tissue was assumed to be incompressible"</t>
  </si>
  <si>
    <t>Not considered based on experiement showing narrow hysteresis loops: "The colon revealed nonlinear, anisotropic and viscoelastic behavior with the apparition of hysteresis loops. However, those hysteresis loops are narrow enough to be considered as almost elastic behavior and they are not taken into account in the models proposed to describe the colonic tissue behavior.</t>
  </si>
  <si>
    <t>No ref but accounted in formulation. "and κ is a nonphysical, positive penalty parameter used to enforce near incompressibility</t>
  </si>
  <si>
    <t>cf colon</t>
  </si>
  <si>
    <t xml:space="preserve">Ingnored. Literaturemeasurementsofthemechanicalpropertiesofthe organ softtissuesarepresentedanddiscussed.Constitutivelaws are thenidentified.Itisworthnotingthatinthemodellingworks of theconsultedliterature,thebiologicaltissuesareoften consideredashomogenousisotropic,elasticandquasi-incom- pressible(thePoisson’sratioiscloseto0.5, Fung,1993) materials, although heterogeneity,anisotropyandviscoelasticitymaybe exhibitedinmostcases.Thesamehypothesesregardingthe mechanical behaviorofthemodelledorganswillbeconsideredin the presentwork. </t>
  </si>
  <si>
    <t>"We were able to demonstrate a nonlinear relationship between the stress and strain and a viscohyperelastic behavior"</t>
  </si>
  <si>
    <t>Viscoelasticity discussed and shown through experiments but not modeled</t>
  </si>
  <si>
    <t>"Soft biologicaltissuesarequasi-incompressiblematerials."</t>
  </si>
  <si>
    <t>Ignored "Thesetissuesalso exhibited aviscoelasticbehaviorthroughcreepandrelaxa- tion responseswhenatime-dependentloadingisapplied (Boubaker, 2009), buttheexaminationofthisfeatureis beyond thescopeofthispaper."</t>
  </si>
  <si>
    <t xml:space="preserve">(constitutive AND (model OR modeling OR modelling)) OR (mechanical AND (model OR modeling OR modelling)) OR (mechanical AND (active OR passive)) OR (mechanical AND stress AND strain) OR (strain AND energy) OR (finite AND element) OR ((viscoelastic OR viscoelasticity) AND (model OR modeling OR modelling)) AND (esophagus OR esophageal) </t>
  </si>
  <si>
    <t>(constitutive AND (model OR modeling OR modelling)) OR (mechanical AND (model OR modeling OR modelling)) OR (mechanical AND (active OR passive)) OR (mechanical AND stress AND strain) OR (strain AND energy) OR (finite AND element) OR ((viscoelastic OR viscoelasticity) AND (model OR modeling OR modelling)) AND (stomach OR (gastric AND tissue))</t>
  </si>
  <si>
    <t>(constitutive AND (model OR modeling OR modelling)) OR (mechanical AND (model OR modeling OR modelling)) OR (mechanical AND (active OR passive)) OR (mechanical AND stress AND strain) OR (strain AND energy) OR (finite AND element) OR ((viscoelastic OR viscoelasticity) AND (model OR modeling OR modelling)) AND (large intestine OR colon OR sigmoid OR cecum)</t>
  </si>
  <si>
    <t>(constitutive AND (model OR modeling OR modelling)) OR (mechanical AND (model OR modeling OR modelling)) OR (mechanical AND (active OR passive)) OR (mechanical AND stress AND strain) OR (strain AND energy) OR (finite AND element) OR ((viscoelastic OR viscoelasticity) AND (model OR modeling OR modelling)) AND (rectum OR rectal)</t>
  </si>
  <si>
    <t>(constitutive AND (model OR modeling OR modelling)) OR (mechanical AND (model OR modeling OR modelling)) OR (mechanical AND (active OR passive)) OR (mechanical AND stress AND strain) OR (strain AND energy) OR (finite AND element) OR ((viscoelastic OR viscoelasticity) AND (model OR modeling OR modelling)) AND (small intestine OR duodenum OR jejunum OR ileum)</t>
  </si>
  <si>
    <t>(constitutive[Title/Abstract] AND (model[Title/Abstract] OR modeling[Title/Abstract] OR modelling[Title/Abstract])) OR (mechanical[Title/Abstract] AND (model[Title/Abstract] OR modeling[Title/Abstract] OR modelling[Title/Abstract])) OR (mechanical[Title/Abstract] AND (active[Title/Abstract] OR passive[Title/Abstract])) OR (mechanical[Title/Abstract] AND stress[Title/Abstract] AND strain[Title/Abstract]) OR (strain[Title/Abstract] AND energy[Title/Abstract]) OR (finite[Title/Abstract] AND element[Title/Abstract]) OR  (model[Title/Abstract] OR modeling[Title/Abstract] OR modelling[Title/Abstract]) AND (esophagus[Title/Abstract] OR esophageal[Title/Abstract])</t>
  </si>
  <si>
    <t>(constitutive[Title/Abstract] AND (model[Title/Abstract] OR modeling[Title/Abstract] OR modelling[Title/Abstract])) OR (mechanical[Title/Abstract] AND (model[Title/Abstract] OR modeling[Title/Abstract] OR modelling[Title/Abstract])) OR (mechanical[Title/Abstract] AND (active[Title/Abstract] OR passive[Title/Abstract])) OR (mechanical[Title/Abstract] AND stress[Title/Abstract] AND strain[Title/Abstract]) OR (strain[Title/Abstract] AND energy[Title/Abstract]) OR (finite[Title/Abstract] AND element[Title/Abstract]) OR ((viscoelastic[Title/Abstract] OR viscoelasticity[Title/Abstract]) AND (model[Title/Abstract] OR modeling[Title/Abstract] OR modelling[Title/Abstract])) AND (stomach[Title/Abstract] OR (gastric[Title/Abstract] AND tissue[Title/Abstract]))</t>
  </si>
  <si>
    <t>(constitutive[Title/Abstract] AND (model[Title/Abstract] OR modeling[Title/Abstract] OR modelling[Title/Abstract])) OR (mechanical[Title/Abstract] AND (model[Title/Abstract] OR modeling[Title/Abstract] OR modelling[Title/Abstract])) OR (mechanical[Title/Abstract] AND (active[Title/Abstract] OR passive[Title/Abstract])) OR (mechanical[Title/Abstract] AND stress[Title/Abstract] AND strain[Title/Abstract]) OR (strain[Title/Abstract] AND energy[Title/Abstract]) OR (finite[Title/Abstract] AND element[Title/Abstract]) OR ((viscoelastic[Title/Abstract] OR viscoelasticity[Title/Abstract]) AND (model[Title/Abstract] OR modeling[Title/Abstract] OR modelling[Title/Abstract])) AND (small intestine[Title/Abstract] OR duodenum[Title/Abstract] OR jejunum[Title/Abstract] OR ileum[Title/Abstract])</t>
  </si>
  <si>
    <t>(constitutive[Title/Abstract] AND (model[Title/Abstract] OR modeling[Title/Abstract] OR modelling[Title/Abstract])) OR (mechanical[Title/Abstract] AND (model[Title/Abstract] OR modeling[Title/Abstract] OR modelling[Title/Abstract])) OR (mechanical[Title/Abstract] AND (active[Title/Abstract] OR passive[Title/Abstract])) OR (mechanical[Title/Abstract] AND stress[Title/Abstract] AND strain[Title/Abstract]) OR (strain[Title/Abstract] AND energy[Title/Abstract]) OR (finite[Title/Abstract] AND element[Title/Abstract]) OR ((viscoelastic[Title/Abstract] OR viscoelasticity[Title/Abstract]) AND (model[Title/Abstract] OR modeling[Title/Abstract] OR modelling[Title/Abstract])) AND (large intestine[Title/Abstract] OR colon[Title/Abstract] OR sigmoid[Title/Abstract] OR cecum[Title/Abstract])</t>
  </si>
  <si>
    <t>(constitutive[Title/Abstract] AND (model[Title/Abstract] OR modeling[Title/Abstract] OR modelling[Title/Abstract])) OR (mechanical[Title/Abstract] AND (model[Title/Abstract] OR modeling[Title/Abstract] OR modelling[Title/Abstract])) OR (mechanical[Title/Abstract] AND (active[Title/Abstract] OR passive[Title/Abstract])) OR (mechanical[Title/Abstract] AND stress[Title/Abstract] AND strain[Title/Abstract]) OR (strain[Title/Abstract] AND energy[Title/Abstract]) OR (finite[Title/Abstract] AND element[Title/Abstract]) OR ((viscoelastic[Title/Abstract] OR viscoelasticity[Title/Abstract]) AND (model[Title/Abstract] OR modeling[Title/Abstract] OR modelling[Title/Abstract])) AND (rectum[Title/Abstract] OR rectal[Title/Abstract])</t>
  </si>
  <si>
    <t>Studies included in qualitative synthesis (duplicate counted ones only)</t>
  </si>
  <si>
    <t>Variation of Passive Biomechanical Properties of the Small Intestine along Its Length: Microstructure-Based Characterization</t>
  </si>
  <si>
    <t>https://doi.org/10.3390/bioengineering8030032</t>
  </si>
  <si>
    <t>Average 12 months</t>
  </si>
  <si>
    <t>No ref "Incompressibility was assumed, but it has not been previously demonstrated for the small intestine"</t>
  </si>
  <si>
    <t>A viscoelastic framework for inflation testing of gastrointestinal tissue</t>
  </si>
  <si>
    <t>https://doi.org/10.1016/j.jmbbm.2019.103569</t>
  </si>
  <si>
    <t>Panda &amp; al.</t>
  </si>
  <si>
    <t>No ref</t>
  </si>
  <si>
    <t>Considered</t>
  </si>
  <si>
    <t>Number of studies duplicated</t>
  </si>
  <si>
    <t>Total count of duplicated</t>
  </si>
  <si>
    <t>Number to include for unique studies</t>
  </si>
  <si>
    <t>Hyperelastic model category</t>
  </si>
  <si>
    <t>Hyperelastic model type</t>
  </si>
  <si>
    <t xml:space="preserve">small </t>
  </si>
  <si>
    <t>Panda-type linear and nonlinear</t>
  </si>
  <si>
    <t>Panda-type linear</t>
  </si>
  <si>
    <t>Panda type linear</t>
  </si>
  <si>
    <t>Convolution integral</t>
  </si>
  <si>
    <t>Viscous variables</t>
  </si>
  <si>
    <t>Planar uniaxial test on tissue strips in two directions (mucosa-submucosa, muscle)</t>
  </si>
  <si>
    <t>Mucosa-submucosa and muscle layers tested individually. Uniaxial test along Circ and Long directions. 3 SEF tested: Holzapfel type and 2 variations of it proposed by the authors called the modified exponential model and the bilinear model. It seems that there are 5 to 7 tissue specimens but it is not specified how many subjects they come from.</t>
  </si>
  <si>
    <t>Only Muscle and mucosa layers tested individually. 3 SEF tested: Holzapfel type and 2 variations similar to Yang 2006 (https://doi.org/10.1115/1.2187033). It seems that there are 7 tissue specimens but it is not specified how many subjects they come from.</t>
  </si>
  <si>
    <t>FE + opening angle + buckling of mucosa + two layers + muscle contraction via Laplace law + mucosa collapse. Passive model is used from 2006 Yang (https://doi.org/10.1115/1.2354206). No animal studies</t>
  </si>
  <si>
    <t>Test data obtained from https://doi.org/10.1115/1.2187033. Some complexe extension of Holzapfel type used</t>
  </si>
  <si>
    <t>1 intact tested Long, 1 intact Circ, 2 muscle layer Long, 2 muscle layer Circ, 2 mucosa-submucosa layer Long, 2 mucosa-submucosa layer Circ. We thought about it being microstructure-based but upon deeper look realized that there in no microstructural SEF defined . It seems more like a structure-based model that accounts for fiber orientation. Due to this low strain rate, the viscoelastic effects are not relevant</t>
  </si>
  <si>
    <t>Immersed boundary + Finite Element + anisotropic adaptive interaction quadrature + nonlinear elasticity + fiber + 3 layers + muscle activation + bilinear and exponential + tube dilating + pressure transition zone + immersed boundary</t>
  </si>
  <si>
    <t>Integration of soft tissue mechanics and stent device + decoupled energy + esophagus reconstruction. Passive material parameters obtained by fitting layer specific constitutive model to average data from Sommer 2013 (https://doi.org/10.1016/j.actbio.2013.07.041). Active parameters are just adjusted due to lack of experimental data.</t>
  </si>
  <si>
    <t>Biaxial mechanical test of different stomach regions</t>
  </si>
  <si>
    <t xml:space="preserve">duodenum, 6 patients (3M, 3F) all with established systemic scleorosis mean age 53 and 5 control mean age 52. Constitutive model inspired from cardiac studies: https://doi.org/10.1161/01.CIR.94.12.3263. Passive model not considered in our review because no strain energy function is provided for the passive state and rather some linear sigma = E x epsilon type of relation is used for elastin and collagen </t>
  </si>
  <si>
    <t>Active material parameters values chosen from various papers. Passive Mechanical test data from another paper was fitted (it is wrongly references in the paper) Bellini 2011 (https://doi.org/10.1016/j.jmbbm.2011.05.030). Holzapfel type passive model with Mooney Rivlin instead of Neo-Hookean</t>
  </si>
  <si>
    <t>3 Fung-type SEF tested (Classic 3 parameters exp, 6 parameters exp and Classic 3 parameters exp +  3 quadratic components) for proximal and distal segments of the duodenum, and proximal/middle/distal segements of jejunum and ileum. Overall, they found that the best fit was attained with the 6 parameters exp + quadratic model</t>
  </si>
  <si>
    <t>Neo-Hookean model and Humphrey model (we have regrouped that under Fung type) mentioned. Experimental data from 3 previous studies used. For small intestine: https://doi.org/10.1016/j.cmpb.2013.06.022. For colon: "https://doi.org/10.1177/0954411915606484. For rectum: https://doi.org/10.1172/jci109117</t>
  </si>
  <si>
    <t>data from https://doi.org/10.1016/j.jmbbm.2017.05.026 (40 specimens from 5 subjects) was used and 8 additional specimens where added. Number of new subjects is not provided but appears to be 1</t>
  </si>
  <si>
    <t>5 of the 7 datasets are from Sokolis 2011 (https://doi.org/10.1088/0967-3334/32/12/007)</t>
  </si>
  <si>
    <t>Test data from another paper is used:  https://doi.org/10.1016/s0021-9290(02)00084-2. From the curve used it appears that only haustra data was used/ 50 haustra specimen from 46 human cadavers were tested</t>
  </si>
  <si>
    <t>Healthy margins of colonic resections from 10 patients with adenocarcinoma of the colon human muscle specimens strips under circular and longitudinal isometric contraction, preliminary thermo-chemo-mechanics + role of Ach</t>
  </si>
  <si>
    <t>Sex of the subjects. Could be any combination of the following options when available</t>
  </si>
  <si>
    <t>Is the circumferential residual stress (i.e. zero stress state) accounted for when deriving the material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</si>
</sst>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name val="Calibri"/>
      <family val="2"/>
      <scheme val="minor"/>
    </font>
    <font>
      <b/>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i/>
      <sz val="11"/>
      <color theme="1"/>
      <name val="Calibri"/>
      <family val="2"/>
      <scheme val="minor"/>
    </font>
    <font>
      <u/>
      <sz val="11"/>
      <name val="Calibri"/>
      <family val="2"/>
      <scheme val="minor"/>
    </font>
    <font>
      <sz val="11"/>
      <color rgb="FFFF0000"/>
      <name val="Calibri"/>
      <family val="2"/>
      <scheme val="minor"/>
    </font>
    <font>
      <u/>
      <sz val="11"/>
      <color rgb="FFFF0000"/>
      <name val="Calibri"/>
      <family val="2"/>
      <scheme val="minor"/>
    </font>
  </fonts>
  <fills count="2">
    <fill>
      <patternFill patternType="none"/>
    </fill>
    <fill>
      <patternFill patternType="gray125"/>
    </fill>
  </fills>
  <borders count="22">
    <border>
      <left/>
      <right/>
      <top/>
      <bottom/>
      <diagonal/>
    </border>
    <border>
      <left/>
      <right style="thick">
        <color indexed="64"/>
      </right>
      <top/>
      <bottom/>
      <diagonal/>
    </border>
    <border>
      <left/>
      <right/>
      <top/>
      <bottom style="double">
        <color indexed="64"/>
      </bottom>
      <diagonal/>
    </border>
    <border>
      <left/>
      <right style="thick">
        <color indexed="64"/>
      </right>
      <top/>
      <bottom style="double">
        <color indexed="64"/>
      </bottom>
      <diagonal/>
    </border>
    <border>
      <left/>
      <right style="thick">
        <color indexed="64"/>
      </right>
      <top style="double">
        <color indexed="64"/>
      </top>
      <bottom/>
      <diagonal/>
    </border>
    <border>
      <left/>
      <right/>
      <top style="double">
        <color indexed="64"/>
      </top>
      <bottom/>
      <diagonal/>
    </border>
    <border>
      <left/>
      <right/>
      <top/>
      <bottom style="medium">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double">
        <color indexed="64"/>
      </top>
      <bottom style="medium">
        <color indexed="64"/>
      </bottom>
      <diagonal/>
    </border>
    <border>
      <left/>
      <right/>
      <top style="medium">
        <color indexed="64"/>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77">
    <xf numFmtId="0" fontId="0" fillId="0" borderId="0" xfId="0"/>
    <xf numFmtId="0" fontId="0" fillId="0" borderId="0" xfId="0" applyFont="1" applyBorder="1" applyAlignment="1">
      <alignment horizontal="center"/>
    </xf>
    <xf numFmtId="0" fontId="0" fillId="0" borderId="0" xfId="0" applyFont="1" applyBorder="1"/>
    <xf numFmtId="0" fontId="0" fillId="0" borderId="0" xfId="0" applyFont="1" applyAlignment="1">
      <alignment horizontal="center"/>
    </xf>
    <xf numFmtId="0" fontId="0" fillId="0" borderId="0" xfId="0" applyFill="1" applyBorder="1"/>
    <xf numFmtId="0" fontId="1" fillId="0" borderId="0" xfId="0" applyFont="1" applyFill="1" applyAlignment="1">
      <alignment horizontal="center"/>
    </xf>
    <xf numFmtId="0" fontId="1" fillId="0" borderId="0" xfId="0" applyFont="1" applyFill="1" applyBorder="1"/>
    <xf numFmtId="0" fontId="0" fillId="0" borderId="0" xfId="0" applyFill="1"/>
    <xf numFmtId="0" fontId="5" fillId="0" borderId="0" xfId="0" applyFont="1" applyAlignment="1">
      <alignment horizontal="center" vertical="center" readingOrder="1"/>
    </xf>
    <xf numFmtId="0" fontId="1" fillId="0" borderId="2" xfId="0" applyFont="1" applyFill="1" applyBorder="1" applyAlignment="1">
      <alignment horizontal="center"/>
    </xf>
    <xf numFmtId="0" fontId="0" fillId="0" borderId="0" xfId="0" applyFont="1" applyFill="1" applyBorder="1" applyAlignment="1">
      <alignment horizontal="center"/>
    </xf>
    <xf numFmtId="0" fontId="1" fillId="0" borderId="0" xfId="0" applyFont="1" applyFill="1" applyBorder="1" applyAlignment="1">
      <alignment horizontal="center"/>
    </xf>
    <xf numFmtId="0" fontId="3" fillId="0" borderId="2" xfId="0" applyFont="1" applyFill="1" applyBorder="1" applyAlignment="1">
      <alignment horizontal="center"/>
    </xf>
    <xf numFmtId="0" fontId="3" fillId="0" borderId="0" xfId="0" applyFont="1" applyFill="1" applyAlignment="1"/>
    <xf numFmtId="0" fontId="0" fillId="0" borderId="18" xfId="0" applyFill="1" applyBorder="1"/>
    <xf numFmtId="0" fontId="0" fillId="0" borderId="17" xfId="0" applyFill="1" applyBorder="1"/>
    <xf numFmtId="0" fontId="3" fillId="0" borderId="18" xfId="0" applyFont="1" applyFill="1" applyBorder="1" applyAlignment="1">
      <alignment horizontal="center"/>
    </xf>
    <xf numFmtId="0" fontId="3" fillId="0" borderId="18" xfId="0" applyFont="1" applyFill="1" applyBorder="1" applyAlignment="1"/>
    <xf numFmtId="0" fontId="0" fillId="0" borderId="19" xfId="0" applyFill="1" applyBorder="1"/>
    <xf numFmtId="0" fontId="3" fillId="0" borderId="19" xfId="0" applyFont="1" applyFill="1" applyBorder="1" applyAlignment="1">
      <alignment horizontal="center"/>
    </xf>
    <xf numFmtId="0" fontId="0" fillId="0" borderId="19" xfId="0" applyFill="1" applyBorder="1" applyAlignment="1">
      <alignment horizontal="left"/>
    </xf>
    <xf numFmtId="0" fontId="0" fillId="0" borderId="18" xfId="0" applyFont="1" applyFill="1" applyBorder="1" applyAlignment="1">
      <alignment horizontal="left"/>
    </xf>
    <xf numFmtId="0" fontId="0" fillId="0" borderId="19" xfId="0" applyFont="1" applyFill="1" applyBorder="1" applyAlignment="1">
      <alignment horizontal="left"/>
    </xf>
    <xf numFmtId="0" fontId="0" fillId="0" borderId="20" xfId="0" applyFill="1" applyBorder="1"/>
    <xf numFmtId="0" fontId="0" fillId="0" borderId="7" xfId="0" applyFill="1" applyBorder="1"/>
    <xf numFmtId="0" fontId="1" fillId="0" borderId="20" xfId="0" applyFont="1" applyFill="1" applyBorder="1"/>
    <xf numFmtId="0" fontId="2" fillId="0" borderId="7" xfId="0" applyFont="1" applyFill="1" applyBorder="1"/>
    <xf numFmtId="0" fontId="2" fillId="0" borderId="0" xfId="0" applyFont="1" applyFill="1" applyBorder="1"/>
    <xf numFmtId="0" fontId="2" fillId="0" borderId="20" xfId="0" applyFont="1" applyFill="1" applyBorder="1"/>
    <xf numFmtId="0" fontId="1" fillId="0" borderId="1" xfId="0" applyFont="1" applyFill="1" applyBorder="1" applyAlignment="1">
      <alignment horizontal="center"/>
    </xf>
    <xf numFmtId="0" fontId="1" fillId="0" borderId="5" xfId="0" applyFont="1" applyFill="1" applyBorder="1" applyAlignment="1">
      <alignment horizontal="center"/>
    </xf>
    <xf numFmtId="0" fontId="1" fillId="0" borderId="1" xfId="0" applyFont="1" applyFill="1" applyBorder="1" applyAlignment="1">
      <alignment horizontal="center" wrapText="1"/>
    </xf>
    <xf numFmtId="0" fontId="1" fillId="0" borderId="3" xfId="0" applyFont="1" applyFill="1" applyBorder="1" applyAlignment="1">
      <alignment horizontal="center"/>
    </xf>
    <xf numFmtId="0" fontId="7" fillId="0" borderId="0" xfId="1" applyFont="1" applyFill="1" applyAlignment="1">
      <alignment horizontal="center"/>
    </xf>
    <xf numFmtId="0" fontId="1" fillId="0" borderId="0" xfId="0" applyFont="1" applyFill="1" applyBorder="1" applyAlignment="1">
      <alignment horizontal="center" wrapText="1"/>
    </xf>
    <xf numFmtId="0" fontId="7" fillId="0" borderId="0" xfId="1" applyFont="1" applyFill="1"/>
    <xf numFmtId="0" fontId="7" fillId="0" borderId="0" xfId="1" applyFont="1" applyFill="1" applyBorder="1" applyAlignment="1">
      <alignment horizontal="center"/>
    </xf>
    <xf numFmtId="0" fontId="1" fillId="0" borderId="0" xfId="0" applyFont="1" applyFill="1"/>
    <xf numFmtId="0" fontId="1" fillId="0" borderId="4" xfId="0" applyFont="1" applyFill="1" applyBorder="1" applyAlignment="1">
      <alignment horizontal="center"/>
    </xf>
    <xf numFmtId="0" fontId="0" fillId="0" borderId="6" xfId="0" applyFont="1" applyBorder="1" applyAlignment="1">
      <alignment horizontal="center"/>
    </xf>
    <xf numFmtId="0" fontId="0" fillId="0" borderId="12" xfId="0" applyFont="1" applyBorder="1" applyAlignment="1">
      <alignment horizontal="center"/>
    </xf>
    <xf numFmtId="0" fontId="0" fillId="0" borderId="6" xfId="0" applyFont="1" applyBorder="1"/>
    <xf numFmtId="0" fontId="0" fillId="0" borderId="0" xfId="0" applyFont="1"/>
    <xf numFmtId="0" fontId="0" fillId="0" borderId="9" xfId="0" applyFont="1" applyBorder="1"/>
    <xf numFmtId="0" fontId="0" fillId="0" borderId="13" xfId="0" applyFont="1"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14" fontId="0" fillId="0" borderId="10" xfId="0" applyNumberFormat="1" applyFont="1" applyBorder="1" applyAlignment="1">
      <alignment horizontal="center"/>
    </xf>
    <xf numFmtId="0" fontId="0" fillId="0" borderId="10" xfId="0" applyFont="1" applyBorder="1" applyAlignment="1">
      <alignment horizontal="center"/>
    </xf>
    <xf numFmtId="0" fontId="0" fillId="0" borderId="15" xfId="0" applyFont="1" applyBorder="1" applyAlignment="1">
      <alignment horizontal="center"/>
    </xf>
    <xf numFmtId="0" fontId="0" fillId="0" borderId="14" xfId="0" applyFont="1" applyBorder="1" applyAlignment="1">
      <alignment horizontal="center"/>
    </xf>
    <xf numFmtId="0" fontId="0" fillId="0" borderId="7" xfId="0" applyFont="1" applyBorder="1" applyAlignment="1">
      <alignment horizontal="center"/>
    </xf>
    <xf numFmtId="14" fontId="0" fillId="0" borderId="0" xfId="0" applyNumberFormat="1" applyFont="1" applyBorder="1" applyAlignment="1">
      <alignment horizontal="center"/>
    </xf>
    <xf numFmtId="0" fontId="0" fillId="0" borderId="0" xfId="0" applyNumberFormat="1" applyFont="1" applyBorder="1" applyAlignment="1">
      <alignment horizontal="center"/>
    </xf>
    <xf numFmtId="0" fontId="1" fillId="0" borderId="0" xfId="0" applyNumberFormat="1" applyFont="1" applyFill="1" applyBorder="1" applyAlignment="1">
      <alignment horizontal="center"/>
    </xf>
    <xf numFmtId="0" fontId="8" fillId="0" borderId="0" xfId="0" applyFont="1" applyFill="1" applyBorder="1" applyAlignment="1">
      <alignment horizontal="center"/>
    </xf>
    <xf numFmtId="0" fontId="1" fillId="0" borderId="0" xfId="0" applyFont="1" applyFill="1" applyBorder="1" applyAlignment="1">
      <alignment wrapText="1"/>
    </xf>
    <xf numFmtId="0" fontId="8" fillId="0" borderId="0" xfId="0" applyFont="1" applyFill="1" applyAlignment="1">
      <alignment horizontal="center"/>
    </xf>
    <xf numFmtId="0" fontId="0" fillId="0" borderId="0" xfId="0" applyFont="1" applyBorder="1" applyAlignment="1">
      <alignment horizontal="center"/>
    </xf>
    <xf numFmtId="0" fontId="0" fillId="0" borderId="0" xfId="0" applyFont="1" applyBorder="1" applyAlignment="1"/>
    <xf numFmtId="0" fontId="1" fillId="0" borderId="1" xfId="0" applyFont="1" applyBorder="1" applyAlignment="1">
      <alignment horizontal="center"/>
    </xf>
    <xf numFmtId="0" fontId="1" fillId="0" borderId="0" xfId="0" applyFont="1" applyAlignment="1">
      <alignment horizontal="center"/>
    </xf>
    <xf numFmtId="0" fontId="8" fillId="0" borderId="1" xfId="0" applyFont="1" applyBorder="1" applyAlignment="1">
      <alignment horizontal="center"/>
    </xf>
    <xf numFmtId="0" fontId="8" fillId="0" borderId="0" xfId="0" applyFont="1" applyAlignment="1">
      <alignment horizontal="center"/>
    </xf>
    <xf numFmtId="0" fontId="9" fillId="0" borderId="0" xfId="1" applyFont="1" applyFill="1" applyBorder="1" applyAlignment="1">
      <alignment horizontal="center"/>
    </xf>
    <xf numFmtId="0" fontId="8" fillId="0" borderId="1" xfId="0" applyFont="1" applyBorder="1" applyAlignment="1">
      <alignment horizontal="center" wrapText="1"/>
    </xf>
    <xf numFmtId="0" fontId="9" fillId="0" borderId="0" xfId="1" applyFont="1" applyFill="1" applyAlignment="1">
      <alignment horizontal="center"/>
    </xf>
    <xf numFmtId="0" fontId="0" fillId="0" borderId="11" xfId="0" applyFont="1" applyBorder="1" applyAlignment="1">
      <alignment horizontal="center"/>
    </xf>
    <xf numFmtId="0" fontId="0" fillId="0" borderId="0" xfId="0" applyFont="1" applyFill="1" applyBorder="1"/>
    <xf numFmtId="0" fontId="6" fillId="0" borderId="6" xfId="0" applyFont="1" applyFill="1" applyBorder="1" applyAlignment="1">
      <alignment horizontal="center"/>
    </xf>
    <xf numFmtId="0" fontId="6" fillId="0" borderId="16" xfId="0" applyFont="1" applyFill="1" applyBorder="1" applyAlignment="1">
      <alignment horizontal="center"/>
    </xf>
    <xf numFmtId="0" fontId="0" fillId="0" borderId="0" xfId="0" applyFont="1" applyBorder="1" applyAlignment="1">
      <alignment horizontal="center"/>
    </xf>
    <xf numFmtId="0" fontId="0" fillId="0" borderId="11" xfId="0" applyFont="1" applyBorder="1" applyAlignment="1">
      <alignment horizontal="center"/>
    </xf>
    <xf numFmtId="0" fontId="0" fillId="0" borderId="6" xfId="0" applyFont="1" applyBorder="1" applyAlignment="1">
      <alignment horizontal="center"/>
    </xf>
    <xf numFmtId="0" fontId="0" fillId="0" borderId="21" xfId="0" applyFont="1" applyBorder="1" applyAlignment="1">
      <alignment horizontal="center"/>
    </xf>
    <xf numFmtId="0" fontId="4" fillId="0" borderId="0" xfId="1" applyFill="1" applyBorder="1" applyAlignment="1">
      <alignment horizontal="center"/>
    </xf>
    <xf numFmtId="0" fontId="4" fillId="0"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doi.org/10.1016/j.jbiomech.2009.08.018" TargetMode="External"/><Relationship Id="rId13" Type="http://schemas.openxmlformats.org/officeDocument/2006/relationships/hyperlink" Target="https://doi.org/10.1016/j.actbio.2013.07.041" TargetMode="External"/><Relationship Id="rId3" Type="http://schemas.openxmlformats.org/officeDocument/2006/relationships/hyperlink" Target="https://doi.org/10.1114/B%3AABME.0000039356.24821.6c" TargetMode="External"/><Relationship Id="rId7" Type="http://schemas.openxmlformats.org/officeDocument/2006/relationships/hyperlink" Target="https://doi.org/10.1016/j.medengphy.2009.07.003" TargetMode="External"/><Relationship Id="rId12" Type="http://schemas.openxmlformats.org/officeDocument/2006/relationships/hyperlink" Target="https://doi.org/10.1016/j.compbiomed.2013.06.009" TargetMode="External"/><Relationship Id="rId17" Type="http://schemas.openxmlformats.org/officeDocument/2006/relationships/printerSettings" Target="../printerSettings/printerSettings1.bin"/><Relationship Id="rId2" Type="http://schemas.openxmlformats.org/officeDocument/2006/relationships/hyperlink" Target="https://doi.org/10.1088/0967-3334/25/5/011" TargetMode="External"/><Relationship Id="rId16" Type="http://schemas.openxmlformats.org/officeDocument/2006/relationships/hyperlink" Target="https://doi.org/10.1007/s10237-017-0948-9" TargetMode="External"/><Relationship Id="rId1" Type="http://schemas.openxmlformats.org/officeDocument/2006/relationships/hyperlink" Target="https://doi.org/10.1016/S1350-4533(03)00122-X" TargetMode="External"/><Relationship Id="rId6" Type="http://schemas.openxmlformats.org/officeDocument/2006/relationships/hyperlink" Target="https://doi.org/10.1115/1.2354206" TargetMode="External"/><Relationship Id="rId11" Type="http://schemas.openxmlformats.org/officeDocument/2006/relationships/hyperlink" Target="https://doi.org/10.1177%2F0954411912444073" TargetMode="External"/><Relationship Id="rId5" Type="http://schemas.openxmlformats.org/officeDocument/2006/relationships/hyperlink" Target="https://doi.org/10.1243%2F09544119JEIM47" TargetMode="External"/><Relationship Id="rId15" Type="http://schemas.openxmlformats.org/officeDocument/2006/relationships/hyperlink" Target="https://doi.org/10.1016/j.jcp.2015.05.049" TargetMode="External"/><Relationship Id="rId10" Type="http://schemas.openxmlformats.org/officeDocument/2006/relationships/hyperlink" Target="https://doi.org/10.1016/j.jbiomech.2010.06.007" TargetMode="External"/><Relationship Id="rId4" Type="http://schemas.openxmlformats.org/officeDocument/2006/relationships/hyperlink" Target="https://doi.org/10.1115/1.2187033" TargetMode="External"/><Relationship Id="rId9" Type="http://schemas.openxmlformats.org/officeDocument/2006/relationships/hyperlink" Target="https://doi.org/10.1016/j.jbiomech.2009.04.041" TargetMode="External"/><Relationship Id="rId14" Type="http://schemas.openxmlformats.org/officeDocument/2006/relationships/hyperlink" Target="https://doi.org/10.1007/s10439-013-0897-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10.1007/s11695-007-9314-9" TargetMode="External"/><Relationship Id="rId7" Type="http://schemas.openxmlformats.org/officeDocument/2006/relationships/printerSettings" Target="../printerSettings/printerSettings2.bin"/><Relationship Id="rId2" Type="http://schemas.openxmlformats.org/officeDocument/2006/relationships/hyperlink" Target="https://doi.org/10.1109/TBME.2016.2644651" TargetMode="External"/><Relationship Id="rId1" Type="http://schemas.openxmlformats.org/officeDocument/2006/relationships/hyperlink" Target="https://doi.org/10.1016/j.jmbbm.2017.07.028" TargetMode="External"/><Relationship Id="rId6" Type="http://schemas.openxmlformats.org/officeDocument/2006/relationships/hyperlink" Target="https://doi.org/10.1016/j.actbio.2020.04.007" TargetMode="External"/><Relationship Id="rId5" Type="http://schemas.openxmlformats.org/officeDocument/2006/relationships/hyperlink" Target="https://doi.org/10.1007/s10439-019-02229-w" TargetMode="External"/><Relationship Id="rId4" Type="http://schemas.openxmlformats.org/officeDocument/2006/relationships/hyperlink" Target="https://doi.org/10.1002/zamm.20180016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jmbbm.2017.05.026" TargetMode="External"/><Relationship Id="rId3" Type="http://schemas.openxmlformats.org/officeDocument/2006/relationships/hyperlink" Target="https://doi.org/10.1007/s00125-003-1233-2" TargetMode="External"/><Relationship Id="rId7" Type="http://schemas.openxmlformats.org/officeDocument/2006/relationships/hyperlink" Target="https://doi.org/10.1080/15502287.2015.1082678" TargetMode="External"/><Relationship Id="rId2" Type="http://schemas.openxmlformats.org/officeDocument/2006/relationships/hyperlink" Target="https://doi.org/10.1115/1.1560140" TargetMode="External"/><Relationship Id="rId1" Type="http://schemas.openxmlformats.org/officeDocument/2006/relationships/hyperlink" Target="https://doi.org/10.1016/1350-4533(90)90007-U" TargetMode="External"/><Relationship Id="rId6" Type="http://schemas.openxmlformats.org/officeDocument/2006/relationships/hyperlink" Target="https://doi.org/10.1016/j.jmbbm.2011.05.030" TargetMode="External"/><Relationship Id="rId5" Type="http://schemas.openxmlformats.org/officeDocument/2006/relationships/hyperlink" Target="https://doi.org/10.1016/j.jbiomech.2010.04.008" TargetMode="External"/><Relationship Id="rId10" Type="http://schemas.openxmlformats.org/officeDocument/2006/relationships/printerSettings" Target="../printerSettings/printerSettings3.bin"/><Relationship Id="rId4" Type="http://schemas.openxmlformats.org/officeDocument/2006/relationships/hyperlink" Target="https://doi.org/10.1111/j.1365-2982.2009.01314.x" TargetMode="External"/><Relationship Id="rId9" Type="http://schemas.openxmlformats.org/officeDocument/2006/relationships/hyperlink" Target="https://doi.org/10.1007/s10439-016-1739-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152/ajpgi.00385.2013" TargetMode="External"/><Relationship Id="rId13" Type="http://schemas.openxmlformats.org/officeDocument/2006/relationships/hyperlink" Target="https://doi.org/10.1016/j.jmbbm.2020.104127" TargetMode="External"/><Relationship Id="rId3" Type="http://schemas.openxmlformats.org/officeDocument/2006/relationships/hyperlink" Target="https://doi.org/10.1088/0967-3334/32/12/007" TargetMode="External"/><Relationship Id="rId7" Type="http://schemas.openxmlformats.org/officeDocument/2006/relationships/hyperlink" Target="https://doi.org/10.1155/2013/370582" TargetMode="External"/><Relationship Id="rId12" Type="http://schemas.openxmlformats.org/officeDocument/2006/relationships/hyperlink" Target="https://doi.org/10.1016/j.jmbbm.2019.103507" TargetMode="External"/><Relationship Id="rId2" Type="http://schemas.openxmlformats.org/officeDocument/2006/relationships/hyperlink" Target="https://doi.org/10.1177/0278364909101190" TargetMode="External"/><Relationship Id="rId1" Type="http://schemas.openxmlformats.org/officeDocument/2006/relationships/hyperlink" Target="https://doi.org/10.1007/978-3-540-36841-0_805" TargetMode="External"/><Relationship Id="rId6" Type="http://schemas.openxmlformats.org/officeDocument/2006/relationships/hyperlink" Target="https://doi.org/10.1002/jbm.a.34787" TargetMode="External"/><Relationship Id="rId11" Type="http://schemas.openxmlformats.org/officeDocument/2006/relationships/hyperlink" Target="https://doi.org/10.1080/10255842.2018.1524885" TargetMode="External"/><Relationship Id="rId5" Type="http://schemas.openxmlformats.org/officeDocument/2006/relationships/hyperlink" Target="https://doi.org/10.1016/j.jmbbm.2013.02.016" TargetMode="External"/><Relationship Id="rId10" Type="http://schemas.openxmlformats.org/officeDocument/2006/relationships/hyperlink" Target="https://doi.org/10.1016/j.jmbbm.2017.08.031" TargetMode="External"/><Relationship Id="rId4" Type="http://schemas.openxmlformats.org/officeDocument/2006/relationships/hyperlink" Target="https://doi.org/10.21269/300" TargetMode="External"/><Relationship Id="rId9" Type="http://schemas.openxmlformats.org/officeDocument/2006/relationships/hyperlink" Target="https://doi.org/10.1113/expphysiol.2013.076091" TargetMode="External"/><Relationship Id="rId1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016/j.urology.2011.11.010" TargetMode="External"/><Relationship Id="rId7" Type="http://schemas.openxmlformats.org/officeDocument/2006/relationships/printerSettings" Target="../printerSettings/printerSettings5.bin"/><Relationship Id="rId2" Type="http://schemas.openxmlformats.org/officeDocument/2006/relationships/hyperlink" Target="https://doi.org/10.1088/0967-3334/32/12/007" TargetMode="External"/><Relationship Id="rId1" Type="http://schemas.openxmlformats.org/officeDocument/2006/relationships/hyperlink" Target="https://doi.org/10.1016/j.jbiomech.2009.05.022" TargetMode="External"/><Relationship Id="rId6" Type="http://schemas.openxmlformats.org/officeDocument/2006/relationships/hyperlink" Target="https://doi.org/10.1016/j.jmbbm.2020.104127" TargetMode="External"/><Relationship Id="rId5" Type="http://schemas.openxmlformats.org/officeDocument/2006/relationships/hyperlink" Target="https://doi.org/10.1016/j.jmbbm.2015.04.016" TargetMode="External"/><Relationship Id="rId4" Type="http://schemas.openxmlformats.org/officeDocument/2006/relationships/hyperlink" Target="https://doi.org/10.1016/j.jmbbm.2013.0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3CD20-6832-4D6F-9D9A-6AB364C13313}">
  <dimension ref="A1:D74"/>
  <sheetViews>
    <sheetView tabSelected="1" zoomScale="85" zoomScaleNormal="85" workbookViewId="0">
      <selection activeCell="B74" sqref="B74"/>
    </sheetView>
  </sheetViews>
  <sheetFormatPr defaultColWidth="9.140625" defaultRowHeight="15" x14ac:dyDescent="0.25"/>
  <cols>
    <col min="1" max="1" width="28.7109375" style="7" bestFit="1" customWidth="1"/>
    <col min="2" max="2" width="151.28515625" style="7" bestFit="1" customWidth="1"/>
    <col min="3" max="3" width="35.7109375" style="7" bestFit="1" customWidth="1"/>
    <col min="4" max="4" width="33.140625" style="7" customWidth="1"/>
    <col min="5" max="16384" width="9.140625" style="7"/>
  </cols>
  <sheetData>
    <row r="1" spans="1:4" ht="15.75" thickBot="1" x14ac:dyDescent="0.3">
      <c r="A1" s="12" t="s">
        <v>166</v>
      </c>
      <c r="B1" s="12" t="s">
        <v>163</v>
      </c>
      <c r="C1" s="12" t="s">
        <v>266</v>
      </c>
      <c r="D1" s="12" t="s">
        <v>175</v>
      </c>
    </row>
    <row r="2" spans="1:4" s="13" customFormat="1" ht="16.5" thickTop="1" thickBot="1" x14ac:dyDescent="0.3">
      <c r="A2" s="70" t="s">
        <v>162</v>
      </c>
      <c r="B2" s="70"/>
      <c r="C2" s="70"/>
      <c r="D2" s="70"/>
    </row>
    <row r="3" spans="1:4" s="13" customFormat="1" x14ac:dyDescent="0.25">
      <c r="A3" s="14" t="s">
        <v>70</v>
      </c>
      <c r="B3" s="15" t="s">
        <v>168</v>
      </c>
      <c r="C3" s="16"/>
      <c r="D3" s="17"/>
    </row>
    <row r="4" spans="1:4" x14ac:dyDescent="0.25">
      <c r="A4" s="18" t="s">
        <v>103</v>
      </c>
      <c r="B4" s="18" t="s">
        <v>267</v>
      </c>
      <c r="C4" s="19"/>
      <c r="D4" s="18"/>
    </row>
    <row r="5" spans="1:4" x14ac:dyDescent="0.25">
      <c r="A5" s="18" t="s">
        <v>165</v>
      </c>
      <c r="B5" s="18" t="s">
        <v>164</v>
      </c>
      <c r="C5" s="18"/>
      <c r="D5" s="18"/>
    </row>
    <row r="6" spans="1:4" x14ac:dyDescent="0.25">
      <c r="A6" s="20" t="s">
        <v>147</v>
      </c>
      <c r="B6" s="18" t="s">
        <v>169</v>
      </c>
      <c r="C6" s="18"/>
      <c r="D6" s="18"/>
    </row>
    <row r="7" spans="1:4" x14ac:dyDescent="0.25">
      <c r="A7" s="18" t="s">
        <v>63</v>
      </c>
      <c r="B7" s="18" t="s">
        <v>170</v>
      </c>
      <c r="C7" s="18"/>
      <c r="D7" s="18"/>
    </row>
    <row r="8" spans="1:4" ht="15.75" thickBot="1" x14ac:dyDescent="0.3">
      <c r="A8" s="69" t="s">
        <v>167</v>
      </c>
      <c r="B8" s="69"/>
      <c r="C8" s="69"/>
      <c r="D8" s="69"/>
    </row>
    <row r="9" spans="1:4" x14ac:dyDescent="0.25">
      <c r="A9" s="21" t="s">
        <v>60</v>
      </c>
      <c r="B9" s="21" t="s">
        <v>176</v>
      </c>
      <c r="C9" s="14"/>
      <c r="D9" s="14"/>
    </row>
    <row r="10" spans="1:4" x14ac:dyDescent="0.25">
      <c r="A10" s="22" t="s">
        <v>75</v>
      </c>
      <c r="B10" s="22" t="s">
        <v>181</v>
      </c>
      <c r="C10" s="19"/>
      <c r="D10" s="18"/>
    </row>
    <row r="11" spans="1:4" x14ac:dyDescent="0.25">
      <c r="A11" s="18" t="s">
        <v>142</v>
      </c>
      <c r="B11" s="18" t="s">
        <v>171</v>
      </c>
      <c r="C11" s="18"/>
      <c r="D11" s="18"/>
    </row>
    <row r="12" spans="1:4" x14ac:dyDescent="0.25">
      <c r="A12" s="18" t="s">
        <v>271</v>
      </c>
      <c r="B12" s="18" t="s">
        <v>272</v>
      </c>
      <c r="C12" s="18"/>
      <c r="D12" s="18"/>
    </row>
    <row r="13" spans="1:4" x14ac:dyDescent="0.25">
      <c r="A13" s="18" t="s">
        <v>0</v>
      </c>
      <c r="B13" s="18" t="s">
        <v>172</v>
      </c>
      <c r="C13" s="18"/>
      <c r="D13" s="18"/>
    </row>
    <row r="14" spans="1:4" x14ac:dyDescent="0.25">
      <c r="A14" s="18" t="s">
        <v>1</v>
      </c>
      <c r="B14" s="18" t="s">
        <v>191</v>
      </c>
      <c r="C14" s="18"/>
      <c r="D14" s="18"/>
    </row>
    <row r="15" spans="1:4" x14ac:dyDescent="0.25">
      <c r="A15" s="18" t="s">
        <v>20</v>
      </c>
      <c r="B15" s="18" t="s">
        <v>173</v>
      </c>
      <c r="C15" s="18"/>
      <c r="D15" s="18"/>
    </row>
    <row r="16" spans="1:4" x14ac:dyDescent="0.25">
      <c r="A16" s="7" t="s">
        <v>160</v>
      </c>
      <c r="B16" s="7" t="s">
        <v>290</v>
      </c>
    </row>
    <row r="17" spans="1:4" x14ac:dyDescent="0.25">
      <c r="A17" s="4" t="s">
        <v>352</v>
      </c>
      <c r="B17" s="4" t="s">
        <v>273</v>
      </c>
      <c r="C17" s="7" t="s">
        <v>26</v>
      </c>
      <c r="D17" s="4" t="s">
        <v>293</v>
      </c>
    </row>
    <row r="18" spans="1:4" x14ac:dyDescent="0.25">
      <c r="A18" s="4"/>
      <c r="B18" s="4"/>
      <c r="C18" s="4" t="s">
        <v>23</v>
      </c>
      <c r="D18" s="4"/>
    </row>
    <row r="19" spans="1:4" x14ac:dyDescent="0.25">
      <c r="A19" s="4"/>
      <c r="B19" s="4"/>
      <c r="C19" s="4" t="s">
        <v>149</v>
      </c>
      <c r="D19" s="4"/>
    </row>
    <row r="20" spans="1:4" x14ac:dyDescent="0.25">
      <c r="A20" s="4"/>
      <c r="B20" s="4"/>
      <c r="C20" s="4" t="s">
        <v>19</v>
      </c>
      <c r="D20" s="4" t="s">
        <v>294</v>
      </c>
    </row>
    <row r="21" spans="1:4" x14ac:dyDescent="0.25">
      <c r="A21" s="4"/>
      <c r="B21" s="4"/>
      <c r="C21" s="4" t="s">
        <v>53</v>
      </c>
      <c r="D21" s="4"/>
    </row>
    <row r="22" spans="1:4" x14ac:dyDescent="0.25">
      <c r="A22" s="4"/>
      <c r="B22" s="4"/>
      <c r="C22" s="4" t="s">
        <v>56</v>
      </c>
      <c r="D22" s="4"/>
    </row>
    <row r="23" spans="1:4" x14ac:dyDescent="0.25">
      <c r="A23" s="4"/>
      <c r="B23" s="4"/>
      <c r="C23" s="4" t="s">
        <v>31</v>
      </c>
      <c r="D23" s="4"/>
    </row>
    <row r="24" spans="1:4" x14ac:dyDescent="0.25">
      <c r="A24" s="4"/>
      <c r="B24" s="4"/>
      <c r="C24" s="4" t="s">
        <v>8</v>
      </c>
      <c r="D24" s="4"/>
    </row>
    <row r="25" spans="1:4" x14ac:dyDescent="0.25">
      <c r="A25" s="18"/>
      <c r="B25" s="18" t="s">
        <v>274</v>
      </c>
      <c r="C25" s="18"/>
      <c r="D25" s="18"/>
    </row>
    <row r="26" spans="1:4" x14ac:dyDescent="0.25">
      <c r="A26" s="24" t="s">
        <v>36</v>
      </c>
      <c r="B26" s="24" t="s">
        <v>450</v>
      </c>
      <c r="C26" s="24" t="s">
        <v>47</v>
      </c>
      <c r="D26" s="24" t="s">
        <v>177</v>
      </c>
    </row>
    <row r="27" spans="1:4" x14ac:dyDescent="0.25">
      <c r="A27" s="23"/>
      <c r="B27" s="23"/>
      <c r="C27" s="23" t="s">
        <v>59</v>
      </c>
      <c r="D27" s="23" t="s">
        <v>178</v>
      </c>
    </row>
    <row r="28" spans="1:4" x14ac:dyDescent="0.25">
      <c r="A28" s="18" t="s">
        <v>74</v>
      </c>
      <c r="B28" s="18" t="s">
        <v>285</v>
      </c>
      <c r="C28" s="18"/>
      <c r="D28" s="18"/>
    </row>
    <row r="29" spans="1:4" x14ac:dyDescent="0.25">
      <c r="A29" s="24" t="s">
        <v>49</v>
      </c>
      <c r="B29" s="24" t="s">
        <v>275</v>
      </c>
      <c r="C29" s="24" t="s">
        <v>9</v>
      </c>
      <c r="D29" s="24"/>
    </row>
    <row r="30" spans="1:4" x14ac:dyDescent="0.25">
      <c r="A30" s="23"/>
      <c r="B30" s="23"/>
      <c r="C30" s="23" t="s">
        <v>10</v>
      </c>
      <c r="D30" s="23"/>
    </row>
    <row r="31" spans="1:4" x14ac:dyDescent="0.25">
      <c r="A31" s="24" t="s">
        <v>48</v>
      </c>
      <c r="B31" s="24" t="s">
        <v>276</v>
      </c>
      <c r="C31" s="24" t="s">
        <v>9</v>
      </c>
      <c r="D31" s="24"/>
    </row>
    <row r="32" spans="1:4" x14ac:dyDescent="0.25">
      <c r="A32" s="23"/>
      <c r="B32" s="23"/>
      <c r="C32" s="23" t="s">
        <v>10</v>
      </c>
      <c r="D32" s="23"/>
    </row>
    <row r="33" spans="1:4" x14ac:dyDescent="0.25">
      <c r="A33" s="24" t="s">
        <v>120</v>
      </c>
      <c r="B33" s="24" t="s">
        <v>277</v>
      </c>
      <c r="C33" s="24" t="s">
        <v>12</v>
      </c>
      <c r="D33" s="24"/>
    </row>
    <row r="34" spans="1:4" x14ac:dyDescent="0.25">
      <c r="A34" s="23"/>
      <c r="B34" s="23"/>
      <c r="C34" s="23" t="s">
        <v>13</v>
      </c>
      <c r="D34" s="23"/>
    </row>
    <row r="35" spans="1:4" x14ac:dyDescent="0.25">
      <c r="A35" s="24" t="s">
        <v>107</v>
      </c>
      <c r="B35" s="24" t="s">
        <v>278</v>
      </c>
      <c r="C35" s="24" t="s">
        <v>110</v>
      </c>
      <c r="D35" s="24" t="s">
        <v>346</v>
      </c>
    </row>
    <row r="36" spans="1:4" x14ac:dyDescent="0.25">
      <c r="A36" s="4"/>
      <c r="B36" s="4"/>
      <c r="C36" s="4" t="s">
        <v>11</v>
      </c>
      <c r="D36" s="4" t="s">
        <v>347</v>
      </c>
    </row>
    <row r="37" spans="1:4" x14ac:dyDescent="0.25">
      <c r="A37" s="4"/>
      <c r="B37" s="4"/>
      <c r="C37" s="4" t="s">
        <v>291</v>
      </c>
      <c r="D37" s="4" t="s">
        <v>299</v>
      </c>
    </row>
    <row r="38" spans="1:4" x14ac:dyDescent="0.25">
      <c r="A38" s="4"/>
      <c r="B38" s="4"/>
      <c r="C38" s="4" t="s">
        <v>5</v>
      </c>
      <c r="D38" s="4" t="s">
        <v>298</v>
      </c>
    </row>
    <row r="39" spans="1:4" x14ac:dyDescent="0.25">
      <c r="A39" s="4"/>
      <c r="B39" s="4"/>
      <c r="C39" s="4" t="s">
        <v>179</v>
      </c>
      <c r="D39" s="4" t="s">
        <v>297</v>
      </c>
    </row>
    <row r="40" spans="1:4" x14ac:dyDescent="0.25">
      <c r="A40" s="4"/>
      <c r="B40" s="4"/>
      <c r="C40" s="4" t="s">
        <v>6</v>
      </c>
      <c r="D40" s="4" t="s">
        <v>295</v>
      </c>
    </row>
    <row r="41" spans="1:4" x14ac:dyDescent="0.25">
      <c r="A41" s="4"/>
      <c r="B41" s="4"/>
      <c r="C41" s="4" t="s">
        <v>180</v>
      </c>
      <c r="D41" s="4" t="s">
        <v>296</v>
      </c>
    </row>
    <row r="42" spans="1:4" x14ac:dyDescent="0.25">
      <c r="A42" s="4"/>
      <c r="B42" s="4"/>
      <c r="C42" s="4" t="s">
        <v>260</v>
      </c>
      <c r="D42" s="4" t="s">
        <v>292</v>
      </c>
    </row>
    <row r="43" spans="1:4" x14ac:dyDescent="0.25">
      <c r="A43" s="4"/>
      <c r="B43" s="4"/>
      <c r="C43" s="4" t="s">
        <v>81</v>
      </c>
      <c r="D43" s="4" t="s">
        <v>289</v>
      </c>
    </row>
    <row r="44" spans="1:4" x14ac:dyDescent="0.25">
      <c r="A44" s="23"/>
      <c r="B44" s="23"/>
      <c r="C44" s="23" t="s">
        <v>182</v>
      </c>
      <c r="D44" s="23" t="s">
        <v>348</v>
      </c>
    </row>
    <row r="45" spans="1:4" x14ac:dyDescent="0.25">
      <c r="A45" s="24" t="s">
        <v>119</v>
      </c>
      <c r="B45" s="24" t="s">
        <v>279</v>
      </c>
      <c r="C45" s="24" t="s">
        <v>14</v>
      </c>
      <c r="D45" s="24"/>
    </row>
    <row r="46" spans="1:4" x14ac:dyDescent="0.25">
      <c r="A46" s="4"/>
      <c r="B46" s="4"/>
      <c r="C46" s="4" t="s">
        <v>15</v>
      </c>
      <c r="D46" s="4"/>
    </row>
    <row r="47" spans="1:4" x14ac:dyDescent="0.25">
      <c r="A47" s="23"/>
      <c r="B47" s="23"/>
      <c r="C47" s="23" t="s">
        <v>16</v>
      </c>
      <c r="D47" s="4"/>
    </row>
    <row r="48" spans="1:4" x14ac:dyDescent="0.25">
      <c r="A48" s="24" t="s">
        <v>113</v>
      </c>
      <c r="B48" s="24" t="s">
        <v>288</v>
      </c>
      <c r="C48" s="24" t="s">
        <v>125</v>
      </c>
      <c r="D48" s="24" t="s">
        <v>301</v>
      </c>
    </row>
    <row r="49" spans="1:4" x14ac:dyDescent="0.25">
      <c r="A49" s="23"/>
      <c r="B49" s="23"/>
      <c r="C49" s="23" t="s">
        <v>51</v>
      </c>
      <c r="D49" s="4" t="s">
        <v>343</v>
      </c>
    </row>
    <row r="50" spans="1:4" x14ac:dyDescent="0.25">
      <c r="A50" s="24" t="s">
        <v>121</v>
      </c>
      <c r="B50" s="24" t="s">
        <v>187</v>
      </c>
      <c r="C50" s="24" t="s">
        <v>2</v>
      </c>
      <c r="D50" s="24"/>
    </row>
    <row r="51" spans="1:4" x14ac:dyDescent="0.25">
      <c r="A51" s="23"/>
      <c r="B51" s="23"/>
      <c r="C51" s="23" t="s">
        <v>17</v>
      </c>
      <c r="D51" s="23"/>
    </row>
    <row r="52" spans="1:4" x14ac:dyDescent="0.25">
      <c r="A52" s="24" t="s">
        <v>126</v>
      </c>
      <c r="B52" s="24" t="s">
        <v>186</v>
      </c>
      <c r="C52" s="24" t="s">
        <v>116</v>
      </c>
      <c r="D52" s="24"/>
    </row>
    <row r="53" spans="1:4" x14ac:dyDescent="0.25">
      <c r="A53" s="4"/>
      <c r="B53" s="4"/>
      <c r="C53" s="4" t="s">
        <v>3</v>
      </c>
      <c r="D53" s="4"/>
    </row>
    <row r="54" spans="1:4" x14ac:dyDescent="0.25">
      <c r="A54" s="23"/>
      <c r="B54" s="23"/>
      <c r="C54" s="23" t="s">
        <v>4</v>
      </c>
      <c r="D54" s="23"/>
    </row>
    <row r="55" spans="1:4" x14ac:dyDescent="0.25">
      <c r="A55" s="4" t="s">
        <v>117</v>
      </c>
      <c r="B55" s="4" t="s">
        <v>183</v>
      </c>
      <c r="C55" s="4" t="s">
        <v>128</v>
      </c>
      <c r="D55" s="4"/>
    </row>
    <row r="56" spans="1:4" x14ac:dyDescent="0.25">
      <c r="A56" s="4"/>
      <c r="B56" s="4"/>
      <c r="C56" s="4" t="s">
        <v>281</v>
      </c>
      <c r="D56" s="4"/>
    </row>
    <row r="57" spans="1:4" x14ac:dyDescent="0.25">
      <c r="A57" s="4"/>
      <c r="B57" s="4"/>
      <c r="C57" s="4" t="s">
        <v>282</v>
      </c>
      <c r="D57" s="4"/>
    </row>
    <row r="58" spans="1:4" x14ac:dyDescent="0.25">
      <c r="A58" s="4"/>
      <c r="B58" s="4"/>
      <c r="C58" s="4" t="s">
        <v>90</v>
      </c>
      <c r="D58" s="4"/>
    </row>
    <row r="59" spans="1:4" x14ac:dyDescent="0.25">
      <c r="A59" s="4"/>
      <c r="B59" s="4"/>
      <c r="C59" s="4" t="s">
        <v>35</v>
      </c>
      <c r="D59" s="4"/>
    </row>
    <row r="60" spans="1:4" x14ac:dyDescent="0.25">
      <c r="A60" s="4"/>
      <c r="B60" s="4"/>
      <c r="C60" s="4" t="s">
        <v>136</v>
      </c>
      <c r="D60" s="4"/>
    </row>
    <row r="61" spans="1:4" x14ac:dyDescent="0.25">
      <c r="A61" s="4"/>
      <c r="B61" s="4"/>
      <c r="C61" s="4" t="s">
        <v>52</v>
      </c>
      <c r="D61" s="4"/>
    </row>
    <row r="62" spans="1:4" x14ac:dyDescent="0.25">
      <c r="A62" s="4"/>
      <c r="B62" s="4"/>
      <c r="C62" s="4" t="s">
        <v>41</v>
      </c>
      <c r="D62" s="4"/>
    </row>
    <row r="63" spans="1:4" x14ac:dyDescent="0.25">
      <c r="A63" s="4"/>
      <c r="B63" s="4"/>
      <c r="C63" s="7" t="s">
        <v>280</v>
      </c>
      <c r="D63" s="4"/>
    </row>
    <row r="64" spans="1:4" x14ac:dyDescent="0.25">
      <c r="A64" s="4"/>
      <c r="B64" s="4"/>
      <c r="C64" s="6" t="s">
        <v>106</v>
      </c>
      <c r="D64" s="4"/>
    </row>
    <row r="65" spans="1:4" x14ac:dyDescent="0.25">
      <c r="A65" s="4"/>
      <c r="B65" s="4"/>
      <c r="C65" s="7" t="s">
        <v>283</v>
      </c>
      <c r="D65" s="4"/>
    </row>
    <row r="66" spans="1:4" x14ac:dyDescent="0.25">
      <c r="A66" s="23"/>
      <c r="B66" s="23"/>
      <c r="C66" s="25" t="s">
        <v>284</v>
      </c>
      <c r="D66" s="23"/>
    </row>
    <row r="67" spans="1:4" x14ac:dyDescent="0.25">
      <c r="A67" s="4" t="s">
        <v>127</v>
      </c>
      <c r="B67" s="4" t="s">
        <v>185</v>
      </c>
      <c r="C67" s="4" t="s">
        <v>130</v>
      </c>
      <c r="D67" s="4"/>
    </row>
    <row r="68" spans="1:4" x14ac:dyDescent="0.25">
      <c r="A68" s="4"/>
      <c r="B68" s="4"/>
      <c r="C68" s="4" t="s">
        <v>129</v>
      </c>
      <c r="D68" s="4"/>
    </row>
    <row r="69" spans="1:4" x14ac:dyDescent="0.25">
      <c r="A69" s="23"/>
      <c r="B69" s="23"/>
      <c r="C69" s="23" t="s">
        <v>265</v>
      </c>
      <c r="D69" s="23"/>
    </row>
    <row r="70" spans="1:4" x14ac:dyDescent="0.25">
      <c r="A70" s="4" t="s">
        <v>118</v>
      </c>
      <c r="B70" s="4" t="s">
        <v>184</v>
      </c>
      <c r="C70" s="6" t="s">
        <v>132</v>
      </c>
      <c r="D70" s="26"/>
    </row>
    <row r="71" spans="1:4" x14ac:dyDescent="0.25">
      <c r="A71" s="4"/>
      <c r="B71" s="4"/>
      <c r="C71" s="6" t="s">
        <v>116</v>
      </c>
      <c r="D71" s="27"/>
    </row>
    <row r="72" spans="1:4" x14ac:dyDescent="0.25">
      <c r="A72" s="23"/>
      <c r="B72" s="23"/>
      <c r="C72" s="25" t="s">
        <v>131</v>
      </c>
      <c r="D72" s="28"/>
    </row>
    <row r="73" spans="1:4" x14ac:dyDescent="0.25">
      <c r="A73" s="7" t="s">
        <v>46</v>
      </c>
      <c r="B73" s="7" t="s">
        <v>451</v>
      </c>
      <c r="C73" s="7" t="s">
        <v>9</v>
      </c>
    </row>
    <row r="74" spans="1:4" x14ac:dyDescent="0.25">
      <c r="C74" s="7" t="s">
        <v>10</v>
      </c>
    </row>
  </sheetData>
  <mergeCells count="2">
    <mergeCell ref="A8:D8"/>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41BB8-F926-4F6E-AE68-3309CC143FCB}">
  <dimension ref="A1:AD67"/>
  <sheetViews>
    <sheetView workbookViewId="0">
      <selection activeCell="I6" sqref="I6"/>
    </sheetView>
  </sheetViews>
  <sheetFormatPr defaultColWidth="8.85546875" defaultRowHeight="15" x14ac:dyDescent="0.25"/>
  <cols>
    <col min="1" max="1" width="47.7109375" style="42" bestFit="1" customWidth="1"/>
    <col min="2" max="2" width="39.42578125" style="42" customWidth="1"/>
    <col min="3" max="3" width="18.7109375" style="42" bestFit="1" customWidth="1"/>
    <col min="4" max="4" width="19.42578125" style="42" bestFit="1" customWidth="1"/>
    <col min="5" max="5" width="8.85546875" style="42"/>
    <col min="6" max="6" width="19.42578125" style="42" bestFit="1" customWidth="1"/>
    <col min="7" max="7" width="8.85546875" style="42"/>
    <col min="8" max="8" width="13.42578125" style="42" bestFit="1" customWidth="1"/>
    <col min="9" max="9" width="83" style="42" customWidth="1"/>
    <col min="10" max="16384" width="8.85546875" style="42"/>
  </cols>
  <sheetData>
    <row r="1" spans="1:30" ht="15.75" thickBot="1" x14ac:dyDescent="0.3">
      <c r="A1" s="39" t="s">
        <v>66</v>
      </c>
      <c r="B1" s="40" t="s">
        <v>141</v>
      </c>
      <c r="C1" s="72" t="s">
        <v>70</v>
      </c>
      <c r="D1" s="73"/>
      <c r="E1" s="74"/>
      <c r="F1" s="72" t="s">
        <v>103</v>
      </c>
      <c r="G1" s="74"/>
      <c r="H1" s="67" t="s">
        <v>135</v>
      </c>
      <c r="I1" s="41" t="s">
        <v>161</v>
      </c>
    </row>
    <row r="2" spans="1:30" x14ac:dyDescent="0.25">
      <c r="B2" s="43"/>
      <c r="C2" s="44" t="s">
        <v>165</v>
      </c>
      <c r="D2" s="44" t="s">
        <v>147</v>
      </c>
      <c r="E2" s="44" t="s">
        <v>63</v>
      </c>
      <c r="F2" s="44" t="s">
        <v>147</v>
      </c>
      <c r="G2" s="45" t="s">
        <v>63</v>
      </c>
      <c r="H2" s="46"/>
      <c r="I2" s="2"/>
    </row>
    <row r="3" spans="1:30" x14ac:dyDescent="0.25">
      <c r="A3" s="1" t="s">
        <v>67</v>
      </c>
      <c r="B3" s="47">
        <v>44196</v>
      </c>
      <c r="C3" s="48">
        <v>302</v>
      </c>
      <c r="D3" s="48">
        <v>93</v>
      </c>
      <c r="E3" s="48">
        <v>16</v>
      </c>
      <c r="F3" s="48">
        <v>0</v>
      </c>
      <c r="G3" s="48">
        <v>0</v>
      </c>
      <c r="H3" s="48">
        <f>SUM(E3+G3)</f>
        <v>16</v>
      </c>
      <c r="I3" s="2" t="s">
        <v>402</v>
      </c>
      <c r="J3" s="42" t="s">
        <v>407</v>
      </c>
    </row>
    <row r="4" spans="1:30" x14ac:dyDescent="0.25">
      <c r="A4" s="1" t="s">
        <v>68</v>
      </c>
      <c r="B4" s="47">
        <v>44196</v>
      </c>
      <c r="C4" s="48">
        <v>277</v>
      </c>
      <c r="D4" s="48">
        <v>42</v>
      </c>
      <c r="E4" s="48">
        <v>4</v>
      </c>
      <c r="F4" s="48">
        <v>3</v>
      </c>
      <c r="G4" s="48">
        <v>2</v>
      </c>
      <c r="H4" s="48">
        <f>SUM(E4+G4)</f>
        <v>6</v>
      </c>
      <c r="I4" s="2" t="s">
        <v>403</v>
      </c>
      <c r="J4" s="42" t="s">
        <v>408</v>
      </c>
    </row>
    <row r="5" spans="1:30" x14ac:dyDescent="0.25">
      <c r="A5" s="1" t="s">
        <v>69</v>
      </c>
      <c r="B5" s="47">
        <v>44196</v>
      </c>
      <c r="C5" s="48">
        <v>325</v>
      </c>
      <c r="D5" s="48">
        <v>62</v>
      </c>
      <c r="E5" s="48">
        <v>8</v>
      </c>
      <c r="F5" s="48">
        <v>6</v>
      </c>
      <c r="G5" s="48">
        <v>3</v>
      </c>
      <c r="H5" s="48">
        <f>SUM(E5+G5)</f>
        <v>11</v>
      </c>
      <c r="I5" s="2" t="s">
        <v>406</v>
      </c>
      <c r="J5" s="42" t="s">
        <v>409</v>
      </c>
    </row>
    <row r="6" spans="1:30" x14ac:dyDescent="0.25">
      <c r="A6" s="1" t="s">
        <v>143</v>
      </c>
      <c r="B6" s="47">
        <v>44196</v>
      </c>
      <c r="C6" s="48">
        <v>556</v>
      </c>
      <c r="D6" s="48">
        <v>45</v>
      </c>
      <c r="E6" s="48">
        <v>10</v>
      </c>
      <c r="F6" s="48">
        <v>7</v>
      </c>
      <c r="G6" s="48">
        <v>4</v>
      </c>
      <c r="H6" s="48">
        <f>SUM(E6+G6)</f>
        <v>14</v>
      </c>
      <c r="I6" s="2" t="s">
        <v>404</v>
      </c>
      <c r="J6" s="42" t="s">
        <v>410</v>
      </c>
    </row>
    <row r="7" spans="1:30" x14ac:dyDescent="0.25">
      <c r="A7" s="1" t="s">
        <v>64</v>
      </c>
      <c r="B7" s="47">
        <v>44196</v>
      </c>
      <c r="C7" s="48">
        <v>197</v>
      </c>
      <c r="D7" s="48">
        <v>39</v>
      </c>
      <c r="E7" s="48">
        <v>6</v>
      </c>
      <c r="F7" s="48">
        <v>1</v>
      </c>
      <c r="G7" s="48">
        <v>1</v>
      </c>
      <c r="H7" s="48">
        <f>SUM(E7+G7)</f>
        <v>7</v>
      </c>
      <c r="I7" s="2" t="s">
        <v>405</v>
      </c>
      <c r="J7" s="42" t="s">
        <v>411</v>
      </c>
    </row>
    <row r="8" spans="1:30" x14ac:dyDescent="0.25">
      <c r="B8" s="49" t="s">
        <v>16</v>
      </c>
      <c r="C8" s="50">
        <f t="shared" ref="C8:G8" si="0">SUM(C3:C7)</f>
        <v>1657</v>
      </c>
      <c r="D8" s="50">
        <f>SUM(D3:D7)</f>
        <v>281</v>
      </c>
      <c r="E8" s="50">
        <f t="shared" si="0"/>
        <v>44</v>
      </c>
      <c r="F8" s="50">
        <f t="shared" si="0"/>
        <v>17</v>
      </c>
      <c r="G8" s="51">
        <f t="shared" si="0"/>
        <v>10</v>
      </c>
      <c r="H8" s="50">
        <f>SUM(H3:H7)</f>
        <v>54</v>
      </c>
      <c r="I8" s="2"/>
    </row>
    <row r="9" spans="1:30" x14ac:dyDescent="0.25">
      <c r="A9" s="1" t="s">
        <v>198</v>
      </c>
      <c r="B9" s="52" t="s">
        <v>199</v>
      </c>
      <c r="C9" s="1"/>
      <c r="D9" s="1"/>
      <c r="E9" s="1"/>
      <c r="F9" s="1"/>
      <c r="G9" s="1"/>
      <c r="H9" s="1"/>
      <c r="I9" s="2"/>
    </row>
    <row r="10" spans="1:30" x14ac:dyDescent="0.25">
      <c r="C10" s="1"/>
      <c r="D10" s="1"/>
      <c r="E10" s="1"/>
      <c r="F10" s="1"/>
      <c r="G10" s="1"/>
      <c r="H10" s="1"/>
      <c r="I10" s="2"/>
    </row>
    <row r="11" spans="1:30" x14ac:dyDescent="0.25">
      <c r="A11" s="10" t="s">
        <v>422</v>
      </c>
      <c r="B11" s="42">
        <v>4</v>
      </c>
      <c r="C11" s="59"/>
      <c r="D11" s="59"/>
      <c r="E11" s="59"/>
      <c r="F11" s="59"/>
      <c r="G11" s="59"/>
      <c r="H11" s="58"/>
      <c r="I11" s="2"/>
      <c r="J11" s="2"/>
      <c r="K11" s="2"/>
      <c r="L11" s="2"/>
      <c r="M11" s="2"/>
      <c r="N11" s="2"/>
      <c r="O11" s="2"/>
      <c r="P11" s="2"/>
      <c r="Q11" s="2"/>
      <c r="R11" s="2"/>
      <c r="S11" s="2"/>
      <c r="T11" s="2"/>
      <c r="U11" s="2"/>
      <c r="V11" s="2"/>
      <c r="W11" s="2"/>
      <c r="X11" s="2"/>
      <c r="Y11" s="2"/>
      <c r="Z11" s="2"/>
      <c r="AA11" s="2"/>
      <c r="AB11" s="2"/>
      <c r="AC11" s="2"/>
      <c r="AD11" s="2"/>
    </row>
    <row r="12" spans="1:30" x14ac:dyDescent="0.25">
      <c r="A12" s="68" t="s">
        <v>423</v>
      </c>
      <c r="B12" s="42">
        <v>9</v>
      </c>
      <c r="C12" s="59"/>
      <c r="D12" s="59"/>
      <c r="E12" s="59"/>
      <c r="F12" s="59"/>
      <c r="G12" s="59"/>
      <c r="H12" s="58"/>
      <c r="I12" s="2"/>
      <c r="J12" s="2"/>
      <c r="K12" s="2"/>
      <c r="L12" s="2"/>
      <c r="M12" s="2"/>
      <c r="N12" s="2"/>
      <c r="O12" s="2"/>
      <c r="P12" s="2"/>
      <c r="Q12" s="2"/>
      <c r="R12" s="2"/>
      <c r="S12" s="2"/>
      <c r="T12" s="2"/>
      <c r="U12" s="2"/>
      <c r="V12" s="2"/>
      <c r="W12" s="2"/>
      <c r="X12" s="2"/>
      <c r="Y12" s="2"/>
      <c r="Z12" s="2"/>
      <c r="AA12" s="2"/>
      <c r="AB12" s="2"/>
      <c r="AC12" s="2"/>
      <c r="AD12" s="2"/>
    </row>
    <row r="13" spans="1:30" x14ac:dyDescent="0.25">
      <c r="A13" s="10" t="s">
        <v>424</v>
      </c>
      <c r="B13" s="42">
        <f>B12-B11</f>
        <v>5</v>
      </c>
      <c r="C13" s="58"/>
      <c r="D13" s="58"/>
      <c r="E13" s="58"/>
      <c r="F13" s="58"/>
      <c r="G13" s="58"/>
      <c r="H13" s="58"/>
      <c r="I13" s="2"/>
      <c r="J13" s="2"/>
      <c r="K13" s="2"/>
      <c r="L13" s="2"/>
      <c r="M13" s="2"/>
      <c r="N13" s="2"/>
      <c r="O13" s="2"/>
      <c r="P13" s="2"/>
      <c r="Q13" s="2"/>
      <c r="R13" s="2"/>
      <c r="S13" s="2"/>
      <c r="T13" s="2"/>
      <c r="U13" s="2"/>
      <c r="V13" s="2"/>
      <c r="W13" s="2"/>
      <c r="X13" s="2"/>
      <c r="Y13" s="2"/>
      <c r="Z13" s="2"/>
      <c r="AA13" s="2"/>
      <c r="AB13" s="2"/>
      <c r="AC13" s="2"/>
      <c r="AD13" s="2"/>
    </row>
    <row r="14" spans="1:30" x14ac:dyDescent="0.25">
      <c r="C14" s="58"/>
      <c r="D14" s="58"/>
      <c r="E14" s="58"/>
      <c r="F14" s="58"/>
      <c r="G14" s="58"/>
      <c r="H14" s="58"/>
      <c r="I14" s="2"/>
      <c r="J14" s="2"/>
      <c r="K14" s="2"/>
      <c r="L14" s="2"/>
      <c r="M14" s="2"/>
      <c r="N14" s="2"/>
      <c r="O14" s="2"/>
      <c r="P14" s="2"/>
      <c r="Q14" s="2"/>
      <c r="R14" s="2"/>
      <c r="S14" s="2"/>
      <c r="T14" s="2"/>
      <c r="U14" s="2"/>
      <c r="V14" s="2"/>
      <c r="W14" s="2"/>
      <c r="X14" s="2"/>
      <c r="Y14" s="2"/>
      <c r="Z14" s="2"/>
      <c r="AA14" s="2"/>
      <c r="AB14" s="2"/>
      <c r="AC14" s="2"/>
      <c r="AD14" s="2"/>
    </row>
    <row r="15" spans="1:30" x14ac:dyDescent="0.25">
      <c r="A15" s="1" t="s">
        <v>153</v>
      </c>
      <c r="B15" s="53">
        <f>C8</f>
        <v>1657</v>
      </c>
      <c r="C15" s="58"/>
      <c r="D15" s="58"/>
      <c r="E15" s="58"/>
      <c r="F15" s="58"/>
      <c r="G15" s="58"/>
      <c r="H15" s="58"/>
      <c r="I15" s="2"/>
      <c r="J15" s="2"/>
      <c r="K15" s="2"/>
      <c r="L15" s="2"/>
      <c r="M15" s="2"/>
      <c r="N15" s="2"/>
      <c r="O15" s="2"/>
      <c r="P15" s="2"/>
      <c r="Q15" s="2"/>
      <c r="R15" s="2"/>
      <c r="S15" s="2"/>
      <c r="T15" s="2"/>
      <c r="U15" s="2"/>
      <c r="V15" s="2"/>
      <c r="W15" s="2"/>
      <c r="X15" s="2"/>
      <c r="Y15" s="2"/>
      <c r="Z15" s="2"/>
      <c r="AA15" s="2"/>
      <c r="AB15" s="2"/>
      <c r="AC15" s="2"/>
      <c r="AD15" s="2"/>
    </row>
    <row r="16" spans="1:30" x14ac:dyDescent="0.25">
      <c r="A16" s="1" t="s">
        <v>154</v>
      </c>
      <c r="B16" s="53">
        <f>F8</f>
        <v>17</v>
      </c>
      <c r="C16" s="58"/>
      <c r="D16" s="58"/>
      <c r="E16" s="58"/>
      <c r="F16" s="58"/>
      <c r="G16" s="58"/>
      <c r="H16" s="58"/>
      <c r="I16" s="2"/>
      <c r="J16" s="2"/>
      <c r="K16" s="2"/>
      <c r="L16" s="2"/>
      <c r="M16" s="2"/>
      <c r="N16" s="2"/>
      <c r="O16" s="2"/>
      <c r="P16" s="2"/>
      <c r="Q16" s="2"/>
      <c r="R16" s="2"/>
      <c r="S16" s="2"/>
      <c r="T16" s="2"/>
      <c r="U16" s="2"/>
      <c r="V16" s="2"/>
      <c r="W16" s="2"/>
      <c r="X16" s="2"/>
      <c r="Y16" s="2"/>
      <c r="Z16" s="2"/>
      <c r="AA16" s="2"/>
      <c r="AB16" s="2"/>
      <c r="AC16" s="2"/>
      <c r="AD16" s="2"/>
    </row>
    <row r="17" spans="1:30" x14ac:dyDescent="0.25">
      <c r="A17" s="1" t="s">
        <v>155</v>
      </c>
      <c r="B17" s="53">
        <f>B15+B16-B13</f>
        <v>1669</v>
      </c>
      <c r="C17" s="58"/>
      <c r="D17" s="58"/>
      <c r="E17" s="58"/>
      <c r="F17" s="58"/>
      <c r="G17" s="58"/>
      <c r="H17" s="58"/>
      <c r="I17" s="2"/>
      <c r="J17" s="2"/>
      <c r="K17" s="2"/>
      <c r="L17" s="2"/>
      <c r="M17" s="2"/>
      <c r="N17" s="2"/>
      <c r="O17" s="2"/>
      <c r="P17" s="2"/>
      <c r="Q17" s="2"/>
      <c r="R17" s="2"/>
      <c r="S17" s="2"/>
      <c r="T17" s="2"/>
      <c r="U17" s="2"/>
      <c r="V17" s="2"/>
      <c r="W17" s="2"/>
      <c r="X17" s="2"/>
      <c r="Y17" s="2"/>
      <c r="Z17" s="2"/>
      <c r="AA17" s="2"/>
      <c r="AB17" s="2"/>
      <c r="AC17" s="2"/>
      <c r="AD17" s="2"/>
    </row>
    <row r="18" spans="1:30" x14ac:dyDescent="0.25">
      <c r="A18" s="8" t="s">
        <v>156</v>
      </c>
      <c r="B18" s="53">
        <f>B17</f>
        <v>1669</v>
      </c>
      <c r="C18" s="58"/>
      <c r="D18" s="58"/>
      <c r="E18" s="58"/>
      <c r="F18" s="58"/>
      <c r="G18" s="58"/>
      <c r="H18" s="58"/>
      <c r="I18" s="2"/>
      <c r="J18" s="2"/>
      <c r="K18" s="2"/>
      <c r="L18" s="2"/>
      <c r="M18" s="2"/>
      <c r="N18" s="2"/>
      <c r="O18" s="2"/>
      <c r="P18" s="2"/>
      <c r="Q18" s="2"/>
      <c r="R18" s="2"/>
      <c r="S18" s="2"/>
      <c r="T18" s="2"/>
      <c r="U18" s="2"/>
      <c r="V18" s="2"/>
      <c r="W18" s="2"/>
      <c r="X18" s="2"/>
      <c r="Y18" s="2"/>
      <c r="Z18" s="2"/>
      <c r="AA18" s="2"/>
      <c r="AB18" s="2"/>
      <c r="AC18" s="2"/>
      <c r="AD18" s="2"/>
    </row>
    <row r="19" spans="1:30" x14ac:dyDescent="0.25">
      <c r="A19" s="1" t="s">
        <v>158</v>
      </c>
      <c r="B19" s="53">
        <f>D8+F8-B13</f>
        <v>293</v>
      </c>
      <c r="C19" s="58"/>
      <c r="D19" s="58"/>
      <c r="E19" s="58"/>
      <c r="F19" s="58"/>
      <c r="G19" s="58"/>
      <c r="H19" s="58"/>
      <c r="I19" s="2"/>
      <c r="J19" s="2"/>
      <c r="K19" s="2"/>
      <c r="L19" s="2"/>
      <c r="M19" s="2"/>
      <c r="N19" s="2"/>
      <c r="O19" s="2"/>
      <c r="P19" s="2"/>
      <c r="Q19" s="2"/>
      <c r="R19" s="2"/>
      <c r="S19" s="2"/>
      <c r="T19" s="2"/>
      <c r="U19" s="2"/>
      <c r="V19" s="2"/>
      <c r="W19" s="2"/>
      <c r="X19" s="2"/>
      <c r="Y19" s="2"/>
      <c r="Z19" s="2"/>
      <c r="AA19" s="2"/>
      <c r="AB19" s="2"/>
      <c r="AC19" s="2"/>
      <c r="AD19" s="2"/>
    </row>
    <row r="20" spans="1:30" x14ac:dyDescent="0.25">
      <c r="A20" s="8" t="s">
        <v>157</v>
      </c>
      <c r="B20" s="3">
        <f>B18-B19</f>
        <v>1376</v>
      </c>
      <c r="C20" s="58"/>
      <c r="D20" s="58"/>
      <c r="E20" s="58"/>
      <c r="F20" s="58"/>
      <c r="G20" s="58"/>
      <c r="H20" s="58"/>
      <c r="I20" s="2"/>
      <c r="J20" s="2"/>
      <c r="K20" s="2"/>
      <c r="L20" s="2"/>
      <c r="M20" s="2"/>
      <c r="N20" s="2"/>
      <c r="O20" s="2"/>
      <c r="P20" s="2"/>
      <c r="Q20" s="2"/>
      <c r="R20" s="2"/>
      <c r="S20" s="2"/>
      <c r="T20" s="2"/>
      <c r="U20" s="2"/>
      <c r="V20" s="2"/>
      <c r="W20" s="2"/>
      <c r="X20" s="2"/>
      <c r="Y20" s="2"/>
      <c r="Z20" s="2"/>
      <c r="AA20" s="2"/>
      <c r="AB20" s="2"/>
      <c r="AC20" s="2"/>
      <c r="AD20" s="2"/>
    </row>
    <row r="21" spans="1:30" x14ac:dyDescent="0.25">
      <c r="A21" s="1" t="s">
        <v>412</v>
      </c>
      <c r="B21" s="53">
        <f>H8-5</f>
        <v>49</v>
      </c>
      <c r="C21" s="71"/>
      <c r="D21" s="71"/>
      <c r="E21" s="71"/>
      <c r="F21" s="71"/>
      <c r="G21" s="71"/>
      <c r="H21" s="58"/>
      <c r="I21" s="2"/>
      <c r="J21" s="2"/>
      <c r="K21" s="2"/>
      <c r="L21" s="2"/>
      <c r="M21" s="2"/>
      <c r="N21" s="2"/>
      <c r="O21" s="2"/>
      <c r="P21" s="2"/>
      <c r="Q21" s="2"/>
      <c r="R21" s="2"/>
      <c r="S21" s="2"/>
      <c r="T21" s="2"/>
      <c r="U21" s="2"/>
      <c r="V21" s="2"/>
      <c r="W21" s="2"/>
      <c r="X21" s="2"/>
      <c r="Y21" s="2"/>
      <c r="Z21" s="2"/>
      <c r="AA21" s="2"/>
      <c r="AB21" s="2"/>
      <c r="AC21" s="2"/>
      <c r="AD21" s="2"/>
    </row>
    <row r="22" spans="1:30" x14ac:dyDescent="0.25">
      <c r="A22" s="1" t="s">
        <v>159</v>
      </c>
      <c r="B22" s="53">
        <f>B19-B21</f>
        <v>244</v>
      </c>
      <c r="C22" s="58"/>
      <c r="D22" s="58"/>
      <c r="E22" s="58"/>
      <c r="F22" s="58"/>
      <c r="G22" s="58"/>
      <c r="H22" s="58"/>
      <c r="I22" s="2"/>
      <c r="J22" s="2"/>
      <c r="K22" s="2"/>
      <c r="L22" s="2"/>
      <c r="M22" s="2"/>
      <c r="N22" s="2"/>
      <c r="O22" s="2"/>
      <c r="P22" s="2"/>
      <c r="Q22" s="2"/>
      <c r="R22" s="2"/>
      <c r="S22" s="2"/>
      <c r="T22" s="2"/>
      <c r="U22" s="2"/>
      <c r="V22" s="2"/>
      <c r="W22" s="2"/>
      <c r="X22" s="2"/>
      <c r="Y22" s="2"/>
      <c r="Z22" s="2"/>
      <c r="AA22" s="2"/>
      <c r="AB22" s="2"/>
      <c r="AC22" s="2"/>
      <c r="AD22" s="2"/>
    </row>
    <row r="23" spans="1:30" x14ac:dyDescent="0.25">
      <c r="A23" s="58"/>
      <c r="B23" s="52"/>
      <c r="C23" s="58"/>
      <c r="D23" s="58"/>
      <c r="E23" s="58"/>
      <c r="F23" s="58"/>
      <c r="G23" s="58"/>
      <c r="H23" s="58"/>
      <c r="I23" s="2"/>
      <c r="J23" s="2"/>
      <c r="K23" s="2"/>
      <c r="L23" s="2"/>
      <c r="M23" s="2"/>
      <c r="N23" s="2"/>
      <c r="O23" s="2"/>
      <c r="P23" s="2"/>
      <c r="Q23" s="2"/>
      <c r="R23" s="2"/>
      <c r="S23" s="2"/>
      <c r="T23" s="2"/>
      <c r="U23" s="2"/>
      <c r="V23" s="2"/>
      <c r="W23" s="2"/>
      <c r="X23" s="2"/>
      <c r="Y23" s="2"/>
      <c r="Z23" s="2"/>
      <c r="AA23" s="2"/>
      <c r="AB23" s="2"/>
      <c r="AC23" s="2"/>
      <c r="AD23" s="2"/>
    </row>
    <row r="24" spans="1:30" x14ac:dyDescent="0.25">
      <c r="A24" s="58"/>
      <c r="B24" s="52"/>
      <c r="C24" s="58"/>
      <c r="D24" s="58"/>
      <c r="E24" s="58"/>
      <c r="F24" s="58"/>
      <c r="G24" s="58"/>
      <c r="H24" s="58"/>
      <c r="I24" s="2"/>
      <c r="J24" s="2"/>
      <c r="K24" s="2"/>
      <c r="L24" s="2"/>
      <c r="M24" s="2"/>
      <c r="N24" s="2"/>
      <c r="O24" s="2"/>
      <c r="P24" s="2"/>
      <c r="Q24" s="2"/>
      <c r="R24" s="2"/>
      <c r="S24" s="2"/>
      <c r="T24" s="2"/>
      <c r="U24" s="2"/>
      <c r="V24" s="2"/>
      <c r="W24" s="2"/>
      <c r="X24" s="2"/>
      <c r="Y24" s="2"/>
      <c r="Z24" s="2"/>
      <c r="AA24" s="2"/>
      <c r="AB24" s="2"/>
      <c r="AC24" s="2"/>
      <c r="AD24" s="2"/>
    </row>
    <row r="25" spans="1:30" x14ac:dyDescent="0.25">
      <c r="A25" s="58"/>
      <c r="B25" s="52"/>
      <c r="C25" s="58"/>
      <c r="D25" s="58"/>
      <c r="E25" s="58"/>
      <c r="F25" s="58"/>
      <c r="G25" s="58"/>
      <c r="H25" s="58"/>
      <c r="I25" s="2"/>
      <c r="J25" s="2"/>
      <c r="K25" s="2"/>
      <c r="L25" s="2"/>
      <c r="M25" s="2"/>
      <c r="N25" s="2"/>
      <c r="O25" s="2"/>
      <c r="P25" s="2"/>
      <c r="Q25" s="2"/>
      <c r="R25" s="2"/>
      <c r="S25" s="2"/>
      <c r="T25" s="2"/>
      <c r="U25" s="2"/>
      <c r="V25" s="2"/>
      <c r="W25" s="2"/>
      <c r="X25" s="2"/>
      <c r="Y25" s="2"/>
      <c r="Z25" s="2"/>
      <c r="AA25" s="2"/>
      <c r="AB25" s="2"/>
      <c r="AC25" s="2"/>
      <c r="AD25" s="2"/>
    </row>
    <row r="26" spans="1:30" x14ac:dyDescent="0.25">
      <c r="A26" s="58"/>
      <c r="B26" s="52"/>
      <c r="C26" s="58"/>
      <c r="D26" s="58"/>
      <c r="E26" s="58"/>
      <c r="F26" s="58"/>
      <c r="G26" s="58"/>
      <c r="H26" s="58"/>
      <c r="I26" s="2"/>
      <c r="J26" s="2"/>
      <c r="K26" s="2"/>
      <c r="L26" s="2"/>
      <c r="M26" s="2"/>
      <c r="N26" s="2"/>
      <c r="O26" s="2"/>
      <c r="P26" s="2"/>
      <c r="Q26" s="2"/>
      <c r="R26" s="2"/>
      <c r="S26" s="2"/>
      <c r="T26" s="2"/>
      <c r="U26" s="2"/>
      <c r="V26" s="2"/>
      <c r="W26" s="2"/>
      <c r="X26" s="2"/>
      <c r="Y26" s="2"/>
      <c r="Z26" s="2"/>
      <c r="AA26" s="2"/>
      <c r="AB26" s="2"/>
      <c r="AC26" s="2"/>
      <c r="AD26" s="2"/>
    </row>
    <row r="27" spans="1:30" x14ac:dyDescent="0.25">
      <c r="A27" s="58"/>
      <c r="B27" s="52"/>
      <c r="C27" s="58"/>
      <c r="D27" s="58"/>
      <c r="E27" s="58"/>
      <c r="F27" s="58"/>
      <c r="G27" s="58"/>
      <c r="H27" s="58"/>
      <c r="I27" s="2"/>
      <c r="J27" s="2"/>
      <c r="K27" s="2"/>
      <c r="L27" s="2"/>
      <c r="M27" s="2"/>
      <c r="N27" s="2"/>
      <c r="O27" s="2"/>
      <c r="P27" s="2"/>
      <c r="Q27" s="2"/>
      <c r="R27" s="2"/>
      <c r="S27" s="2"/>
      <c r="T27" s="2"/>
      <c r="U27" s="2"/>
      <c r="V27" s="2"/>
      <c r="W27" s="2"/>
      <c r="X27" s="2"/>
      <c r="Y27" s="2"/>
      <c r="Z27" s="2"/>
      <c r="AA27" s="2"/>
      <c r="AB27" s="2"/>
      <c r="AC27" s="2"/>
      <c r="AD27" s="2"/>
    </row>
    <row r="28" spans="1:30" x14ac:dyDescent="0.25">
      <c r="A28" s="2"/>
      <c r="B28" s="58"/>
      <c r="C28" s="58"/>
      <c r="D28" s="58"/>
      <c r="E28" s="58"/>
      <c r="F28" s="58"/>
      <c r="G28" s="58"/>
      <c r="H28" s="58"/>
      <c r="I28" s="2"/>
      <c r="J28" s="2"/>
      <c r="K28" s="2"/>
      <c r="L28" s="2"/>
      <c r="M28" s="2"/>
      <c r="N28" s="2"/>
      <c r="O28" s="2"/>
      <c r="P28" s="2"/>
      <c r="Q28" s="2"/>
      <c r="R28" s="2"/>
      <c r="S28" s="2"/>
      <c r="T28" s="2"/>
      <c r="U28" s="2"/>
      <c r="V28" s="2"/>
      <c r="W28" s="2"/>
      <c r="X28" s="2"/>
      <c r="Y28" s="2"/>
      <c r="Z28" s="2"/>
      <c r="AA28" s="2"/>
      <c r="AB28" s="2"/>
      <c r="AC28" s="2"/>
      <c r="AD28" s="2"/>
    </row>
    <row r="29" spans="1:30" x14ac:dyDescent="0.25">
      <c r="A29" s="2"/>
      <c r="B29" s="2"/>
      <c r="C29" s="58"/>
      <c r="D29" s="58"/>
      <c r="E29" s="58"/>
      <c r="F29" s="58"/>
      <c r="G29" s="58"/>
      <c r="H29" s="58"/>
      <c r="I29" s="2"/>
      <c r="J29" s="2"/>
      <c r="K29" s="2"/>
      <c r="L29" s="2"/>
      <c r="M29" s="2"/>
      <c r="N29" s="2"/>
      <c r="O29" s="2"/>
      <c r="P29" s="2"/>
      <c r="Q29" s="2"/>
      <c r="R29" s="2"/>
      <c r="S29" s="2"/>
      <c r="T29" s="2"/>
      <c r="U29" s="2"/>
      <c r="V29" s="2"/>
      <c r="W29" s="2"/>
      <c r="X29" s="2"/>
      <c r="Y29" s="2"/>
      <c r="Z29" s="2"/>
      <c r="AA29" s="2"/>
      <c r="AB29" s="2"/>
      <c r="AC29" s="2"/>
      <c r="AD29" s="2"/>
    </row>
    <row r="30" spans="1:30" x14ac:dyDescent="0.25">
      <c r="A30" s="10"/>
      <c r="B30" s="2"/>
      <c r="C30" s="58"/>
      <c r="D30" s="58"/>
      <c r="E30" s="58"/>
      <c r="F30" s="58"/>
      <c r="G30" s="58"/>
      <c r="H30" s="58"/>
      <c r="I30" s="2"/>
      <c r="J30" s="2"/>
      <c r="K30" s="2"/>
      <c r="L30" s="2"/>
      <c r="M30" s="2"/>
      <c r="N30" s="2"/>
      <c r="O30" s="2"/>
      <c r="P30" s="2"/>
      <c r="Q30" s="2"/>
      <c r="R30" s="2"/>
      <c r="S30" s="2"/>
      <c r="T30" s="2"/>
      <c r="U30" s="2"/>
      <c r="V30" s="2"/>
      <c r="W30" s="2"/>
      <c r="X30" s="2"/>
      <c r="Y30" s="2"/>
      <c r="Z30" s="2"/>
      <c r="AA30" s="2"/>
      <c r="AB30" s="2"/>
      <c r="AC30" s="2"/>
      <c r="AD30" s="2"/>
    </row>
    <row r="31" spans="1:30" x14ac:dyDescent="0.25">
      <c r="A31" s="2"/>
      <c r="B31" s="2"/>
      <c r="C31" s="58"/>
      <c r="D31" s="58"/>
      <c r="E31" s="58"/>
      <c r="F31" s="58"/>
      <c r="G31" s="58"/>
      <c r="H31" s="58"/>
      <c r="I31" s="2"/>
      <c r="J31" s="2"/>
      <c r="K31" s="2"/>
      <c r="L31" s="2"/>
      <c r="M31" s="2"/>
      <c r="N31" s="2"/>
      <c r="O31" s="2"/>
      <c r="P31" s="2"/>
      <c r="Q31" s="2"/>
      <c r="R31" s="2"/>
      <c r="S31" s="2"/>
      <c r="T31" s="2"/>
      <c r="U31" s="2"/>
      <c r="V31" s="2"/>
      <c r="W31" s="2"/>
      <c r="X31" s="2"/>
      <c r="Y31" s="2"/>
      <c r="Z31" s="2"/>
      <c r="AA31" s="2"/>
      <c r="AB31" s="2"/>
      <c r="AC31" s="2"/>
      <c r="AD31" s="2"/>
    </row>
    <row r="32" spans="1:30" x14ac:dyDescent="0.25">
      <c r="A32" s="58"/>
      <c r="B32" s="58"/>
      <c r="C32" s="71"/>
      <c r="D32" s="71"/>
      <c r="E32" s="71"/>
      <c r="F32" s="71"/>
      <c r="G32" s="71"/>
      <c r="H32" s="58"/>
      <c r="I32" s="2"/>
      <c r="J32" s="2"/>
      <c r="K32" s="2"/>
      <c r="L32" s="2"/>
      <c r="M32" s="2"/>
      <c r="N32" s="2"/>
      <c r="O32" s="2"/>
      <c r="P32" s="2"/>
      <c r="Q32" s="2"/>
      <c r="R32" s="2"/>
    </row>
    <row r="33" spans="1:18" x14ac:dyDescent="0.25">
      <c r="A33" s="2"/>
      <c r="B33" s="2"/>
      <c r="C33" s="58"/>
      <c r="D33" s="58"/>
      <c r="E33" s="58"/>
      <c r="F33" s="58"/>
      <c r="G33" s="58"/>
      <c r="H33" s="58"/>
      <c r="I33" s="2"/>
      <c r="J33" s="2"/>
      <c r="K33" s="2"/>
      <c r="L33" s="2"/>
      <c r="M33" s="2"/>
      <c r="N33" s="2"/>
      <c r="O33" s="2"/>
      <c r="P33" s="2"/>
      <c r="Q33" s="2"/>
      <c r="R33" s="2"/>
    </row>
    <row r="34" spans="1:18" x14ac:dyDescent="0.25">
      <c r="A34" s="58"/>
      <c r="B34" s="52"/>
      <c r="C34" s="58"/>
      <c r="D34" s="58"/>
      <c r="E34" s="58"/>
      <c r="F34" s="58"/>
      <c r="G34" s="58"/>
      <c r="H34" s="58"/>
      <c r="I34" s="2"/>
      <c r="J34" s="2"/>
      <c r="K34" s="2"/>
      <c r="L34" s="2"/>
      <c r="M34" s="2"/>
      <c r="N34" s="2"/>
      <c r="O34" s="2"/>
      <c r="P34" s="2"/>
      <c r="Q34" s="2"/>
      <c r="R34" s="2"/>
    </row>
    <row r="35" spans="1:18" x14ac:dyDescent="0.25">
      <c r="A35" s="58"/>
      <c r="B35" s="52"/>
      <c r="C35" s="58"/>
      <c r="D35" s="58"/>
      <c r="E35" s="58"/>
      <c r="F35" s="58"/>
      <c r="G35" s="58"/>
      <c r="H35" s="58"/>
      <c r="I35" s="2"/>
      <c r="J35" s="2"/>
      <c r="K35" s="2"/>
      <c r="L35" s="2"/>
      <c r="M35" s="2"/>
      <c r="N35" s="2"/>
      <c r="O35" s="2"/>
      <c r="P35" s="2"/>
      <c r="Q35" s="2"/>
      <c r="R35" s="2"/>
    </row>
    <row r="36" spans="1:18" x14ac:dyDescent="0.25">
      <c r="A36" s="58"/>
      <c r="B36" s="52"/>
      <c r="C36" s="58"/>
      <c r="D36" s="58"/>
      <c r="E36" s="58"/>
      <c r="F36" s="58"/>
      <c r="G36" s="58"/>
      <c r="H36" s="58"/>
      <c r="I36" s="2"/>
      <c r="J36" s="2"/>
      <c r="K36" s="2"/>
      <c r="L36" s="2"/>
      <c r="M36" s="2"/>
      <c r="N36" s="2"/>
      <c r="O36" s="2"/>
      <c r="P36" s="2"/>
      <c r="Q36" s="2"/>
      <c r="R36" s="2"/>
    </row>
    <row r="37" spans="1:18" x14ac:dyDescent="0.25">
      <c r="A37" s="58"/>
      <c r="B37" s="52"/>
      <c r="C37" s="58"/>
      <c r="D37" s="58"/>
      <c r="E37" s="58"/>
      <c r="F37" s="58"/>
      <c r="G37" s="58"/>
      <c r="H37" s="58"/>
      <c r="I37" s="2"/>
      <c r="J37" s="2"/>
      <c r="K37" s="2"/>
      <c r="L37" s="2"/>
      <c r="M37" s="2"/>
      <c r="N37" s="2"/>
      <c r="O37" s="2"/>
      <c r="P37" s="2"/>
      <c r="Q37" s="2"/>
      <c r="R37" s="2"/>
    </row>
    <row r="38" spans="1:18" x14ac:dyDescent="0.25">
      <c r="A38" s="58"/>
      <c r="B38" s="52"/>
      <c r="C38" s="58"/>
      <c r="D38" s="58"/>
      <c r="E38" s="58"/>
      <c r="F38" s="58"/>
      <c r="G38" s="58"/>
      <c r="H38" s="58"/>
      <c r="I38" s="2"/>
      <c r="J38" s="2"/>
      <c r="K38" s="2"/>
      <c r="L38" s="2"/>
      <c r="M38" s="2"/>
      <c r="N38" s="2"/>
      <c r="O38" s="2"/>
      <c r="P38" s="2"/>
      <c r="Q38" s="2"/>
      <c r="R38" s="2"/>
    </row>
    <row r="39" spans="1:18" x14ac:dyDescent="0.25">
      <c r="A39" s="2"/>
      <c r="B39" s="58"/>
      <c r="C39" s="58"/>
      <c r="D39" s="58"/>
      <c r="E39" s="58"/>
      <c r="F39" s="58"/>
      <c r="G39" s="58"/>
      <c r="H39" s="58"/>
      <c r="I39" s="2"/>
      <c r="J39" s="2"/>
      <c r="K39" s="2"/>
      <c r="L39" s="2"/>
      <c r="M39" s="2"/>
      <c r="N39" s="2"/>
      <c r="O39" s="2"/>
      <c r="P39" s="2"/>
      <c r="Q39" s="2"/>
      <c r="R39" s="2"/>
    </row>
    <row r="40" spans="1:18" x14ac:dyDescent="0.25">
      <c r="A40" s="2"/>
      <c r="B40" s="2"/>
      <c r="C40" s="2"/>
      <c r="D40" s="2"/>
      <c r="E40" s="2"/>
      <c r="F40" s="2"/>
      <c r="G40" s="2"/>
      <c r="H40" s="2"/>
      <c r="I40" s="2"/>
      <c r="J40" s="2"/>
      <c r="K40" s="2"/>
      <c r="L40" s="2"/>
      <c r="M40" s="2"/>
      <c r="N40" s="2"/>
      <c r="O40" s="2"/>
      <c r="P40" s="2"/>
      <c r="Q40" s="2"/>
      <c r="R40" s="2"/>
    </row>
    <row r="41" spans="1:18" x14ac:dyDescent="0.25">
      <c r="A41" s="2"/>
      <c r="B41" s="2"/>
      <c r="C41" s="2"/>
      <c r="D41" s="2"/>
      <c r="E41" s="2"/>
      <c r="F41" s="2"/>
      <c r="G41" s="2"/>
      <c r="H41" s="2"/>
      <c r="I41" s="2"/>
      <c r="J41" s="2"/>
      <c r="K41" s="2"/>
      <c r="L41" s="2"/>
      <c r="M41" s="2"/>
      <c r="N41" s="2"/>
      <c r="O41" s="2"/>
      <c r="P41" s="2"/>
      <c r="Q41" s="2"/>
      <c r="R41" s="2"/>
    </row>
    <row r="42" spans="1:18" x14ac:dyDescent="0.25">
      <c r="A42" s="58"/>
      <c r="B42" s="53"/>
      <c r="C42" s="58"/>
      <c r="D42" s="58"/>
      <c r="E42" s="58"/>
      <c r="F42" s="58"/>
      <c r="G42" s="58"/>
      <c r="H42" s="58"/>
      <c r="I42" s="2"/>
      <c r="J42" s="2"/>
      <c r="K42" s="2"/>
      <c r="L42" s="2"/>
      <c r="M42" s="2"/>
      <c r="N42" s="2"/>
      <c r="O42" s="2"/>
      <c r="P42" s="2"/>
      <c r="Q42" s="2"/>
      <c r="R42" s="2"/>
    </row>
    <row r="43" spans="1:18" x14ac:dyDescent="0.25">
      <c r="A43" s="58"/>
      <c r="B43" s="58"/>
      <c r="C43" s="71"/>
      <c r="D43" s="71"/>
      <c r="E43" s="71"/>
      <c r="F43" s="71"/>
      <c r="G43" s="71"/>
      <c r="H43" s="58"/>
      <c r="I43" s="2"/>
      <c r="J43" s="2"/>
      <c r="K43" s="2"/>
      <c r="L43" s="2"/>
      <c r="M43" s="2"/>
      <c r="N43" s="2"/>
      <c r="O43" s="2"/>
      <c r="P43" s="2"/>
      <c r="Q43" s="2"/>
      <c r="R43" s="2"/>
    </row>
    <row r="44" spans="1:18" x14ac:dyDescent="0.25">
      <c r="A44" s="2"/>
      <c r="B44" s="2"/>
      <c r="C44" s="58"/>
      <c r="D44" s="58"/>
      <c r="E44" s="58"/>
      <c r="F44" s="58"/>
      <c r="G44" s="58"/>
      <c r="H44" s="58"/>
      <c r="I44" s="2"/>
      <c r="J44" s="2"/>
      <c r="K44" s="2"/>
      <c r="L44" s="2"/>
      <c r="M44" s="2"/>
      <c r="N44" s="2"/>
      <c r="O44" s="2"/>
      <c r="P44" s="2"/>
      <c r="Q44" s="2"/>
      <c r="R44" s="2"/>
    </row>
    <row r="45" spans="1:18" x14ac:dyDescent="0.25">
      <c r="A45" s="58"/>
      <c r="B45" s="52"/>
      <c r="C45" s="58"/>
      <c r="D45" s="58"/>
      <c r="E45" s="58"/>
      <c r="F45" s="58"/>
      <c r="G45" s="58"/>
      <c r="H45" s="58"/>
      <c r="I45" s="2"/>
      <c r="J45" s="2"/>
      <c r="K45" s="2"/>
      <c r="L45" s="2"/>
      <c r="M45" s="2"/>
      <c r="N45" s="2"/>
      <c r="O45" s="2"/>
      <c r="P45" s="2"/>
      <c r="Q45" s="2"/>
      <c r="R45" s="2"/>
    </row>
    <row r="46" spans="1:18" x14ac:dyDescent="0.25">
      <c r="A46" s="58"/>
      <c r="B46" s="52"/>
      <c r="C46" s="58"/>
      <c r="D46" s="58"/>
      <c r="E46" s="58"/>
      <c r="F46" s="58"/>
      <c r="G46" s="58"/>
      <c r="H46" s="58"/>
      <c r="I46" s="2"/>
      <c r="J46" s="2"/>
      <c r="K46" s="2"/>
      <c r="L46" s="2"/>
      <c r="M46" s="2"/>
      <c r="N46" s="2"/>
      <c r="O46" s="2"/>
      <c r="P46" s="2"/>
      <c r="Q46" s="2"/>
      <c r="R46" s="2"/>
    </row>
    <row r="47" spans="1:18" x14ac:dyDescent="0.25">
      <c r="A47" s="58"/>
      <c r="B47" s="52"/>
      <c r="C47" s="58"/>
      <c r="D47" s="58"/>
      <c r="E47" s="58"/>
      <c r="F47" s="58"/>
      <c r="G47" s="58"/>
      <c r="H47" s="58"/>
      <c r="I47" s="2"/>
      <c r="J47" s="2"/>
      <c r="K47" s="2"/>
      <c r="L47" s="2"/>
      <c r="M47" s="2"/>
      <c r="N47" s="2"/>
      <c r="O47" s="2"/>
      <c r="P47" s="2"/>
      <c r="Q47" s="2"/>
      <c r="R47" s="2"/>
    </row>
    <row r="48" spans="1:18" x14ac:dyDescent="0.25">
      <c r="A48" s="58"/>
      <c r="B48" s="52"/>
      <c r="C48" s="58"/>
      <c r="D48" s="58"/>
      <c r="E48" s="58"/>
      <c r="F48" s="58"/>
      <c r="G48" s="58"/>
      <c r="H48" s="58"/>
      <c r="I48" s="2"/>
      <c r="J48" s="2"/>
      <c r="K48" s="2"/>
      <c r="L48" s="2"/>
      <c r="M48" s="2"/>
      <c r="N48" s="2"/>
      <c r="O48" s="2"/>
      <c r="P48" s="2"/>
      <c r="Q48" s="2"/>
      <c r="R48" s="2"/>
    </row>
    <row r="49" spans="1:18" x14ac:dyDescent="0.25">
      <c r="A49" s="58"/>
      <c r="B49" s="52"/>
      <c r="C49" s="58"/>
      <c r="D49" s="58"/>
      <c r="E49" s="58"/>
      <c r="F49" s="58"/>
      <c r="G49" s="58"/>
      <c r="H49" s="58"/>
      <c r="I49" s="2"/>
      <c r="J49" s="2"/>
      <c r="K49" s="2"/>
      <c r="L49" s="2"/>
      <c r="M49" s="2"/>
      <c r="N49" s="2"/>
      <c r="O49" s="2"/>
      <c r="P49" s="2"/>
      <c r="Q49" s="2"/>
      <c r="R49" s="2"/>
    </row>
    <row r="50" spans="1:18" x14ac:dyDescent="0.25">
      <c r="A50" s="2"/>
      <c r="B50" s="58"/>
      <c r="C50" s="58"/>
      <c r="D50" s="58"/>
      <c r="E50" s="58"/>
      <c r="F50" s="58"/>
      <c r="G50" s="58"/>
      <c r="H50" s="58"/>
      <c r="I50" s="2"/>
      <c r="J50" s="2"/>
      <c r="K50" s="2"/>
      <c r="L50" s="2"/>
      <c r="M50" s="2"/>
      <c r="N50" s="2"/>
      <c r="O50" s="2"/>
      <c r="P50" s="2"/>
      <c r="Q50" s="2"/>
      <c r="R50" s="2"/>
    </row>
    <row r="51" spans="1:18" x14ac:dyDescent="0.25">
      <c r="A51" s="2"/>
      <c r="B51" s="2"/>
      <c r="C51" s="58"/>
      <c r="D51" s="58"/>
      <c r="E51" s="58"/>
      <c r="F51" s="58"/>
      <c r="G51" s="58"/>
      <c r="H51" s="58"/>
      <c r="I51" s="2"/>
      <c r="J51" s="2"/>
      <c r="K51" s="2"/>
      <c r="L51" s="2"/>
      <c r="M51" s="2"/>
      <c r="N51" s="2"/>
      <c r="O51" s="2"/>
      <c r="P51" s="2"/>
      <c r="Q51" s="2"/>
      <c r="R51" s="2"/>
    </row>
    <row r="52" spans="1:18" x14ac:dyDescent="0.25">
      <c r="A52" s="2"/>
      <c r="B52" s="2"/>
      <c r="C52" s="2"/>
      <c r="D52" s="2"/>
      <c r="E52" s="2"/>
      <c r="F52" s="2"/>
      <c r="G52" s="2"/>
      <c r="H52" s="2"/>
      <c r="I52" s="2"/>
      <c r="J52" s="2"/>
      <c r="K52" s="2"/>
      <c r="L52" s="2"/>
      <c r="M52" s="2"/>
      <c r="N52" s="2"/>
      <c r="O52" s="2"/>
      <c r="P52" s="2"/>
      <c r="Q52" s="2"/>
      <c r="R52" s="2"/>
    </row>
    <row r="53" spans="1:18" x14ac:dyDescent="0.25">
      <c r="A53" s="2"/>
      <c r="B53" s="2"/>
      <c r="C53" s="2"/>
      <c r="D53" s="2"/>
      <c r="E53" s="2"/>
      <c r="F53" s="2"/>
      <c r="G53" s="2"/>
      <c r="H53" s="2"/>
      <c r="I53" s="2"/>
      <c r="J53" s="2"/>
      <c r="K53" s="2"/>
      <c r="L53" s="2"/>
      <c r="M53" s="2"/>
      <c r="N53" s="2"/>
      <c r="O53" s="2"/>
      <c r="P53" s="2"/>
      <c r="Q53" s="2"/>
      <c r="R53" s="2"/>
    </row>
    <row r="54" spans="1:18" x14ac:dyDescent="0.25">
      <c r="A54" s="2"/>
      <c r="B54" s="2"/>
      <c r="C54" s="2"/>
      <c r="D54" s="2"/>
      <c r="E54" s="2"/>
      <c r="F54" s="2"/>
      <c r="G54" s="2"/>
      <c r="H54" s="2"/>
      <c r="I54" s="2"/>
      <c r="J54" s="2"/>
      <c r="K54" s="2"/>
      <c r="L54" s="2"/>
      <c r="M54" s="2"/>
      <c r="N54" s="2"/>
      <c r="O54" s="2"/>
      <c r="P54" s="2"/>
      <c r="Q54" s="2"/>
      <c r="R54" s="2"/>
    </row>
    <row r="55" spans="1:18" x14ac:dyDescent="0.25">
      <c r="A55" s="2"/>
      <c r="B55" s="2"/>
      <c r="C55" s="2"/>
      <c r="D55" s="2"/>
      <c r="E55" s="2"/>
      <c r="F55" s="2"/>
      <c r="G55" s="2"/>
      <c r="H55" s="2"/>
      <c r="I55" s="2"/>
      <c r="J55" s="2"/>
      <c r="K55" s="2"/>
      <c r="L55" s="2"/>
      <c r="M55" s="2"/>
      <c r="N55" s="2"/>
      <c r="O55" s="2"/>
      <c r="P55" s="2"/>
      <c r="Q55" s="2"/>
      <c r="R55" s="2"/>
    </row>
    <row r="56" spans="1:18" x14ac:dyDescent="0.25">
      <c r="A56" s="2"/>
      <c r="B56" s="2"/>
      <c r="C56" s="2"/>
      <c r="D56" s="2"/>
      <c r="E56" s="2"/>
      <c r="F56" s="2"/>
      <c r="G56" s="2"/>
      <c r="H56" s="2"/>
      <c r="I56" s="2"/>
      <c r="J56" s="2"/>
      <c r="K56" s="2"/>
      <c r="L56" s="2"/>
      <c r="M56" s="2"/>
      <c r="N56" s="2"/>
      <c r="O56" s="2"/>
      <c r="P56" s="2"/>
      <c r="Q56" s="2"/>
      <c r="R56" s="2"/>
    </row>
    <row r="57" spans="1:18" x14ac:dyDescent="0.25">
      <c r="A57" s="2"/>
      <c r="B57" s="2"/>
      <c r="C57" s="2"/>
      <c r="D57" s="2"/>
      <c r="E57" s="2"/>
      <c r="F57" s="2"/>
      <c r="G57" s="2"/>
      <c r="H57" s="2"/>
      <c r="I57" s="2"/>
      <c r="J57" s="2"/>
      <c r="K57" s="2"/>
      <c r="L57" s="2"/>
      <c r="M57" s="2"/>
      <c r="N57" s="2"/>
      <c r="O57" s="2"/>
      <c r="P57" s="2"/>
      <c r="Q57" s="2"/>
      <c r="R57" s="2"/>
    </row>
    <row r="58" spans="1:18" x14ac:dyDescent="0.25">
      <c r="C58" s="2"/>
      <c r="D58" s="2"/>
      <c r="E58" s="2"/>
      <c r="F58" s="2"/>
      <c r="G58" s="2"/>
      <c r="H58" s="2"/>
      <c r="I58" s="2"/>
    </row>
    <row r="59" spans="1:18" x14ac:dyDescent="0.25">
      <c r="C59" s="2"/>
      <c r="D59" s="2"/>
      <c r="E59" s="2"/>
      <c r="F59" s="2"/>
      <c r="G59" s="2"/>
      <c r="H59" s="2"/>
      <c r="I59" s="2"/>
    </row>
    <row r="60" spans="1:18" x14ac:dyDescent="0.25">
      <c r="C60" s="2"/>
      <c r="D60" s="2"/>
      <c r="E60" s="2"/>
      <c r="F60" s="2"/>
      <c r="G60" s="2"/>
      <c r="H60" s="2"/>
      <c r="I60" s="2"/>
    </row>
    <row r="61" spans="1:18" x14ac:dyDescent="0.25">
      <c r="C61" s="2"/>
      <c r="D61" s="2"/>
      <c r="E61" s="2"/>
      <c r="F61" s="2"/>
      <c r="G61" s="2"/>
      <c r="H61" s="2"/>
      <c r="I61" s="2"/>
    </row>
    <row r="62" spans="1:18" x14ac:dyDescent="0.25">
      <c r="C62" s="2"/>
      <c r="D62" s="2"/>
      <c r="E62" s="2"/>
      <c r="F62" s="2"/>
      <c r="G62" s="2"/>
      <c r="H62" s="2"/>
      <c r="I62" s="2"/>
    </row>
    <row r="63" spans="1:18" x14ac:dyDescent="0.25">
      <c r="C63" s="2"/>
      <c r="D63" s="2"/>
      <c r="E63" s="2"/>
      <c r="F63" s="2"/>
      <c r="G63" s="2"/>
      <c r="H63" s="2"/>
      <c r="I63" s="2"/>
    </row>
    <row r="64" spans="1:18" x14ac:dyDescent="0.25">
      <c r="C64" s="2"/>
      <c r="D64" s="2"/>
      <c r="E64" s="2"/>
      <c r="F64" s="2"/>
      <c r="G64" s="2"/>
      <c r="H64" s="2"/>
      <c r="I64" s="2"/>
    </row>
    <row r="65" spans="3:9" x14ac:dyDescent="0.25">
      <c r="C65" s="2"/>
      <c r="D65" s="2"/>
      <c r="E65" s="2"/>
      <c r="F65" s="2"/>
      <c r="G65" s="2"/>
      <c r="H65" s="2"/>
      <c r="I65" s="2"/>
    </row>
    <row r="66" spans="3:9" x14ac:dyDescent="0.25">
      <c r="C66" s="2"/>
      <c r="D66" s="2"/>
      <c r="E66" s="2"/>
      <c r="F66" s="2"/>
      <c r="G66" s="2"/>
      <c r="H66" s="2"/>
      <c r="I66" s="2"/>
    </row>
    <row r="67" spans="3:9" x14ac:dyDescent="0.25">
      <c r="C67" s="2"/>
      <c r="D67" s="2"/>
      <c r="E67" s="2"/>
      <c r="F67" s="2"/>
      <c r="G67" s="2"/>
      <c r="H67" s="2"/>
      <c r="I67" s="2"/>
    </row>
  </sheetData>
  <mergeCells count="8">
    <mergeCell ref="C21:E21"/>
    <mergeCell ref="F21:G21"/>
    <mergeCell ref="C43:E43"/>
    <mergeCell ref="F43:G43"/>
    <mergeCell ref="C1:E1"/>
    <mergeCell ref="F1:G1"/>
    <mergeCell ref="C32:E32"/>
    <mergeCell ref="F32:G3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D373B-106C-6248-933D-51B108E38807}">
  <dimension ref="A1:BP53"/>
  <sheetViews>
    <sheetView topLeftCell="D1" zoomScale="87" zoomScaleNormal="87" workbookViewId="0">
      <selection activeCell="H1" sqref="H1"/>
    </sheetView>
  </sheetViews>
  <sheetFormatPr defaultColWidth="8.85546875" defaultRowHeight="15" x14ac:dyDescent="0.25"/>
  <cols>
    <col min="1" max="1" width="15.42578125" style="37" customWidth="1"/>
    <col min="2" max="2" width="77.85546875" style="37" customWidth="1"/>
    <col min="3" max="3" width="19.140625" style="5" customWidth="1"/>
    <col min="4" max="4" width="20.7109375" style="37" bestFit="1" customWidth="1"/>
    <col min="5" max="5" width="17.5703125" style="37" customWidth="1"/>
    <col min="6" max="6" width="36" style="37" customWidth="1"/>
    <col min="7" max="7" width="22.42578125" style="37" customWidth="1"/>
    <col min="8" max="8" width="16.28515625" style="6" bestFit="1" customWidth="1"/>
    <col min="9" max="9" width="18.7109375" style="37" bestFit="1" customWidth="1"/>
    <col min="10" max="10" width="4.5703125" style="37" bestFit="1" customWidth="1"/>
    <col min="11" max="11" width="11.28515625" style="37" bestFit="1" customWidth="1"/>
    <col min="12" max="12" width="16" style="37" bestFit="1" customWidth="1"/>
    <col min="13" max="13" width="17.5703125" style="37" bestFit="1" customWidth="1"/>
    <col min="14" max="14" width="14" style="6" bestFit="1" customWidth="1"/>
    <col min="15" max="15" width="66.7109375" style="6" bestFit="1" customWidth="1"/>
    <col min="16" max="16" width="29.7109375" style="6" customWidth="1"/>
    <col min="17" max="17" width="17.7109375" style="6" customWidth="1"/>
    <col min="18" max="18" width="22.5703125" style="6" bestFit="1" customWidth="1"/>
    <col min="19" max="19" width="17.28515625" style="6" customWidth="1"/>
    <col min="20" max="20" width="18.7109375" style="6" bestFit="1" customWidth="1"/>
    <col min="21" max="21" width="21.42578125" style="6" bestFit="1" customWidth="1"/>
    <col min="22" max="22" width="38" style="6" bestFit="1" customWidth="1"/>
    <col min="23" max="23" width="16.85546875" style="6" bestFit="1" customWidth="1"/>
    <col min="24" max="24" width="22.28515625" style="37" bestFit="1" customWidth="1"/>
    <col min="25" max="25" width="87.7109375" style="37" bestFit="1" customWidth="1"/>
    <col min="26" max="26" width="14.140625" style="37" customWidth="1"/>
    <col min="27" max="28" width="8.85546875" style="6"/>
    <col min="29" max="29" width="25.42578125" style="11" bestFit="1" customWidth="1"/>
    <col min="30" max="30" width="11.42578125" style="11" bestFit="1" customWidth="1"/>
    <col min="31" max="31" width="9" style="11" bestFit="1" customWidth="1"/>
    <col min="32" max="68" width="8.85546875" style="6"/>
    <col min="69" max="16384" width="8.85546875" style="37"/>
  </cols>
  <sheetData>
    <row r="1" spans="1:31" s="6" customFormat="1" ht="15.75" thickBot="1" x14ac:dyDescent="0.3">
      <c r="A1" s="32" t="s">
        <v>29</v>
      </c>
      <c r="B1" s="9" t="s">
        <v>142</v>
      </c>
      <c r="C1" s="9" t="s">
        <v>271</v>
      </c>
      <c r="D1" s="9" t="s">
        <v>0</v>
      </c>
      <c r="E1" s="9" t="s">
        <v>1</v>
      </c>
      <c r="F1" s="32" t="s">
        <v>20</v>
      </c>
      <c r="G1" s="9" t="s">
        <v>160</v>
      </c>
      <c r="H1" s="9" t="s">
        <v>352</v>
      </c>
      <c r="I1" s="9" t="s">
        <v>188</v>
      </c>
      <c r="J1" s="9" t="s">
        <v>36</v>
      </c>
      <c r="K1" s="9" t="s">
        <v>74</v>
      </c>
      <c r="L1" s="9" t="s">
        <v>189</v>
      </c>
      <c r="M1" s="32" t="s">
        <v>190</v>
      </c>
      <c r="N1" s="9" t="s">
        <v>120</v>
      </c>
      <c r="O1" s="32" t="s">
        <v>107</v>
      </c>
      <c r="P1" s="9" t="s">
        <v>113</v>
      </c>
      <c r="Q1" s="9" t="s">
        <v>361</v>
      </c>
      <c r="R1" s="9" t="s">
        <v>425</v>
      </c>
      <c r="S1" s="9" t="s">
        <v>426</v>
      </c>
      <c r="T1" s="9" t="s">
        <v>375</v>
      </c>
      <c r="U1" s="9" t="s">
        <v>127</v>
      </c>
      <c r="V1" s="32" t="s">
        <v>118</v>
      </c>
      <c r="W1" s="9" t="s">
        <v>46</v>
      </c>
      <c r="X1" s="6" t="s">
        <v>354</v>
      </c>
      <c r="Y1" s="6" t="s">
        <v>356</v>
      </c>
      <c r="Z1" s="11"/>
      <c r="AC1" s="11"/>
      <c r="AD1" s="11"/>
      <c r="AE1" s="11"/>
    </row>
    <row r="2" spans="1:31" s="11" customFormat="1" ht="15.95" customHeight="1" thickTop="1" x14ac:dyDescent="0.25">
      <c r="A2" s="29">
        <v>1</v>
      </c>
      <c r="B2" s="11" t="s">
        <v>37</v>
      </c>
      <c r="C2" s="36" t="s">
        <v>144</v>
      </c>
      <c r="D2" s="11" t="s">
        <v>302</v>
      </c>
      <c r="E2" s="11">
        <v>2003</v>
      </c>
      <c r="F2" s="38" t="s">
        <v>193</v>
      </c>
      <c r="G2" s="11" t="s">
        <v>23</v>
      </c>
      <c r="H2" s="5" t="s">
        <v>174</v>
      </c>
      <c r="I2" s="11">
        <v>5</v>
      </c>
      <c r="J2" s="11" t="s">
        <v>47</v>
      </c>
      <c r="K2" s="11" t="s">
        <v>75</v>
      </c>
      <c r="L2" s="11" t="s">
        <v>9</v>
      </c>
      <c r="M2" s="29" t="s">
        <v>10</v>
      </c>
      <c r="N2" s="11" t="s">
        <v>13</v>
      </c>
      <c r="O2" s="29" t="s">
        <v>6</v>
      </c>
      <c r="P2" s="11" t="s">
        <v>114</v>
      </c>
      <c r="Q2" s="11" t="s">
        <v>9</v>
      </c>
      <c r="R2" s="11" t="s">
        <v>116</v>
      </c>
      <c r="S2" s="11" t="s">
        <v>35</v>
      </c>
      <c r="T2" s="11" t="s">
        <v>60</v>
      </c>
      <c r="U2" s="11" t="s">
        <v>60</v>
      </c>
      <c r="V2" s="29" t="s">
        <v>60</v>
      </c>
      <c r="W2" s="11" t="s">
        <v>9</v>
      </c>
      <c r="Y2" s="6"/>
    </row>
    <row r="3" spans="1:31" s="11" customFormat="1" ht="15.95" customHeight="1" x14ac:dyDescent="0.25">
      <c r="A3" s="29">
        <v>2</v>
      </c>
      <c r="B3" s="11" t="s">
        <v>62</v>
      </c>
      <c r="C3" s="36" t="s">
        <v>145</v>
      </c>
      <c r="D3" s="11" t="s">
        <v>303</v>
      </c>
      <c r="E3" s="11">
        <v>2004</v>
      </c>
      <c r="F3" s="29" t="s">
        <v>194</v>
      </c>
      <c r="G3" s="11" t="s">
        <v>23</v>
      </c>
      <c r="H3" s="5" t="s">
        <v>174</v>
      </c>
      <c r="I3" s="11">
        <v>35</v>
      </c>
      <c r="J3" s="11" t="s">
        <v>50</v>
      </c>
      <c r="K3" s="11" t="s">
        <v>75</v>
      </c>
      <c r="L3" s="11" t="s">
        <v>9</v>
      </c>
      <c r="M3" s="29" t="s">
        <v>9</v>
      </c>
      <c r="N3" s="11" t="s">
        <v>13</v>
      </c>
      <c r="O3" s="29" t="s">
        <v>109</v>
      </c>
      <c r="P3" s="11" t="s">
        <v>115</v>
      </c>
      <c r="Q3" s="11" t="s">
        <v>9</v>
      </c>
      <c r="R3" s="11" t="s">
        <v>116</v>
      </c>
      <c r="S3" s="11" t="s">
        <v>35</v>
      </c>
      <c r="T3" s="11" t="s">
        <v>60</v>
      </c>
      <c r="U3" s="11" t="s">
        <v>60</v>
      </c>
      <c r="V3" s="29" t="s">
        <v>60</v>
      </c>
      <c r="W3" s="11" t="s">
        <v>10</v>
      </c>
    </row>
    <row r="4" spans="1:31" s="11" customFormat="1" ht="15.95" customHeight="1" x14ac:dyDescent="0.25">
      <c r="A4" s="29">
        <v>3</v>
      </c>
      <c r="B4" s="11" t="s">
        <v>61</v>
      </c>
      <c r="C4" s="36" t="s">
        <v>146</v>
      </c>
      <c r="D4" s="11" t="s">
        <v>304</v>
      </c>
      <c r="E4" s="11">
        <v>2004</v>
      </c>
      <c r="F4" s="29"/>
      <c r="G4" s="11" t="s">
        <v>23</v>
      </c>
      <c r="H4" s="5" t="s">
        <v>174</v>
      </c>
      <c r="I4" s="11">
        <v>8</v>
      </c>
      <c r="J4" s="11" t="s">
        <v>50</v>
      </c>
      <c r="K4" s="11" t="s">
        <v>79</v>
      </c>
      <c r="L4" s="11" t="s">
        <v>9</v>
      </c>
      <c r="M4" s="29" t="s">
        <v>10</v>
      </c>
      <c r="N4" s="11" t="s">
        <v>13</v>
      </c>
      <c r="O4" s="29" t="s">
        <v>109</v>
      </c>
      <c r="P4" s="11" t="s">
        <v>115</v>
      </c>
      <c r="Q4" s="11" t="s">
        <v>9</v>
      </c>
      <c r="R4" s="11" t="s">
        <v>116</v>
      </c>
      <c r="S4" s="11" t="s">
        <v>35</v>
      </c>
      <c r="T4" s="11" t="s">
        <v>60</v>
      </c>
      <c r="U4" s="11" t="s">
        <v>60</v>
      </c>
      <c r="V4" s="29" t="s">
        <v>60</v>
      </c>
      <c r="W4" s="11" t="s">
        <v>9</v>
      </c>
    </row>
    <row r="5" spans="1:31" s="11" customFormat="1" ht="15.95" customHeight="1" x14ac:dyDescent="0.25">
      <c r="A5" s="29">
        <v>4</v>
      </c>
      <c r="B5" s="11" t="s">
        <v>38</v>
      </c>
      <c r="C5" s="75" t="s">
        <v>212</v>
      </c>
      <c r="D5" s="11" t="s">
        <v>304</v>
      </c>
      <c r="E5" s="11">
        <v>2006</v>
      </c>
      <c r="F5" s="29" t="s">
        <v>434</v>
      </c>
      <c r="G5" s="11" t="s">
        <v>225</v>
      </c>
      <c r="H5" s="11" t="s">
        <v>19</v>
      </c>
      <c r="I5" s="11" t="s">
        <v>75</v>
      </c>
      <c r="J5" s="11" t="s">
        <v>75</v>
      </c>
      <c r="K5" s="11" t="s">
        <v>99</v>
      </c>
      <c r="L5" s="11" t="s">
        <v>9</v>
      </c>
      <c r="M5" s="29" t="s">
        <v>10</v>
      </c>
      <c r="N5" s="11" t="s">
        <v>13</v>
      </c>
      <c r="O5" s="29" t="s">
        <v>110</v>
      </c>
      <c r="P5" s="11" t="s">
        <v>51</v>
      </c>
      <c r="Q5" s="11" t="s">
        <v>9</v>
      </c>
      <c r="R5" s="11" t="s">
        <v>3</v>
      </c>
      <c r="S5" s="11" t="s">
        <v>345</v>
      </c>
      <c r="T5" s="11" t="s">
        <v>60</v>
      </c>
      <c r="U5" s="11" t="s">
        <v>60</v>
      </c>
      <c r="V5" s="29" t="s">
        <v>60</v>
      </c>
      <c r="W5" s="11" t="s">
        <v>9</v>
      </c>
    </row>
    <row r="6" spans="1:31" s="11" customFormat="1" ht="15.95" customHeight="1" x14ac:dyDescent="0.25">
      <c r="A6" s="29">
        <v>5</v>
      </c>
      <c r="B6" s="11" t="s">
        <v>39</v>
      </c>
      <c r="C6" s="75" t="s">
        <v>213</v>
      </c>
      <c r="D6" s="11" t="s">
        <v>304</v>
      </c>
      <c r="E6" s="11">
        <v>2006</v>
      </c>
      <c r="F6" s="29" t="s">
        <v>435</v>
      </c>
      <c r="G6" s="11" t="s">
        <v>225</v>
      </c>
      <c r="H6" s="11" t="s">
        <v>19</v>
      </c>
      <c r="I6" s="11" t="s">
        <v>75</v>
      </c>
      <c r="J6" s="11" t="s">
        <v>75</v>
      </c>
      <c r="K6" s="11" t="s">
        <v>99</v>
      </c>
      <c r="L6" s="11" t="s">
        <v>9</v>
      </c>
      <c r="M6" s="29" t="s">
        <v>10</v>
      </c>
      <c r="N6" s="11" t="s">
        <v>13</v>
      </c>
      <c r="O6" s="29" t="s">
        <v>111</v>
      </c>
      <c r="P6" s="11" t="s">
        <v>51</v>
      </c>
      <c r="Q6" s="11" t="s">
        <v>9</v>
      </c>
      <c r="R6" s="11" t="s">
        <v>3</v>
      </c>
      <c r="S6" s="11" t="s">
        <v>345</v>
      </c>
      <c r="T6" s="11" t="s">
        <v>60</v>
      </c>
      <c r="U6" s="11" t="s">
        <v>60</v>
      </c>
      <c r="V6" s="29" t="s">
        <v>60</v>
      </c>
      <c r="W6" s="11" t="s">
        <v>9</v>
      </c>
    </row>
    <row r="7" spans="1:31" s="11" customFormat="1" x14ac:dyDescent="0.25">
      <c r="A7" s="29">
        <v>6</v>
      </c>
      <c r="B7" s="11" t="s">
        <v>95</v>
      </c>
      <c r="C7" s="36" t="s">
        <v>214</v>
      </c>
      <c r="D7" s="11" t="s">
        <v>304</v>
      </c>
      <c r="E7" s="11">
        <v>2007</v>
      </c>
      <c r="F7" s="29" t="s">
        <v>436</v>
      </c>
      <c r="G7" s="11" t="s">
        <v>60</v>
      </c>
      <c r="H7" s="11" t="s">
        <v>60</v>
      </c>
      <c r="I7" s="11" t="s">
        <v>60</v>
      </c>
      <c r="J7" s="11" t="s">
        <v>60</v>
      </c>
      <c r="K7" s="11" t="s">
        <v>60</v>
      </c>
      <c r="L7" s="11" t="s">
        <v>60</v>
      </c>
      <c r="M7" s="29" t="s">
        <v>60</v>
      </c>
      <c r="N7" s="11" t="s">
        <v>13</v>
      </c>
      <c r="O7" s="29" t="s">
        <v>112</v>
      </c>
      <c r="P7" s="11" t="s">
        <v>114</v>
      </c>
      <c r="Q7" s="11" t="s">
        <v>9</v>
      </c>
      <c r="R7" s="11" t="s">
        <v>3</v>
      </c>
      <c r="S7" s="11" t="s">
        <v>345</v>
      </c>
      <c r="T7" s="11" t="s">
        <v>60</v>
      </c>
      <c r="U7" s="11" t="s">
        <v>130</v>
      </c>
      <c r="V7" s="29" t="s">
        <v>116</v>
      </c>
      <c r="W7" s="11" t="s">
        <v>9</v>
      </c>
    </row>
    <row r="8" spans="1:31" s="11" customFormat="1" ht="15.95" customHeight="1" x14ac:dyDescent="0.25">
      <c r="A8" s="29">
        <v>7</v>
      </c>
      <c r="B8" s="11" t="s">
        <v>40</v>
      </c>
      <c r="C8" s="36" t="s">
        <v>215</v>
      </c>
      <c r="D8" s="11" t="s">
        <v>305</v>
      </c>
      <c r="E8" s="11">
        <v>2009</v>
      </c>
      <c r="F8" s="31" t="s">
        <v>437</v>
      </c>
      <c r="G8" s="11" t="s">
        <v>225</v>
      </c>
      <c r="H8" s="11" t="s">
        <v>19</v>
      </c>
      <c r="I8" s="11" t="s">
        <v>75</v>
      </c>
      <c r="J8" s="11" t="s">
        <v>75</v>
      </c>
      <c r="K8" s="11" t="s">
        <v>99</v>
      </c>
      <c r="L8" s="11" t="s">
        <v>9</v>
      </c>
      <c r="M8" s="29" t="s">
        <v>10</v>
      </c>
      <c r="N8" s="11" t="s">
        <v>13</v>
      </c>
      <c r="O8" s="29" t="s">
        <v>110</v>
      </c>
      <c r="P8" s="11" t="s">
        <v>51</v>
      </c>
      <c r="Q8" s="55" t="s">
        <v>10</v>
      </c>
      <c r="R8" s="11" t="s">
        <v>3</v>
      </c>
      <c r="S8" s="11" t="s">
        <v>41</v>
      </c>
      <c r="T8" s="11" t="s">
        <v>60</v>
      </c>
      <c r="U8" s="11" t="s">
        <v>60</v>
      </c>
      <c r="V8" s="29" t="s">
        <v>60</v>
      </c>
      <c r="W8" s="11" t="s">
        <v>10</v>
      </c>
    </row>
    <row r="9" spans="1:31" s="11" customFormat="1" ht="15.95" customHeight="1" x14ac:dyDescent="0.25">
      <c r="A9" s="29">
        <v>8</v>
      </c>
      <c r="B9" s="11" t="s">
        <v>42</v>
      </c>
      <c r="C9" s="36" t="s">
        <v>216</v>
      </c>
      <c r="D9" s="11" t="s">
        <v>306</v>
      </c>
      <c r="E9" s="11">
        <v>2009</v>
      </c>
      <c r="F9" s="29" t="s">
        <v>341</v>
      </c>
      <c r="G9" s="11" t="s">
        <v>53</v>
      </c>
      <c r="H9" s="11" t="s">
        <v>53</v>
      </c>
      <c r="I9" s="11">
        <v>7</v>
      </c>
      <c r="J9" s="11" t="s">
        <v>47</v>
      </c>
      <c r="K9" s="11" t="s">
        <v>82</v>
      </c>
      <c r="L9" s="11" t="s">
        <v>9</v>
      </c>
      <c r="M9" s="29" t="s">
        <v>10</v>
      </c>
      <c r="N9" s="11" t="s">
        <v>13</v>
      </c>
      <c r="O9" s="29" t="s">
        <v>108</v>
      </c>
      <c r="P9" s="11" t="s">
        <v>51</v>
      </c>
      <c r="Q9" s="11" t="s">
        <v>9</v>
      </c>
      <c r="R9" s="11" t="s">
        <v>116</v>
      </c>
      <c r="S9" s="11" t="s">
        <v>35</v>
      </c>
      <c r="T9" s="11" t="s">
        <v>60</v>
      </c>
      <c r="U9" s="11" t="s">
        <v>60</v>
      </c>
      <c r="V9" s="29" t="s">
        <v>60</v>
      </c>
      <c r="W9" s="11" t="s">
        <v>9</v>
      </c>
    </row>
    <row r="10" spans="1:31" s="11" customFormat="1" ht="15.95" customHeight="1" x14ac:dyDescent="0.25">
      <c r="A10" s="29">
        <v>9</v>
      </c>
      <c r="B10" s="11" t="s">
        <v>98</v>
      </c>
      <c r="C10" s="36" t="s">
        <v>217</v>
      </c>
      <c r="D10" s="11" t="s">
        <v>307</v>
      </c>
      <c r="E10" s="11">
        <v>2009</v>
      </c>
      <c r="F10" s="29" t="s">
        <v>204</v>
      </c>
      <c r="G10" s="11" t="s">
        <v>75</v>
      </c>
      <c r="H10" s="11" t="s">
        <v>75</v>
      </c>
      <c r="I10" s="11" t="s">
        <v>75</v>
      </c>
      <c r="J10" s="11" t="s">
        <v>75</v>
      </c>
      <c r="K10" s="11" t="s">
        <v>75</v>
      </c>
      <c r="L10" s="11" t="s">
        <v>75</v>
      </c>
      <c r="M10" s="29" t="s">
        <v>75</v>
      </c>
      <c r="N10" s="11" t="s">
        <v>75</v>
      </c>
      <c r="O10" s="29" t="s">
        <v>75</v>
      </c>
      <c r="P10" s="11" t="s">
        <v>51</v>
      </c>
      <c r="Q10" s="11" t="s">
        <v>9</v>
      </c>
      <c r="R10" s="11" t="s">
        <v>116</v>
      </c>
      <c r="S10" s="11" t="s">
        <v>136</v>
      </c>
      <c r="T10" s="11" t="s">
        <v>60</v>
      </c>
      <c r="U10" s="11" t="s">
        <v>130</v>
      </c>
      <c r="V10" s="29" t="s">
        <v>116</v>
      </c>
      <c r="W10" s="11" t="s">
        <v>9</v>
      </c>
    </row>
    <row r="11" spans="1:31" s="11" customFormat="1" ht="15.95" customHeight="1" x14ac:dyDescent="0.25">
      <c r="A11" s="29">
        <v>10</v>
      </c>
      <c r="B11" s="11" t="s">
        <v>55</v>
      </c>
      <c r="C11" s="33" t="s">
        <v>218</v>
      </c>
      <c r="D11" s="11" t="s">
        <v>308</v>
      </c>
      <c r="E11" s="11">
        <v>2010</v>
      </c>
      <c r="F11" s="29" t="s">
        <v>196</v>
      </c>
      <c r="G11" s="11" t="s">
        <v>53</v>
      </c>
      <c r="H11" s="11" t="s">
        <v>53</v>
      </c>
      <c r="I11" s="11">
        <v>7</v>
      </c>
      <c r="J11" s="11" t="s">
        <v>47</v>
      </c>
      <c r="K11" s="11" t="s">
        <v>75</v>
      </c>
      <c r="L11" s="11" t="s">
        <v>9</v>
      </c>
      <c r="M11" s="29" t="s">
        <v>10</v>
      </c>
      <c r="N11" s="11" t="s">
        <v>13</v>
      </c>
      <c r="O11" s="29" t="s">
        <v>108</v>
      </c>
      <c r="P11" s="11" t="s">
        <v>114</v>
      </c>
      <c r="Q11" s="11" t="s">
        <v>9</v>
      </c>
      <c r="R11" s="11" t="s">
        <v>116</v>
      </c>
      <c r="S11" s="11" t="s">
        <v>35</v>
      </c>
      <c r="T11" s="11" t="s">
        <v>60</v>
      </c>
      <c r="U11" s="11" t="s">
        <v>60</v>
      </c>
      <c r="V11" s="29" t="s">
        <v>60</v>
      </c>
      <c r="W11" s="11" t="s">
        <v>9</v>
      </c>
    </row>
    <row r="12" spans="1:31" s="11" customFormat="1" ht="15.95" customHeight="1" x14ac:dyDescent="0.25">
      <c r="A12" s="29">
        <v>11</v>
      </c>
      <c r="B12" s="11" t="s">
        <v>43</v>
      </c>
      <c r="C12" s="36" t="s">
        <v>219</v>
      </c>
      <c r="D12" s="11" t="s">
        <v>306</v>
      </c>
      <c r="E12" s="11">
        <v>2012</v>
      </c>
      <c r="F12" s="29" t="s">
        <v>202</v>
      </c>
      <c r="G12" s="11" t="s">
        <v>201</v>
      </c>
      <c r="H12" s="11" t="s">
        <v>19</v>
      </c>
      <c r="I12" s="11">
        <v>8</v>
      </c>
      <c r="J12" s="11" t="s">
        <v>47</v>
      </c>
      <c r="K12" s="11" t="s">
        <v>75</v>
      </c>
      <c r="L12" s="11" t="s">
        <v>9</v>
      </c>
      <c r="M12" s="29" t="s">
        <v>10</v>
      </c>
      <c r="N12" s="11" t="s">
        <v>13</v>
      </c>
      <c r="O12" s="29" t="s">
        <v>110</v>
      </c>
      <c r="P12" s="11" t="s">
        <v>51</v>
      </c>
      <c r="Q12" s="11" t="s">
        <v>9</v>
      </c>
      <c r="R12" s="11" t="s">
        <v>116</v>
      </c>
      <c r="S12" s="11" t="s">
        <v>35</v>
      </c>
      <c r="T12" s="11" t="s">
        <v>60</v>
      </c>
      <c r="U12" s="11" t="s">
        <v>60</v>
      </c>
      <c r="V12" s="29" t="s">
        <v>60</v>
      </c>
      <c r="W12" s="11" t="s">
        <v>10</v>
      </c>
    </row>
    <row r="13" spans="1:31" s="11" customFormat="1" ht="15.95" customHeight="1" x14ac:dyDescent="0.25">
      <c r="A13" s="29">
        <v>12</v>
      </c>
      <c r="B13" s="11" t="s">
        <v>54</v>
      </c>
      <c r="C13" s="36" t="s">
        <v>220</v>
      </c>
      <c r="D13" s="11" t="s">
        <v>308</v>
      </c>
      <c r="E13" s="11">
        <v>2013</v>
      </c>
      <c r="F13" s="29" t="s">
        <v>208</v>
      </c>
      <c r="G13" s="11" t="s">
        <v>53</v>
      </c>
      <c r="H13" s="11" t="s">
        <v>53</v>
      </c>
      <c r="I13" s="11">
        <v>5</v>
      </c>
      <c r="J13" s="11" t="s">
        <v>47</v>
      </c>
      <c r="K13" s="11" t="s">
        <v>82</v>
      </c>
      <c r="L13" s="11" t="s">
        <v>9</v>
      </c>
      <c r="M13" s="29" t="s">
        <v>10</v>
      </c>
      <c r="N13" s="11" t="s">
        <v>13</v>
      </c>
      <c r="O13" s="29" t="s">
        <v>108</v>
      </c>
      <c r="P13" s="11" t="s">
        <v>114</v>
      </c>
      <c r="Q13" s="11" t="s">
        <v>9</v>
      </c>
      <c r="R13" s="11" t="s">
        <v>3</v>
      </c>
      <c r="S13" s="11" t="s">
        <v>52</v>
      </c>
      <c r="T13" s="11" t="s">
        <v>60</v>
      </c>
      <c r="U13" s="11" t="s">
        <v>60</v>
      </c>
      <c r="V13" s="29" t="s">
        <v>60</v>
      </c>
      <c r="W13" s="11" t="s">
        <v>9</v>
      </c>
    </row>
    <row r="14" spans="1:31" s="11" customFormat="1" ht="15.95" customHeight="1" x14ac:dyDescent="0.25">
      <c r="A14" s="29">
        <v>13</v>
      </c>
      <c r="B14" s="11" t="s">
        <v>44</v>
      </c>
      <c r="C14" s="75" t="s">
        <v>221</v>
      </c>
      <c r="D14" s="11" t="s">
        <v>309</v>
      </c>
      <c r="E14" s="11">
        <v>2013</v>
      </c>
      <c r="F14" s="29" t="s">
        <v>57</v>
      </c>
      <c r="G14" s="11" t="s">
        <v>56</v>
      </c>
      <c r="H14" s="11" t="s">
        <v>56</v>
      </c>
      <c r="I14" s="11">
        <v>12</v>
      </c>
      <c r="J14" s="11" t="s">
        <v>75</v>
      </c>
      <c r="K14" s="11" t="s">
        <v>75</v>
      </c>
      <c r="L14" s="11" t="s">
        <v>9</v>
      </c>
      <c r="M14" s="29" t="s">
        <v>10</v>
      </c>
      <c r="N14" s="11" t="s">
        <v>13</v>
      </c>
      <c r="O14" s="29" t="s">
        <v>209</v>
      </c>
      <c r="P14" s="11" t="s">
        <v>51</v>
      </c>
      <c r="Q14" s="11" t="s">
        <v>9</v>
      </c>
      <c r="R14" s="11" t="s">
        <v>3</v>
      </c>
      <c r="S14" s="11" t="s">
        <v>52</v>
      </c>
      <c r="T14" s="11" t="s">
        <v>60</v>
      </c>
      <c r="U14" s="11" t="s">
        <v>60</v>
      </c>
      <c r="V14" s="29" t="s">
        <v>60</v>
      </c>
      <c r="W14" s="11" t="s">
        <v>9</v>
      </c>
    </row>
    <row r="15" spans="1:31" s="11" customFormat="1" ht="15.75" customHeight="1" x14ac:dyDescent="0.25">
      <c r="A15" s="29">
        <v>14</v>
      </c>
      <c r="B15" s="11" t="s">
        <v>45</v>
      </c>
      <c r="C15" s="36" t="s">
        <v>222</v>
      </c>
      <c r="D15" s="11" t="s">
        <v>312</v>
      </c>
      <c r="E15" s="11">
        <v>2014</v>
      </c>
      <c r="F15" s="31" t="s">
        <v>438</v>
      </c>
      <c r="G15" s="11" t="s">
        <v>195</v>
      </c>
      <c r="H15" s="11" t="s">
        <v>19</v>
      </c>
      <c r="I15" s="11">
        <v>8</v>
      </c>
      <c r="J15" s="11" t="s">
        <v>75</v>
      </c>
      <c r="K15" s="11" t="s">
        <v>97</v>
      </c>
      <c r="L15" s="11" t="s">
        <v>9</v>
      </c>
      <c r="M15" s="29" t="s">
        <v>10</v>
      </c>
      <c r="N15" s="11" t="s">
        <v>13</v>
      </c>
      <c r="O15" s="29" t="s">
        <v>110</v>
      </c>
      <c r="P15" s="11" t="s">
        <v>114</v>
      </c>
      <c r="Q15" s="11" t="s">
        <v>9</v>
      </c>
      <c r="R15" s="11" t="s">
        <v>3</v>
      </c>
      <c r="S15" s="11" t="s">
        <v>351</v>
      </c>
      <c r="T15" s="11" t="s">
        <v>60</v>
      </c>
      <c r="U15" s="11" t="s">
        <v>60</v>
      </c>
      <c r="V15" s="29" t="s">
        <v>60</v>
      </c>
      <c r="W15" s="11" t="s">
        <v>10</v>
      </c>
      <c r="X15" s="11" t="s">
        <v>355</v>
      </c>
      <c r="Y15" s="11" t="s">
        <v>358</v>
      </c>
    </row>
    <row r="16" spans="1:31" s="11" customFormat="1" ht="15.95" customHeight="1" x14ac:dyDescent="0.25">
      <c r="A16" s="29">
        <v>15</v>
      </c>
      <c r="B16" s="11" t="s">
        <v>73</v>
      </c>
      <c r="C16" s="36" t="s">
        <v>223</v>
      </c>
      <c r="D16" s="11" t="s">
        <v>310</v>
      </c>
      <c r="E16" s="11">
        <v>2015</v>
      </c>
      <c r="F16" s="29" t="s">
        <v>439</v>
      </c>
      <c r="G16" s="11" t="s">
        <v>60</v>
      </c>
      <c r="H16" s="11" t="s">
        <v>60</v>
      </c>
      <c r="I16" s="11" t="s">
        <v>60</v>
      </c>
      <c r="J16" s="11" t="s">
        <v>60</v>
      </c>
      <c r="K16" s="11" t="s">
        <v>60</v>
      </c>
      <c r="L16" s="11" t="s">
        <v>60</v>
      </c>
      <c r="M16" s="29" t="s">
        <v>60</v>
      </c>
      <c r="N16" s="11" t="s">
        <v>60</v>
      </c>
      <c r="O16" s="29" t="s">
        <v>60</v>
      </c>
      <c r="P16" s="11" t="s">
        <v>114</v>
      </c>
      <c r="Q16" s="11" t="s">
        <v>9</v>
      </c>
      <c r="R16" s="11" t="s">
        <v>60</v>
      </c>
      <c r="S16" s="11" t="s">
        <v>60</v>
      </c>
      <c r="T16" s="11" t="s">
        <v>60</v>
      </c>
      <c r="U16" s="11" t="s">
        <v>130</v>
      </c>
      <c r="V16" s="29" t="s">
        <v>116</v>
      </c>
      <c r="W16" s="11" t="s">
        <v>10</v>
      </c>
      <c r="Y16" s="11" t="s">
        <v>360</v>
      </c>
    </row>
    <row r="17" spans="1:68" s="11" customFormat="1" ht="15.95" customHeight="1" x14ac:dyDescent="0.25">
      <c r="A17" s="29">
        <v>16</v>
      </c>
      <c r="B17" s="11" t="s">
        <v>96</v>
      </c>
      <c r="C17" s="36" t="s">
        <v>224</v>
      </c>
      <c r="D17" s="11" t="s">
        <v>311</v>
      </c>
      <c r="E17" s="11">
        <v>2018</v>
      </c>
      <c r="F17" s="29" t="s">
        <v>440</v>
      </c>
      <c r="G17" s="11" t="s">
        <v>56</v>
      </c>
      <c r="H17" s="11" t="s">
        <v>56</v>
      </c>
      <c r="I17" s="11">
        <v>12</v>
      </c>
      <c r="J17" s="11" t="s">
        <v>75</v>
      </c>
      <c r="K17" s="11" t="s">
        <v>75</v>
      </c>
      <c r="L17" s="11" t="s">
        <v>9</v>
      </c>
      <c r="M17" s="29" t="s">
        <v>10</v>
      </c>
      <c r="N17" s="11" t="s">
        <v>13</v>
      </c>
      <c r="O17" s="29" t="s">
        <v>209</v>
      </c>
      <c r="P17" s="11" t="s">
        <v>114</v>
      </c>
      <c r="Q17" s="11" t="s">
        <v>9</v>
      </c>
      <c r="R17" s="11" t="s">
        <v>3</v>
      </c>
      <c r="S17" s="11" t="s">
        <v>52</v>
      </c>
      <c r="T17" s="11" t="s">
        <v>60</v>
      </c>
      <c r="U17" s="11" t="s">
        <v>129</v>
      </c>
      <c r="V17" s="29" t="s">
        <v>116</v>
      </c>
      <c r="W17" s="11" t="s">
        <v>9</v>
      </c>
      <c r="X17" s="11" t="s">
        <v>359</v>
      </c>
      <c r="Y17" s="11" t="s">
        <v>357</v>
      </c>
    </row>
    <row r="18" spans="1:68" s="5" customFormat="1" x14ac:dyDescent="0.25">
      <c r="H18" s="11"/>
      <c r="M18" s="11"/>
      <c r="N18" s="11"/>
      <c r="O18" s="11"/>
      <c r="P18" s="11"/>
      <c r="Q18" s="11"/>
      <c r="R18" s="11"/>
      <c r="S18" s="11"/>
      <c r="T18" s="11"/>
      <c r="U18" s="11"/>
      <c r="V18" s="11"/>
      <c r="W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row>
    <row r="19" spans="1:68" s="5" customFormat="1" x14ac:dyDescent="0.25">
      <c r="H19" s="11"/>
      <c r="M19" s="11"/>
      <c r="N19" s="11"/>
      <c r="O19" s="11"/>
      <c r="P19" s="11"/>
      <c r="Q19" s="11"/>
      <c r="R19" s="11"/>
      <c r="S19" s="11"/>
      <c r="T19" s="11"/>
      <c r="U19" s="11"/>
      <c r="V19" s="11"/>
      <c r="W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row>
    <row r="20" spans="1:68" s="5" customFormat="1" x14ac:dyDescent="0.25">
      <c r="H20" s="11"/>
      <c r="M20" s="11"/>
      <c r="N20" s="11"/>
      <c r="O20" s="11"/>
      <c r="P20" s="11"/>
      <c r="Q20" s="11"/>
      <c r="R20" s="11"/>
      <c r="S20" s="11"/>
      <c r="T20" s="11"/>
      <c r="U20" s="11"/>
      <c r="V20" s="11"/>
      <c r="W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row>
    <row r="21" spans="1:68" s="9" customFormat="1" ht="15.75" thickBot="1" x14ac:dyDescent="0.3">
      <c r="A21" s="5"/>
      <c r="B21" s="5"/>
      <c r="C21" s="5"/>
      <c r="D21" s="5"/>
      <c r="E21" s="5"/>
      <c r="F21" s="5"/>
      <c r="G21" s="5"/>
      <c r="H21" s="11"/>
      <c r="I21" s="5"/>
      <c r="J21" s="5"/>
      <c r="K21" s="5"/>
      <c r="L21" s="5"/>
      <c r="M21" s="11"/>
      <c r="N21" s="11"/>
      <c r="O21" s="11"/>
      <c r="P21" s="11"/>
      <c r="Q21" s="11"/>
      <c r="R21" s="11"/>
      <c r="S21" s="11"/>
      <c r="T21" s="11"/>
      <c r="U21" s="11"/>
      <c r="V21" s="11"/>
      <c r="W21" s="11"/>
      <c r="X21" s="5"/>
      <c r="Y21" s="5"/>
      <c r="Z21" s="5"/>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row>
    <row r="22" spans="1:68" s="5" customFormat="1" ht="15.75" thickTop="1" x14ac:dyDescent="0.25">
      <c r="H22" s="11"/>
      <c r="M22" s="11"/>
      <c r="N22" s="11"/>
      <c r="O22" s="11"/>
      <c r="P22" s="11"/>
      <c r="Q22" s="11"/>
      <c r="R22" s="11"/>
      <c r="S22" s="11"/>
      <c r="T22" s="11"/>
      <c r="U22" s="11"/>
      <c r="V22" s="11"/>
      <c r="W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row>
    <row r="23" spans="1:68" s="5" customFormat="1" x14ac:dyDescent="0.25">
      <c r="H23" s="11"/>
      <c r="M23" s="11"/>
      <c r="N23" s="11"/>
      <c r="O23" s="11"/>
      <c r="P23" s="11"/>
      <c r="Q23" s="11"/>
      <c r="R23" s="11"/>
      <c r="S23" s="11"/>
      <c r="T23" s="11"/>
      <c r="U23" s="11"/>
      <c r="V23" s="11"/>
      <c r="W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row>
    <row r="24" spans="1:68" s="5" customFormat="1" x14ac:dyDescent="0.25">
      <c r="A24" s="37"/>
      <c r="B24" s="37"/>
      <c r="D24" s="37"/>
      <c r="E24" s="37"/>
      <c r="F24" s="37"/>
      <c r="G24" s="37"/>
      <c r="H24" s="6"/>
      <c r="I24" s="37"/>
      <c r="J24" s="37"/>
      <c r="K24" s="37"/>
      <c r="L24" s="37"/>
      <c r="M24" s="37"/>
      <c r="N24" s="6"/>
      <c r="O24" s="6"/>
      <c r="P24" s="6"/>
      <c r="Q24" s="6"/>
      <c r="R24" s="6"/>
      <c r="S24" s="6"/>
      <c r="T24" s="6"/>
      <c r="U24" s="6"/>
      <c r="V24" s="6"/>
      <c r="W24" s="6"/>
      <c r="X24" s="37"/>
      <c r="Y24" s="37"/>
      <c r="Z24" s="37"/>
      <c r="AA24" s="6"/>
      <c r="AB24" s="6"/>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row>
    <row r="25" spans="1:68" s="5" customFormat="1" x14ac:dyDescent="0.25">
      <c r="A25" s="37"/>
      <c r="B25" s="37"/>
      <c r="D25" s="37"/>
      <c r="E25" s="37"/>
      <c r="F25" s="37"/>
      <c r="G25" s="37"/>
      <c r="H25" s="6"/>
      <c r="I25" s="37"/>
      <c r="J25" s="37"/>
      <c r="K25" s="37"/>
      <c r="L25" s="37"/>
      <c r="M25" s="37"/>
      <c r="N25" s="6"/>
      <c r="O25" s="6"/>
      <c r="P25" s="6"/>
      <c r="Q25" s="6"/>
      <c r="R25" s="6"/>
      <c r="S25" s="6"/>
      <c r="T25" s="6"/>
      <c r="U25" s="6"/>
      <c r="V25" s="6"/>
      <c r="W25" s="6"/>
      <c r="X25" s="37"/>
      <c r="Y25" s="37"/>
      <c r="Z25" s="37"/>
      <c r="AA25" s="6"/>
      <c r="AB25" s="6"/>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row>
    <row r="26" spans="1:68" s="5" customFormat="1" x14ac:dyDescent="0.25">
      <c r="A26" s="37"/>
      <c r="B26" s="37"/>
      <c r="D26" s="37"/>
      <c r="E26" s="37"/>
      <c r="F26" s="37"/>
      <c r="G26" s="37"/>
      <c r="H26" s="6"/>
      <c r="I26" s="37"/>
      <c r="J26" s="37"/>
      <c r="K26" s="37"/>
      <c r="L26" s="37"/>
      <c r="M26" s="37"/>
      <c r="N26" s="6"/>
      <c r="O26" s="6"/>
      <c r="P26" s="6"/>
      <c r="Q26" s="6"/>
      <c r="R26" s="6"/>
      <c r="S26" s="6"/>
      <c r="T26" s="6"/>
      <c r="U26" s="6"/>
      <c r="V26" s="6"/>
      <c r="W26" s="6"/>
      <c r="X26" s="37"/>
      <c r="Y26" s="37"/>
      <c r="Z26" s="37"/>
      <c r="AA26" s="6"/>
      <c r="AB26" s="6"/>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row>
    <row r="27" spans="1:68" s="5" customFormat="1" x14ac:dyDescent="0.25">
      <c r="A27" s="37"/>
      <c r="B27" s="37"/>
      <c r="D27" s="37"/>
      <c r="E27" s="37"/>
      <c r="F27" s="37"/>
      <c r="G27" s="37"/>
      <c r="H27" s="6"/>
      <c r="I27" s="37"/>
      <c r="J27" s="37"/>
      <c r="K27" s="37"/>
      <c r="L27" s="37"/>
      <c r="M27" s="37"/>
      <c r="N27" s="6"/>
      <c r="O27" s="6"/>
      <c r="P27" s="6"/>
      <c r="Q27" s="6"/>
      <c r="R27" s="6"/>
      <c r="S27" s="6"/>
      <c r="T27" s="6"/>
      <c r="U27" s="6"/>
      <c r="V27" s="6"/>
      <c r="W27" s="6"/>
      <c r="X27" s="37"/>
      <c r="Y27" s="37"/>
      <c r="Z27" s="37"/>
      <c r="AA27" s="6"/>
      <c r="AB27" s="6"/>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row>
    <row r="28" spans="1:68" s="5" customFormat="1" ht="15.95" customHeight="1" x14ac:dyDescent="0.25">
      <c r="A28" s="37"/>
      <c r="B28" s="37"/>
      <c r="D28" s="37"/>
      <c r="E28" s="37"/>
      <c r="F28" s="37"/>
      <c r="G28" s="37"/>
      <c r="H28" s="6"/>
      <c r="I28" s="37"/>
      <c r="J28" s="37"/>
      <c r="K28" s="37"/>
      <c r="L28" s="37"/>
      <c r="M28" s="37"/>
      <c r="N28" s="6"/>
      <c r="O28" s="6"/>
      <c r="P28" s="6"/>
      <c r="Q28" s="6"/>
      <c r="R28" s="6"/>
      <c r="S28" s="6"/>
      <c r="T28" s="6"/>
      <c r="U28" s="6"/>
      <c r="V28" s="6"/>
      <c r="W28" s="6"/>
      <c r="X28" s="37"/>
      <c r="Y28" s="37"/>
      <c r="Z28" s="37"/>
      <c r="AA28" s="6"/>
      <c r="AB28" s="6"/>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row>
    <row r="29" spans="1:68" s="5" customFormat="1" x14ac:dyDescent="0.25">
      <c r="B29" s="37"/>
      <c r="D29" s="37"/>
      <c r="E29" s="37"/>
      <c r="F29" s="37"/>
      <c r="G29" s="37"/>
      <c r="H29" s="6"/>
      <c r="I29" s="37"/>
      <c r="J29" s="37"/>
      <c r="K29" s="37"/>
      <c r="L29" s="37"/>
      <c r="M29" s="37"/>
      <c r="N29" s="6"/>
      <c r="O29" s="6"/>
      <c r="P29" s="6"/>
      <c r="Q29" s="6"/>
      <c r="R29" s="6"/>
      <c r="S29" s="6"/>
      <c r="T29" s="6"/>
      <c r="U29" s="6"/>
      <c r="V29" s="6"/>
      <c r="W29" s="6"/>
      <c r="X29" s="37"/>
      <c r="Y29" s="37"/>
      <c r="Z29" s="37"/>
      <c r="AA29" s="6"/>
      <c r="AB29" s="6"/>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row>
    <row r="30" spans="1:68" s="5" customFormat="1" x14ac:dyDescent="0.25">
      <c r="A30" s="37"/>
      <c r="D30" s="37"/>
      <c r="E30" s="37"/>
      <c r="F30" s="37"/>
      <c r="G30" s="37"/>
      <c r="H30" s="6"/>
      <c r="I30" s="6"/>
      <c r="J30" s="6"/>
      <c r="K30" s="6"/>
      <c r="L30" s="6"/>
      <c r="M30" s="6"/>
      <c r="N30" s="6"/>
      <c r="O30" s="6"/>
      <c r="P30" s="6"/>
      <c r="Q30" s="6"/>
      <c r="R30" s="6"/>
      <c r="S30" s="6"/>
      <c r="T30" s="6"/>
      <c r="U30" s="6"/>
      <c r="V30" s="6"/>
      <c r="W30" s="6"/>
      <c r="X30" s="37"/>
      <c r="Y30" s="37"/>
      <c r="Z30" s="37"/>
      <c r="AA30" s="6"/>
      <c r="AB30" s="6"/>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row>
    <row r="31" spans="1:68" s="5" customFormat="1" x14ac:dyDescent="0.25">
      <c r="A31" s="11"/>
      <c r="B31" s="11"/>
      <c r="C31" s="11"/>
      <c r="D31" s="11"/>
      <c r="E31" s="37"/>
      <c r="F31" s="37"/>
      <c r="G31" s="37"/>
      <c r="H31" s="11"/>
      <c r="I31" s="11"/>
      <c r="J31" s="11"/>
      <c r="K31" s="11"/>
      <c r="L31" s="11"/>
      <c r="M31" s="6"/>
      <c r="N31" s="6"/>
      <c r="O31" s="6"/>
      <c r="P31" s="6"/>
      <c r="Q31" s="6"/>
      <c r="R31" s="6"/>
      <c r="S31" s="6"/>
      <c r="T31" s="6"/>
      <c r="U31" s="6"/>
      <c r="V31" s="6"/>
      <c r="W31" s="6"/>
      <c r="X31" s="37"/>
      <c r="Y31" s="37"/>
      <c r="Z31" s="37"/>
      <c r="AA31" s="6"/>
      <c r="AB31" s="6"/>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row>
    <row r="32" spans="1:68" s="5" customFormat="1" x14ac:dyDescent="0.25">
      <c r="A32" s="11"/>
      <c r="B32" s="11"/>
      <c r="C32" s="11"/>
      <c r="D32" s="11"/>
      <c r="E32" s="37"/>
      <c r="F32" s="37"/>
      <c r="G32" s="37"/>
      <c r="H32" s="11"/>
      <c r="I32" s="11"/>
      <c r="J32" s="11"/>
      <c r="K32" s="11"/>
      <c r="L32" s="11"/>
      <c r="M32" s="6"/>
      <c r="N32" s="6"/>
      <c r="O32" s="6"/>
      <c r="P32" s="6"/>
      <c r="Q32" s="6"/>
      <c r="R32" s="6"/>
      <c r="S32" s="6"/>
      <c r="T32" s="6"/>
      <c r="U32" s="6"/>
      <c r="V32" s="6"/>
      <c r="W32" s="6"/>
      <c r="X32" s="37"/>
      <c r="Y32" s="37"/>
      <c r="Z32" s="37"/>
      <c r="AA32" s="6"/>
      <c r="AB32" s="6"/>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row>
    <row r="33" spans="1:68" s="5" customFormat="1" x14ac:dyDescent="0.25">
      <c r="A33" s="11"/>
      <c r="B33" s="11"/>
      <c r="C33" s="11"/>
      <c r="D33" s="11"/>
      <c r="E33" s="37"/>
      <c r="F33" s="37"/>
      <c r="G33" s="37"/>
      <c r="H33" s="11"/>
      <c r="I33" s="11"/>
      <c r="J33" s="11"/>
      <c r="K33" s="11"/>
      <c r="L33" s="11"/>
      <c r="M33" s="6"/>
      <c r="N33" s="6"/>
      <c r="O33" s="6"/>
      <c r="P33" s="6"/>
      <c r="Q33" s="6"/>
      <c r="R33" s="6"/>
      <c r="S33" s="6"/>
      <c r="T33" s="6"/>
      <c r="U33" s="6"/>
      <c r="V33" s="6"/>
      <c r="W33" s="6"/>
      <c r="X33" s="37"/>
      <c r="Y33" s="37"/>
      <c r="Z33" s="37"/>
      <c r="AA33" s="6"/>
      <c r="AB33" s="6"/>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row>
    <row r="34" spans="1:68" s="5" customFormat="1" x14ac:dyDescent="0.25">
      <c r="A34" s="11"/>
      <c r="B34" s="11"/>
      <c r="C34" s="11"/>
      <c r="D34" s="11"/>
      <c r="E34" s="37"/>
      <c r="F34" s="37"/>
      <c r="G34" s="37"/>
      <c r="H34" s="11"/>
      <c r="I34" s="11"/>
      <c r="J34" s="6"/>
      <c r="K34" s="6"/>
      <c r="L34" s="6"/>
      <c r="M34" s="6"/>
      <c r="N34" s="6"/>
      <c r="O34" s="6"/>
      <c r="P34" s="6"/>
      <c r="Q34" s="6"/>
      <c r="R34" s="6"/>
      <c r="S34" s="6"/>
      <c r="T34" s="6"/>
      <c r="U34" s="6"/>
      <c r="V34" s="6"/>
      <c r="W34" s="6"/>
      <c r="X34" s="37"/>
      <c r="Y34" s="37"/>
      <c r="Z34" s="37"/>
      <c r="AA34" s="6"/>
      <c r="AB34" s="6"/>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row>
    <row r="35" spans="1:68" s="5" customFormat="1" x14ac:dyDescent="0.25">
      <c r="A35" s="11"/>
      <c r="B35" s="11"/>
      <c r="C35" s="11"/>
      <c r="D35" s="11"/>
      <c r="E35" s="37"/>
      <c r="F35" s="37"/>
      <c r="G35" s="37"/>
      <c r="H35" s="11"/>
      <c r="I35" s="11"/>
      <c r="J35" s="11"/>
      <c r="K35" s="6"/>
      <c r="L35" s="11"/>
      <c r="M35" s="6"/>
      <c r="N35" s="6"/>
      <c r="O35" s="6"/>
      <c r="P35" s="6"/>
      <c r="Q35" s="6"/>
      <c r="R35" s="6"/>
      <c r="S35" s="6"/>
      <c r="T35" s="6"/>
      <c r="U35" s="6"/>
      <c r="V35" s="6"/>
      <c r="W35" s="6"/>
      <c r="X35" s="37"/>
      <c r="Y35" s="37"/>
      <c r="Z35" s="37"/>
      <c r="AA35" s="6"/>
      <c r="AB35" s="6"/>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row>
    <row r="36" spans="1:68" s="5" customFormat="1" x14ac:dyDescent="0.25">
      <c r="A36" s="11"/>
      <c r="B36" s="11"/>
      <c r="C36" s="11"/>
      <c r="D36" s="11"/>
      <c r="E36" s="37"/>
      <c r="F36" s="37"/>
      <c r="G36" s="37"/>
      <c r="H36" s="6"/>
      <c r="I36" s="6"/>
      <c r="J36" s="6"/>
      <c r="K36" s="6"/>
      <c r="L36" s="6"/>
      <c r="M36" s="6"/>
      <c r="N36" s="6"/>
      <c r="O36" s="6"/>
      <c r="P36" s="6"/>
      <c r="Q36" s="6"/>
      <c r="R36" s="6"/>
      <c r="S36" s="6"/>
      <c r="T36" s="6"/>
      <c r="U36" s="6"/>
      <c r="V36" s="6"/>
      <c r="W36" s="6"/>
      <c r="X36" s="37"/>
      <c r="Y36" s="37"/>
      <c r="Z36" s="37"/>
      <c r="AA36" s="6"/>
      <c r="AB36" s="6"/>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row>
    <row r="37" spans="1:68" s="5" customFormat="1" x14ac:dyDescent="0.25">
      <c r="A37" s="11"/>
      <c r="B37" s="11"/>
      <c r="C37" s="11"/>
      <c r="D37" s="11"/>
      <c r="E37" s="37"/>
      <c r="F37" s="37"/>
      <c r="G37" s="37"/>
      <c r="H37" s="6"/>
      <c r="I37" s="6"/>
      <c r="J37" s="6"/>
      <c r="K37" s="6"/>
      <c r="L37" s="6"/>
      <c r="M37" s="6"/>
      <c r="N37" s="6"/>
      <c r="O37" s="6"/>
      <c r="P37" s="6"/>
      <c r="Q37" s="6"/>
      <c r="R37" s="6"/>
      <c r="S37" s="6"/>
      <c r="T37" s="6"/>
      <c r="U37" s="6"/>
      <c r="V37" s="6"/>
      <c r="W37" s="6"/>
      <c r="X37" s="37"/>
      <c r="Y37" s="37"/>
      <c r="Z37" s="37"/>
      <c r="AA37" s="6"/>
      <c r="AB37" s="6"/>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row>
    <row r="38" spans="1:68" s="5" customFormat="1" x14ac:dyDescent="0.25">
      <c r="A38" s="11"/>
      <c r="B38" s="11"/>
      <c r="C38" s="11"/>
      <c r="D38" s="11"/>
      <c r="E38" s="37"/>
      <c r="F38" s="37"/>
      <c r="G38" s="37"/>
      <c r="H38" s="6"/>
      <c r="I38" s="37"/>
      <c r="J38" s="37"/>
      <c r="K38" s="37"/>
      <c r="L38" s="37"/>
      <c r="M38" s="37"/>
      <c r="N38" s="6"/>
      <c r="O38" s="6"/>
      <c r="P38" s="6"/>
      <c r="Q38" s="6"/>
      <c r="R38" s="6"/>
      <c r="S38" s="6"/>
      <c r="T38" s="6"/>
      <c r="U38" s="6"/>
      <c r="V38" s="6"/>
      <c r="W38" s="6"/>
      <c r="X38" s="37"/>
      <c r="Y38" s="37"/>
      <c r="Z38" s="37"/>
      <c r="AA38" s="6"/>
      <c r="AB38" s="6"/>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row>
    <row r="39" spans="1:68" s="5" customFormat="1" x14ac:dyDescent="0.25">
      <c r="A39" s="37"/>
      <c r="B39" s="37"/>
      <c r="D39" s="37"/>
      <c r="E39" s="37"/>
      <c r="F39" s="37"/>
      <c r="G39" s="37"/>
      <c r="H39" s="6"/>
      <c r="I39" s="37"/>
      <c r="J39" s="37"/>
      <c r="K39" s="37"/>
      <c r="L39" s="37"/>
      <c r="M39" s="37"/>
      <c r="N39" s="6"/>
      <c r="O39" s="6"/>
      <c r="P39" s="6"/>
      <c r="Q39" s="6"/>
      <c r="R39" s="6"/>
      <c r="S39" s="6"/>
      <c r="T39" s="6"/>
      <c r="U39" s="6"/>
      <c r="V39" s="6"/>
      <c r="W39" s="6"/>
      <c r="X39" s="37"/>
      <c r="Y39" s="37"/>
      <c r="Z39" s="37"/>
      <c r="AA39" s="6"/>
      <c r="AB39" s="6"/>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row>
    <row r="40" spans="1:68" s="5" customFormat="1" x14ac:dyDescent="0.25">
      <c r="A40" s="37"/>
      <c r="B40" s="37"/>
      <c r="D40" s="37"/>
      <c r="E40" s="37"/>
      <c r="F40" s="37"/>
      <c r="G40" s="37"/>
      <c r="H40" s="6"/>
      <c r="I40" s="37"/>
      <c r="J40" s="37"/>
      <c r="K40" s="37"/>
      <c r="L40" s="37"/>
      <c r="M40" s="37"/>
      <c r="N40" s="6"/>
      <c r="O40" s="6"/>
      <c r="P40" s="6"/>
      <c r="Q40" s="6"/>
      <c r="R40" s="6"/>
      <c r="S40" s="6"/>
      <c r="T40" s="6"/>
      <c r="U40" s="6"/>
      <c r="V40" s="6"/>
      <c r="W40" s="6"/>
      <c r="X40" s="37"/>
      <c r="Y40" s="37"/>
      <c r="Z40" s="37"/>
      <c r="AA40" s="6"/>
      <c r="AB40" s="6"/>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row>
    <row r="41" spans="1:68" s="5" customFormat="1" x14ac:dyDescent="0.25">
      <c r="A41" s="11"/>
      <c r="B41" s="11"/>
      <c r="C41" s="11"/>
      <c r="D41" s="11"/>
      <c r="E41" s="37"/>
      <c r="F41" s="37"/>
      <c r="G41" s="37"/>
      <c r="H41" s="6"/>
      <c r="I41" s="37"/>
      <c r="J41" s="37"/>
      <c r="K41" s="37"/>
      <c r="L41" s="37"/>
      <c r="M41" s="37"/>
      <c r="N41" s="6"/>
      <c r="O41" s="6"/>
      <c r="P41" s="6"/>
      <c r="Q41" s="6"/>
      <c r="R41" s="6"/>
      <c r="S41" s="6"/>
      <c r="T41" s="6"/>
      <c r="U41" s="6"/>
      <c r="V41" s="6"/>
      <c r="W41" s="6"/>
      <c r="X41" s="37"/>
      <c r="Y41" s="37"/>
      <c r="Z41" s="37"/>
      <c r="AA41" s="6"/>
      <c r="AB41" s="6"/>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row>
    <row r="42" spans="1:68" s="5" customFormat="1" x14ac:dyDescent="0.25">
      <c r="A42" s="11"/>
      <c r="B42" s="11"/>
      <c r="C42" s="11"/>
      <c r="D42" s="11"/>
      <c r="E42" s="37"/>
      <c r="F42" s="37"/>
      <c r="G42" s="37"/>
      <c r="H42" s="6"/>
      <c r="I42" s="37"/>
      <c r="J42" s="37"/>
      <c r="K42" s="37"/>
      <c r="L42" s="37"/>
      <c r="M42" s="37"/>
      <c r="N42" s="6"/>
      <c r="O42" s="6"/>
      <c r="P42" s="6"/>
      <c r="Q42" s="6"/>
      <c r="R42" s="6"/>
      <c r="S42" s="6"/>
      <c r="T42" s="6"/>
      <c r="U42" s="6"/>
      <c r="V42" s="6"/>
      <c r="W42" s="6"/>
      <c r="X42" s="37"/>
      <c r="Y42" s="37"/>
      <c r="Z42" s="37"/>
      <c r="AA42" s="6"/>
      <c r="AB42" s="6"/>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row>
    <row r="43" spans="1:68" s="5" customFormat="1" x14ac:dyDescent="0.25">
      <c r="A43" s="6"/>
      <c r="B43" s="11"/>
      <c r="C43" s="11"/>
      <c r="D43" s="11"/>
      <c r="E43" s="37"/>
      <c r="F43" s="37"/>
      <c r="G43" s="37"/>
      <c r="H43" s="6"/>
      <c r="I43" s="37"/>
      <c r="J43" s="37"/>
      <c r="K43" s="37"/>
      <c r="L43" s="37"/>
      <c r="M43" s="37"/>
      <c r="N43" s="6"/>
      <c r="O43" s="6"/>
      <c r="P43" s="6"/>
      <c r="Q43" s="6"/>
      <c r="R43" s="6"/>
      <c r="S43" s="6"/>
      <c r="T43" s="6"/>
      <c r="U43" s="6"/>
      <c r="V43" s="6"/>
      <c r="W43" s="6"/>
      <c r="X43" s="37"/>
      <c r="Y43" s="37"/>
      <c r="Z43" s="37"/>
      <c r="AA43" s="6"/>
      <c r="AB43" s="6"/>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row>
    <row r="44" spans="1:68" s="5" customFormat="1" x14ac:dyDescent="0.25">
      <c r="A44" s="11"/>
      <c r="B44" s="11"/>
      <c r="C44" s="11"/>
      <c r="D44" s="11"/>
      <c r="E44" s="37"/>
      <c r="F44" s="37"/>
      <c r="G44" s="37"/>
      <c r="H44" s="6"/>
      <c r="I44" s="37"/>
      <c r="J44" s="37"/>
      <c r="K44" s="37"/>
      <c r="L44" s="37"/>
      <c r="M44" s="37"/>
      <c r="N44" s="6"/>
      <c r="O44" s="6"/>
      <c r="P44" s="6"/>
      <c r="Q44" s="6"/>
      <c r="R44" s="6"/>
      <c r="S44" s="6"/>
      <c r="T44" s="6"/>
      <c r="U44" s="6"/>
      <c r="V44" s="6"/>
      <c r="W44" s="6"/>
      <c r="X44" s="37"/>
      <c r="Y44" s="37"/>
      <c r="Z44" s="37"/>
      <c r="AA44" s="6"/>
      <c r="AB44" s="6"/>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row>
    <row r="45" spans="1:68" s="5" customFormat="1" x14ac:dyDescent="0.25">
      <c r="A45" s="11"/>
      <c r="B45" s="11"/>
      <c r="C45" s="11"/>
      <c r="D45" s="11"/>
      <c r="E45" s="37"/>
      <c r="F45" s="37"/>
      <c r="G45" s="37"/>
      <c r="H45" s="6"/>
      <c r="I45" s="37"/>
      <c r="J45" s="37"/>
      <c r="K45" s="37"/>
      <c r="L45" s="37"/>
      <c r="M45" s="37"/>
      <c r="N45" s="6"/>
      <c r="O45" s="6"/>
      <c r="P45" s="6"/>
      <c r="Q45" s="6"/>
      <c r="R45" s="6"/>
      <c r="S45" s="6"/>
      <c r="T45" s="6"/>
      <c r="U45" s="6"/>
      <c r="V45" s="6"/>
      <c r="W45" s="6"/>
      <c r="X45" s="37"/>
      <c r="Y45" s="37"/>
      <c r="Z45" s="37"/>
      <c r="AA45" s="6"/>
      <c r="AB45" s="6"/>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row>
    <row r="46" spans="1:68" s="5" customFormat="1" x14ac:dyDescent="0.25">
      <c r="A46" s="11"/>
      <c r="B46" s="11"/>
      <c r="C46" s="11"/>
      <c r="D46" s="11"/>
      <c r="E46" s="37"/>
      <c r="F46" s="37"/>
      <c r="G46" s="37"/>
      <c r="H46" s="6"/>
      <c r="I46" s="37"/>
      <c r="J46" s="37"/>
      <c r="K46" s="37"/>
      <c r="L46" s="37"/>
      <c r="M46" s="37"/>
      <c r="N46" s="6"/>
      <c r="O46" s="6"/>
      <c r="P46" s="6"/>
      <c r="Q46" s="6"/>
      <c r="R46" s="6"/>
      <c r="S46" s="6"/>
      <c r="T46" s="6"/>
      <c r="U46" s="6"/>
      <c r="V46" s="6"/>
      <c r="W46" s="6"/>
      <c r="X46" s="37"/>
      <c r="Y46" s="37"/>
      <c r="Z46" s="37"/>
      <c r="AA46" s="6"/>
      <c r="AB46" s="6"/>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row>
    <row r="47" spans="1:68" x14ac:dyDescent="0.25">
      <c r="A47" s="11"/>
      <c r="B47" s="11"/>
      <c r="C47" s="11"/>
      <c r="D47" s="11"/>
    </row>
    <row r="48" spans="1:68" x14ac:dyDescent="0.25">
      <c r="A48" s="6"/>
      <c r="B48" s="6"/>
      <c r="C48" s="11"/>
      <c r="D48" s="6"/>
    </row>
    <row r="50" spans="1:4" x14ac:dyDescent="0.25">
      <c r="A50" s="6"/>
      <c r="B50" s="6"/>
      <c r="C50" s="11"/>
      <c r="D50" s="6"/>
    </row>
    <row r="51" spans="1:4" x14ac:dyDescent="0.25">
      <c r="A51" s="6"/>
      <c r="B51" s="11"/>
      <c r="C51" s="11"/>
      <c r="D51" s="11"/>
    </row>
    <row r="53" spans="1:4" x14ac:dyDescent="0.25">
      <c r="A53" s="6"/>
      <c r="B53" s="6"/>
      <c r="C53" s="11"/>
      <c r="D53" s="6"/>
    </row>
  </sheetData>
  <hyperlinks>
    <hyperlink ref="C2" r:id="rId1" xr:uid="{91036E63-8472-42B2-A5ED-3C70B34E348B}"/>
    <hyperlink ref="C3" r:id="rId2" xr:uid="{FEB30D0B-BA4D-463E-B0F9-B5D1DFE03EC4}"/>
    <hyperlink ref="C4" r:id="rId3" xr:uid="{16D56321-DF01-49A6-BEC5-9330649461FE}"/>
    <hyperlink ref="C5" r:id="rId4" xr:uid="{B9018A92-E0AC-4E9F-B3C9-C6BFF4608A25}"/>
    <hyperlink ref="C7" r:id="rId5" xr:uid="{72ADB320-6BFC-4845-871A-2F16D2AF7F42}"/>
    <hyperlink ref="C6" r:id="rId6" xr:uid="{A8414065-748C-4B99-842A-73A3F2040B88}"/>
    <hyperlink ref="C8" r:id="rId7" xr:uid="{3FA4951F-E914-4D38-959F-497C3F82AE91}"/>
    <hyperlink ref="C9" r:id="rId8" xr:uid="{D3A728F4-FA52-43CC-9AB6-DF06205B6F3E}"/>
    <hyperlink ref="C10" r:id="rId9" xr:uid="{1135364F-D07D-48DC-808B-77CC2DB29ACA}"/>
    <hyperlink ref="C11" r:id="rId10" tooltip="Persistent link using digital object identifier" xr:uid="{55BC7A97-D9FD-4626-A56A-665982563668}"/>
    <hyperlink ref="C12" r:id="rId11" xr:uid="{AACB48CB-8BD2-414D-AF46-ADDF1F650FB6}"/>
    <hyperlink ref="C13" r:id="rId12" xr:uid="{DE86D572-501C-4E0C-A901-28CFEFF81567}"/>
    <hyperlink ref="C14" r:id="rId13" xr:uid="{6E1B0362-216F-4D7A-B949-00D1067CCD16}"/>
    <hyperlink ref="C15" r:id="rId14" xr:uid="{E37DC22F-36A5-486A-9FF8-34E5F183DF3B}"/>
    <hyperlink ref="C16" r:id="rId15" xr:uid="{9B4A178A-0D1C-480E-84A7-ED9C5E4897AF}"/>
    <hyperlink ref="C17" r:id="rId16" xr:uid="{79EF392D-3C36-4C5E-8A79-FF4270140C25}"/>
  </hyperlinks>
  <pageMargins left="0.7" right="0.7" top="0.75" bottom="0.75" header="0.3" footer="0.3"/>
  <pageSetup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A1D9AA-D8F7-D448-8B30-BEF672BA6AB7}">
  <dimension ref="A1:BI31"/>
  <sheetViews>
    <sheetView zoomScale="88" zoomScaleNormal="90" workbookViewId="0">
      <selection activeCell="F7" sqref="F7"/>
    </sheetView>
  </sheetViews>
  <sheetFormatPr defaultColWidth="8.85546875" defaultRowHeight="15" x14ac:dyDescent="0.25"/>
  <cols>
    <col min="1" max="1" width="13.42578125" style="6" customWidth="1"/>
    <col min="2" max="3" width="30.42578125" style="6" customWidth="1"/>
    <col min="4" max="4" width="11.42578125" style="6" bestFit="1" customWidth="1"/>
    <col min="5" max="5" width="5.42578125" style="6" bestFit="1" customWidth="1"/>
    <col min="6" max="6" width="40.7109375" style="6" customWidth="1"/>
    <col min="7" max="7" width="27.85546875" style="37" customWidth="1"/>
    <col min="8" max="8" width="16" style="6" bestFit="1" customWidth="1"/>
    <col min="9" max="10" width="8.85546875" style="6" customWidth="1"/>
    <col min="11" max="11" width="25" style="6" customWidth="1"/>
    <col min="12" max="13" width="8.85546875" style="6" customWidth="1"/>
    <col min="14" max="14" width="12.42578125" style="6" bestFit="1" customWidth="1"/>
    <col min="15" max="15" width="32.7109375" style="6" bestFit="1" customWidth="1"/>
    <col min="16" max="16" width="25.42578125" style="6" bestFit="1" customWidth="1"/>
    <col min="17" max="17" width="15.140625" style="6" bestFit="1" customWidth="1"/>
    <col min="18" max="18" width="22.42578125" style="6" bestFit="1" customWidth="1"/>
    <col min="19" max="19" width="23.85546875" style="6" bestFit="1" customWidth="1"/>
    <col min="20" max="23" width="23.85546875" style="6" customWidth="1"/>
    <col min="24" max="24" width="15.85546875" style="6" bestFit="1" customWidth="1"/>
    <col min="25" max="25" width="25.5703125" style="6" customWidth="1"/>
    <col min="26" max="26" width="37.42578125" style="6" customWidth="1"/>
    <col min="27" max="29" width="8.85546875" style="6"/>
    <col min="30" max="30" width="25.42578125" style="11" bestFit="1" customWidth="1"/>
    <col min="31" max="31" width="11.42578125" style="11" bestFit="1" customWidth="1"/>
    <col min="32" max="32" width="5" style="11" bestFit="1" customWidth="1"/>
    <col min="33" max="33" width="58.42578125" style="11" bestFit="1" customWidth="1"/>
    <col min="34" max="34" width="9" style="11" bestFit="1" customWidth="1"/>
    <col min="35" max="61" width="8.85546875" style="6"/>
    <col min="62" max="16384" width="8.85546875" style="37"/>
  </cols>
  <sheetData>
    <row r="1" spans="1:31" s="6" customFormat="1" ht="15.75" thickBot="1" x14ac:dyDescent="0.3">
      <c r="A1" s="32" t="s">
        <v>29</v>
      </c>
      <c r="B1" s="9" t="s">
        <v>142</v>
      </c>
      <c r="C1" s="9" t="s">
        <v>271</v>
      </c>
      <c r="D1" s="9" t="s">
        <v>0</v>
      </c>
      <c r="E1" s="9" t="s">
        <v>1</v>
      </c>
      <c r="F1" s="32" t="s">
        <v>20</v>
      </c>
      <c r="G1" s="9" t="s">
        <v>160</v>
      </c>
      <c r="H1" s="9" t="s">
        <v>352</v>
      </c>
      <c r="I1" s="9" t="s">
        <v>188</v>
      </c>
      <c r="J1" s="9" t="s">
        <v>36</v>
      </c>
      <c r="K1" s="9" t="s">
        <v>74</v>
      </c>
      <c r="L1" s="9" t="s">
        <v>189</v>
      </c>
      <c r="M1" s="32" t="s">
        <v>190</v>
      </c>
      <c r="N1" s="9" t="s">
        <v>120</v>
      </c>
      <c r="O1" s="32" t="s">
        <v>107</v>
      </c>
      <c r="P1" s="9" t="s">
        <v>113</v>
      </c>
      <c r="Q1" s="9" t="s">
        <v>361</v>
      </c>
      <c r="R1" s="9" t="s">
        <v>425</v>
      </c>
      <c r="S1" s="9" t="s">
        <v>426</v>
      </c>
      <c r="T1" s="9" t="s">
        <v>375</v>
      </c>
      <c r="U1" s="9" t="s">
        <v>127</v>
      </c>
      <c r="V1" s="32" t="s">
        <v>118</v>
      </c>
      <c r="W1" s="9" t="s">
        <v>46</v>
      </c>
      <c r="X1" s="6" t="s">
        <v>354</v>
      </c>
      <c r="Y1" s="6" t="s">
        <v>356</v>
      </c>
      <c r="Z1" s="11"/>
      <c r="AC1" s="11"/>
      <c r="AD1" s="11"/>
      <c r="AE1" s="11"/>
    </row>
    <row r="2" spans="1:31" s="11" customFormat="1" ht="15.75" thickTop="1" x14ac:dyDescent="0.25">
      <c r="A2" s="29">
        <v>1</v>
      </c>
      <c r="B2" s="11" t="s">
        <v>102</v>
      </c>
      <c r="C2" s="33" t="s">
        <v>226</v>
      </c>
      <c r="D2" s="11" t="s">
        <v>313</v>
      </c>
      <c r="E2" s="11">
        <v>2008</v>
      </c>
      <c r="F2" s="29"/>
      <c r="G2" s="11" t="s">
        <v>201</v>
      </c>
      <c r="H2" s="11" t="s">
        <v>19</v>
      </c>
      <c r="I2" s="11">
        <v>2</v>
      </c>
      <c r="J2" s="11" t="s">
        <v>75</v>
      </c>
      <c r="K2" s="11" t="s">
        <v>205</v>
      </c>
      <c r="L2" s="11" t="s">
        <v>9</v>
      </c>
      <c r="M2" s="29" t="s">
        <v>10</v>
      </c>
      <c r="N2" s="11" t="s">
        <v>13</v>
      </c>
      <c r="O2" s="29" t="s">
        <v>110</v>
      </c>
      <c r="P2" s="11" t="s">
        <v>125</v>
      </c>
      <c r="Q2" s="11" t="s">
        <v>9</v>
      </c>
      <c r="R2" s="11" t="s">
        <v>116</v>
      </c>
      <c r="S2" s="11" t="s">
        <v>90</v>
      </c>
      <c r="T2" s="11" t="s">
        <v>60</v>
      </c>
      <c r="U2" s="11" t="s">
        <v>60</v>
      </c>
      <c r="V2" s="11" t="s">
        <v>60</v>
      </c>
      <c r="W2" s="38" t="s">
        <v>60</v>
      </c>
      <c r="X2" s="11" t="s">
        <v>10</v>
      </c>
      <c r="Y2" s="11" t="s">
        <v>362</v>
      </c>
      <c r="Z2" s="11" t="s">
        <v>362</v>
      </c>
    </row>
    <row r="3" spans="1:31" s="6" customFormat="1" ht="18" customHeight="1" x14ac:dyDescent="0.25">
      <c r="A3" s="29">
        <v>2</v>
      </c>
      <c r="B3" s="11" t="s">
        <v>101</v>
      </c>
      <c r="C3" s="36" t="s">
        <v>227</v>
      </c>
      <c r="D3" s="11" t="s">
        <v>314</v>
      </c>
      <c r="E3" s="11">
        <v>2016</v>
      </c>
      <c r="F3" s="29" t="s">
        <v>342</v>
      </c>
      <c r="G3" s="11" t="s">
        <v>201</v>
      </c>
      <c r="H3" s="11" t="s">
        <v>19</v>
      </c>
      <c r="I3" s="11">
        <v>4</v>
      </c>
      <c r="J3" s="11" t="s">
        <v>75</v>
      </c>
      <c r="K3" s="11" t="s">
        <v>75</v>
      </c>
      <c r="L3" s="11" t="s">
        <v>9</v>
      </c>
      <c r="M3" s="29" t="s">
        <v>10</v>
      </c>
      <c r="N3" s="11" t="s">
        <v>13</v>
      </c>
      <c r="O3" s="29" t="s">
        <v>11</v>
      </c>
      <c r="P3" s="11" t="s">
        <v>51</v>
      </c>
      <c r="Q3" s="11" t="s">
        <v>9</v>
      </c>
      <c r="R3" s="11" t="s">
        <v>116</v>
      </c>
      <c r="S3" t="s">
        <v>340</v>
      </c>
      <c r="T3" s="11" t="s">
        <v>60</v>
      </c>
      <c r="U3" s="11" t="s">
        <v>60</v>
      </c>
      <c r="V3" s="11" t="s">
        <v>60</v>
      </c>
      <c r="W3" s="29" t="s">
        <v>60</v>
      </c>
      <c r="X3" s="11" t="s">
        <v>10</v>
      </c>
      <c r="Y3" s="34" t="s">
        <v>363</v>
      </c>
      <c r="Z3" s="11" t="s">
        <v>362</v>
      </c>
    </row>
    <row r="4" spans="1:31" s="6" customFormat="1" ht="14.25" customHeight="1" x14ac:dyDescent="0.25">
      <c r="A4" s="29">
        <v>3</v>
      </c>
      <c r="B4" s="11" t="s">
        <v>71</v>
      </c>
      <c r="C4" s="36" t="s">
        <v>228</v>
      </c>
      <c r="D4" s="11" t="s">
        <v>315</v>
      </c>
      <c r="E4" s="11">
        <v>2017</v>
      </c>
      <c r="F4" s="29" t="s">
        <v>441</v>
      </c>
      <c r="G4" s="11" t="s">
        <v>225</v>
      </c>
      <c r="H4" s="11" t="s">
        <v>19</v>
      </c>
      <c r="I4" s="11">
        <v>11</v>
      </c>
      <c r="J4" s="11" t="s">
        <v>59</v>
      </c>
      <c r="K4" s="11" t="s">
        <v>203</v>
      </c>
      <c r="L4" s="11" t="s">
        <v>9</v>
      </c>
      <c r="M4" s="29" t="s">
        <v>10</v>
      </c>
      <c r="N4" s="11" t="s">
        <v>13</v>
      </c>
      <c r="O4" s="29" t="s">
        <v>5</v>
      </c>
      <c r="P4" s="11" t="s">
        <v>125</v>
      </c>
      <c r="Q4" s="11" t="s">
        <v>9</v>
      </c>
      <c r="R4" s="11" t="s">
        <v>116</v>
      </c>
      <c r="S4" s="11" t="s">
        <v>35</v>
      </c>
      <c r="T4" s="11" t="s">
        <v>60</v>
      </c>
      <c r="U4" s="11" t="s">
        <v>60</v>
      </c>
      <c r="V4" s="11" t="s">
        <v>60</v>
      </c>
      <c r="W4" s="29" t="s">
        <v>60</v>
      </c>
      <c r="X4" s="11" t="s">
        <v>10</v>
      </c>
      <c r="Y4" s="6" t="s">
        <v>368</v>
      </c>
      <c r="Z4" s="56" t="s">
        <v>364</v>
      </c>
    </row>
    <row r="5" spans="1:31" s="6" customFormat="1" x14ac:dyDescent="0.25">
      <c r="A5" s="29">
        <v>4</v>
      </c>
      <c r="B5" s="11" t="s">
        <v>100</v>
      </c>
      <c r="C5" s="36" t="s">
        <v>229</v>
      </c>
      <c r="D5" s="11" t="s">
        <v>316</v>
      </c>
      <c r="E5" s="11">
        <v>2018</v>
      </c>
      <c r="F5" s="29" t="s">
        <v>344</v>
      </c>
      <c r="G5" s="11" t="s">
        <v>60</v>
      </c>
      <c r="H5" s="11" t="s">
        <v>60</v>
      </c>
      <c r="I5" s="11" t="s">
        <v>60</v>
      </c>
      <c r="J5" s="11" t="s">
        <v>60</v>
      </c>
      <c r="K5" s="11" t="s">
        <v>60</v>
      </c>
      <c r="L5" s="11" t="s">
        <v>60</v>
      </c>
      <c r="M5" s="29" t="s">
        <v>60</v>
      </c>
      <c r="N5" s="11" t="s">
        <v>60</v>
      </c>
      <c r="O5" s="29" t="s">
        <v>60</v>
      </c>
      <c r="P5" s="11" t="s">
        <v>125</v>
      </c>
      <c r="Q5" s="11" t="s">
        <v>9</v>
      </c>
      <c r="R5" s="11" t="s">
        <v>116</v>
      </c>
      <c r="S5" s="11" t="s">
        <v>128</v>
      </c>
      <c r="T5" s="11" t="s">
        <v>60</v>
      </c>
      <c r="U5" s="11" t="s">
        <v>129</v>
      </c>
      <c r="V5" s="11" t="s">
        <v>131</v>
      </c>
      <c r="W5" s="29" t="s">
        <v>60</v>
      </c>
      <c r="X5" s="11" t="s">
        <v>10</v>
      </c>
      <c r="Y5" s="6" t="s">
        <v>365</v>
      </c>
      <c r="Z5" s="11" t="s">
        <v>362</v>
      </c>
    </row>
    <row r="6" spans="1:31" s="6" customFormat="1" ht="45" x14ac:dyDescent="0.25">
      <c r="A6" s="29">
        <v>5</v>
      </c>
      <c r="B6" s="11" t="s">
        <v>104</v>
      </c>
      <c r="C6" s="36" t="s">
        <v>230</v>
      </c>
      <c r="D6" s="11" t="s">
        <v>317</v>
      </c>
      <c r="E6" s="11">
        <v>2019</v>
      </c>
      <c r="F6" s="29" t="s">
        <v>105</v>
      </c>
      <c r="G6" s="11" t="s">
        <v>268</v>
      </c>
      <c r="H6" s="11" t="s">
        <v>19</v>
      </c>
      <c r="I6" s="11">
        <v>7</v>
      </c>
      <c r="J6" s="11" t="s">
        <v>75</v>
      </c>
      <c r="K6" s="11" t="s">
        <v>259</v>
      </c>
      <c r="L6" s="11" t="s">
        <v>9</v>
      </c>
      <c r="M6" s="29" t="s">
        <v>10</v>
      </c>
      <c r="N6" s="11" t="s">
        <v>13</v>
      </c>
      <c r="O6" s="29" t="s">
        <v>6</v>
      </c>
      <c r="P6" s="11" t="s">
        <v>125</v>
      </c>
      <c r="Q6" s="11" t="s">
        <v>9</v>
      </c>
      <c r="R6" s="11" t="s">
        <v>3</v>
      </c>
      <c r="S6" s="11" t="s">
        <v>41</v>
      </c>
      <c r="T6" s="11" t="s">
        <v>432</v>
      </c>
      <c r="U6" s="11" t="s">
        <v>60</v>
      </c>
      <c r="V6" s="11" t="s">
        <v>60</v>
      </c>
      <c r="W6" s="29"/>
      <c r="X6" s="11" t="s">
        <v>10</v>
      </c>
      <c r="Y6" s="6" t="s">
        <v>367</v>
      </c>
      <c r="Z6" s="56" t="s">
        <v>366</v>
      </c>
    </row>
    <row r="7" spans="1:31" s="6" customFormat="1" x14ac:dyDescent="0.25">
      <c r="A7" s="29">
        <v>6</v>
      </c>
      <c r="B7" s="5" t="s">
        <v>152</v>
      </c>
      <c r="C7" s="36" t="s">
        <v>231</v>
      </c>
      <c r="D7" s="11" t="s">
        <v>318</v>
      </c>
      <c r="E7" s="5">
        <v>2020</v>
      </c>
      <c r="F7" s="29" t="s">
        <v>433</v>
      </c>
      <c r="G7" s="34" t="s">
        <v>225</v>
      </c>
      <c r="H7" s="5" t="s">
        <v>19</v>
      </c>
      <c r="I7" s="5">
        <v>20</v>
      </c>
      <c r="J7" s="5" t="s">
        <v>59</v>
      </c>
      <c r="K7" s="5" t="s">
        <v>262</v>
      </c>
      <c r="L7" s="5" t="s">
        <v>9</v>
      </c>
      <c r="M7" s="29" t="s">
        <v>10</v>
      </c>
      <c r="N7" s="5" t="s">
        <v>13</v>
      </c>
      <c r="O7" s="29" t="s">
        <v>110</v>
      </c>
      <c r="P7" s="5" t="s">
        <v>51</v>
      </c>
      <c r="Q7" s="57" t="s">
        <v>10</v>
      </c>
      <c r="R7" s="5" t="s">
        <v>3</v>
      </c>
      <c r="S7" s="5" t="s">
        <v>52</v>
      </c>
      <c r="T7" s="11" t="s">
        <v>60</v>
      </c>
      <c r="U7" s="5" t="s">
        <v>130</v>
      </c>
      <c r="V7" s="5" t="s">
        <v>131</v>
      </c>
      <c r="W7" s="29" t="s">
        <v>60</v>
      </c>
      <c r="X7" s="5" t="s">
        <v>10</v>
      </c>
      <c r="Z7" s="6" t="s">
        <v>369</v>
      </c>
    </row>
    <row r="8" spans="1:31" s="6" customFormat="1" x14ac:dyDescent="0.25">
      <c r="G8" s="11"/>
    </row>
    <row r="9" spans="1:31" s="11" customFormat="1" x14ac:dyDescent="0.25">
      <c r="A9" s="37"/>
      <c r="B9" s="6"/>
      <c r="C9" s="6"/>
      <c r="D9" s="6"/>
    </row>
    <row r="10" spans="1:31" s="11" customFormat="1" x14ac:dyDescent="0.25">
      <c r="A10" s="37"/>
    </row>
    <row r="11" spans="1:31" s="6" customFormat="1" x14ac:dyDescent="0.25">
      <c r="A11" s="37"/>
      <c r="B11" s="11"/>
      <c r="C11" s="11"/>
      <c r="D11" s="11"/>
      <c r="G11" s="11"/>
    </row>
    <row r="12" spans="1:31" s="6" customFormat="1" x14ac:dyDescent="0.25">
      <c r="G12" s="11"/>
    </row>
    <row r="13" spans="1:31" s="6" customFormat="1" x14ac:dyDescent="0.25">
      <c r="A13" s="37"/>
      <c r="B13" s="5"/>
      <c r="C13" s="5"/>
      <c r="D13" s="37"/>
      <c r="G13" s="11"/>
    </row>
    <row r="14" spans="1:31" s="11" customFormat="1" x14ac:dyDescent="0.25"/>
    <row r="15" spans="1:31" s="11" customFormat="1" x14ac:dyDescent="0.25"/>
    <row r="16" spans="1:31" s="6" customFormat="1" x14ac:dyDescent="0.25">
      <c r="A16" s="11"/>
      <c r="B16" s="11"/>
      <c r="C16" s="11"/>
      <c r="D16" s="11"/>
      <c r="G16" s="11"/>
      <c r="H16" s="11"/>
      <c r="I16" s="11"/>
      <c r="J16" s="11"/>
      <c r="K16" s="11"/>
      <c r="L16" s="11"/>
    </row>
    <row r="17" spans="1:61" s="5" customFormat="1" x14ac:dyDescent="0.25">
      <c r="A17" s="11"/>
      <c r="B17" s="11"/>
      <c r="C17" s="11"/>
      <c r="D17" s="11"/>
      <c r="E17" s="11"/>
      <c r="F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row>
    <row r="18" spans="1:61" x14ac:dyDescent="0.25">
      <c r="A18" s="11"/>
      <c r="B18" s="11"/>
      <c r="C18" s="11"/>
      <c r="D18" s="11"/>
      <c r="G18" s="5"/>
      <c r="AD18" s="6"/>
      <c r="AE18" s="6"/>
      <c r="AF18" s="6"/>
      <c r="AG18" s="6"/>
      <c r="AH18" s="6"/>
    </row>
    <row r="19" spans="1:61" x14ac:dyDescent="0.25">
      <c r="A19" s="11"/>
      <c r="B19" s="11"/>
      <c r="C19" s="11"/>
      <c r="D19" s="11"/>
      <c r="G19" s="5"/>
      <c r="AD19" s="6"/>
      <c r="AE19" s="6"/>
      <c r="AF19" s="6"/>
      <c r="AG19" s="6"/>
      <c r="AH19" s="6"/>
    </row>
    <row r="20" spans="1:61" s="5" customFormat="1" x14ac:dyDescent="0.25">
      <c r="A20" s="11"/>
      <c r="B20" s="11"/>
      <c r="C20" s="11"/>
      <c r="D20" s="11"/>
      <c r="E20" s="11"/>
      <c r="F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row>
    <row r="21" spans="1:61" s="5" customFormat="1" x14ac:dyDescent="0.25">
      <c r="A21" s="6"/>
      <c r="B21" s="11"/>
      <c r="C21" s="11"/>
      <c r="D21" s="11"/>
      <c r="E21" s="11"/>
      <c r="F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row>
    <row r="22" spans="1:61" x14ac:dyDescent="0.25">
      <c r="B22" s="11"/>
      <c r="C22" s="11"/>
      <c r="D22" s="11"/>
      <c r="G22" s="5"/>
      <c r="AD22" s="6"/>
      <c r="AE22" s="6"/>
      <c r="AF22" s="6"/>
      <c r="AG22" s="6"/>
      <c r="AH22" s="6"/>
    </row>
    <row r="23" spans="1:61" x14ac:dyDescent="0.25">
      <c r="AD23" s="6"/>
      <c r="AE23" s="6"/>
      <c r="AF23" s="6"/>
      <c r="AG23" s="6"/>
      <c r="AH23" s="6"/>
    </row>
    <row r="24" spans="1:61" x14ac:dyDescent="0.25">
      <c r="AD24" s="6"/>
      <c r="AE24" s="6"/>
      <c r="AF24" s="6"/>
      <c r="AG24" s="6"/>
      <c r="AH24" s="6"/>
    </row>
    <row r="25" spans="1:61" x14ac:dyDescent="0.25">
      <c r="AD25" s="6"/>
      <c r="AE25" s="6"/>
      <c r="AF25" s="6"/>
      <c r="AG25" s="6"/>
      <c r="AH25" s="6"/>
    </row>
    <row r="26" spans="1:61" x14ac:dyDescent="0.25">
      <c r="AD26" s="6"/>
      <c r="AE26" s="6"/>
      <c r="AF26" s="6"/>
      <c r="AG26" s="6"/>
      <c r="AH26" s="6"/>
    </row>
    <row r="27" spans="1:61" x14ac:dyDescent="0.25">
      <c r="AD27" s="6"/>
      <c r="AE27" s="6"/>
      <c r="AF27" s="6"/>
      <c r="AG27" s="6"/>
      <c r="AH27" s="6"/>
    </row>
    <row r="28" spans="1:61" x14ac:dyDescent="0.25">
      <c r="AD28" s="6"/>
      <c r="AE28" s="6"/>
      <c r="AF28" s="6"/>
      <c r="AG28" s="6"/>
      <c r="AH28" s="6"/>
    </row>
    <row r="29" spans="1:61" x14ac:dyDescent="0.25">
      <c r="AD29" s="6"/>
      <c r="AE29" s="6"/>
      <c r="AF29" s="6"/>
      <c r="AG29" s="6"/>
      <c r="AH29" s="6"/>
    </row>
    <row r="30" spans="1:61" x14ac:dyDescent="0.25">
      <c r="AD30" s="6"/>
      <c r="AE30" s="6"/>
      <c r="AF30" s="6"/>
      <c r="AG30" s="6"/>
      <c r="AH30" s="6"/>
    </row>
    <row r="31" spans="1:61" x14ac:dyDescent="0.25">
      <c r="AD31" s="6"/>
      <c r="AE31" s="6"/>
      <c r="AF31" s="6"/>
      <c r="AG31" s="6"/>
      <c r="AH31" s="6"/>
    </row>
  </sheetData>
  <hyperlinks>
    <hyperlink ref="C4" r:id="rId1" xr:uid="{3170CFF7-A296-4530-85F9-DE3DDB3F7929}"/>
    <hyperlink ref="C3" r:id="rId2" xr:uid="{48271733-2524-46E7-B977-0722D1036D9B}"/>
    <hyperlink ref="C2" r:id="rId3" xr:uid="{501705C6-DF36-4EFE-B9B3-2EE630781A2C}"/>
    <hyperlink ref="C5" r:id="rId4" xr:uid="{6C54B09E-1913-4F8D-9E4B-826DB0C12582}"/>
    <hyperlink ref="C6" r:id="rId5" xr:uid="{51B3EEAB-C71C-4C67-8E19-FE51186BE3E4}"/>
    <hyperlink ref="C7" r:id="rId6" xr:uid="{A008AA52-FAAF-423F-B3B7-2258A3072A51}"/>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3359E-B923-41E0-89A1-51B6B017AD8E}">
  <dimension ref="A1:AG104"/>
  <sheetViews>
    <sheetView zoomScale="80" zoomScaleNormal="80" workbookViewId="0">
      <selection activeCell="F11" sqref="F11"/>
    </sheetView>
  </sheetViews>
  <sheetFormatPr defaultColWidth="8.85546875" defaultRowHeight="15" x14ac:dyDescent="0.25"/>
  <cols>
    <col min="1" max="1" width="3.42578125" style="37" bestFit="1" customWidth="1"/>
    <col min="2" max="3" width="13.42578125" style="37" customWidth="1"/>
    <col min="4" max="4" width="14.85546875" style="37" customWidth="1"/>
    <col min="5" max="5" width="9" style="37" customWidth="1"/>
    <col min="6" max="6" width="102" style="37" customWidth="1"/>
    <col min="7" max="7" width="27.85546875" style="37" customWidth="1"/>
    <col min="8" max="8" width="9.42578125" style="37" customWidth="1"/>
    <col min="9" max="9" width="20.28515625" style="37" customWidth="1"/>
    <col min="10" max="10" width="11.140625" style="37" customWidth="1"/>
    <col min="11" max="11" width="23.28515625" style="37" customWidth="1"/>
    <col min="12" max="12" width="17.140625" style="37" customWidth="1"/>
    <col min="13" max="13" width="19.42578125" style="37" customWidth="1"/>
    <col min="14" max="14" width="12.42578125" style="37" customWidth="1"/>
    <col min="15" max="15" width="37.85546875" style="37" customWidth="1"/>
    <col min="16" max="16" width="13.42578125" style="37" bestFit="1" customWidth="1"/>
    <col min="17" max="17" width="17.42578125" style="37" customWidth="1"/>
    <col min="18" max="18" width="24.42578125" style="37" bestFit="1" customWidth="1"/>
    <col min="19" max="19" width="37.7109375" style="37" bestFit="1" customWidth="1"/>
    <col min="20" max="20" width="37.7109375" style="37" customWidth="1"/>
    <col min="21" max="21" width="25.140625" style="37" bestFit="1" customWidth="1"/>
    <col min="22" max="22" width="18.7109375" style="37" bestFit="1" customWidth="1"/>
    <col min="23" max="23" width="15.42578125" style="37" bestFit="1" customWidth="1"/>
    <col min="24" max="24" width="30" style="37" bestFit="1" customWidth="1"/>
    <col min="25" max="25" width="27" style="37" bestFit="1" customWidth="1"/>
    <col min="26" max="26" width="13.42578125" style="37" bestFit="1" customWidth="1"/>
    <col min="27" max="27" width="8.85546875" style="37"/>
    <col min="28" max="28" width="25.42578125" style="5" bestFit="1" customWidth="1"/>
    <col min="29" max="29" width="11.42578125" style="5" bestFit="1" customWidth="1"/>
    <col min="30" max="30" width="6.42578125" style="5" bestFit="1" customWidth="1"/>
    <col min="31" max="31" width="58.42578125" style="5" bestFit="1" customWidth="1"/>
    <col min="32" max="32" width="9" style="5" bestFit="1" customWidth="1"/>
    <col min="33" max="33" width="23.85546875" style="5" bestFit="1" customWidth="1"/>
    <col min="34" max="16384" width="8.85546875" style="37"/>
  </cols>
  <sheetData>
    <row r="1" spans="1:31" s="6" customFormat="1" ht="15.75" thickBot="1" x14ac:dyDescent="0.3">
      <c r="A1" s="32" t="s">
        <v>29</v>
      </c>
      <c r="B1" s="9" t="s">
        <v>142</v>
      </c>
      <c r="C1" s="9" t="s">
        <v>271</v>
      </c>
      <c r="D1" s="9" t="s">
        <v>0</v>
      </c>
      <c r="E1" s="9" t="s">
        <v>1</v>
      </c>
      <c r="F1" s="32" t="s">
        <v>20</v>
      </c>
      <c r="G1" s="9" t="s">
        <v>160</v>
      </c>
      <c r="H1" s="9" t="s">
        <v>352</v>
      </c>
      <c r="I1" s="9" t="s">
        <v>188</v>
      </c>
      <c r="J1" s="9" t="s">
        <v>36</v>
      </c>
      <c r="K1" s="9" t="s">
        <v>74</v>
      </c>
      <c r="L1" s="9" t="s">
        <v>189</v>
      </c>
      <c r="M1" s="32" t="s">
        <v>190</v>
      </c>
      <c r="N1" s="9" t="s">
        <v>120</v>
      </c>
      <c r="O1" s="32" t="s">
        <v>107</v>
      </c>
      <c r="P1" s="9" t="s">
        <v>113</v>
      </c>
      <c r="Q1" s="9" t="s">
        <v>361</v>
      </c>
      <c r="R1" s="9" t="s">
        <v>425</v>
      </c>
      <c r="S1" s="9" t="s">
        <v>426</v>
      </c>
      <c r="T1" s="9" t="s">
        <v>375</v>
      </c>
      <c r="U1" s="9" t="s">
        <v>127</v>
      </c>
      <c r="V1" s="32" t="s">
        <v>118</v>
      </c>
      <c r="W1" s="9" t="s">
        <v>46</v>
      </c>
      <c r="X1" s="6" t="s">
        <v>354</v>
      </c>
      <c r="Y1" s="6" t="s">
        <v>356</v>
      </c>
      <c r="Z1" s="11"/>
      <c r="AC1" s="11"/>
      <c r="AD1" s="11"/>
      <c r="AE1" s="11"/>
    </row>
    <row r="2" spans="1:31" s="6" customFormat="1" ht="15" customHeight="1" thickTop="1" x14ac:dyDescent="0.25">
      <c r="A2" s="29">
        <v>1</v>
      </c>
      <c r="B2" s="11" t="s">
        <v>76</v>
      </c>
      <c r="C2" s="36" t="s">
        <v>232</v>
      </c>
      <c r="D2" s="11" t="s">
        <v>319</v>
      </c>
      <c r="E2" s="11">
        <v>1994</v>
      </c>
      <c r="F2" s="29" t="s">
        <v>337</v>
      </c>
      <c r="G2" s="11" t="s">
        <v>60</v>
      </c>
      <c r="H2" s="11" t="s">
        <v>60</v>
      </c>
      <c r="I2" s="11" t="s">
        <v>60</v>
      </c>
      <c r="J2" s="11" t="s">
        <v>60</v>
      </c>
      <c r="K2" s="11" t="s">
        <v>60</v>
      </c>
      <c r="L2" s="11" t="s">
        <v>60</v>
      </c>
      <c r="M2" s="29" t="s">
        <v>60</v>
      </c>
      <c r="N2" s="11" t="s">
        <v>60</v>
      </c>
      <c r="O2" s="29" t="s">
        <v>60</v>
      </c>
      <c r="P2" s="11" t="s">
        <v>125</v>
      </c>
      <c r="Q2" s="11" t="s">
        <v>9</v>
      </c>
      <c r="R2" s="11" t="s">
        <v>116</v>
      </c>
      <c r="S2" s="11" t="s">
        <v>35</v>
      </c>
      <c r="T2" s="11" t="s">
        <v>60</v>
      </c>
      <c r="U2" s="30" t="s">
        <v>60</v>
      </c>
      <c r="V2" s="29" t="s">
        <v>60</v>
      </c>
      <c r="W2" s="11" t="s">
        <v>10</v>
      </c>
      <c r="X2" s="11" t="s">
        <v>362</v>
      </c>
      <c r="Y2" s="11" t="s">
        <v>362</v>
      </c>
      <c r="Z2" s="11"/>
    </row>
    <row r="3" spans="1:31" s="6" customFormat="1" ht="15" customHeight="1" x14ac:dyDescent="0.25">
      <c r="A3" s="29">
        <v>2</v>
      </c>
      <c r="B3" s="11" t="s">
        <v>34</v>
      </c>
      <c r="C3" s="36" t="s">
        <v>233</v>
      </c>
      <c r="D3" s="11" t="s">
        <v>320</v>
      </c>
      <c r="E3" s="11">
        <v>2003</v>
      </c>
      <c r="F3" s="29" t="s">
        <v>77</v>
      </c>
      <c r="G3" s="11" t="s">
        <v>23</v>
      </c>
      <c r="H3" s="5" t="s">
        <v>174</v>
      </c>
      <c r="I3" s="11">
        <v>12</v>
      </c>
      <c r="J3" s="11" t="s">
        <v>59</v>
      </c>
      <c r="K3" s="11" t="s">
        <v>75</v>
      </c>
      <c r="L3" s="11" t="s">
        <v>9</v>
      </c>
      <c r="M3" s="29" t="s">
        <v>10</v>
      </c>
      <c r="N3" s="11" t="s">
        <v>13</v>
      </c>
      <c r="O3" s="29" t="s">
        <v>6</v>
      </c>
      <c r="P3" s="11" t="s">
        <v>125</v>
      </c>
      <c r="Q3" s="11" t="s">
        <v>9</v>
      </c>
      <c r="R3" s="11" t="s">
        <v>116</v>
      </c>
      <c r="S3" s="11" t="s">
        <v>35</v>
      </c>
      <c r="T3" s="11" t="s">
        <v>60</v>
      </c>
      <c r="U3" s="11" t="s">
        <v>60</v>
      </c>
      <c r="V3" s="29" t="s">
        <v>60</v>
      </c>
      <c r="W3" s="11" t="s">
        <v>9</v>
      </c>
      <c r="X3" s="6" t="s">
        <v>370</v>
      </c>
      <c r="Y3" s="11" t="s">
        <v>362</v>
      </c>
    </row>
    <row r="4" spans="1:31" s="6" customFormat="1" ht="15" customHeight="1" x14ac:dyDescent="0.25">
      <c r="A4" s="29">
        <v>3</v>
      </c>
      <c r="B4" s="11" t="s">
        <v>78</v>
      </c>
      <c r="C4" s="36" t="s">
        <v>234</v>
      </c>
      <c r="D4" s="11" t="s">
        <v>321</v>
      </c>
      <c r="E4" s="11">
        <v>2003</v>
      </c>
      <c r="F4" s="29" t="s">
        <v>192</v>
      </c>
      <c r="G4" s="11" t="s">
        <v>23</v>
      </c>
      <c r="H4" s="5" t="s">
        <v>174</v>
      </c>
      <c r="I4" s="11">
        <v>50</v>
      </c>
      <c r="J4" s="11" t="s">
        <v>47</v>
      </c>
      <c r="K4" s="11" t="s">
        <v>79</v>
      </c>
      <c r="L4" s="11" t="s">
        <v>9</v>
      </c>
      <c r="M4" s="29" t="s">
        <v>9</v>
      </c>
      <c r="N4" s="11" t="s">
        <v>13</v>
      </c>
      <c r="O4" s="29" t="s">
        <v>6</v>
      </c>
      <c r="P4" s="11" t="s">
        <v>125</v>
      </c>
      <c r="Q4" s="11" t="s">
        <v>9</v>
      </c>
      <c r="R4" s="11" t="s">
        <v>116</v>
      </c>
      <c r="S4" s="11" t="s">
        <v>35</v>
      </c>
      <c r="T4" s="11" t="s">
        <v>60</v>
      </c>
      <c r="U4" s="11" t="s">
        <v>60</v>
      </c>
      <c r="V4" s="29" t="s">
        <v>60</v>
      </c>
      <c r="W4" s="11" t="s">
        <v>9</v>
      </c>
      <c r="X4" s="6" t="s">
        <v>370</v>
      </c>
      <c r="Y4" s="11" t="s">
        <v>362</v>
      </c>
    </row>
    <row r="5" spans="1:31" s="6" customFormat="1" ht="15" customHeight="1" x14ac:dyDescent="0.25">
      <c r="A5" s="29">
        <v>4</v>
      </c>
      <c r="B5" s="11" t="s">
        <v>80</v>
      </c>
      <c r="C5" s="36" t="s">
        <v>235</v>
      </c>
      <c r="D5" s="11" t="s">
        <v>313</v>
      </c>
      <c r="E5" s="11">
        <v>2009</v>
      </c>
      <c r="F5" s="29" t="s">
        <v>442</v>
      </c>
      <c r="G5" s="11" t="s">
        <v>263</v>
      </c>
      <c r="H5" s="11" t="s">
        <v>26</v>
      </c>
      <c r="I5" s="11">
        <v>11</v>
      </c>
      <c r="J5" s="11" t="s">
        <v>50</v>
      </c>
      <c r="K5" s="11" t="s">
        <v>264</v>
      </c>
      <c r="L5" s="11" t="s">
        <v>9</v>
      </c>
      <c r="M5" s="29" t="s">
        <v>9</v>
      </c>
      <c r="N5" s="11" t="s">
        <v>12</v>
      </c>
      <c r="O5" s="29" t="s">
        <v>81</v>
      </c>
      <c r="P5" s="11" t="s">
        <v>125</v>
      </c>
      <c r="Q5" s="11" t="s">
        <v>9</v>
      </c>
      <c r="R5" s="11" t="s">
        <v>60</v>
      </c>
      <c r="S5" s="11" t="s">
        <v>60</v>
      </c>
      <c r="T5" s="11" t="s">
        <v>60</v>
      </c>
      <c r="U5" s="11" t="s">
        <v>130</v>
      </c>
      <c r="V5" s="29" t="s">
        <v>132</v>
      </c>
      <c r="W5" s="11" t="s">
        <v>10</v>
      </c>
      <c r="X5" s="11" t="s">
        <v>362</v>
      </c>
      <c r="Y5" s="11" t="s">
        <v>362</v>
      </c>
    </row>
    <row r="6" spans="1:31" s="11" customFormat="1" ht="15" customHeight="1" x14ac:dyDescent="0.25">
      <c r="A6" s="29">
        <v>5</v>
      </c>
      <c r="B6" s="11" t="s">
        <v>30</v>
      </c>
      <c r="C6" s="36" t="s">
        <v>236</v>
      </c>
      <c r="D6" s="11" t="s">
        <v>302</v>
      </c>
      <c r="E6" s="11">
        <v>2010</v>
      </c>
      <c r="F6" s="29" t="s">
        <v>197</v>
      </c>
      <c r="G6" s="11" t="s">
        <v>31</v>
      </c>
      <c r="H6" s="11" t="s">
        <v>31</v>
      </c>
      <c r="I6" s="54">
        <v>9</v>
      </c>
      <c r="J6" s="11" t="s">
        <v>47</v>
      </c>
      <c r="K6" s="11" t="s">
        <v>75</v>
      </c>
      <c r="L6" s="11" t="s">
        <v>9</v>
      </c>
      <c r="M6" s="29" t="s">
        <v>9</v>
      </c>
      <c r="N6" s="11" t="s">
        <v>13</v>
      </c>
      <c r="O6" s="29" t="s">
        <v>108</v>
      </c>
      <c r="P6" s="11" t="s">
        <v>125</v>
      </c>
      <c r="Q6" s="11" t="s">
        <v>9</v>
      </c>
      <c r="R6" s="11" t="s">
        <v>116</v>
      </c>
      <c r="S6" s="11" t="s">
        <v>35</v>
      </c>
      <c r="T6" s="11" t="s">
        <v>60</v>
      </c>
      <c r="U6" s="11" t="s">
        <v>60</v>
      </c>
      <c r="V6" s="29" t="s">
        <v>60</v>
      </c>
      <c r="W6" s="11" t="s">
        <v>9</v>
      </c>
      <c r="X6" s="11" t="s">
        <v>362</v>
      </c>
      <c r="Y6" s="11" t="s">
        <v>362</v>
      </c>
    </row>
    <row r="7" spans="1:31" s="11" customFormat="1" ht="15" customHeight="1" x14ac:dyDescent="0.25">
      <c r="A7" s="29" t="s">
        <v>427</v>
      </c>
      <c r="B7" s="11" t="s">
        <v>32</v>
      </c>
      <c r="C7" s="75" t="s">
        <v>237</v>
      </c>
      <c r="D7" s="11" t="s">
        <v>322</v>
      </c>
      <c r="E7" s="11">
        <v>2011</v>
      </c>
      <c r="F7" s="29" t="s">
        <v>206</v>
      </c>
      <c r="G7" s="11" t="s">
        <v>225</v>
      </c>
      <c r="H7" s="11" t="s">
        <v>19</v>
      </c>
      <c r="I7" s="11">
        <v>10</v>
      </c>
      <c r="J7" s="11" t="s">
        <v>75</v>
      </c>
      <c r="K7" s="11" t="s">
        <v>82</v>
      </c>
      <c r="L7" s="11" t="s">
        <v>9</v>
      </c>
      <c r="M7" s="29" t="s">
        <v>10</v>
      </c>
      <c r="N7" s="11" t="s">
        <v>13</v>
      </c>
      <c r="O7" s="29" t="s">
        <v>5</v>
      </c>
      <c r="P7" s="11" t="s">
        <v>125</v>
      </c>
      <c r="Q7" s="11" t="s">
        <v>9</v>
      </c>
      <c r="R7" s="11" t="s">
        <v>116</v>
      </c>
      <c r="S7" s="11" t="s">
        <v>336</v>
      </c>
      <c r="T7" s="11" t="s">
        <v>60</v>
      </c>
      <c r="U7" s="11" t="s">
        <v>60</v>
      </c>
      <c r="V7" s="29" t="s">
        <v>60</v>
      </c>
      <c r="W7" s="11" t="s">
        <v>10</v>
      </c>
      <c r="X7" s="11" t="s">
        <v>371</v>
      </c>
      <c r="Y7" s="11" t="s">
        <v>372</v>
      </c>
    </row>
    <row r="8" spans="1:31" s="11" customFormat="1" ht="15" customHeight="1" x14ac:dyDescent="0.25">
      <c r="A8" s="29">
        <v>7</v>
      </c>
      <c r="B8" s="11" t="s">
        <v>27</v>
      </c>
      <c r="C8" s="36" t="s">
        <v>238</v>
      </c>
      <c r="D8" s="11" t="s">
        <v>323</v>
      </c>
      <c r="E8" s="11">
        <v>2016</v>
      </c>
      <c r="F8" s="31" t="s">
        <v>443</v>
      </c>
      <c r="G8" s="34" t="s">
        <v>195</v>
      </c>
      <c r="H8" s="11" t="s">
        <v>19</v>
      </c>
      <c r="I8" s="11">
        <v>10</v>
      </c>
      <c r="J8" s="11" t="s">
        <v>75</v>
      </c>
      <c r="K8" s="11" t="s">
        <v>82</v>
      </c>
      <c r="L8" s="11" t="s">
        <v>9</v>
      </c>
      <c r="M8" s="29" t="s">
        <v>10</v>
      </c>
      <c r="N8" s="11" t="s">
        <v>13</v>
      </c>
      <c r="O8" s="29" t="s">
        <v>5</v>
      </c>
      <c r="P8" s="11" t="s">
        <v>125</v>
      </c>
      <c r="Q8" s="55" t="s">
        <v>10</v>
      </c>
      <c r="R8" s="11" t="s">
        <v>3</v>
      </c>
      <c r="S8" s="11" t="s">
        <v>52</v>
      </c>
      <c r="T8" s="11" t="s">
        <v>128</v>
      </c>
      <c r="U8" s="11" t="s">
        <v>265</v>
      </c>
      <c r="V8" s="29" t="s">
        <v>131</v>
      </c>
      <c r="W8" s="11" t="s">
        <v>10</v>
      </c>
      <c r="X8" s="11" t="s">
        <v>374</v>
      </c>
      <c r="Y8" s="11" t="s">
        <v>373</v>
      </c>
    </row>
    <row r="9" spans="1:31" s="11" customFormat="1" ht="15" customHeight="1" x14ac:dyDescent="0.25">
      <c r="A9" s="29">
        <v>8</v>
      </c>
      <c r="B9" s="11" t="s">
        <v>33</v>
      </c>
      <c r="C9" s="36" t="s">
        <v>239</v>
      </c>
      <c r="D9" s="11" t="s">
        <v>22</v>
      </c>
      <c r="E9" s="11">
        <v>2017</v>
      </c>
      <c r="F9" s="31" t="s">
        <v>444</v>
      </c>
      <c r="G9" s="11" t="s">
        <v>23</v>
      </c>
      <c r="H9" s="5" t="s">
        <v>174</v>
      </c>
      <c r="I9" s="11">
        <v>5</v>
      </c>
      <c r="J9" s="11" t="s">
        <v>47</v>
      </c>
      <c r="K9" s="11" t="s">
        <v>82</v>
      </c>
      <c r="L9" s="11" t="s">
        <v>9</v>
      </c>
      <c r="M9" s="29" t="s">
        <v>10</v>
      </c>
      <c r="N9" s="11" t="s">
        <v>13</v>
      </c>
      <c r="O9" s="29" t="s">
        <v>108</v>
      </c>
      <c r="P9" s="11" t="s">
        <v>125</v>
      </c>
      <c r="Q9" s="11" t="s">
        <v>9</v>
      </c>
      <c r="R9" s="11" t="s">
        <v>116</v>
      </c>
      <c r="S9" s="11" t="s">
        <v>35</v>
      </c>
      <c r="T9" s="11" t="s">
        <v>60</v>
      </c>
      <c r="U9" s="11" t="s">
        <v>60</v>
      </c>
      <c r="V9" s="29" t="s">
        <v>60</v>
      </c>
      <c r="W9" s="11" t="s">
        <v>9</v>
      </c>
      <c r="X9" s="11" t="s">
        <v>376</v>
      </c>
      <c r="Y9" s="11" t="s">
        <v>377</v>
      </c>
    </row>
    <row r="10" spans="1:31" s="11" customFormat="1" ht="15" customHeight="1" x14ac:dyDescent="0.25">
      <c r="A10" s="29">
        <v>9</v>
      </c>
      <c r="B10" s="11" t="s">
        <v>83</v>
      </c>
      <c r="C10" s="36" t="s">
        <v>240</v>
      </c>
      <c r="D10" s="11" t="s">
        <v>324</v>
      </c>
      <c r="E10" s="11">
        <v>2017</v>
      </c>
      <c r="F10" s="31" t="s">
        <v>300</v>
      </c>
      <c r="G10" s="11" t="s">
        <v>23</v>
      </c>
      <c r="H10" s="5" t="s">
        <v>174</v>
      </c>
      <c r="I10" s="11">
        <v>12</v>
      </c>
      <c r="J10" s="11" t="s">
        <v>47</v>
      </c>
      <c r="K10" s="11" t="s">
        <v>75</v>
      </c>
      <c r="L10" s="11" t="s">
        <v>9</v>
      </c>
      <c r="M10" s="29" t="s">
        <v>9</v>
      </c>
      <c r="N10" s="11" t="s">
        <v>13</v>
      </c>
      <c r="O10" s="29" t="s">
        <v>109</v>
      </c>
      <c r="P10" s="11" t="s">
        <v>125</v>
      </c>
      <c r="Q10" s="11" t="s">
        <v>9</v>
      </c>
      <c r="R10" s="11" t="s">
        <v>116</v>
      </c>
      <c r="S10" s="11" t="s">
        <v>35</v>
      </c>
      <c r="T10" s="11" t="s">
        <v>60</v>
      </c>
      <c r="U10" s="11" t="s">
        <v>60</v>
      </c>
      <c r="V10" s="29" t="s">
        <v>60</v>
      </c>
      <c r="W10" s="11" t="s">
        <v>9</v>
      </c>
      <c r="X10" s="11" t="s">
        <v>378</v>
      </c>
      <c r="Y10" s="11" t="s">
        <v>379</v>
      </c>
    </row>
    <row r="11" spans="1:31" s="63" customFormat="1" x14ac:dyDescent="0.25">
      <c r="A11" s="62">
        <v>10</v>
      </c>
      <c r="B11" s="63" t="s">
        <v>417</v>
      </c>
      <c r="C11" s="66" t="s">
        <v>418</v>
      </c>
      <c r="D11" s="63" t="s">
        <v>419</v>
      </c>
      <c r="E11" s="63">
        <v>2019</v>
      </c>
      <c r="F11" s="62" t="s">
        <v>445</v>
      </c>
      <c r="G11" s="63" t="s">
        <v>26</v>
      </c>
      <c r="H11" s="63" t="s">
        <v>26</v>
      </c>
      <c r="I11" s="63" t="s">
        <v>75</v>
      </c>
      <c r="J11" s="63" t="s">
        <v>75</v>
      </c>
      <c r="K11" s="63" t="s">
        <v>75</v>
      </c>
      <c r="L11" s="63" t="s">
        <v>9</v>
      </c>
      <c r="M11" s="62" t="s">
        <v>9</v>
      </c>
      <c r="N11" s="63" t="s">
        <v>13</v>
      </c>
      <c r="O11" s="62" t="s">
        <v>6</v>
      </c>
      <c r="P11" s="63" t="s">
        <v>125</v>
      </c>
      <c r="Q11" s="63" t="s">
        <v>9</v>
      </c>
      <c r="R11" s="63" t="s">
        <v>116</v>
      </c>
      <c r="S11" s="63" t="s">
        <v>128</v>
      </c>
      <c r="T11" s="55" t="s">
        <v>428</v>
      </c>
      <c r="U11" s="63" t="s">
        <v>60</v>
      </c>
      <c r="V11" s="62" t="s">
        <v>60</v>
      </c>
      <c r="W11" s="63" t="s">
        <v>10</v>
      </c>
      <c r="X11" s="63" t="s">
        <v>420</v>
      </c>
      <c r="Y11" s="63" t="s">
        <v>421</v>
      </c>
    </row>
    <row r="12" spans="1:31" s="63" customFormat="1" ht="15" customHeight="1" x14ac:dyDescent="0.25">
      <c r="A12" s="62">
        <v>11</v>
      </c>
      <c r="B12" s="63" t="s">
        <v>413</v>
      </c>
      <c r="C12" s="64" t="s">
        <v>414</v>
      </c>
      <c r="D12" s="63" t="s">
        <v>22</v>
      </c>
      <c r="E12" s="63">
        <v>2021</v>
      </c>
      <c r="F12" s="65" t="s">
        <v>446</v>
      </c>
      <c r="G12" s="63" t="s">
        <v>23</v>
      </c>
      <c r="H12" s="63" t="s">
        <v>174</v>
      </c>
      <c r="I12" s="63">
        <v>6</v>
      </c>
      <c r="J12" s="63" t="s">
        <v>47</v>
      </c>
      <c r="K12" s="63" t="s">
        <v>415</v>
      </c>
      <c r="L12" s="63" t="s">
        <v>9</v>
      </c>
      <c r="M12" s="62" t="s">
        <v>10</v>
      </c>
      <c r="N12" s="63" t="s">
        <v>13</v>
      </c>
      <c r="O12" s="62" t="s">
        <v>108</v>
      </c>
      <c r="P12" s="63" t="s">
        <v>125</v>
      </c>
      <c r="Q12" s="63" t="s">
        <v>9</v>
      </c>
      <c r="R12" s="63" t="s">
        <v>3</v>
      </c>
      <c r="S12" s="63" t="s">
        <v>52</v>
      </c>
      <c r="T12" s="55" t="s">
        <v>60</v>
      </c>
      <c r="U12" s="63" t="s">
        <v>60</v>
      </c>
      <c r="V12" s="62" t="s">
        <v>60</v>
      </c>
      <c r="W12" s="63" t="s">
        <v>9</v>
      </c>
      <c r="X12" s="63" t="s">
        <v>416</v>
      </c>
      <c r="Y12" s="63" t="s">
        <v>362</v>
      </c>
    </row>
    <row r="13" spans="1:31" s="11" customFormat="1" x14ac:dyDescent="0.25"/>
    <row r="14" spans="1:31" s="11" customFormat="1" x14ac:dyDescent="0.25"/>
    <row r="15" spans="1:31" s="11" customFormat="1" x14ac:dyDescent="0.25"/>
    <row r="16" spans="1:31" s="11" customFormat="1" x14ac:dyDescent="0.25">
      <c r="B16" s="6"/>
      <c r="C16" s="6"/>
      <c r="D16" s="6"/>
      <c r="E16" s="6"/>
    </row>
    <row r="17" spans="1:33" s="5" customFormat="1" x14ac:dyDescent="0.25">
      <c r="B17" s="11"/>
      <c r="C17" s="11"/>
      <c r="D17" s="11"/>
      <c r="E17" s="11"/>
    </row>
    <row r="18" spans="1:33" s="5" customFormat="1" x14ac:dyDescent="0.25">
      <c r="B18" s="11"/>
      <c r="C18" s="11"/>
      <c r="D18" s="11"/>
      <c r="E18" s="11"/>
    </row>
    <row r="19" spans="1:33" s="5" customFormat="1" x14ac:dyDescent="0.25">
      <c r="B19" s="6"/>
      <c r="C19" s="6"/>
      <c r="D19" s="6"/>
      <c r="E19" s="6"/>
    </row>
    <row r="20" spans="1:33" s="5" customFormat="1" x14ac:dyDescent="0.25">
      <c r="E20" s="37"/>
    </row>
    <row r="21" spans="1:33" s="5" customFormat="1" x14ac:dyDescent="0.25">
      <c r="B21" s="11"/>
      <c r="C21" s="11"/>
      <c r="D21" s="11"/>
      <c r="E21" s="11"/>
      <c r="H21" s="6"/>
      <c r="I21" s="6"/>
      <c r="J21" s="6"/>
      <c r="K21" s="6"/>
      <c r="L21" s="6"/>
    </row>
    <row r="22" spans="1:33" s="5" customFormat="1" x14ac:dyDescent="0.25">
      <c r="A22" s="37"/>
      <c r="B22" s="11"/>
      <c r="C22" s="11"/>
      <c r="D22" s="11"/>
      <c r="E22" s="11"/>
      <c r="F22" s="6"/>
      <c r="H22" s="11"/>
      <c r="I22" s="11"/>
      <c r="J22" s="11"/>
      <c r="K22" s="11"/>
      <c r="L22" s="11"/>
      <c r="M22" s="37"/>
      <c r="N22" s="37"/>
      <c r="R22" s="37"/>
      <c r="S22" s="37"/>
      <c r="T22" s="37"/>
      <c r="U22" s="37"/>
      <c r="V22" s="37"/>
      <c r="W22" s="37"/>
    </row>
    <row r="23" spans="1:33" x14ac:dyDescent="0.25">
      <c r="B23" s="11"/>
      <c r="C23" s="11"/>
      <c r="D23" s="11"/>
      <c r="E23" s="11"/>
      <c r="F23" s="6"/>
      <c r="H23" s="11"/>
      <c r="I23" s="11"/>
      <c r="J23" s="11"/>
      <c r="K23" s="11"/>
      <c r="L23" s="11"/>
      <c r="AB23" s="37"/>
      <c r="AC23" s="37"/>
      <c r="AD23" s="37"/>
      <c r="AE23" s="37"/>
      <c r="AF23" s="37"/>
      <c r="AG23" s="37"/>
    </row>
    <row r="24" spans="1:33" x14ac:dyDescent="0.25">
      <c r="B24" s="11"/>
      <c r="C24" s="11"/>
      <c r="D24" s="11"/>
      <c r="E24" s="11"/>
      <c r="F24" s="6"/>
      <c r="H24" s="11"/>
      <c r="I24" s="11"/>
      <c r="J24" s="11"/>
      <c r="K24" s="11"/>
      <c r="L24" s="11"/>
      <c r="AB24" s="37"/>
      <c r="AC24" s="37"/>
      <c r="AD24" s="37"/>
      <c r="AE24" s="37"/>
      <c r="AF24" s="37"/>
      <c r="AG24" s="37"/>
    </row>
    <row r="25" spans="1:33" x14ac:dyDescent="0.25">
      <c r="B25" s="11"/>
      <c r="C25" s="11"/>
      <c r="D25" s="11"/>
      <c r="E25" s="11"/>
      <c r="F25" s="6"/>
      <c r="H25" s="6"/>
      <c r="I25" s="6"/>
      <c r="J25" s="6"/>
      <c r="K25" s="6"/>
      <c r="L25" s="6"/>
      <c r="AB25" s="37"/>
      <c r="AC25" s="37"/>
      <c r="AD25" s="37"/>
      <c r="AE25" s="37"/>
      <c r="AF25" s="37"/>
      <c r="AG25" s="37"/>
    </row>
    <row r="26" spans="1:33" x14ac:dyDescent="0.25">
      <c r="B26" s="11"/>
      <c r="C26" s="11"/>
      <c r="D26" s="11"/>
      <c r="E26" s="11"/>
      <c r="F26" s="6"/>
      <c r="H26" s="6"/>
      <c r="I26" s="6"/>
      <c r="J26" s="6"/>
      <c r="K26" s="6"/>
      <c r="L26" s="6"/>
      <c r="AB26" s="37"/>
      <c r="AC26" s="37"/>
      <c r="AD26" s="37"/>
      <c r="AE26" s="37"/>
      <c r="AF26" s="37"/>
      <c r="AG26" s="37"/>
    </row>
    <row r="27" spans="1:33" x14ac:dyDescent="0.25">
      <c r="B27" s="11"/>
      <c r="C27" s="11"/>
      <c r="D27" s="11"/>
      <c r="E27" s="11"/>
      <c r="F27" s="6"/>
      <c r="AB27" s="37"/>
      <c r="AC27" s="37"/>
      <c r="AD27" s="37"/>
      <c r="AE27" s="37"/>
      <c r="AF27" s="37"/>
      <c r="AG27" s="37"/>
    </row>
    <row r="28" spans="1:33" x14ac:dyDescent="0.25">
      <c r="B28" s="11"/>
      <c r="C28" s="11"/>
      <c r="D28" s="11"/>
      <c r="E28" s="11"/>
      <c r="F28" s="6"/>
      <c r="AB28" s="37"/>
      <c r="AC28" s="37"/>
      <c r="AD28" s="37"/>
      <c r="AE28" s="37"/>
      <c r="AF28" s="37"/>
      <c r="AG28" s="37"/>
    </row>
    <row r="29" spans="1:33" x14ac:dyDescent="0.25">
      <c r="B29" s="11"/>
      <c r="C29" s="11"/>
      <c r="D29" s="11"/>
      <c r="E29" s="11"/>
      <c r="F29" s="6"/>
      <c r="AB29" s="37"/>
      <c r="AC29" s="37"/>
      <c r="AD29" s="37"/>
      <c r="AE29" s="37"/>
      <c r="AF29" s="37"/>
      <c r="AG29" s="37"/>
    </row>
    <row r="30" spans="1:33" x14ac:dyDescent="0.25">
      <c r="B30" s="6"/>
      <c r="C30" s="6"/>
      <c r="D30" s="6"/>
      <c r="E30" s="6"/>
      <c r="F30" s="6"/>
      <c r="AB30" s="37"/>
      <c r="AC30" s="37"/>
      <c r="AD30" s="37"/>
      <c r="AE30" s="37"/>
      <c r="AF30" s="37"/>
      <c r="AG30" s="37"/>
    </row>
    <row r="31" spans="1:33" x14ac:dyDescent="0.25">
      <c r="AB31" s="37"/>
      <c r="AC31" s="37"/>
      <c r="AD31" s="37"/>
      <c r="AE31" s="37"/>
      <c r="AF31" s="37"/>
      <c r="AG31" s="37"/>
    </row>
    <row r="32" spans="1:33" x14ac:dyDescent="0.25">
      <c r="B32" s="11"/>
      <c r="C32" s="11"/>
      <c r="D32" s="11"/>
      <c r="E32" s="11"/>
      <c r="AB32" s="37"/>
      <c r="AC32" s="37"/>
      <c r="AD32" s="37"/>
      <c r="AE32" s="37"/>
      <c r="AF32" s="37"/>
      <c r="AG32" s="37"/>
    </row>
    <row r="33" spans="2:33" x14ac:dyDescent="0.25">
      <c r="AB33" s="37"/>
      <c r="AC33" s="37"/>
      <c r="AD33" s="37"/>
      <c r="AE33" s="37"/>
      <c r="AF33" s="37"/>
      <c r="AG33" s="37"/>
    </row>
    <row r="34" spans="2:33" x14ac:dyDescent="0.25">
      <c r="B34" s="6"/>
      <c r="C34" s="6"/>
      <c r="D34" s="6"/>
      <c r="E34" s="6"/>
      <c r="F34" s="6"/>
      <c r="AB34" s="37"/>
      <c r="AC34" s="37"/>
      <c r="AD34" s="37"/>
      <c r="AE34" s="37"/>
      <c r="AF34" s="37"/>
      <c r="AG34" s="37"/>
    </row>
    <row r="35" spans="2:33" x14ac:dyDescent="0.25">
      <c r="B35" s="11"/>
      <c r="C35" s="11"/>
      <c r="D35" s="11"/>
      <c r="E35" s="11"/>
      <c r="F35" s="6"/>
      <c r="AB35" s="37"/>
      <c r="AC35" s="37"/>
      <c r="AD35" s="37"/>
      <c r="AE35" s="37"/>
      <c r="AF35" s="37"/>
      <c r="AG35" s="37"/>
    </row>
    <row r="36" spans="2:33" x14ac:dyDescent="0.25">
      <c r="B36" s="6"/>
      <c r="C36" s="6"/>
      <c r="D36" s="6"/>
      <c r="E36" s="6"/>
      <c r="F36" s="6"/>
      <c r="AB36" s="37"/>
      <c r="AC36" s="37"/>
      <c r="AD36" s="37"/>
      <c r="AE36" s="37"/>
      <c r="AF36" s="37"/>
      <c r="AG36" s="37"/>
    </row>
    <row r="37" spans="2:33" x14ac:dyDescent="0.25">
      <c r="B37" s="6"/>
      <c r="C37" s="6"/>
      <c r="D37" s="6"/>
      <c r="E37" s="6"/>
      <c r="F37" s="6"/>
      <c r="AB37" s="37"/>
      <c r="AC37" s="37"/>
      <c r="AD37" s="37"/>
      <c r="AE37" s="37"/>
      <c r="AF37" s="37"/>
      <c r="AG37" s="37"/>
    </row>
    <row r="38" spans="2:33" x14ac:dyDescent="0.25">
      <c r="B38" s="6"/>
      <c r="C38" s="6"/>
      <c r="D38" s="6"/>
      <c r="E38" s="6"/>
      <c r="F38" s="6"/>
      <c r="AB38" s="37"/>
      <c r="AC38" s="37"/>
      <c r="AD38" s="37"/>
      <c r="AE38" s="37"/>
      <c r="AF38" s="37"/>
      <c r="AG38" s="37"/>
    </row>
    <row r="39" spans="2:33" x14ac:dyDescent="0.25">
      <c r="AB39" s="37"/>
      <c r="AC39" s="37"/>
      <c r="AD39" s="37"/>
      <c r="AE39" s="37"/>
      <c r="AF39" s="37"/>
      <c r="AG39" s="37"/>
    </row>
    <row r="40" spans="2:33" x14ac:dyDescent="0.25">
      <c r="AB40" s="37"/>
      <c r="AC40" s="37"/>
      <c r="AD40" s="37"/>
      <c r="AE40" s="37"/>
      <c r="AF40" s="37"/>
      <c r="AG40" s="37"/>
    </row>
    <row r="41" spans="2:33" x14ac:dyDescent="0.25">
      <c r="AB41" s="37"/>
      <c r="AC41" s="37"/>
      <c r="AD41" s="37"/>
      <c r="AE41" s="37"/>
      <c r="AF41" s="37"/>
      <c r="AG41" s="37"/>
    </row>
    <row r="42" spans="2:33" x14ac:dyDescent="0.25">
      <c r="AB42" s="37"/>
      <c r="AC42" s="37"/>
      <c r="AD42" s="37"/>
      <c r="AE42" s="37"/>
      <c r="AF42" s="37"/>
      <c r="AG42" s="37"/>
    </row>
    <row r="43" spans="2:33" x14ac:dyDescent="0.25">
      <c r="AB43" s="37"/>
      <c r="AC43" s="37"/>
      <c r="AD43" s="37"/>
      <c r="AE43" s="37"/>
      <c r="AF43" s="37"/>
      <c r="AG43" s="37"/>
    </row>
    <row r="44" spans="2:33" x14ac:dyDescent="0.25">
      <c r="AB44" s="37"/>
      <c r="AC44" s="37"/>
      <c r="AD44" s="37"/>
      <c r="AE44" s="37"/>
      <c r="AF44" s="37"/>
      <c r="AG44" s="37"/>
    </row>
    <row r="45" spans="2:33" x14ac:dyDescent="0.25">
      <c r="AB45" s="37"/>
      <c r="AC45" s="37"/>
      <c r="AD45" s="37"/>
      <c r="AE45" s="37"/>
      <c r="AF45" s="37"/>
      <c r="AG45" s="37"/>
    </row>
    <row r="46" spans="2:33" x14ac:dyDescent="0.25">
      <c r="AB46" s="37"/>
      <c r="AC46" s="37"/>
      <c r="AD46" s="37"/>
      <c r="AE46" s="37"/>
      <c r="AF46" s="37"/>
      <c r="AG46" s="37"/>
    </row>
    <row r="47" spans="2:33" x14ac:dyDescent="0.25">
      <c r="AB47" s="37"/>
      <c r="AC47" s="37"/>
      <c r="AD47" s="37"/>
      <c r="AE47" s="37"/>
      <c r="AF47" s="37"/>
      <c r="AG47" s="37"/>
    </row>
    <row r="48" spans="2:33" x14ac:dyDescent="0.25">
      <c r="AB48" s="37"/>
      <c r="AC48" s="37"/>
      <c r="AD48" s="37"/>
      <c r="AE48" s="37"/>
      <c r="AF48" s="37"/>
      <c r="AG48" s="37"/>
    </row>
    <row r="49" s="37" customFormat="1" x14ac:dyDescent="0.25"/>
    <row r="50" s="37" customFormat="1" x14ac:dyDescent="0.25"/>
    <row r="51" s="37" customFormat="1" x14ac:dyDescent="0.25"/>
    <row r="52" s="37" customFormat="1" x14ac:dyDescent="0.25"/>
    <row r="53" s="37" customFormat="1" x14ac:dyDescent="0.25"/>
    <row r="54" s="37" customFormat="1" x14ac:dyDescent="0.25"/>
    <row r="55" s="37" customFormat="1" x14ac:dyDescent="0.25"/>
    <row r="56" s="37" customFormat="1" x14ac:dyDescent="0.25"/>
    <row r="57" s="37" customFormat="1" x14ac:dyDescent="0.25"/>
    <row r="58" s="37" customFormat="1" x14ac:dyDescent="0.25"/>
    <row r="59" s="37" customFormat="1" x14ac:dyDescent="0.25"/>
    <row r="60" s="37" customFormat="1" x14ac:dyDescent="0.25"/>
    <row r="61" s="37" customFormat="1" x14ac:dyDescent="0.25"/>
    <row r="62" s="37" customFormat="1" x14ac:dyDescent="0.25"/>
    <row r="63" s="37" customFormat="1" x14ac:dyDescent="0.25"/>
    <row r="64" s="37" customFormat="1" x14ac:dyDescent="0.25"/>
    <row r="65" s="37" customFormat="1" x14ac:dyDescent="0.25"/>
    <row r="66" s="37" customFormat="1" x14ac:dyDescent="0.25"/>
    <row r="67" s="37" customFormat="1" x14ac:dyDescent="0.25"/>
    <row r="68" s="37" customFormat="1" x14ac:dyDescent="0.25"/>
    <row r="69" s="37" customFormat="1" x14ac:dyDescent="0.25"/>
    <row r="70" s="37" customFormat="1" x14ac:dyDescent="0.25"/>
    <row r="71" s="37" customFormat="1" x14ac:dyDescent="0.25"/>
    <row r="72" s="37" customFormat="1" x14ac:dyDescent="0.25"/>
    <row r="73" s="37" customFormat="1" x14ac:dyDescent="0.25"/>
    <row r="74" s="37" customFormat="1" x14ac:dyDescent="0.25"/>
    <row r="75" s="37" customFormat="1" x14ac:dyDescent="0.25"/>
    <row r="76" s="37" customFormat="1" x14ac:dyDescent="0.25"/>
    <row r="77" s="37" customFormat="1" x14ac:dyDescent="0.25"/>
    <row r="78" s="37" customFormat="1" x14ac:dyDescent="0.25"/>
    <row r="79" s="37" customFormat="1" x14ac:dyDescent="0.25"/>
    <row r="80" s="37" customFormat="1" x14ac:dyDescent="0.25"/>
    <row r="81" s="37" customFormat="1" x14ac:dyDescent="0.25"/>
    <row r="82" s="37" customFormat="1" x14ac:dyDescent="0.25"/>
    <row r="83" s="37" customFormat="1" x14ac:dyDescent="0.25"/>
    <row r="84" s="37" customFormat="1" x14ac:dyDescent="0.25"/>
    <row r="85" s="37" customFormat="1" x14ac:dyDescent="0.25"/>
    <row r="86" s="37" customFormat="1" x14ac:dyDescent="0.25"/>
    <row r="87" s="37" customFormat="1" x14ac:dyDescent="0.25"/>
    <row r="88" s="37" customFormat="1" x14ac:dyDescent="0.25"/>
    <row r="89" s="37" customFormat="1" x14ac:dyDescent="0.25"/>
    <row r="90" s="37" customFormat="1" x14ac:dyDescent="0.25"/>
    <row r="91" s="37" customFormat="1" x14ac:dyDescent="0.25"/>
    <row r="92" s="37" customFormat="1" x14ac:dyDescent="0.25"/>
    <row r="93" s="37" customFormat="1" x14ac:dyDescent="0.25"/>
    <row r="94" s="37" customFormat="1" x14ac:dyDescent="0.25"/>
    <row r="95" s="37" customFormat="1" x14ac:dyDescent="0.25"/>
    <row r="96" s="37" customFormat="1" x14ac:dyDescent="0.25"/>
    <row r="97" s="37" customFormat="1" x14ac:dyDescent="0.25"/>
    <row r="98" s="37" customFormat="1" x14ac:dyDescent="0.25"/>
    <row r="99" s="37" customFormat="1" x14ac:dyDescent="0.25"/>
    <row r="100" s="37" customFormat="1" x14ac:dyDescent="0.25"/>
    <row r="101" s="37" customFormat="1" x14ac:dyDescent="0.25"/>
    <row r="102" s="37" customFormat="1" x14ac:dyDescent="0.25"/>
    <row r="103" s="37" customFormat="1" x14ac:dyDescent="0.25"/>
    <row r="104" s="37" customFormat="1" x14ac:dyDescent="0.25"/>
  </sheetData>
  <hyperlinks>
    <hyperlink ref="C2" r:id="rId1" xr:uid="{2E9D30A0-7214-4C9C-A8EB-458BA1BF44E9}"/>
    <hyperlink ref="C3" r:id="rId2" xr:uid="{92EFFE72-4647-4E24-8596-CFC94420108D}"/>
    <hyperlink ref="C4" r:id="rId3" xr:uid="{13D94F9C-B7D7-4FF3-813C-793AB7FC7918}"/>
    <hyperlink ref="C5" r:id="rId4" xr:uid="{08C6FE03-AE8C-4577-8A78-C64B1B211D68}"/>
    <hyperlink ref="C6" r:id="rId5" xr:uid="{60121A86-513D-476D-BE8D-B5C083C119D4}"/>
    <hyperlink ref="C7" r:id="rId6" xr:uid="{33CCB692-07C2-4CC7-B46D-0B0596F93F8D}"/>
    <hyperlink ref="C8" r:id="rId7" xr:uid="{7A8792C4-E158-46B5-88C4-BFA91E961FC2}"/>
    <hyperlink ref="C9" r:id="rId8" xr:uid="{26694470-0C25-4CBF-8776-58B5AA1B2D9A}"/>
    <hyperlink ref="C10" r:id="rId9" xr:uid="{8C7155DB-1B57-49F2-8AA6-632EB505DE04}"/>
  </hyperlinks>
  <pageMargins left="0.7" right="0.7" top="0.75" bottom="0.75" header="0.3" footer="0.3"/>
  <pageSetup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E3607-0C4F-4BC2-BEF0-14AED5BF1E62}">
  <dimension ref="A1:AE15"/>
  <sheetViews>
    <sheetView zoomScale="89" zoomScaleNormal="89" workbookViewId="0">
      <selection activeCell="F14" sqref="F14"/>
    </sheetView>
  </sheetViews>
  <sheetFormatPr defaultColWidth="8.85546875" defaultRowHeight="15" x14ac:dyDescent="0.25"/>
  <cols>
    <col min="1" max="1" width="3" style="5" bestFit="1" customWidth="1"/>
    <col min="2" max="3" width="37.42578125" style="5" customWidth="1"/>
    <col min="4" max="4" width="13.140625" style="5" customWidth="1"/>
    <col min="5" max="5" width="8.42578125" style="5" customWidth="1"/>
    <col min="6" max="6" width="71" style="5" customWidth="1"/>
    <col min="7" max="7" width="11" style="5" customWidth="1"/>
    <col min="8" max="8" width="7" style="5" customWidth="1"/>
    <col min="9" max="9" width="18.42578125" style="5" customWidth="1"/>
    <col min="10" max="10" width="4.140625" style="5" customWidth="1"/>
    <col min="11" max="11" width="12.28515625" style="5" customWidth="1"/>
    <col min="12" max="12" width="15.42578125" style="5" customWidth="1"/>
    <col min="13" max="13" width="9" style="5" customWidth="1"/>
    <col min="14" max="14" width="12.42578125" style="5" customWidth="1"/>
    <col min="15" max="15" width="34.140625" style="5" customWidth="1"/>
    <col min="16" max="16" width="27.85546875" style="5" bestFit="1" customWidth="1"/>
    <col min="17" max="17" width="27.85546875" style="5" customWidth="1"/>
    <col min="18" max="18" width="36.7109375" style="5" bestFit="1" customWidth="1"/>
    <col min="19" max="19" width="57" style="5" bestFit="1" customWidth="1"/>
    <col min="20" max="20" width="39.140625" style="5" bestFit="1" customWidth="1"/>
    <col min="21" max="21" width="19.85546875" style="5" bestFit="1" customWidth="1"/>
    <col min="22" max="22" width="17.28515625" style="5" customWidth="1"/>
    <col min="23" max="23" width="15.42578125" style="5" bestFit="1" customWidth="1"/>
    <col min="24" max="24" width="17.28515625" style="5" customWidth="1"/>
    <col min="25" max="25" width="20.5703125" style="5" customWidth="1"/>
    <col min="26" max="16384" width="8.85546875" style="5"/>
  </cols>
  <sheetData>
    <row r="1" spans="1:31" s="6" customFormat="1" ht="15.75" thickBot="1" x14ac:dyDescent="0.3">
      <c r="A1" s="32" t="s">
        <v>29</v>
      </c>
      <c r="B1" s="9" t="s">
        <v>142</v>
      </c>
      <c r="C1" s="9" t="s">
        <v>271</v>
      </c>
      <c r="D1" s="9" t="s">
        <v>0</v>
      </c>
      <c r="E1" s="9" t="s">
        <v>1</v>
      </c>
      <c r="F1" s="32" t="s">
        <v>20</v>
      </c>
      <c r="G1" s="9" t="s">
        <v>160</v>
      </c>
      <c r="H1" s="9" t="s">
        <v>352</v>
      </c>
      <c r="I1" s="9" t="s">
        <v>188</v>
      </c>
      <c r="J1" s="9" t="s">
        <v>36</v>
      </c>
      <c r="K1" s="9" t="s">
        <v>74</v>
      </c>
      <c r="L1" s="9" t="s">
        <v>189</v>
      </c>
      <c r="M1" s="32" t="s">
        <v>190</v>
      </c>
      <c r="N1" s="9" t="s">
        <v>120</v>
      </c>
      <c r="O1" s="32" t="s">
        <v>107</v>
      </c>
      <c r="P1" s="9" t="s">
        <v>113</v>
      </c>
      <c r="Q1" s="9" t="s">
        <v>361</v>
      </c>
      <c r="R1" s="9" t="s">
        <v>425</v>
      </c>
      <c r="S1" s="9" t="s">
        <v>426</v>
      </c>
      <c r="T1" s="9" t="s">
        <v>375</v>
      </c>
      <c r="U1" s="9" t="s">
        <v>127</v>
      </c>
      <c r="V1" s="32" t="s">
        <v>118</v>
      </c>
      <c r="W1" s="9" t="s">
        <v>46</v>
      </c>
      <c r="X1" s="6" t="s">
        <v>354</v>
      </c>
      <c r="Y1" s="6" t="s">
        <v>356</v>
      </c>
      <c r="Z1" s="11"/>
      <c r="AC1" s="11"/>
      <c r="AD1" s="11"/>
      <c r="AE1" s="11"/>
    </row>
    <row r="2" spans="1:31" ht="15.75" thickTop="1" x14ac:dyDescent="0.25">
      <c r="A2" s="29">
        <v>1</v>
      </c>
      <c r="B2" s="5" t="s">
        <v>7</v>
      </c>
      <c r="C2" s="35" t="s">
        <v>241</v>
      </c>
      <c r="D2" s="5" t="s">
        <v>325</v>
      </c>
      <c r="E2" s="5">
        <v>2007</v>
      </c>
      <c r="F2" s="29"/>
      <c r="G2" s="11" t="s">
        <v>8</v>
      </c>
      <c r="H2" s="5" t="s">
        <v>8</v>
      </c>
      <c r="I2" s="5">
        <v>1</v>
      </c>
      <c r="J2" s="5" t="s">
        <v>75</v>
      </c>
      <c r="K2" s="5" t="s">
        <v>82</v>
      </c>
      <c r="L2" s="5" t="s">
        <v>9</v>
      </c>
      <c r="M2" s="29" t="s">
        <v>10</v>
      </c>
      <c r="N2" s="5" t="s">
        <v>12</v>
      </c>
      <c r="O2" s="38" t="s">
        <v>11</v>
      </c>
      <c r="P2" s="5" t="s">
        <v>125</v>
      </c>
      <c r="Q2" s="5" t="s">
        <v>9</v>
      </c>
      <c r="R2" s="5" t="s">
        <v>60</v>
      </c>
      <c r="S2" s="30" t="s">
        <v>58</v>
      </c>
      <c r="T2" s="11" t="s">
        <v>431</v>
      </c>
      <c r="U2" s="11" t="s">
        <v>60</v>
      </c>
      <c r="V2" s="29" t="s">
        <v>60</v>
      </c>
      <c r="W2" s="5" t="s">
        <v>10</v>
      </c>
      <c r="X2" s="5" t="s">
        <v>380</v>
      </c>
      <c r="Y2" s="5" t="s">
        <v>381</v>
      </c>
    </row>
    <row r="3" spans="1:31" x14ac:dyDescent="0.25">
      <c r="A3" s="29">
        <v>2</v>
      </c>
      <c r="B3" s="5" t="s">
        <v>18</v>
      </c>
      <c r="C3" s="33" t="s">
        <v>242</v>
      </c>
      <c r="D3" s="5" t="s">
        <v>326</v>
      </c>
      <c r="E3" s="5">
        <v>2009</v>
      </c>
      <c r="F3" s="29" t="s">
        <v>207</v>
      </c>
      <c r="G3" s="11" t="s">
        <v>225</v>
      </c>
      <c r="H3" s="5" t="s">
        <v>19</v>
      </c>
      <c r="I3" s="5">
        <v>5</v>
      </c>
      <c r="J3" s="5" t="s">
        <v>75</v>
      </c>
      <c r="K3" s="5" t="s">
        <v>82</v>
      </c>
      <c r="L3" s="5" t="s">
        <v>9</v>
      </c>
      <c r="M3" s="29" t="s">
        <v>10</v>
      </c>
      <c r="N3" s="5" t="s">
        <v>13</v>
      </c>
      <c r="O3" s="29" t="s">
        <v>123</v>
      </c>
      <c r="P3" s="5" t="s">
        <v>125</v>
      </c>
      <c r="Q3" s="5" t="s">
        <v>9</v>
      </c>
      <c r="R3" s="5" t="s">
        <v>3</v>
      </c>
      <c r="S3" s="11" t="s">
        <v>52</v>
      </c>
      <c r="T3" s="11" t="s">
        <v>60</v>
      </c>
      <c r="U3" s="11" t="s">
        <v>60</v>
      </c>
      <c r="V3" s="29" t="s">
        <v>60</v>
      </c>
      <c r="W3" s="5" t="s">
        <v>10</v>
      </c>
      <c r="X3" s="5" t="s">
        <v>382</v>
      </c>
      <c r="Y3" s="5" t="s">
        <v>383</v>
      </c>
    </row>
    <row r="4" spans="1:31" x14ac:dyDescent="0.25">
      <c r="A4" s="29">
        <v>3</v>
      </c>
      <c r="B4" s="5" t="s">
        <v>21</v>
      </c>
      <c r="C4" s="76" t="s">
        <v>243</v>
      </c>
      <c r="D4" s="5" t="s">
        <v>308</v>
      </c>
      <c r="E4" s="5">
        <v>2011</v>
      </c>
      <c r="F4" s="29" t="s">
        <v>200</v>
      </c>
      <c r="G4" s="11" t="s">
        <v>23</v>
      </c>
      <c r="H4" s="5" t="s">
        <v>174</v>
      </c>
      <c r="I4" s="5">
        <v>5</v>
      </c>
      <c r="J4" s="5" t="s">
        <v>75</v>
      </c>
      <c r="K4" s="5" t="s">
        <v>75</v>
      </c>
      <c r="L4" s="5" t="s">
        <v>9</v>
      </c>
      <c r="M4" s="29" t="s">
        <v>10</v>
      </c>
      <c r="N4" s="5" t="s">
        <v>13</v>
      </c>
      <c r="O4" s="29" t="s">
        <v>108</v>
      </c>
      <c r="P4" s="5" t="s">
        <v>125</v>
      </c>
      <c r="Q4" s="5" t="s">
        <v>9</v>
      </c>
      <c r="R4" s="5" t="s">
        <v>116</v>
      </c>
      <c r="S4" s="11" t="s">
        <v>35</v>
      </c>
      <c r="T4" s="11" t="s">
        <v>60</v>
      </c>
      <c r="U4" s="11" t="s">
        <v>60</v>
      </c>
      <c r="V4" s="29" t="s">
        <v>60</v>
      </c>
      <c r="W4" s="5" t="s">
        <v>9</v>
      </c>
      <c r="X4" s="5" t="s">
        <v>384</v>
      </c>
      <c r="Y4" s="5" t="s">
        <v>385</v>
      </c>
    </row>
    <row r="5" spans="1:31" x14ac:dyDescent="0.25">
      <c r="A5" s="29">
        <v>4</v>
      </c>
      <c r="B5" s="5" t="s">
        <v>84</v>
      </c>
      <c r="C5" s="33" t="s">
        <v>244</v>
      </c>
      <c r="D5" s="5" t="s">
        <v>327</v>
      </c>
      <c r="E5" s="5">
        <v>2011</v>
      </c>
      <c r="F5" s="29" t="s">
        <v>85</v>
      </c>
      <c r="G5" s="11" t="s">
        <v>195</v>
      </c>
      <c r="H5" s="5" t="s">
        <v>19</v>
      </c>
      <c r="I5" s="5">
        <v>9</v>
      </c>
      <c r="J5" s="5" t="s">
        <v>75</v>
      </c>
      <c r="K5" s="5" t="s">
        <v>75</v>
      </c>
      <c r="L5" s="5" t="s">
        <v>9</v>
      </c>
      <c r="M5" s="29" t="s">
        <v>10</v>
      </c>
      <c r="N5" s="5" t="s">
        <v>13</v>
      </c>
      <c r="O5" s="29" t="s">
        <v>122</v>
      </c>
      <c r="P5" s="5" t="s">
        <v>125</v>
      </c>
      <c r="Q5" s="5" t="s">
        <v>9</v>
      </c>
      <c r="R5" s="5" t="s">
        <v>116</v>
      </c>
      <c r="S5" s="11" t="s">
        <v>90</v>
      </c>
      <c r="T5" s="11" t="s">
        <v>60</v>
      </c>
      <c r="U5" s="11" t="s">
        <v>60</v>
      </c>
      <c r="V5" s="29" t="s">
        <v>60</v>
      </c>
      <c r="W5" s="5" t="s">
        <v>10</v>
      </c>
      <c r="X5" s="5" t="s">
        <v>386</v>
      </c>
      <c r="Y5" s="5" t="s">
        <v>385</v>
      </c>
    </row>
    <row r="6" spans="1:31" x14ac:dyDescent="0.25">
      <c r="A6" s="29">
        <v>5</v>
      </c>
      <c r="B6" s="5" t="s">
        <v>210</v>
      </c>
      <c r="C6" s="33" t="s">
        <v>245</v>
      </c>
      <c r="D6" s="5" t="s">
        <v>308</v>
      </c>
      <c r="E6" s="5">
        <v>2013</v>
      </c>
      <c r="F6" s="29" t="s">
        <v>447</v>
      </c>
      <c r="G6" s="11" t="s">
        <v>23</v>
      </c>
      <c r="H6" s="5" t="s">
        <v>174</v>
      </c>
      <c r="I6" s="5">
        <v>7</v>
      </c>
      <c r="J6" s="5" t="s">
        <v>75</v>
      </c>
      <c r="K6" s="5" t="s">
        <v>82</v>
      </c>
      <c r="L6" s="5" t="s">
        <v>9</v>
      </c>
      <c r="M6" s="29" t="s">
        <v>10</v>
      </c>
      <c r="N6" s="5" t="s">
        <v>13</v>
      </c>
      <c r="O6" s="29" t="s">
        <v>108</v>
      </c>
      <c r="P6" s="5" t="s">
        <v>125</v>
      </c>
      <c r="Q6" s="5" t="s">
        <v>9</v>
      </c>
      <c r="R6" s="5" t="s">
        <v>3</v>
      </c>
      <c r="S6" s="11" t="s">
        <v>52</v>
      </c>
      <c r="T6" s="11" t="s">
        <v>60</v>
      </c>
      <c r="U6" s="11" t="s">
        <v>60</v>
      </c>
      <c r="V6" s="29" t="s">
        <v>60</v>
      </c>
      <c r="W6" s="5" t="s">
        <v>9</v>
      </c>
      <c r="X6" s="5" t="s">
        <v>362</v>
      </c>
      <c r="Y6" s="5" t="s">
        <v>385</v>
      </c>
    </row>
    <row r="7" spans="1:31" x14ac:dyDescent="0.25">
      <c r="A7" s="29">
        <v>6</v>
      </c>
      <c r="B7" s="5" t="s">
        <v>25</v>
      </c>
      <c r="C7" s="33" t="s">
        <v>246</v>
      </c>
      <c r="D7" s="5" t="s">
        <v>328</v>
      </c>
      <c r="E7" s="5">
        <v>2013</v>
      </c>
      <c r="F7" s="29" t="s">
        <v>350</v>
      </c>
      <c r="G7" s="11" t="s">
        <v>201</v>
      </c>
      <c r="H7" s="5" t="s">
        <v>19</v>
      </c>
      <c r="I7" s="5">
        <v>15</v>
      </c>
      <c r="J7" s="5" t="s">
        <v>75</v>
      </c>
      <c r="K7" s="5" t="s">
        <v>86</v>
      </c>
      <c r="L7" s="5" t="s">
        <v>9</v>
      </c>
      <c r="M7" s="29" t="s">
        <v>10</v>
      </c>
      <c r="N7" s="5" t="s">
        <v>13</v>
      </c>
      <c r="O7" s="29" t="s">
        <v>110</v>
      </c>
      <c r="P7" s="5" t="s">
        <v>125</v>
      </c>
      <c r="Q7" s="57" t="s">
        <v>10</v>
      </c>
      <c r="R7" s="5" t="s">
        <v>3</v>
      </c>
      <c r="S7" s="11" t="s">
        <v>41</v>
      </c>
      <c r="T7" s="11" t="s">
        <v>60</v>
      </c>
      <c r="U7" s="11" t="s">
        <v>60</v>
      </c>
      <c r="V7" s="29" t="s">
        <v>60</v>
      </c>
      <c r="W7" s="5" t="s">
        <v>10</v>
      </c>
      <c r="X7" s="5" t="s">
        <v>387</v>
      </c>
      <c r="Y7" s="5" t="s">
        <v>388</v>
      </c>
    </row>
    <row r="8" spans="1:31" ht="17.25" customHeight="1" x14ac:dyDescent="0.25">
      <c r="A8" s="29">
        <v>7</v>
      </c>
      <c r="B8" s="5" t="s">
        <v>24</v>
      </c>
      <c r="C8" s="33" t="s">
        <v>247</v>
      </c>
      <c r="D8" s="5" t="s">
        <v>329</v>
      </c>
      <c r="E8" s="5">
        <v>2013</v>
      </c>
      <c r="F8" s="31" t="s">
        <v>448</v>
      </c>
      <c r="G8" s="34" t="s">
        <v>26</v>
      </c>
      <c r="H8" s="5" t="s">
        <v>26</v>
      </c>
      <c r="I8" s="5">
        <v>46</v>
      </c>
      <c r="J8" s="5" t="s">
        <v>75</v>
      </c>
      <c r="K8" s="5" t="s">
        <v>286</v>
      </c>
      <c r="L8" s="5" t="s">
        <v>9</v>
      </c>
      <c r="M8" s="29" t="s">
        <v>10</v>
      </c>
      <c r="N8" s="5" t="s">
        <v>13</v>
      </c>
      <c r="O8" s="29" t="s">
        <v>110</v>
      </c>
      <c r="P8" s="5" t="s">
        <v>125</v>
      </c>
      <c r="Q8" s="5" t="s">
        <v>9</v>
      </c>
      <c r="R8" s="5" t="s">
        <v>116</v>
      </c>
      <c r="S8" s="11" t="s">
        <v>58</v>
      </c>
      <c r="T8" s="11" t="s">
        <v>60</v>
      </c>
      <c r="U8" s="11" t="s">
        <v>60</v>
      </c>
      <c r="V8" s="29" t="s">
        <v>60</v>
      </c>
      <c r="W8" s="5" t="s">
        <v>10</v>
      </c>
      <c r="X8" s="5" t="s">
        <v>362</v>
      </c>
      <c r="Y8" s="5" t="s">
        <v>362</v>
      </c>
    </row>
    <row r="9" spans="1:31" x14ac:dyDescent="0.25">
      <c r="A9" s="29">
        <v>8</v>
      </c>
      <c r="B9" s="5" t="s">
        <v>72</v>
      </c>
      <c r="C9" s="33" t="s">
        <v>248</v>
      </c>
      <c r="D9" s="5" t="s">
        <v>330</v>
      </c>
      <c r="E9" s="5">
        <v>2014</v>
      </c>
      <c r="F9" s="29" t="s">
        <v>449</v>
      </c>
      <c r="G9" s="11" t="s">
        <v>269</v>
      </c>
      <c r="H9" s="5" t="s">
        <v>26</v>
      </c>
      <c r="I9" s="5">
        <v>10</v>
      </c>
      <c r="J9" s="5" t="s">
        <v>50</v>
      </c>
      <c r="K9" s="5" t="s">
        <v>211</v>
      </c>
      <c r="L9" s="5" t="s">
        <v>9</v>
      </c>
      <c r="M9" s="29" t="s">
        <v>10</v>
      </c>
      <c r="N9" s="5" t="s">
        <v>13</v>
      </c>
      <c r="O9" s="29" t="s">
        <v>124</v>
      </c>
      <c r="P9" s="5" t="s">
        <v>51</v>
      </c>
      <c r="Q9" s="5" t="s">
        <v>9</v>
      </c>
      <c r="R9" s="5" t="s">
        <v>3</v>
      </c>
      <c r="S9" s="11" t="s">
        <v>52</v>
      </c>
      <c r="T9" s="11" t="s">
        <v>60</v>
      </c>
      <c r="U9" s="11" t="s">
        <v>129</v>
      </c>
      <c r="V9" s="29" t="s">
        <v>137</v>
      </c>
      <c r="W9" s="5" t="s">
        <v>10</v>
      </c>
      <c r="X9" s="5" t="s">
        <v>362</v>
      </c>
      <c r="Y9" s="5" t="s">
        <v>362</v>
      </c>
    </row>
    <row r="10" spans="1:31" ht="17.25" customHeight="1" x14ac:dyDescent="0.25">
      <c r="A10" s="29">
        <v>9</v>
      </c>
      <c r="B10" s="5" t="s">
        <v>87</v>
      </c>
      <c r="C10" s="33" t="s">
        <v>249</v>
      </c>
      <c r="D10" s="5" t="s">
        <v>328</v>
      </c>
      <c r="E10" s="5">
        <v>2014</v>
      </c>
      <c r="F10" s="31" t="s">
        <v>88</v>
      </c>
      <c r="G10" s="34" t="s">
        <v>201</v>
      </c>
      <c r="H10" s="5" t="s">
        <v>19</v>
      </c>
      <c r="I10" s="5">
        <v>15</v>
      </c>
      <c r="J10" s="5" t="s">
        <v>75</v>
      </c>
      <c r="K10" s="5" t="s">
        <v>86</v>
      </c>
      <c r="L10" s="5" t="s">
        <v>9</v>
      </c>
      <c r="M10" s="29" t="s">
        <v>10</v>
      </c>
      <c r="N10" s="5" t="s">
        <v>13</v>
      </c>
      <c r="O10" s="29" t="s">
        <v>110</v>
      </c>
      <c r="P10" s="5" t="s">
        <v>125</v>
      </c>
      <c r="Q10" s="57" t="s">
        <v>10</v>
      </c>
      <c r="R10" s="5" t="s">
        <v>3</v>
      </c>
      <c r="S10" s="11" t="s">
        <v>41</v>
      </c>
      <c r="T10" s="11" t="s">
        <v>60</v>
      </c>
      <c r="U10" s="11" t="s">
        <v>60</v>
      </c>
      <c r="V10" s="29" t="s">
        <v>60</v>
      </c>
      <c r="W10" s="5" t="s">
        <v>10</v>
      </c>
      <c r="X10" s="5" t="s">
        <v>389</v>
      </c>
      <c r="Y10" s="5" t="s">
        <v>390</v>
      </c>
    </row>
    <row r="11" spans="1:31" ht="17.25" customHeight="1" x14ac:dyDescent="0.25">
      <c r="A11" s="29">
        <v>10</v>
      </c>
      <c r="B11" s="5" t="s">
        <v>28</v>
      </c>
      <c r="C11" s="33" t="s">
        <v>250</v>
      </c>
      <c r="D11" s="5" t="s">
        <v>331</v>
      </c>
      <c r="E11" s="5">
        <v>2018</v>
      </c>
      <c r="F11" s="29" t="s">
        <v>257</v>
      </c>
      <c r="G11" s="11" t="s">
        <v>19</v>
      </c>
      <c r="H11" s="5" t="s">
        <v>19</v>
      </c>
      <c r="I11" s="5">
        <v>5</v>
      </c>
      <c r="J11" s="5" t="s">
        <v>75</v>
      </c>
      <c r="K11" s="5" t="s">
        <v>75</v>
      </c>
      <c r="L11" s="5" t="s">
        <v>9</v>
      </c>
      <c r="M11" s="29" t="s">
        <v>10</v>
      </c>
      <c r="N11" s="5" t="s">
        <v>13</v>
      </c>
      <c r="O11" s="29" t="s">
        <v>108</v>
      </c>
      <c r="P11" s="5" t="s">
        <v>125</v>
      </c>
      <c r="Q11" s="5" t="s">
        <v>9</v>
      </c>
      <c r="R11" s="5" t="s">
        <v>3</v>
      </c>
      <c r="S11" s="11" t="s">
        <v>52</v>
      </c>
      <c r="T11" s="11" t="s">
        <v>60</v>
      </c>
      <c r="U11" s="11" t="s">
        <v>60</v>
      </c>
      <c r="V11" s="29" t="s">
        <v>60</v>
      </c>
      <c r="W11" s="5" t="s">
        <v>9</v>
      </c>
      <c r="X11" s="5" t="s">
        <v>391</v>
      </c>
      <c r="Y11" s="5" t="s">
        <v>362</v>
      </c>
    </row>
    <row r="12" spans="1:31" x14ac:dyDescent="0.25">
      <c r="A12" s="29">
        <v>11</v>
      </c>
      <c r="B12" s="5" t="s">
        <v>89</v>
      </c>
      <c r="C12" s="33" t="s">
        <v>251</v>
      </c>
      <c r="D12" s="5" t="s">
        <v>332</v>
      </c>
      <c r="E12" s="5">
        <v>2018</v>
      </c>
      <c r="F12" s="29" t="s">
        <v>339</v>
      </c>
      <c r="G12" s="11" t="s">
        <v>195</v>
      </c>
      <c r="H12" s="5" t="s">
        <v>19</v>
      </c>
      <c r="I12" s="5" t="s">
        <v>75</v>
      </c>
      <c r="J12" s="5" t="s">
        <v>75</v>
      </c>
      <c r="K12" s="5" t="s">
        <v>75</v>
      </c>
      <c r="L12" s="5" t="s">
        <v>9</v>
      </c>
      <c r="M12" s="29" t="s">
        <v>10</v>
      </c>
      <c r="N12" s="5" t="s">
        <v>13</v>
      </c>
      <c r="O12" s="29" t="s">
        <v>110</v>
      </c>
      <c r="P12" s="5" t="s">
        <v>125</v>
      </c>
      <c r="Q12" s="5" t="s">
        <v>9</v>
      </c>
      <c r="R12" s="5" t="s">
        <v>116</v>
      </c>
      <c r="S12" s="11" t="s">
        <v>338</v>
      </c>
      <c r="T12" s="11" t="s">
        <v>60</v>
      </c>
      <c r="U12" s="11" t="s">
        <v>60</v>
      </c>
      <c r="V12" s="29" t="s">
        <v>60</v>
      </c>
      <c r="W12" s="5" t="s">
        <v>10</v>
      </c>
      <c r="X12" s="5" t="s">
        <v>392</v>
      </c>
      <c r="Y12" s="5" t="s">
        <v>362</v>
      </c>
    </row>
    <row r="13" spans="1:31" x14ac:dyDescent="0.25">
      <c r="A13" s="29">
        <v>12</v>
      </c>
      <c r="B13" s="5" t="s">
        <v>133</v>
      </c>
      <c r="C13" s="33" t="s">
        <v>252</v>
      </c>
      <c r="D13" s="5" t="s">
        <v>333</v>
      </c>
      <c r="E13" s="5">
        <v>2019</v>
      </c>
      <c r="F13" s="29" t="s">
        <v>349</v>
      </c>
      <c r="G13" s="11" t="s">
        <v>201</v>
      </c>
      <c r="H13" s="5" t="s">
        <v>19</v>
      </c>
      <c r="I13" s="5">
        <v>5</v>
      </c>
      <c r="J13" s="5" t="s">
        <v>59</v>
      </c>
      <c r="K13" s="5" t="s">
        <v>134</v>
      </c>
      <c r="L13" s="5" t="s">
        <v>9</v>
      </c>
      <c r="M13" s="29" t="s">
        <v>10</v>
      </c>
      <c r="N13" s="5" t="s">
        <v>13</v>
      </c>
      <c r="O13" s="29" t="s">
        <v>5</v>
      </c>
      <c r="P13" s="5" t="s">
        <v>125</v>
      </c>
      <c r="Q13" s="5" t="s">
        <v>9</v>
      </c>
      <c r="R13" s="5" t="s">
        <v>139</v>
      </c>
      <c r="S13" s="5" t="s">
        <v>140</v>
      </c>
      <c r="T13" s="11" t="s">
        <v>60</v>
      </c>
      <c r="U13" s="5" t="s">
        <v>60</v>
      </c>
      <c r="V13" s="29" t="s">
        <v>60</v>
      </c>
      <c r="W13" s="5" t="s">
        <v>10</v>
      </c>
      <c r="X13" s="5" t="s">
        <v>393</v>
      </c>
      <c r="Y13" s="5" t="s">
        <v>394</v>
      </c>
    </row>
    <row r="14" spans="1:31" s="63" customFormat="1" x14ac:dyDescent="0.25">
      <c r="A14" s="62">
        <v>13</v>
      </c>
      <c r="B14" s="63" t="s">
        <v>417</v>
      </c>
      <c r="C14" s="66" t="s">
        <v>418</v>
      </c>
      <c r="D14" s="63" t="s">
        <v>419</v>
      </c>
      <c r="E14" s="63">
        <v>2019</v>
      </c>
      <c r="F14" s="62" t="s">
        <v>445</v>
      </c>
      <c r="G14" s="63" t="s">
        <v>195</v>
      </c>
      <c r="H14" s="63" t="s">
        <v>19</v>
      </c>
      <c r="I14" s="63" t="s">
        <v>75</v>
      </c>
      <c r="J14" s="63" t="s">
        <v>75</v>
      </c>
      <c r="K14" s="63" t="s">
        <v>75</v>
      </c>
      <c r="L14" s="63" t="s">
        <v>9</v>
      </c>
      <c r="M14" s="62" t="s">
        <v>10</v>
      </c>
      <c r="N14" s="63" t="s">
        <v>13</v>
      </c>
      <c r="O14" s="62" t="s">
        <v>6</v>
      </c>
      <c r="P14" s="63" t="s">
        <v>125</v>
      </c>
      <c r="Q14" s="63" t="s">
        <v>9</v>
      </c>
      <c r="R14" s="63" t="s">
        <v>116</v>
      </c>
      <c r="S14" s="63" t="s">
        <v>35</v>
      </c>
      <c r="T14" s="55" t="s">
        <v>429</v>
      </c>
      <c r="U14" s="63" t="s">
        <v>60</v>
      </c>
      <c r="V14" s="62" t="s">
        <v>60</v>
      </c>
      <c r="W14" s="63" t="s">
        <v>10</v>
      </c>
      <c r="X14" s="63" t="s">
        <v>420</v>
      </c>
      <c r="Y14" s="63" t="s">
        <v>421</v>
      </c>
    </row>
    <row r="15" spans="1:31" s="61" customFormat="1" ht="15" customHeight="1" x14ac:dyDescent="0.25">
      <c r="A15" s="60">
        <v>14</v>
      </c>
      <c r="B15" s="61" t="s">
        <v>148</v>
      </c>
      <c r="C15" s="35" t="s">
        <v>253</v>
      </c>
      <c r="D15" s="61" t="s">
        <v>321</v>
      </c>
      <c r="E15" s="61">
        <v>2020</v>
      </c>
      <c r="F15" s="60" t="s">
        <v>258</v>
      </c>
      <c r="G15" s="61" t="s">
        <v>149</v>
      </c>
      <c r="H15" s="61" t="s">
        <v>174</v>
      </c>
      <c r="I15" s="61">
        <v>25</v>
      </c>
      <c r="J15" s="61" t="s">
        <v>50</v>
      </c>
      <c r="K15" s="61" t="s">
        <v>150</v>
      </c>
      <c r="L15" s="61" t="s">
        <v>9</v>
      </c>
      <c r="M15" s="60" t="s">
        <v>10</v>
      </c>
      <c r="N15" s="61" t="s">
        <v>13</v>
      </c>
      <c r="O15" s="60" t="s">
        <v>151</v>
      </c>
      <c r="P15" s="61" t="s">
        <v>51</v>
      </c>
      <c r="Q15" s="63" t="s">
        <v>10</v>
      </c>
      <c r="R15" s="61" t="s">
        <v>3</v>
      </c>
      <c r="S15" s="61" t="s">
        <v>52</v>
      </c>
      <c r="T15" s="11" t="s">
        <v>60</v>
      </c>
      <c r="U15" s="61" t="s">
        <v>60</v>
      </c>
      <c r="V15" s="60" t="s">
        <v>60</v>
      </c>
      <c r="W15" s="61" t="s">
        <v>10</v>
      </c>
      <c r="X15" s="61" t="s">
        <v>395</v>
      </c>
      <c r="Y15" s="61" t="s">
        <v>362</v>
      </c>
    </row>
  </sheetData>
  <hyperlinks>
    <hyperlink ref="C2" r:id="rId1" xr:uid="{3B48F685-F565-4B16-9585-23B5D45399CD}"/>
    <hyperlink ref="C3" r:id="rId2" xr:uid="{79B8A37D-AD81-4301-A514-0A36916A3F52}"/>
    <hyperlink ref="C4" r:id="rId3" xr:uid="{2C74BE30-320A-47A0-A894-E9E3C3BA1FD0}"/>
    <hyperlink ref="C5" r:id="rId4" xr:uid="{21CD4129-7D30-4F7E-8A85-71A2CA50E8D8}"/>
    <hyperlink ref="C6" r:id="rId5" xr:uid="{6A012B10-B329-478E-BA18-C36389FEE3F4}"/>
    <hyperlink ref="C7" r:id="rId6" xr:uid="{3570C644-85E1-4353-84D8-4F72D685ED97}"/>
    <hyperlink ref="C8" r:id="rId7" xr:uid="{36A7E8FD-7346-4D43-B4EB-C771AA4861D3}"/>
    <hyperlink ref="C9" r:id="rId8" xr:uid="{A77629D1-A41A-4134-8430-931EEDBFD455}"/>
    <hyperlink ref="C10" r:id="rId9" xr:uid="{D6F425D2-051F-4FF9-92CE-B09F18B387F9}"/>
    <hyperlink ref="C11" r:id="rId10" xr:uid="{4E806769-BEC5-43A4-92F6-BECB9BDD1BA8}"/>
    <hyperlink ref="C12" r:id="rId11" xr:uid="{C381382D-CBDB-4BCB-ACA9-5B4550A26210}"/>
    <hyperlink ref="C13" r:id="rId12" xr:uid="{8F2F718B-3CE9-434B-A352-85298EB0C880}"/>
    <hyperlink ref="C15" r:id="rId13" tooltip="Persistent link using digital object identifier" xr:uid="{8CB19673-0AC6-431D-8472-3D83283F91EB}"/>
  </hyperlinks>
  <pageMargins left="0.7" right="0.7" top="0.75" bottom="0.75" header="0.3" footer="0.3"/>
  <pageSetup orientation="portrait" r:id="rId1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C2EA-5349-4FD3-8772-CF80FE567B6A}">
  <dimension ref="A1:AE39"/>
  <sheetViews>
    <sheetView workbookViewId="0">
      <selection activeCell="F12" sqref="F12"/>
    </sheetView>
  </sheetViews>
  <sheetFormatPr defaultColWidth="8.85546875" defaultRowHeight="15" x14ac:dyDescent="0.25"/>
  <cols>
    <col min="1" max="1" width="2" style="5" bestFit="1" customWidth="1"/>
    <col min="2" max="3" width="26.7109375" style="5" customWidth="1"/>
    <col min="4" max="4" width="21" style="5" customWidth="1"/>
    <col min="5" max="5" width="5" style="5" bestFit="1" customWidth="1"/>
    <col min="6" max="6" width="84.5703125" style="5" customWidth="1"/>
    <col min="7" max="7" width="18.28515625" style="5" bestFit="1" customWidth="1"/>
    <col min="8" max="8" width="16.140625" style="5" bestFit="1" customWidth="1"/>
    <col min="9" max="9" width="18.42578125" style="5" bestFit="1" customWidth="1"/>
    <col min="10" max="10" width="3.42578125" style="5" bestFit="1" customWidth="1"/>
    <col min="11" max="11" width="13.7109375" style="5" bestFit="1" customWidth="1"/>
    <col min="12" max="12" width="15.42578125" style="5" bestFit="1" customWidth="1"/>
    <col min="13" max="13" width="16.85546875" style="5" bestFit="1" customWidth="1"/>
    <col min="14" max="14" width="12.42578125" style="5" bestFit="1" customWidth="1"/>
    <col min="15" max="15" width="34.140625" style="5" bestFit="1" customWidth="1"/>
    <col min="16" max="16" width="14.85546875" style="5" bestFit="1" customWidth="1"/>
    <col min="17" max="17" width="14.85546875" style="5" customWidth="1"/>
    <col min="18" max="18" width="22.140625" style="5" bestFit="1" customWidth="1"/>
    <col min="19" max="19" width="18.42578125" style="5" bestFit="1" customWidth="1"/>
    <col min="20" max="20" width="18.42578125" style="5" customWidth="1"/>
    <col min="21" max="21" width="21" style="5" bestFit="1" customWidth="1"/>
    <col min="22" max="22" width="16.7109375" style="5" customWidth="1"/>
    <col min="23" max="23" width="15.42578125" style="5" customWidth="1"/>
    <col min="24" max="25" width="8.85546875" style="5"/>
    <col min="26" max="26" width="13.42578125" style="5" bestFit="1" customWidth="1"/>
    <col min="27" max="27" width="8.85546875" style="5"/>
    <col min="28" max="28" width="33" style="5" bestFit="1" customWidth="1"/>
    <col min="29" max="29" width="19.42578125" style="5" bestFit="1" customWidth="1"/>
    <col min="30" max="30" width="5" style="5" bestFit="1" customWidth="1"/>
    <col min="31" max="31" width="72" style="5" bestFit="1" customWidth="1"/>
    <col min="32" max="32" width="9" style="5" bestFit="1" customWidth="1"/>
    <col min="33" max="16384" width="8.85546875" style="5"/>
  </cols>
  <sheetData>
    <row r="1" spans="1:31" s="6" customFormat="1" ht="15.75" thickBot="1" x14ac:dyDescent="0.3">
      <c r="A1" s="32" t="s">
        <v>29</v>
      </c>
      <c r="B1" s="9" t="s">
        <v>142</v>
      </c>
      <c r="C1" s="9" t="s">
        <v>271</v>
      </c>
      <c r="D1" s="9" t="s">
        <v>0</v>
      </c>
      <c r="E1" s="9" t="s">
        <v>1</v>
      </c>
      <c r="F1" s="32" t="s">
        <v>20</v>
      </c>
      <c r="G1" s="9" t="s">
        <v>160</v>
      </c>
      <c r="H1" s="9" t="s">
        <v>352</v>
      </c>
      <c r="I1" s="9" t="s">
        <v>188</v>
      </c>
      <c r="J1" s="9" t="s">
        <v>36</v>
      </c>
      <c r="K1" s="9" t="s">
        <v>74</v>
      </c>
      <c r="L1" s="9" t="s">
        <v>189</v>
      </c>
      <c r="M1" s="32" t="s">
        <v>190</v>
      </c>
      <c r="N1" s="9" t="s">
        <v>120</v>
      </c>
      <c r="O1" s="32" t="s">
        <v>107</v>
      </c>
      <c r="P1" s="9" t="s">
        <v>113</v>
      </c>
      <c r="Q1" s="9" t="s">
        <v>361</v>
      </c>
      <c r="R1" s="9" t="s">
        <v>425</v>
      </c>
      <c r="S1" s="9" t="s">
        <v>426</v>
      </c>
      <c r="T1" s="9" t="s">
        <v>375</v>
      </c>
      <c r="U1" s="9" t="s">
        <v>127</v>
      </c>
      <c r="V1" s="32" t="s">
        <v>118</v>
      </c>
      <c r="W1" s="9" t="s">
        <v>46</v>
      </c>
      <c r="X1" s="6" t="s">
        <v>354</v>
      </c>
      <c r="Y1" s="6" t="s">
        <v>356</v>
      </c>
      <c r="Z1" s="11"/>
      <c r="AC1" s="11"/>
      <c r="AD1" s="11"/>
      <c r="AE1" s="11"/>
    </row>
    <row r="2" spans="1:31" ht="15" customHeight="1" thickTop="1" x14ac:dyDescent="0.25">
      <c r="A2" s="29">
        <v>1</v>
      </c>
      <c r="B2" s="5" t="s">
        <v>91</v>
      </c>
      <c r="C2" s="33" t="s">
        <v>254</v>
      </c>
      <c r="D2" s="5" t="s">
        <v>334</v>
      </c>
      <c r="E2" s="5">
        <v>2009</v>
      </c>
      <c r="F2" s="38" t="s">
        <v>353</v>
      </c>
      <c r="G2" s="5" t="s">
        <v>261</v>
      </c>
      <c r="H2" s="11" t="s">
        <v>26</v>
      </c>
      <c r="I2" s="5" t="s">
        <v>75</v>
      </c>
      <c r="J2" s="5" t="s">
        <v>59</v>
      </c>
      <c r="K2" s="5" t="s">
        <v>75</v>
      </c>
      <c r="L2" s="5" t="s">
        <v>9</v>
      </c>
      <c r="M2" s="29" t="s">
        <v>10</v>
      </c>
      <c r="N2" s="5" t="s">
        <v>13</v>
      </c>
      <c r="O2" s="29" t="s">
        <v>110</v>
      </c>
      <c r="P2" s="5" t="s">
        <v>125</v>
      </c>
      <c r="Q2" s="5" t="s">
        <v>9</v>
      </c>
      <c r="R2" s="5" t="s">
        <v>116</v>
      </c>
      <c r="S2" s="11" t="s">
        <v>90</v>
      </c>
      <c r="T2" s="11" t="s">
        <v>60</v>
      </c>
      <c r="U2" s="30" t="s">
        <v>60</v>
      </c>
      <c r="V2" s="29" t="s">
        <v>60</v>
      </c>
      <c r="W2" s="5" t="s">
        <v>10</v>
      </c>
      <c r="X2" s="5" t="s">
        <v>385</v>
      </c>
      <c r="Y2" s="5" t="s">
        <v>397</v>
      </c>
    </row>
    <row r="3" spans="1:31" ht="15" customHeight="1" x14ac:dyDescent="0.25">
      <c r="A3" s="29">
        <v>2</v>
      </c>
      <c r="B3" s="5" t="s">
        <v>21</v>
      </c>
      <c r="C3" s="33" t="s">
        <v>243</v>
      </c>
      <c r="D3" s="5" t="s">
        <v>308</v>
      </c>
      <c r="E3" s="5">
        <v>2011</v>
      </c>
      <c r="F3" s="29" t="s">
        <v>200</v>
      </c>
      <c r="G3" s="5" t="s">
        <v>23</v>
      </c>
      <c r="H3" s="5" t="s">
        <v>174</v>
      </c>
      <c r="I3" s="5">
        <v>5</v>
      </c>
      <c r="J3" s="5" t="s">
        <v>75</v>
      </c>
      <c r="K3" s="5" t="s">
        <v>75</v>
      </c>
      <c r="L3" s="5" t="s">
        <v>9</v>
      </c>
      <c r="M3" s="29" t="s">
        <v>10</v>
      </c>
      <c r="N3" s="5" t="s">
        <v>13</v>
      </c>
      <c r="O3" s="29" t="s">
        <v>108</v>
      </c>
      <c r="P3" s="5" t="s">
        <v>125</v>
      </c>
      <c r="Q3" s="5" t="s">
        <v>9</v>
      </c>
      <c r="R3" s="5" t="s">
        <v>116</v>
      </c>
      <c r="S3" s="11" t="s">
        <v>35</v>
      </c>
      <c r="T3" s="11" t="s">
        <v>60</v>
      </c>
      <c r="U3" s="11" t="s">
        <v>60</v>
      </c>
      <c r="V3" s="29" t="s">
        <v>60</v>
      </c>
      <c r="W3" s="5" t="s">
        <v>9</v>
      </c>
      <c r="X3" s="5" t="s">
        <v>396</v>
      </c>
      <c r="Y3" s="57" t="s">
        <v>399</v>
      </c>
    </row>
    <row r="4" spans="1:31" ht="15" customHeight="1" x14ac:dyDescent="0.25">
      <c r="A4" s="29">
        <v>3</v>
      </c>
      <c r="B4" s="5" t="s">
        <v>65</v>
      </c>
      <c r="C4" s="33" t="s">
        <v>255</v>
      </c>
      <c r="D4" s="5" t="s">
        <v>335</v>
      </c>
      <c r="E4" s="5">
        <v>2012</v>
      </c>
      <c r="F4" s="29" t="s">
        <v>92</v>
      </c>
      <c r="G4" s="5" t="s">
        <v>270</v>
      </c>
      <c r="H4" s="11" t="s">
        <v>26</v>
      </c>
      <c r="I4" s="5">
        <v>5</v>
      </c>
      <c r="J4" s="5" t="s">
        <v>59</v>
      </c>
      <c r="K4" s="5" t="s">
        <v>287</v>
      </c>
      <c r="L4" s="5" t="s">
        <v>9</v>
      </c>
      <c r="M4" s="29" t="s">
        <v>10</v>
      </c>
      <c r="N4" s="5" t="s">
        <v>13</v>
      </c>
      <c r="O4" s="29" t="s">
        <v>110</v>
      </c>
      <c r="P4" s="5" t="s">
        <v>125</v>
      </c>
      <c r="Q4" s="5" t="s">
        <v>9</v>
      </c>
      <c r="R4" s="5" t="s">
        <v>116</v>
      </c>
      <c r="S4" s="11" t="s">
        <v>58</v>
      </c>
      <c r="T4" s="11" t="s">
        <v>60</v>
      </c>
      <c r="U4" s="11" t="s">
        <v>60</v>
      </c>
      <c r="V4" s="29" t="s">
        <v>60</v>
      </c>
      <c r="W4" s="5" t="s">
        <v>10</v>
      </c>
      <c r="X4" s="5" t="s">
        <v>385</v>
      </c>
      <c r="Y4" s="5" t="s">
        <v>398</v>
      </c>
    </row>
    <row r="5" spans="1:31" x14ac:dyDescent="0.25">
      <c r="A5" s="29">
        <v>4</v>
      </c>
      <c r="B5" s="5" t="s">
        <v>210</v>
      </c>
      <c r="C5" s="33" t="s">
        <v>245</v>
      </c>
      <c r="D5" s="5" t="s">
        <v>308</v>
      </c>
      <c r="E5" s="5">
        <v>2013</v>
      </c>
      <c r="F5" s="29" t="s">
        <v>447</v>
      </c>
      <c r="G5" s="11" t="s">
        <v>23</v>
      </c>
      <c r="H5" s="5" t="s">
        <v>174</v>
      </c>
      <c r="I5" s="5">
        <v>7</v>
      </c>
      <c r="J5" s="5" t="s">
        <v>75</v>
      </c>
      <c r="K5" s="5" t="s">
        <v>82</v>
      </c>
      <c r="L5" s="5" t="s">
        <v>9</v>
      </c>
      <c r="M5" s="29" t="s">
        <v>10</v>
      </c>
      <c r="N5" s="5" t="s">
        <v>13</v>
      </c>
      <c r="O5" s="29" t="s">
        <v>108</v>
      </c>
      <c r="P5" s="5" t="s">
        <v>125</v>
      </c>
      <c r="Q5" s="5" t="s">
        <v>9</v>
      </c>
      <c r="R5" s="5" t="s">
        <v>3</v>
      </c>
      <c r="S5" s="11" t="s">
        <v>52</v>
      </c>
      <c r="T5" s="11" t="s">
        <v>60</v>
      </c>
      <c r="U5" s="11" t="s">
        <v>60</v>
      </c>
      <c r="V5" s="29" t="s">
        <v>60</v>
      </c>
      <c r="W5" s="5" t="s">
        <v>9</v>
      </c>
      <c r="X5" s="5" t="s">
        <v>396</v>
      </c>
    </row>
    <row r="6" spans="1:31" ht="15" customHeight="1" x14ac:dyDescent="0.25">
      <c r="A6" s="29">
        <v>5</v>
      </c>
      <c r="B6" s="5" t="s">
        <v>138</v>
      </c>
      <c r="C6" s="33" t="s">
        <v>256</v>
      </c>
      <c r="D6" s="5" t="s">
        <v>334</v>
      </c>
      <c r="E6" s="5">
        <v>2015</v>
      </c>
      <c r="F6" s="29" t="s">
        <v>93</v>
      </c>
      <c r="G6" s="5" t="s">
        <v>201</v>
      </c>
      <c r="H6" s="11" t="s">
        <v>19</v>
      </c>
      <c r="I6" s="5">
        <v>1</v>
      </c>
      <c r="J6" s="5" t="s">
        <v>47</v>
      </c>
      <c r="K6" s="5" t="s">
        <v>94</v>
      </c>
      <c r="L6" s="5" t="s">
        <v>9</v>
      </c>
      <c r="M6" s="29" t="s">
        <v>10</v>
      </c>
      <c r="N6" s="5" t="s">
        <v>13</v>
      </c>
      <c r="O6" s="29" t="s">
        <v>110</v>
      </c>
      <c r="P6" s="5" t="s">
        <v>125</v>
      </c>
      <c r="Q6" s="5" t="s">
        <v>9</v>
      </c>
      <c r="R6" s="5" t="s">
        <v>116</v>
      </c>
      <c r="S6" s="11" t="s">
        <v>90</v>
      </c>
      <c r="T6" s="11" t="s">
        <v>60</v>
      </c>
      <c r="U6" s="11" t="s">
        <v>60</v>
      </c>
      <c r="V6" s="29" t="s">
        <v>60</v>
      </c>
      <c r="W6" s="5" t="s">
        <v>10</v>
      </c>
      <c r="X6" s="5" t="s">
        <v>400</v>
      </c>
      <c r="Y6" s="5" t="s">
        <v>401</v>
      </c>
    </row>
    <row r="7" spans="1:31" s="63" customFormat="1" x14ac:dyDescent="0.25">
      <c r="A7" s="62">
        <v>6</v>
      </c>
      <c r="B7" s="63" t="s">
        <v>417</v>
      </c>
      <c r="C7" s="66" t="s">
        <v>418</v>
      </c>
      <c r="D7" s="63" t="s">
        <v>419</v>
      </c>
      <c r="E7" s="63">
        <v>2019</v>
      </c>
      <c r="F7" s="62" t="s">
        <v>445</v>
      </c>
      <c r="G7" s="63" t="s">
        <v>195</v>
      </c>
      <c r="H7" s="63" t="s">
        <v>19</v>
      </c>
      <c r="I7" s="63" t="s">
        <v>75</v>
      </c>
      <c r="J7" s="63" t="s">
        <v>75</v>
      </c>
      <c r="K7" s="63" t="s">
        <v>75</v>
      </c>
      <c r="L7" s="63" t="s">
        <v>9</v>
      </c>
      <c r="M7" s="62" t="s">
        <v>10</v>
      </c>
      <c r="N7" s="63" t="s">
        <v>13</v>
      </c>
      <c r="O7" s="62" t="s">
        <v>6</v>
      </c>
      <c r="P7" s="63" t="s">
        <v>125</v>
      </c>
      <c r="Q7" s="63" t="s">
        <v>9</v>
      </c>
      <c r="R7" s="5" t="s">
        <v>116</v>
      </c>
      <c r="S7" s="63" t="s">
        <v>128</v>
      </c>
      <c r="T7" s="55" t="s">
        <v>430</v>
      </c>
      <c r="U7" s="63" t="s">
        <v>60</v>
      </c>
      <c r="V7" s="62" t="s">
        <v>60</v>
      </c>
      <c r="W7" s="63" t="s">
        <v>10</v>
      </c>
      <c r="X7" s="63" t="s">
        <v>420</v>
      </c>
      <c r="Y7" s="63" t="s">
        <v>421</v>
      </c>
    </row>
    <row r="8" spans="1:31" s="61" customFormat="1" ht="15" customHeight="1" x14ac:dyDescent="0.25">
      <c r="A8" s="60">
        <v>7</v>
      </c>
      <c r="B8" s="61" t="s">
        <v>148</v>
      </c>
      <c r="C8" s="35" t="s">
        <v>253</v>
      </c>
      <c r="D8" s="61" t="s">
        <v>321</v>
      </c>
      <c r="E8" s="61">
        <v>2020</v>
      </c>
      <c r="F8" s="60" t="s">
        <v>258</v>
      </c>
      <c r="G8" s="61" t="s">
        <v>149</v>
      </c>
      <c r="H8" s="61" t="s">
        <v>174</v>
      </c>
      <c r="I8" s="61">
        <v>25</v>
      </c>
      <c r="J8" s="61" t="s">
        <v>50</v>
      </c>
      <c r="K8" s="61" t="s">
        <v>150</v>
      </c>
      <c r="L8" s="61" t="s">
        <v>9</v>
      </c>
      <c r="M8" s="60" t="s">
        <v>10</v>
      </c>
      <c r="N8" s="61" t="s">
        <v>13</v>
      </c>
      <c r="O8" s="60" t="s">
        <v>151</v>
      </c>
      <c r="P8" s="61" t="s">
        <v>51</v>
      </c>
      <c r="Q8" s="63" t="s">
        <v>10</v>
      </c>
      <c r="R8" s="61" t="s">
        <v>3</v>
      </c>
      <c r="S8" s="61" t="s">
        <v>52</v>
      </c>
      <c r="T8" s="11" t="s">
        <v>60</v>
      </c>
      <c r="U8" s="61" t="s">
        <v>60</v>
      </c>
      <c r="V8" s="60" t="s">
        <v>60</v>
      </c>
      <c r="W8" s="61" t="s">
        <v>10</v>
      </c>
      <c r="X8" s="61" t="s">
        <v>396</v>
      </c>
    </row>
    <row r="12" spans="1:31" x14ac:dyDescent="0.25">
      <c r="B12" s="6"/>
      <c r="C12" s="6"/>
      <c r="D12" s="6"/>
      <c r="E12" s="6"/>
    </row>
    <row r="13" spans="1:31" x14ac:dyDescent="0.25">
      <c r="B13" s="11"/>
      <c r="C13" s="11"/>
      <c r="D13" s="11"/>
      <c r="E13" s="11"/>
    </row>
    <row r="14" spans="1:31" x14ac:dyDescent="0.25">
      <c r="B14" s="11"/>
      <c r="C14" s="11"/>
      <c r="D14" s="11"/>
      <c r="E14" s="11"/>
    </row>
    <row r="15" spans="1:31" x14ac:dyDescent="0.25">
      <c r="B15" s="6"/>
      <c r="C15" s="6"/>
      <c r="D15" s="6"/>
      <c r="E15" s="6"/>
    </row>
    <row r="16" spans="1:31" x14ac:dyDescent="0.25">
      <c r="E16" s="37"/>
    </row>
    <row r="17" spans="2:5" x14ac:dyDescent="0.25">
      <c r="B17" s="11"/>
      <c r="C17" s="11"/>
      <c r="D17" s="11"/>
      <c r="E17" s="11"/>
    </row>
    <row r="18" spans="2:5" x14ac:dyDescent="0.25">
      <c r="D18" s="11"/>
      <c r="E18" s="11"/>
    </row>
    <row r="19" spans="2:5" ht="16.5" customHeight="1" x14ac:dyDescent="0.25">
      <c r="D19" s="11"/>
      <c r="E19" s="11"/>
    </row>
    <row r="20" spans="2:5" ht="22.5" customHeight="1" x14ac:dyDescent="0.25">
      <c r="D20" s="11"/>
      <c r="E20" s="11"/>
    </row>
    <row r="21" spans="2:5" ht="15" customHeight="1" x14ac:dyDescent="0.25">
      <c r="D21" s="11"/>
      <c r="E21" s="11"/>
    </row>
    <row r="22" spans="2:5" ht="15" customHeight="1" x14ac:dyDescent="0.25"/>
    <row r="23" spans="2:5" ht="15" customHeight="1" x14ac:dyDescent="0.25">
      <c r="B23" s="11"/>
      <c r="C23" s="11"/>
      <c r="D23" s="11"/>
      <c r="E23" s="11"/>
    </row>
    <row r="24" spans="2:5" ht="18" customHeight="1" x14ac:dyDescent="0.25">
      <c r="B24" s="11"/>
      <c r="C24" s="11"/>
      <c r="D24" s="11"/>
      <c r="E24" s="11"/>
    </row>
    <row r="25" spans="2:5" x14ac:dyDescent="0.25">
      <c r="B25" s="11"/>
      <c r="C25" s="11"/>
      <c r="D25" s="11"/>
      <c r="E25" s="11"/>
    </row>
    <row r="26" spans="2:5" x14ac:dyDescent="0.25">
      <c r="B26" s="11"/>
      <c r="C26" s="11"/>
      <c r="D26" s="11"/>
      <c r="E26" s="11"/>
    </row>
    <row r="36" ht="18.75" customHeight="1" x14ac:dyDescent="0.25"/>
    <row r="37" ht="23.25" customHeight="1" x14ac:dyDescent="0.25"/>
    <row r="38" ht="32.25" customHeight="1" x14ac:dyDescent="0.25"/>
    <row r="39" ht="33.75" customHeight="1" x14ac:dyDescent="0.25"/>
  </sheetData>
  <hyperlinks>
    <hyperlink ref="C2" r:id="rId1" xr:uid="{EE3C6BAD-FF52-4D5E-92BA-89CD0756EA68}"/>
    <hyperlink ref="C3" r:id="rId2" xr:uid="{F91E952C-7BD7-4225-929A-2D44F8B16BDD}"/>
    <hyperlink ref="C4" r:id="rId3" xr:uid="{FC4DB570-955E-4ACF-9700-42D22C60E1C4}"/>
    <hyperlink ref="C5" r:id="rId4" xr:uid="{4E9B8499-847F-4ECB-97DF-192AEA476A12}"/>
    <hyperlink ref="C6" r:id="rId5" xr:uid="{8965F43D-93C8-4807-B822-19959159C1F7}"/>
    <hyperlink ref="C8" r:id="rId6" tooltip="Persistent link using digital object identifier" xr:uid="{0374F2B8-C4A7-4D37-9450-15B615B8942E}"/>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Glossary</vt:lpstr>
      <vt:lpstr>Pubmed search results</vt:lpstr>
      <vt:lpstr>Esophagus</vt:lpstr>
      <vt:lpstr>Stomach</vt:lpstr>
      <vt:lpstr>Small intestine</vt:lpstr>
      <vt:lpstr>Large intestine</vt:lpstr>
      <vt:lpstr>Rectum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Bhavesh</dc:creator>
  <cp:lastModifiedBy>Bhavesh Patel</cp:lastModifiedBy>
  <cp:lastPrinted>2021-06-07T22:37:39Z</cp:lastPrinted>
  <dcterms:created xsi:type="dcterms:W3CDTF">2018-10-24T05:44:18Z</dcterms:created>
  <dcterms:modified xsi:type="dcterms:W3CDTF">2021-09-07T23:02:27Z</dcterms:modified>
</cp:coreProperties>
</file>