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SLRIA\"/>
    </mc:Choice>
  </mc:AlternateContent>
  <xr:revisionPtr revIDLastSave="0" documentId="13_ncr:1_{1F04B913-B5CB-4823-8DCC-6B527216D557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noise" sheetId="1" r:id="rId1"/>
    <sheet name="features" sheetId="2" r:id="rId2"/>
    <sheet name="learning" sheetId="3" r:id="rId3"/>
    <sheet name="yang" sheetId="6" r:id="rId4"/>
    <sheet name="sancho" sheetId="5" r:id="rId5"/>
    <sheet name="yadav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J4" i="3"/>
  <c r="I4" i="3"/>
  <c r="I2" i="3"/>
</calcChain>
</file>

<file path=xl/sharedStrings.xml><?xml version="1.0" encoding="utf-8"?>
<sst xmlns="http://schemas.openxmlformats.org/spreadsheetml/2006/main" count="577" uniqueCount="290">
  <si>
    <t>Noise reduction</t>
  </si>
  <si>
    <t>Segmentation</t>
  </si>
  <si>
    <t>Normalization</t>
  </si>
  <si>
    <t>Ref</t>
  </si>
  <si>
    <t>gu2003photoplethysmographic</t>
  </si>
  <si>
    <t>yao2007pilot</t>
  </si>
  <si>
    <t>salanke2013enhancement</t>
  </si>
  <si>
    <t>bonissi2013preliminary</t>
  </si>
  <si>
    <t>salanke2013enhanced</t>
  </si>
  <si>
    <t>kavsaouglu2014novel</t>
  </si>
  <si>
    <t>spachos2011feasibility</t>
  </si>
  <si>
    <t>lee2015photoplethysmography</t>
  </si>
  <si>
    <t>jaafar2015acceleration</t>
  </si>
  <si>
    <t>sarkar2016biometric</t>
  </si>
  <si>
    <t>jindal2016adaptive</t>
  </si>
  <si>
    <t>chakraborty2016photoplethysmogram</t>
  </si>
  <si>
    <t>choudhary2016robust</t>
  </si>
  <si>
    <t>karimian2017human</t>
  </si>
  <si>
    <t>yadav2018evaluation</t>
  </si>
  <si>
    <t>alotaiby2020nonfiducial</t>
  </si>
  <si>
    <t>sidek2018study</t>
  </si>
  <si>
    <t>horng2018personal</t>
  </si>
  <si>
    <t>al2018biometrie</t>
  </si>
  <si>
    <t>azam2018photoplethysmogram</t>
  </si>
  <si>
    <t>everson2018biometricnet</t>
  </si>
  <si>
    <t>sancho2018biometric</t>
  </si>
  <si>
    <t>luque2018end</t>
  </si>
  <si>
    <t>sidek2015development</t>
  </si>
  <si>
    <t>biswas2019a</t>
  </si>
  <si>
    <t>xiao2019low</t>
  </si>
  <si>
    <t>hwang2019ppg</t>
  </si>
  <si>
    <t>farago2019correlation</t>
  </si>
  <si>
    <t>lee2019wearable</t>
  </si>
  <si>
    <t>hwang2020evaluation</t>
  </si>
  <si>
    <t>yang2020photoplethysmography</t>
  </si>
  <si>
    <t>aydemir2020biometric</t>
  </si>
  <si>
    <t>khan2020pattern</t>
  </si>
  <si>
    <t>lee2020cross</t>
  </si>
  <si>
    <t>al2019comparison</t>
  </si>
  <si>
    <t>year</t>
  </si>
  <si>
    <t>karimian2017non</t>
  </si>
  <si>
    <t>not said</t>
  </si>
  <si>
    <t>HP + LP F ?</t>
  </si>
  <si>
    <t>LP 60Hz</t>
  </si>
  <si>
    <t>no</t>
  </si>
  <si>
    <t>single cycle</t>
  </si>
  <si>
    <t>[-1;2]</t>
  </si>
  <si>
    <t>7 highest coeef FFT</t>
  </si>
  <si>
    <t>Butterworth HP f ?</t>
  </si>
  <si>
    <t>100 cycles</t>
  </si>
  <si>
    <t>FIR LP 10Hz</t>
  </si>
  <si>
    <t>Butterworth BP 1-10Hz</t>
  </si>
  <si>
    <t>Butterworth LP F ?</t>
  </si>
  <si>
    <t>mean normalization</t>
  </si>
  <si>
    <t>Cardioid transformation</t>
  </si>
  <si>
    <t>Butterworth LP + HP F ?</t>
  </si>
  <si>
    <t>angular normalization</t>
  </si>
  <si>
    <t>Moving average filter</t>
  </si>
  <si>
    <t>Butterworth LP 10Hz</t>
  </si>
  <si>
    <t>standard deviation normalization</t>
  </si>
  <si>
    <t>[0-1]</t>
  </si>
  <si>
    <t>Gaussian filter</t>
  </si>
  <si>
    <t>Butterworth BP 1-5Hz</t>
  </si>
  <si>
    <t>normalize maximum amplitude</t>
  </si>
  <si>
    <t>Butterworth BP 0,5-5Hz</t>
  </si>
  <si>
    <t>3-4 cycles</t>
  </si>
  <si>
    <t>Butterworth HP 0,5Hz + LP 3,4Hz</t>
  </si>
  <si>
    <t>Butterworth HP 0,8Hz + LP 5HZ + polynomial decomposition</t>
  </si>
  <si>
    <t>Butterworth filter</t>
  </si>
  <si>
    <t>Butterworth BP 0,1-4Hz</t>
  </si>
  <si>
    <t>Butterworth HP 0,5Hz</t>
  </si>
  <si>
    <t>amplitude divide by systolic peak amplitude + alignement with sytolic point</t>
  </si>
  <si>
    <t>no filtering</t>
  </si>
  <si>
    <t>1s sample</t>
  </si>
  <si>
    <t>Butterworth BP 0,1-18Hz</t>
  </si>
  <si>
    <t>Zero mean</t>
  </si>
  <si>
    <t>use all signal</t>
  </si>
  <si>
    <t>Butterworth 0,1-18Hz</t>
  </si>
  <si>
    <t>1000 cycles</t>
  </si>
  <si>
    <t>Butterworth BP 0,1-5Hz</t>
  </si>
  <si>
    <t>LP f ?</t>
  </si>
  <si>
    <t>Butterworth BP 0,5-18Hz + selection in cal Heart rate</t>
  </si>
  <si>
    <t>Smoothing + DWT</t>
  </si>
  <si>
    <t>Sliding windows decomposition</t>
  </si>
  <si>
    <t>EMD</t>
  </si>
  <si>
    <t>Total extracted features</t>
  </si>
  <si>
    <t>fiducials</t>
  </si>
  <si>
    <t>non fiducial</t>
  </si>
  <si>
    <t>\cite{gu2003photoplethysmographic}</t>
  </si>
  <si>
    <t>Selection</t>
  </si>
  <si>
    <t>\cite{yao2007pilot}</t>
  </si>
  <si>
    <t>\cite{spachos2011feasibility}</t>
  </si>
  <si>
    <t>\cite{salanke2013enhancement}</t>
  </si>
  <si>
    <t>\cite{bonissi2013preliminary}</t>
  </si>
  <si>
    <t>\cite{salanke2013enhanced}</t>
  </si>
  <si>
    <t>\cite{kavsaouglu2014novel}</t>
  </si>
  <si>
    <t>\cite{lee2015photoplethysmography}</t>
  </si>
  <si>
    <t>\cite{jaafar2015acceleration}</t>
  </si>
  <si>
    <t>\cite{sidek2015development}</t>
  </si>
  <si>
    <t>\cite{sarkar2016biometric}</t>
  </si>
  <si>
    <t>\cite{jindal2016adaptive}</t>
  </si>
  <si>
    <t>\cite{chakraborty2016photoplethysmogram}</t>
  </si>
  <si>
    <t>\cite{choudhary2016robust}</t>
  </si>
  <si>
    <t>\cite{karimian2017human}</t>
  </si>
  <si>
    <t>\cite{karimian2017non}</t>
  </si>
  <si>
    <t>\cite{yadav2018evaluation}</t>
  </si>
  <si>
    <t>\cite{sidek2018study}</t>
  </si>
  <si>
    <t>all</t>
  </si>
  <si>
    <t>Method</t>
  </si>
  <si>
    <t>peak number, upward, downard slope, time interval</t>
  </si>
  <si>
    <t>LDA</t>
  </si>
  <si>
    <t>sum of number of maximum and minimum points</t>
  </si>
  <si>
    <t>none</t>
  </si>
  <si>
    <t>14 or 15 (depends on data base</t>
  </si>
  <si>
    <t>FFT</t>
  </si>
  <si>
    <t>none (all signal used)</t>
  </si>
  <si>
    <t>mean X cycles</t>
  </si>
  <si>
    <t>use KPCA on all signal</t>
  </si>
  <si>
    <t>[20-40]</t>
  </si>
  <si>
    <t>define fiducials points on raw signals, 1st and second derivative</t>
  </si>
  <si>
    <t>waveform angle, integral etc.</t>
  </si>
  <si>
    <t>Explique le fonctionnement de KNN et naives bayes mais n'explique pas la sélection de features</t>
  </si>
  <si>
    <t>extremas of the cardioid graph created with APG</t>
  </si>
  <si>
    <t>Fiducial points + gaussian decomposition coeef</t>
  </si>
  <si>
    <t>9 basics stats (mean, min, max etc) + 2 DWT coeff</t>
  </si>
  <si>
    <t>systolic diastolic peak, pulse width etc</t>
  </si>
  <si>
    <t>all signal is used</t>
  </si>
  <si>
    <t>non relevant</t>
  </si>
  <si>
    <t>5 fiducials = systolic, distolic peak etc. 4 DWT coeff</t>
  </si>
  <si>
    <t>KS-Test + PCA</t>
  </si>
  <si>
    <t>DWT Coeff</t>
  </si>
  <si>
    <t>Plusieurs extractions sont proposées et results différents</t>
  </si>
  <si>
    <t>CWT features</t>
  </si>
  <si>
    <t>DDLDA</t>
  </si>
  <si>
    <t>Systolic &amp; diastolic points + 3 local maxima in APG</t>
  </si>
  <si>
    <t>systolic, diastolic, time between each etc.</t>
  </si>
  <si>
    <t>systolic, diastolic, maxima minima in 1st &amp; 2nd derivative; time differences; signal integral</t>
  </si>
  <si>
    <t>select 40 points before systolic pic and 60 after; idem in APG</t>
  </si>
  <si>
    <t>the first layer of the model is CNN dedicated to feature extraction &amp; selection</t>
  </si>
  <si>
    <t>[10-30]</t>
  </si>
  <si>
    <t>depend  on the selected method</t>
  </si>
  <si>
    <t>depend on the selected method</t>
  </si>
  <si>
    <t>Test 4 differents methods : cycles average, KLT average, multi-cycles; KLT multi cycles</t>
  </si>
  <si>
    <t>raw signal is used</t>
  </si>
  <si>
    <t>Send the raw PPG in 3Layers CNN for extract</t>
  </si>
  <si>
    <t>1D CNN extraction</t>
  </si>
  <si>
    <t>Expliquer pourquoi methode non relevant</t>
  </si>
  <si>
    <t>min, max, systolic peak etc</t>
  </si>
  <si>
    <t>Use a matrix of 1000 sample as input of a CNN</t>
  </si>
  <si>
    <t>Uses local maxma of the corss correlated of multiples signals</t>
  </si>
  <si>
    <t>Exemple étude pourrie</t>
  </si>
  <si>
    <t>Use DCT and select all frequencies [4-20]Hz Don't said the total number</t>
  </si>
  <si>
    <t>150 - 450</t>
  </si>
  <si>
    <t>Use Dynamic Time Wrapper, Zero pading in FFT &amp; interpolation to extract features. Total number depends on the databses</t>
  </si>
  <si>
    <t>use a 3 layer extract algortihm. Divide signal + softmax =&gt; input vectors =&gt; input matrix</t>
  </si>
  <si>
    <t>Temporal features, mean, STD  of all signal etc</t>
  </si>
  <si>
    <t>(mediane, std etc) on (raw signal, DWT 4 coeff,1st derivative etc )</t>
  </si>
  <si>
    <t>Use 2D CNN as feature extractor</t>
  </si>
  <si>
    <t>\cite{horng2018personal}</t>
  </si>
  <si>
    <t>\cite{al2018biometrie}</t>
  </si>
  <si>
    <t>\cite{azam2018photoplethysmogram}</t>
  </si>
  <si>
    <t>\cite{everson2018biometricnet}</t>
  </si>
  <si>
    <t>\cite{sancho2018biometric}</t>
  </si>
  <si>
    <t>\cite{luque2018end}</t>
  </si>
  <si>
    <t>\cite{biswas2019a}</t>
  </si>
  <si>
    <t>\cite{xiao2019low}</t>
  </si>
  <si>
    <t>\cite{hwang2019ppg}</t>
  </si>
  <si>
    <t>\cite{farago2019correlation}</t>
  </si>
  <si>
    <t>\cite{lee2019wearable}</t>
  </si>
  <si>
    <t>\cite{al2019comparison}</t>
  </si>
  <si>
    <t>\cite{hwang2020evaluation}</t>
  </si>
  <si>
    <t>\cite{yang2020photoplethysmography}</t>
  </si>
  <si>
    <t>\cite{khan2020pattern}</t>
  </si>
  <si>
    <t>\cite{lee2020cross}</t>
  </si>
  <si>
    <t>\cite{alotaiby2020nonfiducial}</t>
  </si>
  <si>
    <t>Algorithm</t>
  </si>
  <si>
    <t xml:space="preserve">Accuracy </t>
  </si>
  <si>
    <t>EER</t>
  </si>
  <si>
    <t>Fuzzy Logic with Gaussian function</t>
  </si>
  <si>
    <t>Correlation</t>
  </si>
  <si>
    <t>Training set</t>
  </si>
  <si>
    <t>KNN and Major vote</t>
  </si>
  <si>
    <t>0,5% for Open Signal ; 25% on Biosec</t>
  </si>
  <si>
    <t>30 random cycles for each subjects</t>
  </si>
  <si>
    <t>8 records by subjects</t>
  </si>
  <si>
    <t>Cross correlation</t>
  </si>
  <si>
    <t>Mahalanobis distance</t>
  </si>
  <si>
    <t>Euclidean Distance</t>
  </si>
  <si>
    <t>Euclidean Distance + KNN</t>
  </si>
  <si>
    <t>531 over 708 availables cycles</t>
  </si>
  <si>
    <t>Feed forward Neural Network</t>
  </si>
  <si>
    <t>Bayes Network</t>
  </si>
  <si>
    <t>ten-fold cross validation</t>
  </si>
  <si>
    <t>Multi Layer Perceptron</t>
  </si>
  <si>
    <t>Naives Bayes</t>
  </si>
  <si>
    <t>LDA + QDA</t>
  </si>
  <si>
    <t>Deep Belief Network + Restricted Bolztman Machine</t>
  </si>
  <si>
    <t>ten cross  fold validation</t>
  </si>
  <si>
    <t>LDA + Euclidean distance</t>
  </si>
  <si>
    <t>24 genuine 6 impostor</t>
  </si>
  <si>
    <t>NCC distance</t>
  </si>
  <si>
    <t xml:space="preserve">WWPRD </t>
  </si>
  <si>
    <t>WDIST</t>
  </si>
  <si>
    <t>22 genuine 6 impostor</t>
  </si>
  <si>
    <t>23 genuine 6 impostor</t>
  </si>
  <si>
    <t>Multi Layer Perceptron Genetic Algorithm (non fiducial)</t>
  </si>
  <si>
    <t>SVM + Genetic algorithm (non fiducial)</t>
  </si>
  <si>
    <t>MLP + GA  (Fiducial)</t>
  </si>
  <si>
    <t>SVM + GA (fiducial)</t>
  </si>
  <si>
    <t>Expliquer l'étude compare beaucoup d'algo sur un même dataset</t>
  </si>
  <si>
    <t>MLP</t>
  </si>
  <si>
    <t>KNN</t>
  </si>
  <si>
    <t>1 sequences on 10</t>
  </si>
  <si>
    <t>Bayes Network (APG)</t>
  </si>
  <si>
    <t>MLP (APG)</t>
  </si>
  <si>
    <t>Sequential Minimal Optimization (APG)</t>
  </si>
  <si>
    <t>KNN (APG)</t>
  </si>
  <si>
    <t>BN (PPG)</t>
  </si>
  <si>
    <t>MLP (PPG)</t>
  </si>
  <si>
    <t>SMO (PPG)</t>
  </si>
  <si>
    <t>KNN (PPG)</t>
  </si>
  <si>
    <t>Random Forest</t>
  </si>
  <si>
    <t>Fuzzy logic</t>
  </si>
  <si>
    <t>Radial Basis Function</t>
  </si>
  <si>
    <t xml:space="preserve">Bayes Network </t>
  </si>
  <si>
    <t xml:space="preserve">Pas ouf dépends de l'age et du genre. 100% uniquement sur adulte 25-45. Reste drop </t>
  </si>
  <si>
    <t>CNN + LSTM</t>
  </si>
  <si>
    <t>Beaucoup trop de truc, à expliquer dans les comparaisons</t>
  </si>
  <si>
    <t>CNN (PulseID)</t>
  </si>
  <si>
    <t>CNN (Troika)</t>
  </si>
  <si>
    <t>31 genuine 12 impostor</t>
  </si>
  <si>
    <t>15 genuine 5 impostors</t>
  </si>
  <si>
    <t>8s of signal</t>
  </si>
  <si>
    <t>SVM + RBF (2 classifier by subjects pairs =&gt; 253 classifiers in total)</t>
  </si>
  <si>
    <t>10 cross validation</t>
  </si>
  <si>
    <t>10 cross fold validation</t>
  </si>
  <si>
    <t>Decision Tree</t>
  </si>
  <si>
    <t>10s of available signal</t>
  </si>
  <si>
    <t>50 cycles for all patients</t>
  </si>
  <si>
    <t>SVM</t>
  </si>
  <si>
    <t>CNN + GAN</t>
  </si>
  <si>
    <t>SVM one versus all</t>
  </si>
  <si>
    <t>Database</t>
  </si>
  <si>
    <t>MIMIC II</t>
  </si>
  <si>
    <t>Feature Extractor</t>
  </si>
  <si>
    <t>Cycles average</t>
  </si>
  <si>
    <t>KLT average</t>
  </si>
  <si>
    <t>multi cycles</t>
  </si>
  <si>
    <t>KLT multi cycles</t>
  </si>
  <si>
    <t>Short term</t>
  </si>
  <si>
    <t>Long term</t>
  </si>
  <si>
    <t>Manhattan</t>
  </si>
  <si>
    <t>Euclidean</t>
  </si>
  <si>
    <t>Ok pour comparer feature extract &amp; metric par contre fait calcul pour chaque DB séparée puis moyenne les scores. Intéréssant si donne score par BD</t>
  </si>
  <si>
    <t xml:space="preserve">Time stability none </t>
  </si>
  <si>
    <t>Dataset</t>
  </si>
  <si>
    <t>BIDMC</t>
  </si>
  <si>
    <t>CANOPBASE</t>
  </si>
  <si>
    <t>RF</t>
  </si>
  <si>
    <t>LDC</t>
  </si>
  <si>
    <t>NB</t>
  </si>
  <si>
    <t>80% of available data</t>
  </si>
  <si>
    <t>Bien, montre l'avantage du 3-layer extract et les DB. Par contre pas de EER</t>
  </si>
  <si>
    <t xml:space="preserve">Feature Extraction </t>
  </si>
  <si>
    <t>Feature Selection</t>
  </si>
  <si>
    <t>Canopbase</t>
  </si>
  <si>
    <t>CWT</t>
  </si>
  <si>
    <t>Training data</t>
  </si>
  <si>
    <t>AC</t>
  </si>
  <si>
    <t>DLDA</t>
  </si>
  <si>
    <t>KDDA</t>
  </si>
  <si>
    <t>KPCA</t>
  </si>
  <si>
    <t>PCA</t>
  </si>
  <si>
    <t>DEAP</t>
  </si>
  <si>
    <t>45 1st second over 8 min</t>
  </si>
  <si>
    <t>Testing data</t>
  </si>
  <si>
    <t>2 x 6-7s per iteration; 50 iterations</t>
  </si>
  <si>
    <t>one minute (= one emotion full) over 40</t>
  </si>
  <si>
    <t>all the other</t>
  </si>
  <si>
    <t>45s from relax</t>
  </si>
  <si>
    <t>all time from other session</t>
  </si>
  <si>
    <t>Biosec single</t>
  </si>
  <si>
    <t>Biosec Exercice</t>
  </si>
  <si>
    <t>Biosec Multiple session</t>
  </si>
  <si>
    <t>all time from the relax session</t>
  </si>
  <si>
    <t>all time from exercise</t>
  </si>
  <si>
    <t>Statistical</t>
  </si>
  <si>
    <t>Machine Learning</t>
  </si>
  <si>
    <t>Deep Learning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</si>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</sst>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10" fontId="0" fillId="0" borderId="6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10" fontId="0" fillId="0" borderId="12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0" fillId="0" borderId="3" xfId="0" applyFill="1" applyBorder="1" applyAlignment="1">
      <alignment horizontal="center" vertical="center" wrapText="1"/>
    </xf>
    <xf numFmtId="9" fontId="0" fillId="0" borderId="6" xfId="0" applyNumberForma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9" fontId="0" fillId="0" borderId="0" xfId="0" applyNumberForma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10" fontId="0" fillId="0" borderId="0" xfId="0" applyNumberFormat="1" applyBorder="1" applyAlignment="1">
      <alignment vertical="center" wrapText="1"/>
    </xf>
    <xf numFmtId="10" fontId="0" fillId="0" borderId="9" xfId="0" applyNumberForma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9" fontId="0" fillId="0" borderId="15" xfId="0" applyNumberFormat="1" applyBorder="1" applyAlignment="1">
      <alignment vertical="center" wrapText="1"/>
    </xf>
    <xf numFmtId="10" fontId="0" fillId="0" borderId="17" xfId="0" applyNumberFormat="1" applyBorder="1" applyAlignment="1">
      <alignment vertical="center" wrapText="1"/>
    </xf>
    <xf numFmtId="9" fontId="0" fillId="0" borderId="18" xfId="0" applyNumberFormat="1" applyBorder="1" applyAlignment="1">
      <alignment vertical="center" wrapText="1"/>
    </xf>
    <xf numFmtId="9" fontId="0" fillId="0" borderId="17" xfId="0" applyNumberFormat="1" applyBorder="1" applyAlignment="1">
      <alignment vertical="center" wrapText="1"/>
    </xf>
    <xf numFmtId="9" fontId="0" fillId="0" borderId="12" xfId="0" applyNumberFormat="1" applyBorder="1" applyAlignment="1">
      <alignment vertical="center" wrapText="1"/>
    </xf>
    <xf numFmtId="9" fontId="0" fillId="0" borderId="14" xfId="0" applyNumberForma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10" fontId="0" fillId="0" borderId="28" xfId="0" applyNumberFormat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0" fontId="0" fillId="0" borderId="25" xfId="0" applyNumberFormat="1" applyBorder="1" applyAlignment="1">
      <alignment horizontal="center" vertical="center" wrapText="1"/>
    </xf>
    <xf numFmtId="10" fontId="0" fillId="0" borderId="26" xfId="0" applyNumberFormat="1" applyBorder="1" applyAlignment="1">
      <alignment horizontal="center" vertical="center" wrapText="1"/>
    </xf>
    <xf numFmtId="10" fontId="0" fillId="0" borderId="27" xfId="0" applyNumberFormat="1" applyBorder="1" applyAlignment="1">
      <alignment horizontal="center" vertical="center" wrapText="1"/>
    </xf>
    <xf numFmtId="10" fontId="0" fillId="0" borderId="14" xfId="0" applyNumberFormat="1" applyBorder="1" applyAlignment="1">
      <alignment horizontal="center" vertical="center" wrapText="1"/>
    </xf>
    <xf numFmtId="10" fontId="0" fillId="0" borderId="28" xfId="0" applyNumberFormat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  <xf numFmtId="0" fontId="0" fillId="4" borderId="23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9" xfId="0" applyFill="1" applyBorder="1" applyAlignment="1">
      <alignment vertical="center" wrapText="1"/>
    </xf>
    <xf numFmtId="0" fontId="0" fillId="5" borderId="12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23" xfId="0" applyFill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opLeftCell="A10" workbookViewId="0">
      <selection activeCell="B36" sqref="A1:B36"/>
    </sheetView>
  </sheetViews>
  <sheetFormatPr baseColWidth="10" defaultColWidth="9.109375" defaultRowHeight="14.4" x14ac:dyDescent="0.3"/>
  <cols>
    <col min="1" max="1" width="37.44140625" style="1" customWidth="1"/>
    <col min="2" max="2" width="20.5546875" style="1"/>
    <col min="3" max="3" width="18.109375" style="1" customWidth="1"/>
    <col min="4" max="4" width="18.5546875" style="1" customWidth="1"/>
    <col min="5" max="5" width="22.6640625" style="1" customWidth="1"/>
    <col min="6" max="16384" width="9.109375" style="1"/>
  </cols>
  <sheetData>
    <row r="1" spans="1:5" x14ac:dyDescent="0.3">
      <c r="A1" s="1" t="s">
        <v>3</v>
      </c>
      <c r="B1" s="1" t="s">
        <v>39</v>
      </c>
      <c r="C1" s="1" t="s">
        <v>0</v>
      </c>
      <c r="D1" s="1" t="s">
        <v>1</v>
      </c>
      <c r="E1" s="1" t="s">
        <v>2</v>
      </c>
    </row>
    <row r="2" spans="1:5" x14ac:dyDescent="0.3">
      <c r="A2" s="1" t="s">
        <v>4</v>
      </c>
      <c r="B2" s="1">
        <v>2003</v>
      </c>
      <c r="C2" s="1" t="s">
        <v>42</v>
      </c>
      <c r="D2" s="1" t="s">
        <v>41</v>
      </c>
      <c r="E2" s="1" t="s">
        <v>41</v>
      </c>
    </row>
    <row r="3" spans="1:5" x14ac:dyDescent="0.3">
      <c r="A3" s="1" t="s">
        <v>5</v>
      </c>
      <c r="B3" s="1">
        <v>2007</v>
      </c>
      <c r="C3" s="1" t="s">
        <v>43</v>
      </c>
      <c r="D3" s="1" t="s">
        <v>45</v>
      </c>
      <c r="E3" s="1" t="s">
        <v>44</v>
      </c>
    </row>
    <row r="4" spans="1:5" x14ac:dyDescent="0.3">
      <c r="A4" s="1" t="s">
        <v>10</v>
      </c>
      <c r="B4" s="1">
        <v>2011</v>
      </c>
      <c r="C4" s="1" t="s">
        <v>41</v>
      </c>
      <c r="D4" s="1" t="s">
        <v>45</v>
      </c>
      <c r="E4" s="1" t="s">
        <v>46</v>
      </c>
    </row>
    <row r="5" spans="1:5" x14ac:dyDescent="0.3">
      <c r="A5" s="1" t="s">
        <v>6</v>
      </c>
      <c r="B5" s="1">
        <v>2013</v>
      </c>
      <c r="C5" s="1" t="s">
        <v>47</v>
      </c>
      <c r="D5" s="1" t="s">
        <v>45</v>
      </c>
      <c r="E5" s="1" t="s">
        <v>44</v>
      </c>
    </row>
    <row r="6" spans="1:5" x14ac:dyDescent="0.3">
      <c r="A6" s="1" t="s">
        <v>7</v>
      </c>
      <c r="B6" s="1">
        <v>2013</v>
      </c>
      <c r="C6" s="1" t="s">
        <v>48</v>
      </c>
      <c r="D6" s="1" t="s">
        <v>45</v>
      </c>
      <c r="E6" s="1" t="s">
        <v>44</v>
      </c>
    </row>
    <row r="7" spans="1:5" x14ac:dyDescent="0.3">
      <c r="A7" s="1" t="s">
        <v>8</v>
      </c>
      <c r="B7" s="1">
        <v>2013</v>
      </c>
      <c r="C7" s="1" t="s">
        <v>41</v>
      </c>
      <c r="D7" s="1" t="s">
        <v>49</v>
      </c>
      <c r="E7" s="1" t="s">
        <v>44</v>
      </c>
    </row>
    <row r="8" spans="1:5" x14ac:dyDescent="0.3">
      <c r="A8" s="1" t="s">
        <v>9</v>
      </c>
      <c r="B8" s="1">
        <v>2014</v>
      </c>
      <c r="C8" s="1" t="s">
        <v>50</v>
      </c>
      <c r="D8" s="1" t="s">
        <v>45</v>
      </c>
      <c r="E8" s="1" t="s">
        <v>44</v>
      </c>
    </row>
    <row r="9" spans="1:5" ht="28.8" x14ac:dyDescent="0.3">
      <c r="A9" s="1" t="s">
        <v>11</v>
      </c>
      <c r="B9" s="1">
        <v>2015</v>
      </c>
      <c r="C9" s="1" t="s">
        <v>51</v>
      </c>
      <c r="D9" s="1" t="s">
        <v>45</v>
      </c>
      <c r="E9" s="1" t="s">
        <v>44</v>
      </c>
    </row>
    <row r="10" spans="1:5" x14ac:dyDescent="0.3">
      <c r="A10" s="1" t="s">
        <v>12</v>
      </c>
      <c r="B10" s="1">
        <v>2015</v>
      </c>
      <c r="C10" s="1" t="s">
        <v>52</v>
      </c>
      <c r="D10" s="1" t="s">
        <v>45</v>
      </c>
      <c r="E10" s="1" t="s">
        <v>53</v>
      </c>
    </row>
    <row r="11" spans="1:5" x14ac:dyDescent="0.3">
      <c r="A11" s="1" t="s">
        <v>27</v>
      </c>
      <c r="B11" s="1">
        <v>2015</v>
      </c>
      <c r="C11" s="1" t="s">
        <v>52</v>
      </c>
      <c r="D11" s="1" t="s">
        <v>45</v>
      </c>
      <c r="E11" s="1" t="s">
        <v>54</v>
      </c>
    </row>
    <row r="12" spans="1:5" ht="28.8" x14ac:dyDescent="0.3">
      <c r="A12" s="1" t="s">
        <v>13</v>
      </c>
      <c r="B12" s="1">
        <v>2016</v>
      </c>
      <c r="C12" s="1" t="s">
        <v>55</v>
      </c>
      <c r="D12" s="1" t="s">
        <v>45</v>
      </c>
      <c r="E12" s="1" t="s">
        <v>56</v>
      </c>
    </row>
    <row r="13" spans="1:5" ht="28.8" x14ac:dyDescent="0.3">
      <c r="A13" s="1" t="s">
        <v>14</v>
      </c>
      <c r="B13" s="1">
        <v>2016</v>
      </c>
      <c r="C13" s="1" t="s">
        <v>57</v>
      </c>
      <c r="D13" s="1" t="s">
        <v>45</v>
      </c>
      <c r="E13" s="1" t="s">
        <v>59</v>
      </c>
    </row>
    <row r="14" spans="1:5" x14ac:dyDescent="0.3">
      <c r="A14" s="1" t="s">
        <v>15</v>
      </c>
      <c r="B14" s="1">
        <v>2016</v>
      </c>
      <c r="C14" s="1" t="s">
        <v>58</v>
      </c>
      <c r="D14" s="1" t="s">
        <v>45</v>
      </c>
      <c r="E14" s="1" t="s">
        <v>60</v>
      </c>
    </row>
    <row r="15" spans="1:5" x14ac:dyDescent="0.3">
      <c r="A15" s="1" t="s">
        <v>16</v>
      </c>
      <c r="B15" s="1">
        <v>2016</v>
      </c>
      <c r="C15" s="1" t="s">
        <v>61</v>
      </c>
      <c r="D15" s="1" t="s">
        <v>44</v>
      </c>
      <c r="E15" s="1" t="s">
        <v>44</v>
      </c>
    </row>
    <row r="16" spans="1:5" ht="28.8" x14ac:dyDescent="0.3">
      <c r="A16" s="1" t="s">
        <v>17</v>
      </c>
      <c r="B16" s="1">
        <v>2017</v>
      </c>
      <c r="C16" s="1" t="s">
        <v>62</v>
      </c>
      <c r="D16" s="1" t="s">
        <v>45</v>
      </c>
      <c r="E16" s="1" t="s">
        <v>63</v>
      </c>
    </row>
    <row r="17" spans="1:5" ht="28.8" x14ac:dyDescent="0.3">
      <c r="A17" s="1" t="s">
        <v>40</v>
      </c>
      <c r="B17" s="1">
        <v>2017</v>
      </c>
      <c r="C17" s="1" t="s">
        <v>62</v>
      </c>
      <c r="D17" s="1" t="s">
        <v>45</v>
      </c>
      <c r="E17" s="1" t="s">
        <v>63</v>
      </c>
    </row>
    <row r="18" spans="1:5" ht="28.8" x14ac:dyDescent="0.3">
      <c r="A18" s="1" t="s">
        <v>18</v>
      </c>
      <c r="B18" s="1">
        <v>2018</v>
      </c>
      <c r="C18" s="1" t="s">
        <v>64</v>
      </c>
      <c r="D18" s="1" t="s">
        <v>65</v>
      </c>
      <c r="E18" s="1" t="s">
        <v>60</v>
      </c>
    </row>
    <row r="19" spans="1:5" ht="28.8" x14ac:dyDescent="0.3">
      <c r="A19" s="1" t="s">
        <v>20</v>
      </c>
      <c r="B19" s="1">
        <v>2018</v>
      </c>
      <c r="C19" s="1" t="s">
        <v>66</v>
      </c>
      <c r="D19" s="1" t="s">
        <v>45</v>
      </c>
      <c r="E19" s="1" t="s">
        <v>44</v>
      </c>
    </row>
    <row r="20" spans="1:5" ht="57.6" x14ac:dyDescent="0.3">
      <c r="A20" s="1" t="s">
        <v>21</v>
      </c>
      <c r="B20" s="1">
        <v>2018</v>
      </c>
      <c r="C20" s="1" t="s">
        <v>67</v>
      </c>
      <c r="D20" s="1" t="s">
        <v>45</v>
      </c>
      <c r="E20" s="1" t="s">
        <v>44</v>
      </c>
    </row>
    <row r="21" spans="1:5" x14ac:dyDescent="0.3">
      <c r="A21" s="1" t="s">
        <v>22</v>
      </c>
      <c r="B21" s="1">
        <v>2018</v>
      </c>
      <c r="C21" s="1" t="s">
        <v>41</v>
      </c>
      <c r="D21" s="1" t="s">
        <v>41</v>
      </c>
      <c r="E21" s="1" t="s">
        <v>41</v>
      </c>
    </row>
    <row r="22" spans="1:5" x14ac:dyDescent="0.3">
      <c r="A22" s="1" t="s">
        <v>23</v>
      </c>
      <c r="B22" s="1">
        <v>2018</v>
      </c>
      <c r="C22" s="1" t="s">
        <v>68</v>
      </c>
      <c r="D22" s="1" t="s">
        <v>45</v>
      </c>
      <c r="E22" s="1" t="s">
        <v>41</v>
      </c>
    </row>
    <row r="23" spans="1:5" ht="28.8" x14ac:dyDescent="0.3">
      <c r="A23" s="1" t="s">
        <v>24</v>
      </c>
      <c r="B23" s="1">
        <v>2018</v>
      </c>
      <c r="C23" s="1" t="s">
        <v>69</v>
      </c>
      <c r="D23" s="1" t="s">
        <v>45</v>
      </c>
      <c r="E23" s="1" t="s">
        <v>41</v>
      </c>
    </row>
    <row r="24" spans="1:5" ht="57.6" x14ac:dyDescent="0.3">
      <c r="A24" s="1" t="s">
        <v>25</v>
      </c>
      <c r="B24" s="1">
        <v>2018</v>
      </c>
      <c r="C24" s="1" t="s">
        <v>70</v>
      </c>
      <c r="D24" s="1" t="s">
        <v>45</v>
      </c>
      <c r="E24" s="1" t="s">
        <v>71</v>
      </c>
    </row>
    <row r="25" spans="1:5" x14ac:dyDescent="0.3">
      <c r="A25" s="1" t="s">
        <v>26</v>
      </c>
      <c r="B25" s="1">
        <v>2018</v>
      </c>
      <c r="C25" s="1" t="s">
        <v>72</v>
      </c>
      <c r="D25" s="1" t="s">
        <v>73</v>
      </c>
      <c r="E25" s="1" t="s">
        <v>44</v>
      </c>
    </row>
    <row r="26" spans="1:5" ht="28.8" x14ac:dyDescent="0.3">
      <c r="A26" s="1" t="s">
        <v>28</v>
      </c>
      <c r="B26" s="1">
        <v>2019</v>
      </c>
      <c r="C26" s="1" t="s">
        <v>74</v>
      </c>
      <c r="D26" s="1" t="s">
        <v>76</v>
      </c>
      <c r="E26" s="1" t="s">
        <v>75</v>
      </c>
    </row>
    <row r="27" spans="1:5" x14ac:dyDescent="0.3">
      <c r="A27" s="1" t="s">
        <v>29</v>
      </c>
      <c r="B27" s="1">
        <v>2019</v>
      </c>
      <c r="C27" s="1" t="s">
        <v>41</v>
      </c>
      <c r="D27" s="1" t="s">
        <v>45</v>
      </c>
      <c r="E27" s="1" t="s">
        <v>41</v>
      </c>
    </row>
    <row r="28" spans="1:5" ht="28.8" x14ac:dyDescent="0.3">
      <c r="A28" s="1" t="s">
        <v>30</v>
      </c>
      <c r="B28" s="1">
        <v>2019</v>
      </c>
      <c r="C28" s="1" t="s">
        <v>77</v>
      </c>
      <c r="D28" s="1" t="s">
        <v>78</v>
      </c>
      <c r="E28" s="1" t="s">
        <v>41</v>
      </c>
    </row>
    <row r="29" spans="1:5" ht="28.8" x14ac:dyDescent="0.3">
      <c r="A29" s="1" t="s">
        <v>31</v>
      </c>
      <c r="B29" s="1">
        <v>2019</v>
      </c>
      <c r="C29" s="1" t="s">
        <v>79</v>
      </c>
      <c r="D29" s="1" t="s">
        <v>45</v>
      </c>
      <c r="E29" s="1" t="s">
        <v>41</v>
      </c>
    </row>
    <row r="30" spans="1:5" x14ac:dyDescent="0.3">
      <c r="A30" s="1" t="s">
        <v>32</v>
      </c>
      <c r="B30" s="1">
        <v>2019</v>
      </c>
      <c r="C30" s="1" t="s">
        <v>80</v>
      </c>
      <c r="D30" s="1" t="s">
        <v>49</v>
      </c>
      <c r="E30" s="1" t="s">
        <v>60</v>
      </c>
    </row>
    <row r="31" spans="1:5" x14ac:dyDescent="0.3">
      <c r="A31" s="1" t="s">
        <v>38</v>
      </c>
      <c r="B31" s="1">
        <v>2019</v>
      </c>
      <c r="C31" s="1" t="s">
        <v>41</v>
      </c>
      <c r="D31" s="1" t="s">
        <v>45</v>
      </c>
      <c r="E31" s="1" t="s">
        <v>41</v>
      </c>
    </row>
    <row r="32" spans="1:5" ht="43.2" x14ac:dyDescent="0.3">
      <c r="A32" s="1" t="s">
        <v>33</v>
      </c>
      <c r="B32" s="1">
        <v>2020</v>
      </c>
      <c r="C32" s="1" t="s">
        <v>81</v>
      </c>
      <c r="D32" s="1" t="s">
        <v>45</v>
      </c>
      <c r="E32" s="1" t="s">
        <v>44</v>
      </c>
    </row>
    <row r="33" spans="1:5" ht="28.8" x14ac:dyDescent="0.3">
      <c r="A33" s="1" t="s">
        <v>34</v>
      </c>
      <c r="B33" s="1">
        <v>2020</v>
      </c>
      <c r="C33" s="1" t="s">
        <v>41</v>
      </c>
      <c r="D33" s="1" t="s">
        <v>83</v>
      </c>
      <c r="E33" s="1" t="s">
        <v>44</v>
      </c>
    </row>
    <row r="34" spans="1:5" x14ac:dyDescent="0.3">
      <c r="A34" s="1" t="s">
        <v>36</v>
      </c>
      <c r="B34" s="1">
        <v>2020</v>
      </c>
      <c r="C34" s="1" t="s">
        <v>84</v>
      </c>
      <c r="D34" s="1" t="s">
        <v>44</v>
      </c>
      <c r="E34" s="1" t="s">
        <v>44</v>
      </c>
    </row>
    <row r="35" spans="1:5" ht="28.8" x14ac:dyDescent="0.3">
      <c r="A35" s="1" t="s">
        <v>37</v>
      </c>
      <c r="B35" s="1">
        <v>2020</v>
      </c>
      <c r="C35" s="1" t="s">
        <v>74</v>
      </c>
      <c r="D35" s="1" t="s">
        <v>41</v>
      </c>
      <c r="E35" s="1" t="s">
        <v>44</v>
      </c>
    </row>
    <row r="36" spans="1:5" x14ac:dyDescent="0.3">
      <c r="A36" s="1" t="s">
        <v>19</v>
      </c>
      <c r="B36" s="1">
        <v>2020</v>
      </c>
      <c r="C36" s="1" t="s">
        <v>82</v>
      </c>
      <c r="D36" s="1" t="s">
        <v>45</v>
      </c>
      <c r="E36" s="1" t="s">
        <v>44</v>
      </c>
    </row>
    <row r="39" spans="1:5" x14ac:dyDescent="0.3">
      <c r="A39" s="1" t="s">
        <v>35</v>
      </c>
      <c r="B39" s="1">
        <v>2020</v>
      </c>
    </row>
  </sheetData>
  <sortState xmlns:xlrd2="http://schemas.microsoft.com/office/spreadsheetml/2017/richdata2" ref="A2:E78">
    <sortCondition ref="B1:B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1A5A-3D75-49A4-AD76-D54DC5373091}">
  <dimension ref="A1:H36"/>
  <sheetViews>
    <sheetView topLeftCell="A19" workbookViewId="0">
      <selection activeCell="G18" sqref="G18"/>
    </sheetView>
  </sheetViews>
  <sheetFormatPr baseColWidth="10" defaultColWidth="11.44140625" defaultRowHeight="14.4" x14ac:dyDescent="0.3"/>
  <cols>
    <col min="1" max="1" width="16.44140625" style="2" customWidth="1"/>
    <col min="2" max="2" width="13.5546875" style="2" customWidth="1"/>
    <col min="3" max="3" width="23" style="2" customWidth="1"/>
    <col min="4" max="4" width="12.33203125" style="2" customWidth="1"/>
    <col min="5" max="5" width="11.44140625" style="2"/>
    <col min="6" max="6" width="20.33203125" style="2" customWidth="1"/>
    <col min="7" max="7" width="11.44140625" style="2"/>
    <col min="8" max="8" width="18.5546875" style="2" customWidth="1"/>
    <col min="9" max="16384" width="11.44140625" style="2"/>
  </cols>
  <sheetData>
    <row r="1" spans="1:8" x14ac:dyDescent="0.3">
      <c r="A1" s="1" t="s">
        <v>3</v>
      </c>
      <c r="B1" s="1" t="s">
        <v>39</v>
      </c>
      <c r="C1" s="2" t="s">
        <v>85</v>
      </c>
      <c r="D1" s="2" t="s">
        <v>86</v>
      </c>
      <c r="E1" s="2" t="s">
        <v>87</v>
      </c>
      <c r="F1" s="2" t="s">
        <v>108</v>
      </c>
      <c r="G1" s="2" t="s">
        <v>89</v>
      </c>
    </row>
    <row r="2" spans="1:8" ht="43.2" x14ac:dyDescent="0.3">
      <c r="A2" s="1" t="s">
        <v>88</v>
      </c>
      <c r="B2" s="1">
        <v>2003</v>
      </c>
      <c r="C2" s="2">
        <v>4</v>
      </c>
      <c r="D2" s="2">
        <v>4</v>
      </c>
      <c r="E2" s="2">
        <v>0</v>
      </c>
      <c r="F2" s="2" t="s">
        <v>109</v>
      </c>
      <c r="G2" s="2" t="s">
        <v>112</v>
      </c>
    </row>
    <row r="3" spans="1:8" ht="43.2" x14ac:dyDescent="0.3">
      <c r="A3" s="1" t="s">
        <v>90</v>
      </c>
      <c r="B3" s="1">
        <v>2007</v>
      </c>
      <c r="C3" s="2" t="s">
        <v>41</v>
      </c>
      <c r="D3" s="2" t="s">
        <v>107</v>
      </c>
      <c r="E3" s="2">
        <v>0</v>
      </c>
      <c r="F3" s="2" t="s">
        <v>111</v>
      </c>
      <c r="G3" s="2" t="s">
        <v>112</v>
      </c>
    </row>
    <row r="4" spans="1:8" ht="28.8" x14ac:dyDescent="0.3">
      <c r="A4" s="1" t="s">
        <v>91</v>
      </c>
      <c r="B4" s="1">
        <v>2011</v>
      </c>
      <c r="C4" s="2" t="s">
        <v>113</v>
      </c>
      <c r="D4" s="2">
        <v>0</v>
      </c>
      <c r="E4" s="2" t="s">
        <v>107</v>
      </c>
      <c r="F4" s="2" t="s">
        <v>110</v>
      </c>
      <c r="G4" s="2" t="s">
        <v>112</v>
      </c>
    </row>
    <row r="5" spans="1:8" ht="28.8" x14ac:dyDescent="0.3">
      <c r="A5" s="1" t="s">
        <v>92</v>
      </c>
      <c r="B5" s="1">
        <v>2013</v>
      </c>
      <c r="C5" s="2">
        <v>5</v>
      </c>
      <c r="D5" s="2">
        <v>0</v>
      </c>
      <c r="E5" s="2">
        <v>5</v>
      </c>
      <c r="F5" s="2" t="s">
        <v>114</v>
      </c>
      <c r="G5" s="2" t="s">
        <v>112</v>
      </c>
    </row>
    <row r="6" spans="1:8" ht="28.8" x14ac:dyDescent="0.3">
      <c r="A6" s="1" t="s">
        <v>93</v>
      </c>
      <c r="B6" s="1">
        <v>2013</v>
      </c>
      <c r="C6" s="2" t="s">
        <v>115</v>
      </c>
      <c r="D6" s="2">
        <v>0</v>
      </c>
      <c r="E6" s="2">
        <v>0</v>
      </c>
      <c r="F6" s="2" t="s">
        <v>116</v>
      </c>
      <c r="G6" s="2" t="s">
        <v>112</v>
      </c>
    </row>
    <row r="7" spans="1:8" ht="28.8" x14ac:dyDescent="0.3">
      <c r="A7" s="1" t="s">
        <v>94</v>
      </c>
      <c r="B7" s="1">
        <v>2013</v>
      </c>
      <c r="C7" s="2" t="s">
        <v>41</v>
      </c>
      <c r="D7" s="2">
        <v>0</v>
      </c>
      <c r="E7" s="2" t="s">
        <v>107</v>
      </c>
      <c r="F7" s="2" t="s">
        <v>117</v>
      </c>
      <c r="G7" s="2" t="s">
        <v>112</v>
      </c>
    </row>
    <row r="8" spans="1:8" ht="43.2" x14ac:dyDescent="0.3">
      <c r="A8" s="1" t="s">
        <v>95</v>
      </c>
      <c r="B8" s="1">
        <v>2014</v>
      </c>
      <c r="C8" s="2" t="s">
        <v>118</v>
      </c>
      <c r="D8" s="2" t="s">
        <v>107</v>
      </c>
      <c r="E8" s="2">
        <v>0</v>
      </c>
      <c r="F8" s="2" t="s">
        <v>119</v>
      </c>
      <c r="G8" s="2" t="s">
        <v>112</v>
      </c>
    </row>
    <row r="9" spans="1:8" ht="43.2" x14ac:dyDescent="0.3">
      <c r="A9" s="1" t="s">
        <v>96</v>
      </c>
      <c r="B9" s="1">
        <v>2015</v>
      </c>
      <c r="C9" s="2">
        <v>22</v>
      </c>
      <c r="D9" s="2">
        <v>22</v>
      </c>
      <c r="E9" s="2">
        <v>0</v>
      </c>
      <c r="F9" s="2" t="s">
        <v>120</v>
      </c>
      <c r="G9" s="2" t="s">
        <v>112</v>
      </c>
    </row>
    <row r="10" spans="1:8" ht="75.599999999999994" customHeight="1" x14ac:dyDescent="0.3">
      <c r="A10" s="1" t="s">
        <v>97</v>
      </c>
      <c r="B10" s="1">
        <v>2015</v>
      </c>
      <c r="C10" s="2" t="s">
        <v>41</v>
      </c>
      <c r="D10" s="2" t="s">
        <v>41</v>
      </c>
      <c r="E10" s="2" t="s">
        <v>41</v>
      </c>
      <c r="F10" s="2" t="s">
        <v>41</v>
      </c>
      <c r="G10" s="2" t="s">
        <v>41</v>
      </c>
      <c r="H10" s="2" t="s">
        <v>121</v>
      </c>
    </row>
    <row r="11" spans="1:8" ht="43.2" x14ac:dyDescent="0.3">
      <c r="A11" s="1" t="s">
        <v>98</v>
      </c>
      <c r="B11" s="1">
        <v>2015</v>
      </c>
      <c r="C11" s="2">
        <v>2</v>
      </c>
      <c r="D11" s="2">
        <v>0</v>
      </c>
      <c r="E11" s="2">
        <v>2</v>
      </c>
      <c r="F11" s="2" t="s">
        <v>122</v>
      </c>
      <c r="G11" s="2" t="s">
        <v>112</v>
      </c>
    </row>
    <row r="12" spans="1:8" ht="43.2" x14ac:dyDescent="0.3">
      <c r="A12" s="1" t="s">
        <v>99</v>
      </c>
      <c r="B12" s="1">
        <v>2016</v>
      </c>
      <c r="C12" s="2">
        <v>8</v>
      </c>
      <c r="D12" s="2">
        <v>3</v>
      </c>
      <c r="E12" s="2">
        <v>5</v>
      </c>
      <c r="F12" s="2" t="s">
        <v>123</v>
      </c>
      <c r="G12" s="2" t="s">
        <v>112</v>
      </c>
    </row>
    <row r="13" spans="1:8" ht="43.2" x14ac:dyDescent="0.3">
      <c r="A13" s="1" t="s">
        <v>100</v>
      </c>
      <c r="B13" s="1">
        <v>2016</v>
      </c>
      <c r="C13" s="2">
        <v>11</v>
      </c>
      <c r="D13" s="2">
        <v>9</v>
      </c>
      <c r="E13" s="2">
        <v>2</v>
      </c>
      <c r="F13" s="2" t="s">
        <v>124</v>
      </c>
      <c r="G13" s="2" t="s">
        <v>112</v>
      </c>
    </row>
    <row r="14" spans="1:8" ht="43.2" x14ac:dyDescent="0.3">
      <c r="A14" s="1" t="s">
        <v>101</v>
      </c>
      <c r="B14" s="1">
        <v>2016</v>
      </c>
      <c r="C14" s="2">
        <v>12</v>
      </c>
      <c r="D14" s="2">
        <v>12</v>
      </c>
      <c r="E14" s="2">
        <v>0</v>
      </c>
      <c r="F14" s="2" t="s">
        <v>125</v>
      </c>
      <c r="G14" s="2" t="s">
        <v>112</v>
      </c>
    </row>
    <row r="15" spans="1:8" ht="43.2" x14ac:dyDescent="0.3">
      <c r="A15" s="1" t="s">
        <v>102</v>
      </c>
      <c r="B15" s="1">
        <v>2016</v>
      </c>
      <c r="C15" s="2" t="s">
        <v>126</v>
      </c>
      <c r="D15" s="2" t="s">
        <v>127</v>
      </c>
      <c r="E15" s="2" t="s">
        <v>127</v>
      </c>
      <c r="F15" s="2" t="s">
        <v>127</v>
      </c>
      <c r="G15" s="2" t="s">
        <v>127</v>
      </c>
      <c r="H15" s="2" t="s">
        <v>146</v>
      </c>
    </row>
    <row r="16" spans="1:8" ht="43.2" x14ac:dyDescent="0.3">
      <c r="A16" s="1" t="s">
        <v>103</v>
      </c>
      <c r="B16" s="1">
        <v>2017</v>
      </c>
      <c r="C16" s="2">
        <v>9</v>
      </c>
      <c r="D16" s="2">
        <v>5</v>
      </c>
      <c r="E16" s="2">
        <v>4</v>
      </c>
      <c r="F16" s="2" t="s">
        <v>128</v>
      </c>
    </row>
    <row r="17" spans="1:8" ht="43.2" x14ac:dyDescent="0.3">
      <c r="A17" s="1" t="s">
        <v>104</v>
      </c>
      <c r="B17" s="1">
        <v>2017</v>
      </c>
      <c r="C17" s="2">
        <v>10</v>
      </c>
      <c r="D17" s="2">
        <v>0</v>
      </c>
      <c r="E17" s="2">
        <v>10</v>
      </c>
      <c r="F17" s="2" t="s">
        <v>130</v>
      </c>
      <c r="G17" s="2" t="s">
        <v>129</v>
      </c>
      <c r="H17" s="3" t="s">
        <v>131</v>
      </c>
    </row>
    <row r="18" spans="1:8" ht="28.8" x14ac:dyDescent="0.3">
      <c r="A18" s="1" t="s">
        <v>105</v>
      </c>
      <c r="B18" s="1">
        <v>2018</v>
      </c>
      <c r="C18" s="2" t="s">
        <v>41</v>
      </c>
      <c r="D18" s="2">
        <v>0</v>
      </c>
      <c r="E18" s="2" t="s">
        <v>41</v>
      </c>
      <c r="F18" s="2" t="s">
        <v>132</v>
      </c>
      <c r="G18" s="2" t="s">
        <v>133</v>
      </c>
    </row>
    <row r="19" spans="1:8" ht="43.2" x14ac:dyDescent="0.3">
      <c r="A19" s="1" t="s">
        <v>106</v>
      </c>
      <c r="B19" s="1">
        <v>2018</v>
      </c>
      <c r="C19" s="2">
        <v>5</v>
      </c>
      <c r="D19" s="2">
        <v>5</v>
      </c>
      <c r="E19" s="2">
        <v>0</v>
      </c>
      <c r="F19" s="2" t="s">
        <v>134</v>
      </c>
      <c r="G19" s="2" t="s">
        <v>112</v>
      </c>
    </row>
    <row r="20" spans="1:8" ht="28.8" x14ac:dyDescent="0.3">
      <c r="A20" s="1" t="s">
        <v>158</v>
      </c>
      <c r="B20" s="1">
        <v>2018</v>
      </c>
      <c r="C20" s="2">
        <v>30</v>
      </c>
      <c r="D20" s="2">
        <v>30</v>
      </c>
      <c r="E20" s="2">
        <v>0</v>
      </c>
      <c r="F20" s="2" t="s">
        <v>135</v>
      </c>
      <c r="G20" s="2" t="s">
        <v>112</v>
      </c>
    </row>
    <row r="21" spans="1:8" ht="72" x14ac:dyDescent="0.3">
      <c r="A21" s="1" t="s">
        <v>159</v>
      </c>
      <c r="B21" s="1">
        <v>2018</v>
      </c>
      <c r="C21" s="2">
        <v>40</v>
      </c>
      <c r="D21" s="2">
        <v>40</v>
      </c>
      <c r="E21" s="2">
        <v>0</v>
      </c>
      <c r="F21" s="2" t="s">
        <v>136</v>
      </c>
      <c r="G21" s="2" t="s">
        <v>112</v>
      </c>
    </row>
    <row r="22" spans="1:8" ht="43.2" x14ac:dyDescent="0.3">
      <c r="A22" s="1" t="s">
        <v>160</v>
      </c>
      <c r="B22" s="1">
        <v>2018</v>
      </c>
      <c r="C22" s="2">
        <v>200</v>
      </c>
      <c r="D22" s="2">
        <v>200</v>
      </c>
      <c r="E22" s="2">
        <v>0</v>
      </c>
      <c r="F22" s="2" t="s">
        <v>137</v>
      </c>
      <c r="G22" s="2" t="s">
        <v>112</v>
      </c>
    </row>
    <row r="23" spans="1:8" ht="57.6" x14ac:dyDescent="0.3">
      <c r="A23" s="1" t="s">
        <v>161</v>
      </c>
      <c r="B23" s="1">
        <v>2018</v>
      </c>
      <c r="C23" s="2" t="s">
        <v>126</v>
      </c>
      <c r="D23" s="2" t="s">
        <v>127</v>
      </c>
      <c r="E23" s="2" t="s">
        <v>127</v>
      </c>
      <c r="F23" s="2" t="s">
        <v>138</v>
      </c>
      <c r="G23" s="2" t="s">
        <v>112</v>
      </c>
    </row>
    <row r="24" spans="1:8" ht="72" x14ac:dyDescent="0.3">
      <c r="A24" s="1" t="s">
        <v>162</v>
      </c>
      <c r="B24" s="1">
        <v>2018</v>
      </c>
      <c r="C24" s="2" t="s">
        <v>139</v>
      </c>
      <c r="D24" s="2" t="s">
        <v>140</v>
      </c>
      <c r="E24" s="2" t="s">
        <v>141</v>
      </c>
      <c r="F24" s="2" t="s">
        <v>142</v>
      </c>
      <c r="G24" s="2" t="s">
        <v>112</v>
      </c>
    </row>
    <row r="25" spans="1:8" ht="43.2" x14ac:dyDescent="0.3">
      <c r="A25" s="1" t="s">
        <v>163</v>
      </c>
      <c r="B25" s="1">
        <v>2018</v>
      </c>
      <c r="C25" s="2" t="s">
        <v>143</v>
      </c>
      <c r="D25" s="2" t="s">
        <v>127</v>
      </c>
      <c r="E25" s="2" t="s">
        <v>127</v>
      </c>
      <c r="F25" s="2" t="s">
        <v>144</v>
      </c>
      <c r="G25" s="2" t="s">
        <v>112</v>
      </c>
    </row>
    <row r="26" spans="1:8" ht="28.8" x14ac:dyDescent="0.3">
      <c r="A26" s="1" t="s">
        <v>164</v>
      </c>
      <c r="B26" s="1">
        <v>2019</v>
      </c>
      <c r="C26" s="2" t="s">
        <v>126</v>
      </c>
      <c r="D26" s="2" t="s">
        <v>127</v>
      </c>
      <c r="E26" s="2" t="s">
        <v>127</v>
      </c>
      <c r="F26" s="2" t="s">
        <v>145</v>
      </c>
      <c r="G26" s="2" t="s">
        <v>112</v>
      </c>
    </row>
    <row r="27" spans="1:8" ht="28.8" x14ac:dyDescent="0.3">
      <c r="A27" s="1" t="s">
        <v>165</v>
      </c>
      <c r="B27" s="1">
        <v>2019</v>
      </c>
      <c r="C27" s="2">
        <v>12</v>
      </c>
      <c r="D27" s="2">
        <v>12</v>
      </c>
      <c r="E27" s="2">
        <v>0</v>
      </c>
      <c r="F27" s="2" t="s">
        <v>147</v>
      </c>
      <c r="G27" s="2" t="s">
        <v>112</v>
      </c>
    </row>
    <row r="28" spans="1:8" ht="43.2" x14ac:dyDescent="0.3">
      <c r="A28" s="1" t="s">
        <v>166</v>
      </c>
      <c r="B28" s="1">
        <v>2019</v>
      </c>
      <c r="C28" s="2" t="s">
        <v>126</v>
      </c>
      <c r="D28" s="2" t="s">
        <v>127</v>
      </c>
      <c r="E28" s="2" t="s">
        <v>127</v>
      </c>
      <c r="F28" s="2" t="s">
        <v>148</v>
      </c>
      <c r="G28" s="2" t="s">
        <v>112</v>
      </c>
    </row>
    <row r="29" spans="1:8" ht="43.2" x14ac:dyDescent="0.3">
      <c r="A29" s="1" t="s">
        <v>167</v>
      </c>
      <c r="B29" s="1">
        <v>2019</v>
      </c>
      <c r="C29" s="2" t="s">
        <v>41</v>
      </c>
      <c r="D29" s="2" t="s">
        <v>41</v>
      </c>
      <c r="E29" s="2" t="s">
        <v>41</v>
      </c>
      <c r="F29" s="2" t="s">
        <v>149</v>
      </c>
      <c r="G29" s="2" t="s">
        <v>41</v>
      </c>
      <c r="H29" s="2" t="s">
        <v>150</v>
      </c>
    </row>
    <row r="30" spans="1:8" ht="57.6" x14ac:dyDescent="0.3">
      <c r="A30" s="1" t="s">
        <v>168</v>
      </c>
      <c r="B30" s="1">
        <v>2019</v>
      </c>
      <c r="C30" s="2" t="s">
        <v>41</v>
      </c>
      <c r="D30" s="2">
        <v>0</v>
      </c>
      <c r="E30" s="2" t="s">
        <v>107</v>
      </c>
      <c r="F30" s="2" t="s">
        <v>151</v>
      </c>
      <c r="G30" s="2" t="s">
        <v>112</v>
      </c>
    </row>
    <row r="31" spans="1:8" ht="72" x14ac:dyDescent="0.3">
      <c r="A31" s="1" t="s">
        <v>169</v>
      </c>
      <c r="B31" s="1">
        <v>2019</v>
      </c>
      <c r="C31" s="2">
        <v>40</v>
      </c>
      <c r="D31" s="2">
        <v>40</v>
      </c>
      <c r="E31" s="2">
        <v>0</v>
      </c>
      <c r="F31" s="2" t="s">
        <v>136</v>
      </c>
    </row>
    <row r="32" spans="1:8" ht="86.4" x14ac:dyDescent="0.3">
      <c r="A32" s="1" t="s">
        <v>170</v>
      </c>
      <c r="B32" s="1">
        <v>2020</v>
      </c>
      <c r="C32" s="2" t="s">
        <v>152</v>
      </c>
      <c r="D32" s="2">
        <v>0</v>
      </c>
      <c r="E32" s="2" t="s">
        <v>107</v>
      </c>
      <c r="F32" s="2" t="s">
        <v>153</v>
      </c>
      <c r="G32" s="2" t="s">
        <v>112</v>
      </c>
    </row>
    <row r="33" spans="1:7" ht="57.6" x14ac:dyDescent="0.3">
      <c r="A33" s="1" t="s">
        <v>171</v>
      </c>
      <c r="B33" s="1">
        <v>2020</v>
      </c>
      <c r="C33" s="2" t="s">
        <v>126</v>
      </c>
      <c r="D33" s="2" t="s">
        <v>127</v>
      </c>
      <c r="E33" s="2" t="s">
        <v>127</v>
      </c>
      <c r="F33" s="2" t="s">
        <v>154</v>
      </c>
      <c r="G33" s="2" t="s">
        <v>112</v>
      </c>
    </row>
    <row r="34" spans="1:7" ht="43.2" x14ac:dyDescent="0.3">
      <c r="A34" s="1" t="s">
        <v>172</v>
      </c>
      <c r="B34" s="1">
        <v>2020</v>
      </c>
      <c r="C34" s="2">
        <v>20</v>
      </c>
      <c r="D34" s="2">
        <v>20</v>
      </c>
      <c r="E34" s="2">
        <v>0</v>
      </c>
      <c r="F34" s="2" t="s">
        <v>155</v>
      </c>
      <c r="G34" s="2" t="s">
        <v>112</v>
      </c>
    </row>
    <row r="35" spans="1:7" ht="28.8" x14ac:dyDescent="0.3">
      <c r="A35" s="1" t="s">
        <v>173</v>
      </c>
      <c r="B35" s="1">
        <v>2020</v>
      </c>
      <c r="C35" s="2" t="s">
        <v>126</v>
      </c>
      <c r="D35" s="2" t="s">
        <v>127</v>
      </c>
      <c r="E35" s="2" t="s">
        <v>127</v>
      </c>
      <c r="F35" s="2" t="s">
        <v>157</v>
      </c>
      <c r="G35" s="2" t="s">
        <v>112</v>
      </c>
    </row>
    <row r="36" spans="1:7" ht="57.6" x14ac:dyDescent="0.3">
      <c r="A36" s="1" t="s">
        <v>174</v>
      </c>
      <c r="B36" s="1">
        <v>2020</v>
      </c>
      <c r="C36" s="2">
        <v>80</v>
      </c>
      <c r="D36" s="2">
        <v>80</v>
      </c>
      <c r="E36" s="2">
        <v>0</v>
      </c>
      <c r="F36" s="2" t="s">
        <v>156</v>
      </c>
      <c r="G36" s="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D430-EDB0-49A6-81C9-AA6B452833BC}">
  <dimension ref="A1:L63"/>
  <sheetViews>
    <sheetView tabSelected="1" topLeftCell="A34" workbookViewId="0">
      <selection activeCell="L3" sqref="L3"/>
    </sheetView>
  </sheetViews>
  <sheetFormatPr baseColWidth="10" defaultColWidth="19.44140625" defaultRowHeight="14.4" x14ac:dyDescent="0.3"/>
  <cols>
    <col min="1" max="1" width="22.21875" style="4" customWidth="1"/>
    <col min="2" max="16384" width="19.44140625" style="4"/>
  </cols>
  <sheetData>
    <row r="1" spans="1:10" x14ac:dyDescent="0.3">
      <c r="A1" s="1" t="s">
        <v>3</v>
      </c>
      <c r="B1" s="1" t="s">
        <v>39</v>
      </c>
      <c r="C1" s="4" t="s">
        <v>175</v>
      </c>
      <c r="D1" s="4" t="s">
        <v>180</v>
      </c>
      <c r="E1" s="4" t="s">
        <v>176</v>
      </c>
      <c r="F1" s="4" t="s">
        <v>177</v>
      </c>
      <c r="J1" s="4" t="s">
        <v>289</v>
      </c>
    </row>
    <row r="2" spans="1:10" ht="28.8" x14ac:dyDescent="0.3">
      <c r="A2" s="1" t="s">
        <v>88</v>
      </c>
      <c r="B2" s="1">
        <v>2003</v>
      </c>
      <c r="C2" s="78" t="s">
        <v>178</v>
      </c>
      <c r="D2" s="4" t="s">
        <v>107</v>
      </c>
      <c r="E2" s="5">
        <v>0.94</v>
      </c>
      <c r="F2" s="4" t="s">
        <v>41</v>
      </c>
      <c r="H2" s="78" t="s">
        <v>286</v>
      </c>
      <c r="I2" s="4">
        <f>12+18</f>
        <v>30</v>
      </c>
    </row>
    <row r="3" spans="1:10" ht="28.8" x14ac:dyDescent="0.3">
      <c r="A3" s="1" t="s">
        <v>90</v>
      </c>
      <c r="B3" s="1">
        <v>2007</v>
      </c>
      <c r="C3" s="78" t="s">
        <v>179</v>
      </c>
      <c r="D3" s="4" t="s">
        <v>183</v>
      </c>
      <c r="E3" s="4" t="s">
        <v>41</v>
      </c>
      <c r="F3" s="4" t="s">
        <v>41</v>
      </c>
      <c r="H3" s="82" t="s">
        <v>287</v>
      </c>
      <c r="I3" s="4">
        <f>24+12</f>
        <v>36</v>
      </c>
    </row>
    <row r="4" spans="1:10" ht="28.8" x14ac:dyDescent="0.3">
      <c r="A4" s="1" t="s">
        <v>91</v>
      </c>
      <c r="B4" s="1">
        <v>2011</v>
      </c>
      <c r="C4" s="82" t="s">
        <v>181</v>
      </c>
      <c r="D4" s="5">
        <v>0.5</v>
      </c>
      <c r="E4" s="4" t="s">
        <v>41</v>
      </c>
      <c r="F4" s="4" t="s">
        <v>182</v>
      </c>
      <c r="G4" s="6"/>
      <c r="H4" s="89" t="s">
        <v>288</v>
      </c>
      <c r="I4" s="4">
        <f>15</f>
        <v>15</v>
      </c>
      <c r="J4" s="4">
        <f>I4+I3+I2</f>
        <v>81</v>
      </c>
    </row>
    <row r="5" spans="1:10" ht="28.8" x14ac:dyDescent="0.3">
      <c r="A5" s="1" t="s">
        <v>92</v>
      </c>
      <c r="B5" s="1">
        <v>2013</v>
      </c>
      <c r="C5" s="78" t="s">
        <v>187</v>
      </c>
      <c r="D5" s="4" t="s">
        <v>184</v>
      </c>
      <c r="E5" s="4" t="s">
        <v>41</v>
      </c>
      <c r="F5" s="4" t="s">
        <v>41</v>
      </c>
    </row>
    <row r="6" spans="1:10" ht="28.8" x14ac:dyDescent="0.3">
      <c r="A6" s="1" t="s">
        <v>93</v>
      </c>
      <c r="B6" s="1">
        <v>2013</v>
      </c>
      <c r="C6" s="78" t="s">
        <v>185</v>
      </c>
      <c r="D6" s="4" t="s">
        <v>41</v>
      </c>
      <c r="E6" s="4" t="s">
        <v>41</v>
      </c>
      <c r="F6" s="7">
        <v>5.2900000000000003E-2</v>
      </c>
    </row>
    <row r="7" spans="1:10" ht="28.8" x14ac:dyDescent="0.3">
      <c r="A7" s="1" t="s">
        <v>94</v>
      </c>
      <c r="B7" s="1">
        <v>2013</v>
      </c>
      <c r="C7" s="78" t="s">
        <v>186</v>
      </c>
      <c r="D7" s="4" t="s">
        <v>41</v>
      </c>
      <c r="E7" s="4" t="s">
        <v>41</v>
      </c>
      <c r="F7" s="4" t="s">
        <v>41</v>
      </c>
    </row>
    <row r="8" spans="1:10" ht="28.8" x14ac:dyDescent="0.3">
      <c r="A8" s="1" t="s">
        <v>95</v>
      </c>
      <c r="B8" s="1">
        <v>2014</v>
      </c>
      <c r="C8" s="82" t="s">
        <v>188</v>
      </c>
      <c r="D8" s="5">
        <v>0.5</v>
      </c>
      <c r="E8" s="7">
        <v>0.94440000000000002</v>
      </c>
      <c r="F8" s="4" t="s">
        <v>41</v>
      </c>
    </row>
    <row r="9" spans="1:10" ht="29.4" thickBot="1" x14ac:dyDescent="0.35">
      <c r="A9" s="8" t="s">
        <v>96</v>
      </c>
      <c r="B9" s="8">
        <v>2015</v>
      </c>
      <c r="C9" s="89" t="s">
        <v>190</v>
      </c>
      <c r="D9" s="4" t="s">
        <v>189</v>
      </c>
      <c r="E9" s="7">
        <v>0.95099999999999996</v>
      </c>
      <c r="F9" s="7">
        <v>4.2000000000000003E-2</v>
      </c>
    </row>
    <row r="10" spans="1:10" s="14" customFormat="1" ht="29.4" thickBot="1" x14ac:dyDescent="0.35">
      <c r="A10" s="12" t="s">
        <v>97</v>
      </c>
      <c r="B10" s="13">
        <v>2015</v>
      </c>
      <c r="C10" s="83" t="s">
        <v>191</v>
      </c>
      <c r="D10" s="14" t="s">
        <v>192</v>
      </c>
      <c r="E10" s="15">
        <v>0.97499999999999998</v>
      </c>
      <c r="F10" s="14" t="s">
        <v>41</v>
      </c>
    </row>
    <row r="11" spans="1:10" s="9" customFormat="1" x14ac:dyDescent="0.3">
      <c r="A11" s="37" t="s">
        <v>98</v>
      </c>
      <c r="B11" s="49">
        <v>2015</v>
      </c>
      <c r="C11" s="84" t="s">
        <v>194</v>
      </c>
      <c r="D11" s="9" t="s">
        <v>41</v>
      </c>
      <c r="E11" s="10">
        <v>0.95</v>
      </c>
      <c r="F11" s="9" t="s">
        <v>41</v>
      </c>
    </row>
    <row r="12" spans="1:10" s="11" customFormat="1" ht="29.4" thickBot="1" x14ac:dyDescent="0.35">
      <c r="A12" s="39"/>
      <c r="B12" s="50"/>
      <c r="C12" s="90" t="s">
        <v>193</v>
      </c>
      <c r="D12" s="11" t="s">
        <v>41</v>
      </c>
      <c r="E12" s="16">
        <v>0.95</v>
      </c>
      <c r="F12" s="11" t="s">
        <v>41</v>
      </c>
    </row>
    <row r="13" spans="1:10" s="14" customFormat="1" ht="29.4" thickBot="1" x14ac:dyDescent="0.35">
      <c r="A13" s="12" t="s">
        <v>99</v>
      </c>
      <c r="B13" s="13">
        <v>2016</v>
      </c>
      <c r="C13" s="79" t="s">
        <v>195</v>
      </c>
      <c r="D13" s="30">
        <v>0.9</v>
      </c>
      <c r="E13" s="15">
        <v>0.96599999999999997</v>
      </c>
      <c r="F13" s="14" t="s">
        <v>41</v>
      </c>
    </row>
    <row r="14" spans="1:10" s="14" customFormat="1" ht="43.8" thickBot="1" x14ac:dyDescent="0.35">
      <c r="A14" s="12" t="s">
        <v>100</v>
      </c>
      <c r="B14" s="13">
        <v>2016</v>
      </c>
      <c r="C14" s="91" t="s">
        <v>196</v>
      </c>
      <c r="D14" s="15" t="s">
        <v>197</v>
      </c>
      <c r="E14" s="15">
        <v>0.96099999999999997</v>
      </c>
      <c r="F14" s="14" t="s">
        <v>41</v>
      </c>
    </row>
    <row r="15" spans="1:10" s="14" customFormat="1" ht="29.4" thickBot="1" x14ac:dyDescent="0.35">
      <c r="A15" s="12" t="s">
        <v>101</v>
      </c>
      <c r="B15" s="13">
        <v>2016</v>
      </c>
      <c r="C15" s="79" t="s">
        <v>198</v>
      </c>
      <c r="D15" s="14" t="s">
        <v>107</v>
      </c>
      <c r="E15" s="30">
        <v>1</v>
      </c>
      <c r="F15" s="14" t="s">
        <v>41</v>
      </c>
    </row>
    <row r="16" spans="1:10" x14ac:dyDescent="0.3">
      <c r="A16" s="37" t="s">
        <v>102</v>
      </c>
      <c r="B16" s="49">
        <v>2016</v>
      </c>
      <c r="C16" s="80" t="s">
        <v>200</v>
      </c>
      <c r="D16" s="20" t="s">
        <v>203</v>
      </c>
      <c r="E16" s="23" t="s">
        <v>41</v>
      </c>
      <c r="F16" s="29">
        <v>0.28999999999999998</v>
      </c>
    </row>
    <row r="17" spans="1:12" x14ac:dyDescent="0.3">
      <c r="A17" s="38"/>
      <c r="B17" s="35"/>
      <c r="C17" s="80" t="s">
        <v>201</v>
      </c>
      <c r="D17" s="20" t="s">
        <v>204</v>
      </c>
      <c r="E17" s="23" t="s">
        <v>41</v>
      </c>
      <c r="F17" s="27">
        <v>0.32500000000000001</v>
      </c>
    </row>
    <row r="18" spans="1:12" ht="15" thickBot="1" x14ac:dyDescent="0.35">
      <c r="A18" s="39"/>
      <c r="B18" s="50"/>
      <c r="C18" s="81" t="s">
        <v>202</v>
      </c>
      <c r="D18" s="11" t="s">
        <v>199</v>
      </c>
      <c r="E18" s="24" t="s">
        <v>41</v>
      </c>
      <c r="F18" s="28">
        <v>0.45</v>
      </c>
    </row>
    <row r="19" spans="1:12" ht="57.6" x14ac:dyDescent="0.3">
      <c r="A19" s="37" t="s">
        <v>103</v>
      </c>
      <c r="B19" s="49">
        <v>2017</v>
      </c>
      <c r="C19" s="92" t="s">
        <v>205</v>
      </c>
      <c r="D19" s="9" t="s">
        <v>41</v>
      </c>
      <c r="E19" s="18">
        <v>1</v>
      </c>
      <c r="F19" s="19" t="s">
        <v>41</v>
      </c>
    </row>
    <row r="20" spans="1:12" ht="43.2" x14ac:dyDescent="0.3">
      <c r="A20" s="38"/>
      <c r="B20" s="35"/>
      <c r="C20" s="85" t="s">
        <v>206</v>
      </c>
      <c r="D20" s="20" t="s">
        <v>41</v>
      </c>
      <c r="E20" s="21">
        <v>1</v>
      </c>
      <c r="F20" s="22" t="s">
        <v>41</v>
      </c>
    </row>
    <row r="21" spans="1:12" x14ac:dyDescent="0.3">
      <c r="A21" s="38"/>
      <c r="B21" s="35"/>
      <c r="C21" s="85" t="s">
        <v>208</v>
      </c>
      <c r="D21" s="20" t="s">
        <v>41</v>
      </c>
      <c r="E21" s="23">
        <v>0.98580000000000001</v>
      </c>
      <c r="F21" s="22" t="s">
        <v>41</v>
      </c>
    </row>
    <row r="22" spans="1:12" ht="15" thickBot="1" x14ac:dyDescent="0.35">
      <c r="A22" s="39"/>
      <c r="B22" s="50"/>
      <c r="C22" s="90" t="s">
        <v>207</v>
      </c>
      <c r="D22" s="11" t="s">
        <v>41</v>
      </c>
      <c r="E22" s="24">
        <v>0.97150000000000003</v>
      </c>
      <c r="F22" s="25" t="s">
        <v>41</v>
      </c>
    </row>
    <row r="23" spans="1:12" x14ac:dyDescent="0.3">
      <c r="A23" s="37" t="s">
        <v>106</v>
      </c>
      <c r="B23" s="40">
        <v>2018</v>
      </c>
      <c r="C23" s="95" t="s">
        <v>213</v>
      </c>
      <c r="D23" s="9" t="s">
        <v>212</v>
      </c>
      <c r="E23" s="10">
        <v>0.94</v>
      </c>
      <c r="F23" s="19" t="s">
        <v>41</v>
      </c>
    </row>
    <row r="24" spans="1:12" x14ac:dyDescent="0.3">
      <c r="A24" s="38"/>
      <c r="B24" s="41"/>
      <c r="C24" s="93" t="s">
        <v>214</v>
      </c>
      <c r="D24" s="20" t="s">
        <v>212</v>
      </c>
      <c r="E24" s="23">
        <v>0.92</v>
      </c>
      <c r="F24" s="22" t="s">
        <v>41</v>
      </c>
    </row>
    <row r="25" spans="1:12" ht="28.8" x14ac:dyDescent="0.3">
      <c r="A25" s="38"/>
      <c r="B25" s="41"/>
      <c r="C25" s="87" t="s">
        <v>215</v>
      </c>
      <c r="D25" s="20" t="s">
        <v>212</v>
      </c>
      <c r="E25" s="23">
        <v>0.96</v>
      </c>
      <c r="F25" s="22" t="s">
        <v>41</v>
      </c>
    </row>
    <row r="26" spans="1:12" ht="15" thickBot="1" x14ac:dyDescent="0.35">
      <c r="A26" s="38"/>
      <c r="B26" s="41"/>
      <c r="C26" s="86" t="s">
        <v>216</v>
      </c>
      <c r="D26" s="11" t="s">
        <v>212</v>
      </c>
      <c r="E26" s="16">
        <v>0.94</v>
      </c>
      <c r="F26" s="25" t="s">
        <v>41</v>
      </c>
    </row>
    <row r="27" spans="1:12" x14ac:dyDescent="0.3">
      <c r="A27" s="38"/>
      <c r="B27" s="41"/>
      <c r="C27" s="87" t="s">
        <v>217</v>
      </c>
      <c r="D27" s="9" t="s">
        <v>212</v>
      </c>
      <c r="E27" s="23">
        <v>0.84</v>
      </c>
      <c r="F27" s="22" t="s">
        <v>41</v>
      </c>
    </row>
    <row r="28" spans="1:12" x14ac:dyDescent="0.3">
      <c r="A28" s="38"/>
      <c r="B28" s="41"/>
      <c r="C28" s="93" t="s">
        <v>218</v>
      </c>
      <c r="D28" s="20" t="s">
        <v>212</v>
      </c>
      <c r="E28" s="23">
        <v>0.84</v>
      </c>
      <c r="F28" s="22" t="s">
        <v>41</v>
      </c>
    </row>
    <row r="29" spans="1:12" x14ac:dyDescent="0.3">
      <c r="A29" s="38"/>
      <c r="B29" s="41"/>
      <c r="C29" s="87" t="s">
        <v>219</v>
      </c>
      <c r="D29" s="20" t="s">
        <v>212</v>
      </c>
      <c r="E29" s="23">
        <v>0.9</v>
      </c>
      <c r="F29" s="22" t="s">
        <v>41</v>
      </c>
    </row>
    <row r="30" spans="1:12" ht="28.8" customHeight="1" thickBot="1" x14ac:dyDescent="0.35">
      <c r="A30" s="39"/>
      <c r="B30" s="42"/>
      <c r="C30" s="86" t="s">
        <v>220</v>
      </c>
      <c r="D30" s="11" t="s">
        <v>212</v>
      </c>
      <c r="E30" s="16">
        <v>0.92</v>
      </c>
      <c r="F30" s="25" t="s">
        <v>41</v>
      </c>
      <c r="L30" s="7"/>
    </row>
    <row r="31" spans="1:12" ht="28.8" customHeight="1" thickBot="1" x14ac:dyDescent="0.35">
      <c r="A31" s="43" t="s">
        <v>158</v>
      </c>
      <c r="B31" s="46">
        <v>2018</v>
      </c>
      <c r="C31" s="84" t="s">
        <v>194</v>
      </c>
      <c r="D31" s="18">
        <v>0.66</v>
      </c>
      <c r="E31" s="10">
        <v>0.92149999999999999</v>
      </c>
      <c r="F31" s="19" t="s">
        <v>41</v>
      </c>
      <c r="L31" s="7"/>
    </row>
    <row r="32" spans="1:12" ht="28.8" customHeight="1" thickBot="1" x14ac:dyDescent="0.35">
      <c r="A32" s="44"/>
      <c r="B32" s="47"/>
      <c r="C32" s="94" t="s">
        <v>210</v>
      </c>
      <c r="D32" s="18">
        <v>0.66</v>
      </c>
      <c r="E32" s="10">
        <v>0.94599999999999995</v>
      </c>
      <c r="F32" s="19" t="s">
        <v>41</v>
      </c>
      <c r="L32" s="7"/>
    </row>
    <row r="33" spans="1:12" ht="28.8" customHeight="1" thickBot="1" x14ac:dyDescent="0.35">
      <c r="A33" s="44"/>
      <c r="B33" s="47"/>
      <c r="C33" s="85" t="s">
        <v>221</v>
      </c>
      <c r="D33" s="18">
        <v>0.66</v>
      </c>
      <c r="E33" s="10">
        <v>0.90390000000000004</v>
      </c>
      <c r="F33" s="19" t="s">
        <v>41</v>
      </c>
      <c r="L33" s="7"/>
    </row>
    <row r="34" spans="1:12" ht="28.8" customHeight="1" thickBot="1" x14ac:dyDescent="0.35">
      <c r="A34" s="44"/>
      <c r="B34" s="47"/>
      <c r="C34" s="85" t="s">
        <v>211</v>
      </c>
      <c r="D34" s="18">
        <v>0.66</v>
      </c>
      <c r="E34" s="10">
        <v>0.94440000000000002</v>
      </c>
      <c r="F34" s="19" t="s">
        <v>41</v>
      </c>
      <c r="L34" s="7"/>
    </row>
    <row r="35" spans="1:12" ht="28.8" customHeight="1" thickBot="1" x14ac:dyDescent="0.35">
      <c r="A35" s="45"/>
      <c r="B35" s="48"/>
      <c r="C35" s="81" t="s">
        <v>222</v>
      </c>
      <c r="D35" s="31">
        <v>0.66</v>
      </c>
      <c r="E35" s="15">
        <v>0.94</v>
      </c>
      <c r="F35" s="32" t="s">
        <v>41</v>
      </c>
      <c r="L35" s="7"/>
    </row>
    <row r="36" spans="1:12" ht="28.8" customHeight="1" thickBot="1" x14ac:dyDescent="0.35">
      <c r="A36" s="12" t="s">
        <v>159</v>
      </c>
      <c r="B36" s="13">
        <v>2018</v>
      </c>
      <c r="C36" s="83" t="s">
        <v>211</v>
      </c>
      <c r="D36" s="14" t="s">
        <v>107</v>
      </c>
      <c r="E36" s="30">
        <v>1</v>
      </c>
      <c r="F36" s="32" t="s">
        <v>41</v>
      </c>
    </row>
    <row r="37" spans="1:12" ht="28.8" customHeight="1" x14ac:dyDescent="0.3">
      <c r="A37" s="37" t="s">
        <v>160</v>
      </c>
      <c r="B37" s="49">
        <v>2018</v>
      </c>
      <c r="C37" s="84" t="s">
        <v>224</v>
      </c>
      <c r="D37" s="9" t="s">
        <v>41</v>
      </c>
      <c r="E37" s="18">
        <v>1</v>
      </c>
      <c r="F37" s="19" t="s">
        <v>41</v>
      </c>
      <c r="G37" s="6" t="s">
        <v>225</v>
      </c>
    </row>
    <row r="38" spans="1:12" ht="28.8" customHeight="1" x14ac:dyDescent="0.3">
      <c r="A38" s="38"/>
      <c r="B38" s="35"/>
      <c r="C38" s="85" t="s">
        <v>194</v>
      </c>
      <c r="D38" s="20" t="s">
        <v>41</v>
      </c>
      <c r="E38" s="21">
        <v>1</v>
      </c>
      <c r="F38" s="22" t="s">
        <v>41</v>
      </c>
      <c r="G38" s="6"/>
    </row>
    <row r="39" spans="1:12" ht="28.8" customHeight="1" x14ac:dyDescent="0.3">
      <c r="A39" s="38"/>
      <c r="B39" s="35"/>
      <c r="C39" s="94" t="s">
        <v>210</v>
      </c>
      <c r="D39" s="20" t="s">
        <v>41</v>
      </c>
      <c r="E39" s="21">
        <v>1</v>
      </c>
      <c r="F39" s="22" t="s">
        <v>41</v>
      </c>
      <c r="G39" s="6"/>
    </row>
    <row r="40" spans="1:12" ht="15" thickBot="1" x14ac:dyDescent="0.35">
      <c r="A40" s="39"/>
      <c r="B40" s="50"/>
      <c r="C40" s="88" t="s">
        <v>223</v>
      </c>
      <c r="D40" s="11" t="s">
        <v>41</v>
      </c>
      <c r="E40" s="16">
        <v>1</v>
      </c>
      <c r="F40" s="25" t="s">
        <v>41</v>
      </c>
      <c r="G40" s="6"/>
    </row>
    <row r="41" spans="1:12" ht="29.4" thickBot="1" x14ac:dyDescent="0.35">
      <c r="A41" s="12" t="s">
        <v>161</v>
      </c>
      <c r="B41" s="13">
        <v>2018</v>
      </c>
      <c r="C41" s="91" t="s">
        <v>226</v>
      </c>
      <c r="D41" s="14" t="s">
        <v>41</v>
      </c>
      <c r="E41" s="30">
        <v>0.96</v>
      </c>
      <c r="F41" s="32" t="s">
        <v>41</v>
      </c>
    </row>
    <row r="42" spans="1:12" ht="28.8" x14ac:dyDescent="0.3">
      <c r="A42" s="37" t="s">
        <v>163</v>
      </c>
      <c r="B42" s="49">
        <v>2018</v>
      </c>
      <c r="C42" s="92" t="s">
        <v>228</v>
      </c>
      <c r="D42" s="9" t="s">
        <v>230</v>
      </c>
      <c r="E42" s="18">
        <v>0.86</v>
      </c>
      <c r="F42" s="26">
        <v>0.17</v>
      </c>
    </row>
    <row r="43" spans="1:12" ht="29.4" thickBot="1" x14ac:dyDescent="0.35">
      <c r="A43" s="39"/>
      <c r="B43" s="50"/>
      <c r="C43" s="90" t="s">
        <v>229</v>
      </c>
      <c r="D43" s="11" t="s">
        <v>231</v>
      </c>
      <c r="E43" s="16">
        <v>0.83</v>
      </c>
      <c r="F43" s="28">
        <v>0.19</v>
      </c>
    </row>
    <row r="44" spans="1:12" ht="15" thickBot="1" x14ac:dyDescent="0.35">
      <c r="A44" s="12" t="s">
        <v>164</v>
      </c>
      <c r="B44" s="13">
        <v>2019</v>
      </c>
      <c r="C44" s="91" t="s">
        <v>226</v>
      </c>
      <c r="D44" s="14" t="s">
        <v>232</v>
      </c>
      <c r="E44" s="30">
        <v>0.96</v>
      </c>
      <c r="F44" s="32" t="s">
        <v>41</v>
      </c>
    </row>
    <row r="45" spans="1:12" ht="43.8" thickBot="1" x14ac:dyDescent="0.35">
      <c r="A45" s="12" t="s">
        <v>165</v>
      </c>
      <c r="B45" s="13">
        <v>2019</v>
      </c>
      <c r="C45" s="83" t="s">
        <v>233</v>
      </c>
      <c r="D45" s="14" t="s">
        <v>234</v>
      </c>
      <c r="E45" s="15">
        <v>0.91310000000000002</v>
      </c>
      <c r="F45" s="32" t="s">
        <v>41</v>
      </c>
    </row>
    <row r="46" spans="1:12" ht="29.4" thickBot="1" x14ac:dyDescent="0.35">
      <c r="A46" s="12" t="s">
        <v>166</v>
      </c>
      <c r="B46" s="13">
        <v>2019</v>
      </c>
      <c r="C46" s="91" t="s">
        <v>226</v>
      </c>
      <c r="D46" s="14" t="s">
        <v>235</v>
      </c>
      <c r="E46" s="30">
        <v>0.96</v>
      </c>
      <c r="F46" s="33">
        <v>3.5999999999999997E-2</v>
      </c>
    </row>
    <row r="47" spans="1:12" ht="29.4" thickBot="1" x14ac:dyDescent="0.35">
      <c r="A47" s="12" t="s">
        <v>167</v>
      </c>
      <c r="B47" s="13">
        <v>2019</v>
      </c>
      <c r="C47" s="79" t="s">
        <v>185</v>
      </c>
      <c r="D47" s="14" t="s">
        <v>41</v>
      </c>
      <c r="E47" s="30">
        <v>0.98</v>
      </c>
      <c r="F47" s="32" t="s">
        <v>41</v>
      </c>
    </row>
    <row r="48" spans="1:12" s="9" customFormat="1" x14ac:dyDescent="0.3">
      <c r="A48" s="37" t="s">
        <v>168</v>
      </c>
      <c r="B48" s="49">
        <v>2019</v>
      </c>
      <c r="C48" s="84" t="s">
        <v>221</v>
      </c>
      <c r="E48" s="18">
        <v>0.99</v>
      </c>
      <c r="F48" s="9" t="s">
        <v>41</v>
      </c>
    </row>
    <row r="49" spans="1:6" s="20" customFormat="1" x14ac:dyDescent="0.3">
      <c r="A49" s="38"/>
      <c r="B49" s="35"/>
      <c r="C49" s="85" t="s">
        <v>211</v>
      </c>
      <c r="E49" s="21">
        <v>0.98</v>
      </c>
      <c r="F49" s="20" t="s">
        <v>41</v>
      </c>
    </row>
    <row r="50" spans="1:6" s="11" customFormat="1" ht="15" thickBot="1" x14ac:dyDescent="0.35">
      <c r="A50" s="39"/>
      <c r="B50" s="50"/>
      <c r="C50" s="88" t="s">
        <v>236</v>
      </c>
      <c r="E50" s="16">
        <v>0.93</v>
      </c>
      <c r="F50" s="11" t="s">
        <v>41</v>
      </c>
    </row>
    <row r="51" spans="1:6" x14ac:dyDescent="0.3">
      <c r="A51" s="17" t="s">
        <v>169</v>
      </c>
      <c r="B51" s="17">
        <v>2019</v>
      </c>
      <c r="C51" s="82" t="s">
        <v>211</v>
      </c>
      <c r="D51" s="4" t="s">
        <v>237</v>
      </c>
      <c r="E51" s="5">
        <v>1</v>
      </c>
      <c r="F51" s="4" t="s">
        <v>41</v>
      </c>
    </row>
    <row r="52" spans="1:6" ht="28.8" x14ac:dyDescent="0.3">
      <c r="A52" s="1" t="s">
        <v>170</v>
      </c>
      <c r="B52" s="1">
        <v>2020</v>
      </c>
      <c r="C52" s="89" t="s">
        <v>226</v>
      </c>
      <c r="D52" s="4" t="s">
        <v>238</v>
      </c>
      <c r="E52" s="7">
        <v>0.98799999999999999</v>
      </c>
      <c r="F52" s="5">
        <v>0.02</v>
      </c>
    </row>
    <row r="53" spans="1:6" ht="28.8" x14ac:dyDescent="0.3">
      <c r="A53" s="1" t="s">
        <v>172</v>
      </c>
      <c r="B53" s="1">
        <v>2020</v>
      </c>
      <c r="C53" s="82" t="s">
        <v>239</v>
      </c>
      <c r="D53" s="4" t="s">
        <v>235</v>
      </c>
      <c r="E53" s="7">
        <v>0.93100000000000005</v>
      </c>
      <c r="F53" s="4" t="s">
        <v>41</v>
      </c>
    </row>
    <row r="54" spans="1:6" x14ac:dyDescent="0.3">
      <c r="A54" s="1" t="s">
        <v>173</v>
      </c>
      <c r="B54" s="1">
        <v>2020</v>
      </c>
      <c r="C54" s="89" t="s">
        <v>240</v>
      </c>
      <c r="D54" s="5">
        <v>0.7</v>
      </c>
      <c r="E54" s="7">
        <v>0.96499999999999997</v>
      </c>
      <c r="F54" s="4" t="s">
        <v>41</v>
      </c>
    </row>
    <row r="55" spans="1:6" ht="28.8" x14ac:dyDescent="0.3">
      <c r="A55" s="1" t="s">
        <v>174</v>
      </c>
      <c r="B55" s="1">
        <v>2020</v>
      </c>
      <c r="C55" s="82" t="s">
        <v>241</v>
      </c>
      <c r="D55" s="5">
        <v>0.6</v>
      </c>
      <c r="E55" s="7">
        <v>0.99299999999999999</v>
      </c>
      <c r="F55" s="4" t="s">
        <v>41</v>
      </c>
    </row>
    <row r="59" spans="1:6" ht="43.2" x14ac:dyDescent="0.3">
      <c r="A59" s="6" t="s">
        <v>209</v>
      </c>
      <c r="B59" s="34" t="s">
        <v>105</v>
      </c>
      <c r="C59" s="34">
        <v>2018</v>
      </c>
    </row>
    <row r="60" spans="1:6" x14ac:dyDescent="0.3">
      <c r="A60" s="6"/>
      <c r="B60" s="35"/>
      <c r="C60" s="35"/>
    </row>
    <row r="61" spans="1:6" x14ac:dyDescent="0.3">
      <c r="A61" s="6"/>
      <c r="B61" s="36"/>
      <c r="C61" s="36"/>
    </row>
    <row r="62" spans="1:6" ht="43.2" x14ac:dyDescent="0.3">
      <c r="A62" s="6" t="s">
        <v>227</v>
      </c>
      <c r="B62" s="1" t="s">
        <v>162</v>
      </c>
      <c r="C62" s="1">
        <v>2018</v>
      </c>
    </row>
    <row r="63" spans="1:6" ht="28.8" x14ac:dyDescent="0.3">
      <c r="A63" s="1" t="s">
        <v>171</v>
      </c>
      <c r="B63" s="1">
        <v>2020</v>
      </c>
      <c r="D63" s="5">
        <v>0.8</v>
      </c>
    </row>
  </sheetData>
  <mergeCells count="18">
    <mergeCell ref="A11:A12"/>
    <mergeCell ref="B11:B12"/>
    <mergeCell ref="A16:A18"/>
    <mergeCell ref="B16:B18"/>
    <mergeCell ref="A19:A22"/>
    <mergeCell ref="B19:B22"/>
    <mergeCell ref="C59:C61"/>
    <mergeCell ref="B59:B61"/>
    <mergeCell ref="A23:A30"/>
    <mergeCell ref="B23:B30"/>
    <mergeCell ref="A31:A35"/>
    <mergeCell ref="B31:B35"/>
    <mergeCell ref="A37:A40"/>
    <mergeCell ref="B37:B40"/>
    <mergeCell ref="A42:A43"/>
    <mergeCell ref="B42:B43"/>
    <mergeCell ref="A48:A50"/>
    <mergeCell ref="B48:B5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BA31-905C-4E39-A616-AE3FF58D7769}">
  <dimension ref="A1:D17"/>
  <sheetViews>
    <sheetView workbookViewId="0">
      <selection activeCell="C2" sqref="C2:C13"/>
    </sheetView>
  </sheetViews>
  <sheetFormatPr baseColWidth="10" defaultColWidth="16.33203125" defaultRowHeight="14.4" x14ac:dyDescent="0.3"/>
  <cols>
    <col min="1" max="16384" width="16.33203125" style="53"/>
  </cols>
  <sheetData>
    <row r="1" spans="1:4" ht="15" thickBot="1" x14ac:dyDescent="0.35">
      <c r="A1" s="62" t="s">
        <v>255</v>
      </c>
      <c r="B1" s="62" t="s">
        <v>175</v>
      </c>
      <c r="C1" s="62" t="s">
        <v>180</v>
      </c>
      <c r="D1" s="62" t="s">
        <v>176</v>
      </c>
    </row>
    <row r="2" spans="1:4" ht="18" customHeight="1" x14ac:dyDescent="0.3">
      <c r="A2" s="46" t="s">
        <v>256</v>
      </c>
      <c r="B2" s="96" t="s">
        <v>211</v>
      </c>
      <c r="C2" s="64" t="s">
        <v>261</v>
      </c>
      <c r="D2" s="72">
        <v>0.995</v>
      </c>
    </row>
    <row r="3" spans="1:4" x14ac:dyDescent="0.3">
      <c r="A3" s="47"/>
      <c r="B3" s="97" t="s">
        <v>258</v>
      </c>
      <c r="C3" s="68"/>
      <c r="D3" s="73">
        <v>0.98070000000000002</v>
      </c>
    </row>
    <row r="4" spans="1:4" x14ac:dyDescent="0.3">
      <c r="A4" s="47"/>
      <c r="B4" s="97" t="s">
        <v>259</v>
      </c>
      <c r="C4" s="68"/>
      <c r="D4" s="73">
        <v>0.98960000000000004</v>
      </c>
    </row>
    <row r="5" spans="1:4" ht="15" thickBot="1" x14ac:dyDescent="0.35">
      <c r="A5" s="48"/>
      <c r="B5" s="98" t="s">
        <v>260</v>
      </c>
      <c r="C5" s="68"/>
      <c r="D5" s="74">
        <v>0.98660000000000003</v>
      </c>
    </row>
    <row r="6" spans="1:4" x14ac:dyDescent="0.3">
      <c r="A6" s="64" t="s">
        <v>243</v>
      </c>
      <c r="B6" s="99" t="s">
        <v>211</v>
      </c>
      <c r="C6" s="68"/>
      <c r="D6" s="72">
        <v>0.97209999999999996</v>
      </c>
    </row>
    <row r="7" spans="1:4" x14ac:dyDescent="0.3">
      <c r="A7" s="68"/>
      <c r="B7" s="100" t="s">
        <v>258</v>
      </c>
      <c r="C7" s="68"/>
      <c r="D7" s="73">
        <v>0.91500000000000004</v>
      </c>
    </row>
    <row r="8" spans="1:4" x14ac:dyDescent="0.3">
      <c r="A8" s="68"/>
      <c r="B8" s="100" t="s">
        <v>259</v>
      </c>
      <c r="C8" s="68"/>
      <c r="D8" s="73">
        <v>0.92620000000000002</v>
      </c>
    </row>
    <row r="9" spans="1:4" ht="15" thickBot="1" x14ac:dyDescent="0.35">
      <c r="A9" s="65"/>
      <c r="B9" s="101" t="s">
        <v>260</v>
      </c>
      <c r="C9" s="68"/>
      <c r="D9" s="74">
        <v>0.97150000000000003</v>
      </c>
    </row>
    <row r="10" spans="1:4" x14ac:dyDescent="0.3">
      <c r="A10" s="64" t="s">
        <v>257</v>
      </c>
      <c r="B10" s="99" t="s">
        <v>211</v>
      </c>
      <c r="C10" s="68"/>
      <c r="D10" s="72">
        <v>0.99919999999999998</v>
      </c>
    </row>
    <row r="11" spans="1:4" x14ac:dyDescent="0.3">
      <c r="A11" s="68"/>
      <c r="B11" s="100" t="s">
        <v>258</v>
      </c>
      <c r="C11" s="68"/>
      <c r="D11" s="73">
        <v>0.97589999999999999</v>
      </c>
    </row>
    <row r="12" spans="1:4" x14ac:dyDescent="0.3">
      <c r="A12" s="68"/>
      <c r="B12" s="100" t="s">
        <v>259</v>
      </c>
      <c r="C12" s="68"/>
      <c r="D12" s="73">
        <v>0.98370000000000002</v>
      </c>
    </row>
    <row r="13" spans="1:4" ht="15" thickBot="1" x14ac:dyDescent="0.35">
      <c r="A13" s="65"/>
      <c r="B13" s="101" t="s">
        <v>260</v>
      </c>
      <c r="C13" s="65"/>
      <c r="D13" s="74">
        <v>0.99709999999999999</v>
      </c>
    </row>
    <row r="17" spans="2:2" ht="72" x14ac:dyDescent="0.3">
      <c r="B17" s="53" t="s">
        <v>262</v>
      </c>
    </row>
  </sheetData>
  <mergeCells count="4">
    <mergeCell ref="A2:A5"/>
    <mergeCell ref="A6:A9"/>
    <mergeCell ref="A10:A13"/>
    <mergeCell ref="C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9CFF-A483-42EE-B7B5-CADD9E0D093A}">
  <dimension ref="A1:I12"/>
  <sheetViews>
    <sheetView workbookViewId="0">
      <selection activeCell="F9" sqref="F9"/>
    </sheetView>
  </sheetViews>
  <sheetFormatPr baseColWidth="10" defaultRowHeight="14.4" x14ac:dyDescent="0.3"/>
  <cols>
    <col min="1" max="1" width="16.21875" style="52" customWidth="1"/>
    <col min="2" max="2" width="16.5546875" style="52" customWidth="1"/>
    <col min="3" max="16384" width="11.5546875" style="52"/>
  </cols>
  <sheetData>
    <row r="1" spans="1:9" ht="15" thickBot="1" x14ac:dyDescent="0.35">
      <c r="A1" s="54" t="s">
        <v>244</v>
      </c>
      <c r="B1" s="64" t="s">
        <v>175</v>
      </c>
      <c r="C1" s="66" t="s">
        <v>177</v>
      </c>
      <c r="D1" s="67"/>
      <c r="E1" s="53"/>
      <c r="F1" s="53"/>
    </row>
    <row r="2" spans="1:9" ht="15" thickBot="1" x14ac:dyDescent="0.35">
      <c r="A2" s="55"/>
      <c r="B2" s="65"/>
      <c r="C2" s="63" t="s">
        <v>249</v>
      </c>
      <c r="D2" s="61" t="s">
        <v>250</v>
      </c>
    </row>
    <row r="3" spans="1:9" x14ac:dyDescent="0.3">
      <c r="A3" s="54" t="s">
        <v>245</v>
      </c>
      <c r="B3" s="102" t="s">
        <v>251</v>
      </c>
      <c r="C3" s="56">
        <v>8.2000000000000003E-2</v>
      </c>
      <c r="D3" s="57">
        <v>0.24299999999999999</v>
      </c>
    </row>
    <row r="4" spans="1:9" ht="15" thickBot="1" x14ac:dyDescent="0.35">
      <c r="A4" s="55"/>
      <c r="B4" s="103" t="s">
        <v>252</v>
      </c>
      <c r="C4" s="58">
        <v>7.9000000000000001E-2</v>
      </c>
      <c r="D4" s="60">
        <v>0.24</v>
      </c>
    </row>
    <row r="5" spans="1:9" x14ac:dyDescent="0.3">
      <c r="A5" s="54" t="s">
        <v>246</v>
      </c>
      <c r="B5" s="102" t="s">
        <v>251</v>
      </c>
      <c r="C5" s="56">
        <v>8.7999999999999995E-2</v>
      </c>
      <c r="D5" s="57">
        <v>0.23300000000000001</v>
      </c>
    </row>
    <row r="6" spans="1:9" ht="15" thickBot="1" x14ac:dyDescent="0.35">
      <c r="A6" s="55"/>
      <c r="B6" s="103" t="s">
        <v>252</v>
      </c>
      <c r="C6" s="58">
        <v>7.9000000000000001E-2</v>
      </c>
      <c r="D6" s="60">
        <v>0.24</v>
      </c>
    </row>
    <row r="7" spans="1:9" x14ac:dyDescent="0.3">
      <c r="A7" s="54" t="s">
        <v>247</v>
      </c>
      <c r="B7" s="102" t="s">
        <v>251</v>
      </c>
      <c r="C7" s="56">
        <v>6.9000000000000006E-2</v>
      </c>
      <c r="D7" s="57">
        <v>0.20799999999999999</v>
      </c>
    </row>
    <row r="8" spans="1:9" ht="15" thickBot="1" x14ac:dyDescent="0.35">
      <c r="A8" s="55"/>
      <c r="B8" s="103" t="s">
        <v>252</v>
      </c>
      <c r="C8" s="58">
        <v>7.2999999999999995E-2</v>
      </c>
      <c r="D8" s="59">
        <v>0.221</v>
      </c>
    </row>
    <row r="9" spans="1:9" x14ac:dyDescent="0.3">
      <c r="A9" s="54" t="s">
        <v>248</v>
      </c>
      <c r="B9" s="102" t="s">
        <v>251</v>
      </c>
      <c r="C9" s="56">
        <v>0.09</v>
      </c>
      <c r="D9" s="57">
        <v>0.216</v>
      </c>
    </row>
    <row r="10" spans="1:9" ht="15" thickBot="1" x14ac:dyDescent="0.35">
      <c r="A10" s="55"/>
      <c r="B10" s="103" t="s">
        <v>252</v>
      </c>
      <c r="C10" s="58">
        <v>7.2999999999999995E-2</v>
      </c>
      <c r="D10" s="59">
        <v>0.221</v>
      </c>
    </row>
    <row r="11" spans="1:9" x14ac:dyDescent="0.3">
      <c r="F11" s="51" t="s">
        <v>253</v>
      </c>
      <c r="G11" s="51"/>
      <c r="H11" s="51"/>
      <c r="I11" s="51"/>
    </row>
    <row r="12" spans="1:9" x14ac:dyDescent="0.3">
      <c r="F12" s="52" t="s">
        <v>254</v>
      </c>
    </row>
  </sheetData>
  <mergeCells count="8">
    <mergeCell ref="B1:B2"/>
    <mergeCell ref="C1:D1"/>
    <mergeCell ref="F11:I11"/>
    <mergeCell ref="A3:A4"/>
    <mergeCell ref="A5:A6"/>
    <mergeCell ref="A7:A8"/>
    <mergeCell ref="A9:A10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96B90-B594-483F-81B3-C1C75035C9D5}">
  <dimension ref="A1:F11"/>
  <sheetViews>
    <sheetView workbookViewId="0">
      <selection activeCell="I12" sqref="I12"/>
    </sheetView>
  </sheetViews>
  <sheetFormatPr baseColWidth="10" defaultRowHeight="14.4" x14ac:dyDescent="0.3"/>
  <cols>
    <col min="1" max="1" width="11.5546875" style="53"/>
    <col min="2" max="2" width="21.5546875" style="53" customWidth="1"/>
    <col min="3" max="3" width="16.5546875" style="53" customWidth="1"/>
    <col min="4" max="16384" width="11.5546875" style="53"/>
  </cols>
  <sheetData>
    <row r="1" spans="1:6" ht="15" thickBot="1" x14ac:dyDescent="0.35">
      <c r="A1" s="62" t="s">
        <v>242</v>
      </c>
      <c r="B1" s="62" t="s">
        <v>263</v>
      </c>
      <c r="C1" s="62" t="s">
        <v>264</v>
      </c>
      <c r="D1" s="62" t="s">
        <v>267</v>
      </c>
      <c r="E1" s="53" t="s">
        <v>275</v>
      </c>
      <c r="F1" s="62" t="s">
        <v>177</v>
      </c>
    </row>
    <row r="2" spans="1:6" x14ac:dyDescent="0.3">
      <c r="A2" s="64" t="s">
        <v>265</v>
      </c>
      <c r="B2" s="64" t="s">
        <v>266</v>
      </c>
      <c r="C2" s="71" t="s">
        <v>269</v>
      </c>
      <c r="D2" s="64" t="s">
        <v>274</v>
      </c>
      <c r="E2" s="64" t="s">
        <v>276</v>
      </c>
      <c r="F2" s="72">
        <v>4.5999999999999999E-3</v>
      </c>
    </row>
    <row r="3" spans="1:6" x14ac:dyDescent="0.3">
      <c r="A3" s="68"/>
      <c r="B3" s="68"/>
      <c r="C3" s="69" t="s">
        <v>270</v>
      </c>
      <c r="D3" s="68"/>
      <c r="E3" s="68"/>
      <c r="F3" s="73">
        <v>2.3199999999999998E-2</v>
      </c>
    </row>
    <row r="4" spans="1:6" x14ac:dyDescent="0.3">
      <c r="A4" s="68"/>
      <c r="B4" s="68"/>
      <c r="C4" s="69" t="s">
        <v>271</v>
      </c>
      <c r="D4" s="68"/>
      <c r="E4" s="68"/>
      <c r="F4" s="73">
        <v>2.3800000000000002E-2</v>
      </c>
    </row>
    <row r="5" spans="1:6" x14ac:dyDescent="0.3">
      <c r="A5" s="68"/>
      <c r="B5" s="68"/>
      <c r="C5" s="69" t="s">
        <v>110</v>
      </c>
      <c r="D5" s="68"/>
      <c r="E5" s="68"/>
      <c r="F5" s="73">
        <v>2.3199999999999998E-2</v>
      </c>
    </row>
    <row r="6" spans="1:6" ht="15" thickBot="1" x14ac:dyDescent="0.35">
      <c r="A6" s="68"/>
      <c r="B6" s="65"/>
      <c r="C6" s="69" t="s">
        <v>272</v>
      </c>
      <c r="D6" s="68"/>
      <c r="E6" s="68"/>
      <c r="F6" s="73">
        <v>4.0099999999999997E-2</v>
      </c>
    </row>
    <row r="7" spans="1:6" ht="15" thickBot="1" x14ac:dyDescent="0.35">
      <c r="A7" s="65"/>
      <c r="B7" s="62" t="s">
        <v>268</v>
      </c>
      <c r="C7" s="70" t="s">
        <v>110</v>
      </c>
      <c r="D7" s="65"/>
      <c r="E7" s="65"/>
      <c r="F7" s="74">
        <v>4.82E-2</v>
      </c>
    </row>
    <row r="8" spans="1:6" ht="58.2" thickBot="1" x14ac:dyDescent="0.35">
      <c r="A8" s="62" t="s">
        <v>273</v>
      </c>
      <c r="B8" s="62" t="s">
        <v>266</v>
      </c>
      <c r="C8" s="62" t="s">
        <v>269</v>
      </c>
      <c r="D8" s="62" t="s">
        <v>277</v>
      </c>
      <c r="E8" s="62" t="s">
        <v>278</v>
      </c>
      <c r="F8" s="75">
        <v>2.1000000000000001E-2</v>
      </c>
    </row>
    <row r="9" spans="1:6" ht="43.8" thickBot="1" x14ac:dyDescent="0.35">
      <c r="A9" s="62" t="s">
        <v>281</v>
      </c>
      <c r="B9" s="62" t="s">
        <v>266</v>
      </c>
      <c r="C9" s="62" t="s">
        <v>269</v>
      </c>
      <c r="D9" s="62" t="s">
        <v>279</v>
      </c>
      <c r="E9" s="62" t="s">
        <v>284</v>
      </c>
      <c r="F9" s="76">
        <v>8.6E-3</v>
      </c>
    </row>
    <row r="10" spans="1:6" ht="29.4" thickBot="1" x14ac:dyDescent="0.35">
      <c r="A10" s="62" t="s">
        <v>282</v>
      </c>
      <c r="B10" s="62" t="s">
        <v>266</v>
      </c>
      <c r="C10" s="62" t="s">
        <v>269</v>
      </c>
      <c r="D10" s="62" t="s">
        <v>279</v>
      </c>
      <c r="E10" s="62" t="s">
        <v>285</v>
      </c>
      <c r="F10" s="77">
        <v>0.05</v>
      </c>
    </row>
    <row r="11" spans="1:6" ht="43.8" thickBot="1" x14ac:dyDescent="0.35">
      <c r="A11" s="62" t="s">
        <v>283</v>
      </c>
      <c r="B11" s="62" t="s">
        <v>266</v>
      </c>
      <c r="C11" s="62" t="s">
        <v>269</v>
      </c>
      <c r="D11" s="62" t="s">
        <v>279</v>
      </c>
      <c r="E11" s="62" t="s">
        <v>280</v>
      </c>
      <c r="F11" s="75">
        <v>2.8799999999999999E-2</v>
      </c>
    </row>
  </sheetData>
  <mergeCells count="4">
    <mergeCell ref="B2:B6"/>
    <mergeCell ref="A2:A7"/>
    <mergeCell ref="D2:D7"/>
    <mergeCell ref="E2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noise</vt:lpstr>
      <vt:lpstr>features</vt:lpstr>
      <vt:lpstr>learning</vt:lpstr>
      <vt:lpstr>yang</vt:lpstr>
      <vt:lpstr>sancho</vt:lpstr>
      <vt:lpstr>yadav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Benjamlin Vignau</cp:lastModifiedBy>
  <dcterms:created xsi:type="dcterms:W3CDTF">2015-06-05T18:19:34Z</dcterms:created>
  <dcterms:modified xsi:type="dcterms:W3CDTF">2021-05-06T14:31:39Z</dcterms:modified>
</cp:coreProperties>
</file>