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vilm\PycharmProjects\SITOBB\data\estimation results\"/>
    </mc:Choice>
  </mc:AlternateContent>
  <xr:revisionPtr revIDLastSave="0" documentId="13_ncr:1_{A2420EDE-8A50-4EB5-8186-4930D6695A12}" xr6:coauthVersionLast="47" xr6:coauthVersionMax="47" xr10:uidLastSave="{00000000-0000-0000-0000-000000000000}"/>
  <bookViews>
    <workbookView xWindow="1560" yWindow="1560" windowWidth="21600" windowHeight="11295" activeTab="1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9" i="1" l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2" i="1"/>
</calcChain>
</file>

<file path=xl/sharedStrings.xml><?xml version="1.0" encoding="utf-8"?>
<sst xmlns="http://schemas.openxmlformats.org/spreadsheetml/2006/main" count="1014" uniqueCount="444">
  <si>
    <t>model</t>
  </si>
  <si>
    <t>success</t>
  </si>
  <si>
    <t>scr</t>
  </si>
  <si>
    <t>xr</t>
  </si>
  <si>
    <t>key</t>
  </si>
  <si>
    <t>params</t>
  </si>
  <si>
    <t>def_params</t>
  </si>
  <si>
    <t>true_params</t>
  </si>
  <si>
    <t>ests</t>
  </si>
  <si>
    <t>N_pi</t>
  </si>
  <si>
    <t>hess_invertible</t>
  </si>
  <si>
    <t>observable</t>
  </si>
  <si>
    <t>detectable</t>
  </si>
  <si>
    <t>errorNorm</t>
  </si>
  <si>
    <t>thetahat.fun</t>
  </si>
  <si>
    <t>thetahat.jac</t>
  </si>
  <si>
    <t>thetahat.hess_inv</t>
  </si>
  <si>
    <t>thetahat.nfev</t>
  </si>
  <si>
    <t>thetahat.njev</t>
  </si>
  <si>
    <t>thetahat.status</t>
  </si>
  <si>
    <t>thetahat.success</t>
  </si>
  <si>
    <t>thetahat.message</t>
  </si>
  <si>
    <t>thetahat.x</t>
  </si>
  <si>
    <t>thetahat.nit</t>
  </si>
  <si>
    <t>Cable_3c_grid</t>
  </si>
  <si>
    <t>Cable_3c_grid-SCR-0.25-0.25</t>
  </si>
  <si>
    <t>Cable_3c_grid-SCR-0.25-0.5</t>
  </si>
  <si>
    <t>Cable_3c_grid-SCR-0.25-1</t>
  </si>
  <si>
    <t>Cable_3c_grid-SCR-0.25-2</t>
  </si>
  <si>
    <t>Cable_3c_grid-SCR-0.25-3</t>
  </si>
  <si>
    <t>Cable_3c_grid-SCR-0.25-5</t>
  </si>
  <si>
    <t>Cable_3c_grid-SCR-0.25-10</t>
  </si>
  <si>
    <t>Cable_3c_grid-SCR-0.5-0.25</t>
  </si>
  <si>
    <t>Cable_3c_grid-SCR-0.5-0.5</t>
  </si>
  <si>
    <t>Cable_3c_grid-SCR-0.5-1</t>
  </si>
  <si>
    <t>Cable_3c_grid-SCR-0.5-2</t>
  </si>
  <si>
    <t>Cable_3c_grid-SCR-0.5-3</t>
  </si>
  <si>
    <t>Cable_3c_grid-SCR-0.5-5</t>
  </si>
  <si>
    <t>Cable_3c_grid-SCR-0.5-10</t>
  </si>
  <si>
    <t>Cable_3c_grid-SCR-1-0.25</t>
  </si>
  <si>
    <t>Cable_3c_grid-SCR-1-0.5</t>
  </si>
  <si>
    <t>Cable_3c_grid-SCR-1-1</t>
  </si>
  <si>
    <t>Cable_3c_grid-SCR-1-2</t>
  </si>
  <si>
    <t>Cable_3c_grid-SCR-1-3</t>
  </si>
  <si>
    <t>Cable_3c_grid-SCR-1-5</t>
  </si>
  <si>
    <t>Cable_3c_grid-SCR-1-10</t>
  </si>
  <si>
    <t>Cable_3c_grid-SCR-2-0.25</t>
  </si>
  <si>
    <t>Cable_3c_grid-SCR-2-0.5</t>
  </si>
  <si>
    <t>Cable_3c_grid-SCR-2-1</t>
  </si>
  <si>
    <t>Cable_3c_grid-SCR-2-2</t>
  </si>
  <si>
    <t>Cable_3c_grid-SCR-2-3</t>
  </si>
  <si>
    <t>Cable_3c_grid-SCR-2-5</t>
  </si>
  <si>
    <t>Cable_3c_grid-SCR-2-10</t>
  </si>
  <si>
    <t>Cable_3c_grid-SCR-3-0.25</t>
  </si>
  <si>
    <t>Cable_3c_grid-SCR-3-0.5</t>
  </si>
  <si>
    <t>Cable_3c_grid-SCR-3-1</t>
  </si>
  <si>
    <t>Cable_3c_grid-SCR-3-2</t>
  </si>
  <si>
    <t>Cable_3c_grid-SCR-3-3</t>
  </si>
  <si>
    <t>Cable_3c_grid-SCR-3-5</t>
  </si>
  <si>
    <t>Cable_3c_grid-SCR-3-10</t>
  </si>
  <si>
    <t>Cable_3c_grid-SCR-5-0.25</t>
  </si>
  <si>
    <t>Cable_3c_grid-SCR-5-0.5</t>
  </si>
  <si>
    <t>Cable_3c_grid-SCR-5-1</t>
  </si>
  <si>
    <t>Cable_3c_grid-SCR-5-2</t>
  </si>
  <si>
    <t>Cable_3c_grid-SCR-5-3</t>
  </si>
  <si>
    <t>Cable_3c_grid-SCR-5-5</t>
  </si>
  <si>
    <t>Cable_3c_grid-SCR-5-10</t>
  </si>
  <si>
    <t>Cable_3c_grid-SCR-10-0.25</t>
  </si>
  <si>
    <t>Cable_3c_grid-SCR-10-0.5</t>
  </si>
  <si>
    <t>Cable_3c_grid-SCR-10-1</t>
  </si>
  <si>
    <t>Cable_3c_grid-SCR-10-2</t>
  </si>
  <si>
    <t>Cable_3c_grid-SCR-10-3</t>
  </si>
  <si>
    <t>Cable_3c_grid-SCR-10-5</t>
  </si>
  <si>
    <t>Cable_3c_grid-SCR-10-10</t>
  </si>
  <si>
    <t>Cable_3c_grid-XR-0.25-0.25</t>
  </si>
  <si>
    <t>Cable_3c_grid-XR-0.25-0.5</t>
  </si>
  <si>
    <t>Cable_3c_grid-XR-0.25-1</t>
  </si>
  <si>
    <t>Cable_3c_grid-XR-0.25-2</t>
  </si>
  <si>
    <t>Cable_3c_grid-XR-0.25-3</t>
  </si>
  <si>
    <t>Cable_3c_grid-XR-0.25-5</t>
  </si>
  <si>
    <t>Cable_3c_grid-XR-0.25-10</t>
  </si>
  <si>
    <t>Cable_3c_grid-XR-0.5-0.25</t>
  </si>
  <si>
    <t>Cable_3c_grid-XR-0.5-0.5</t>
  </si>
  <si>
    <t>Cable_3c_grid-XR-0.5-1</t>
  </si>
  <si>
    <t>Cable_3c_grid-XR-0.5-2</t>
  </si>
  <si>
    <t>Cable_3c_grid-XR-0.5-3</t>
  </si>
  <si>
    <t>Cable_3c_grid-XR-0.5-5</t>
  </si>
  <si>
    <t>Cable_3c_grid-XR-0.5-10</t>
  </si>
  <si>
    <t>Cable_3c_grid-XR-1-0.25</t>
  </si>
  <si>
    <t>Cable_3c_grid-XR-1-0.5</t>
  </si>
  <si>
    <t>Cable_3c_grid-XR-1-1</t>
  </si>
  <si>
    <t>Cable_3c_grid-XR-1-2</t>
  </si>
  <si>
    <t>Cable_3c_grid-XR-1-3</t>
  </si>
  <si>
    <t>Cable_3c_grid-XR-1-5</t>
  </si>
  <si>
    <t>Cable_3c_grid-XR-1-10</t>
  </si>
  <si>
    <t>Cable_3c_grid-XR-2-0.25</t>
  </si>
  <si>
    <t>Cable_3c_grid-XR-2-0.5</t>
  </si>
  <si>
    <t>Cable_3c_grid-XR-2-1</t>
  </si>
  <si>
    <t>Cable_3c_grid-XR-2-2</t>
  </si>
  <si>
    <t>Cable_3c_grid-XR-2-3</t>
  </si>
  <si>
    <t>Cable_3c_grid-XR-2-5</t>
  </si>
  <si>
    <t>Cable_3c_grid-XR-2-10</t>
  </si>
  <si>
    <t>Cable_3c_grid-XR-3-0.25</t>
  </si>
  <si>
    <t>Cable_3c_grid-XR-3-0.5</t>
  </si>
  <si>
    <t>Cable_3c_grid-XR-3-1</t>
  </si>
  <si>
    <t>Cable_3c_grid-XR-3-2</t>
  </si>
  <si>
    <t>Cable_3c_grid-XR-3-3</t>
  </si>
  <si>
    <t>Cable_3c_grid-XR-3-5</t>
  </si>
  <si>
    <t>Cable_3c_grid-XR-3-10</t>
  </si>
  <si>
    <t>Cable_3c_grid-XR-5-0.25</t>
  </si>
  <si>
    <t>Cable_3c_grid-XR-5-0.5</t>
  </si>
  <si>
    <t>Cable_3c_grid-XR-5-1</t>
  </si>
  <si>
    <t>Cable_3c_grid-XR-5-2</t>
  </si>
  <si>
    <t>Cable_3c_grid-XR-5-3</t>
  </si>
  <si>
    <t>Cable_3c_grid-XR-5-5</t>
  </si>
  <si>
    <t>Cable_3c_grid-XR-5-10</t>
  </si>
  <si>
    <t>Cable_3c_grid-XR-10-0.25</t>
  </si>
  <si>
    <t>Cable_3c_grid-XR-10-0.5</t>
  </si>
  <si>
    <t>Cable_3c_grid-XR-10-1</t>
  </si>
  <si>
    <t>Cable_3c_grid-XR-10-2</t>
  </si>
  <si>
    <t>Cable_3c_grid-XR-10-3</t>
  </si>
  <si>
    <t>Cable_3c_grid-XR-10-5</t>
  </si>
  <si>
    <t>Cable_3c_grid-XR-10-10</t>
  </si>
  <si>
    <t>['SCR']</t>
  </si>
  <si>
    <t>['XR']</t>
  </si>
  <si>
    <t>{'Rin': 0.5, 'V': 1, 'Vbase': 66000.0, 'SCR': 0.25, 'XR': 0.25}</t>
  </si>
  <si>
    <t>{'Rin': 0.5, 'V': 1, 'Vbase': 66000.0, 'SCR': 0.25, 'XR': 0.5}</t>
  </si>
  <si>
    <t>{'Rin': 0.5, 'V': 1, 'Vbase': 66000.0, 'SCR': 0.25, 'XR': 1}</t>
  </si>
  <si>
    <t>{'Rin': 0.5, 'V': 1, 'Vbase': 66000.0, 'SCR': 0.25, 'XR': 2}</t>
  </si>
  <si>
    <t>{'Rin': 0.5, 'V': 1, 'Vbase': 66000.0, 'SCR': 0.25, 'XR': 3}</t>
  </si>
  <si>
    <t>{'Rin': 0.5, 'V': 1, 'Vbase': 66000.0, 'SCR': 0.25, 'XR': 5}</t>
  </si>
  <si>
    <t>{'Rin': 0.5, 'V': 1, 'Vbase': 66000.0, 'SCR': 0.25, 'XR': 10}</t>
  </si>
  <si>
    <t>{'Rin': 0.5, 'V': 1, 'Vbase': 66000.0, 'SCR': 0.5, 'XR': 0.25}</t>
  </si>
  <si>
    <t>{'Rin': 0.5, 'V': 1, 'Vbase': 66000.0, 'SCR': 0.5, 'XR': 0.5}</t>
  </si>
  <si>
    <t>{'Rin': 0.5, 'V': 1, 'Vbase': 66000.0, 'SCR': 0.5, 'XR': 1}</t>
  </si>
  <si>
    <t>{'Rin': 0.5, 'V': 1, 'Vbase': 66000.0, 'SCR': 0.5, 'XR': 2}</t>
  </si>
  <si>
    <t>{'Rin': 0.5, 'V': 1, 'Vbase': 66000.0, 'SCR': 0.5, 'XR': 3}</t>
  </si>
  <si>
    <t>{'Rin': 0.5, 'V': 1, 'Vbase': 66000.0, 'SCR': 0.5, 'XR': 5}</t>
  </si>
  <si>
    <t>{'Rin': 0.5, 'V': 1, 'Vbase': 66000.0, 'SCR': 0.5, 'XR': 10}</t>
  </si>
  <si>
    <t>{'Rin': 0.5, 'V': 1, 'Vbase': 66000.0, 'SCR': 1, 'XR': 0.25}</t>
  </si>
  <si>
    <t>{'Rin': 0.5, 'V': 1, 'Vbase': 66000.0, 'SCR': 1, 'XR': 0.5}</t>
  </si>
  <si>
    <t>{'Rin': 0.5, 'V': 1, 'Vbase': 66000.0, 'SCR': 1, 'XR': 1}</t>
  </si>
  <si>
    <t>{'Rin': 0.5, 'V': 1, 'Vbase': 66000.0, 'SCR': 1, 'XR': 2}</t>
  </si>
  <si>
    <t>{'Rin': 0.5, 'V': 1, 'Vbase': 66000.0, 'SCR': 1, 'XR': 3}</t>
  </si>
  <si>
    <t>{'Rin': 0.5, 'V': 1, 'Vbase': 66000.0, 'SCR': 1, 'XR': 5}</t>
  </si>
  <si>
    <t>{'Rin': 0.5, 'V': 1, 'Vbase': 66000.0, 'SCR': 1, 'XR': 10}</t>
  </si>
  <si>
    <t>{'Rin': 0.5, 'V': 1, 'Vbase': 66000.0, 'SCR': 2, 'XR': 0.25}</t>
  </si>
  <si>
    <t>{'Rin': 0.5, 'V': 1, 'Vbase': 66000.0, 'SCR': 2, 'XR': 0.5}</t>
  </si>
  <si>
    <t>{'Rin': 0.5, 'V': 1, 'Vbase': 66000.0, 'SCR': 2, 'XR': 1}</t>
  </si>
  <si>
    <t>{'Rin': 0.5, 'V': 1, 'Vbase': 66000.0, 'SCR': 2, 'XR': 2}</t>
  </si>
  <si>
    <t>{'Rin': 0.5, 'V': 1, 'Vbase': 66000.0, 'SCR': 2, 'XR': 3}</t>
  </si>
  <si>
    <t>{'Rin': 0.5, 'V': 1, 'Vbase': 66000.0, 'SCR': 2, 'XR': 5}</t>
  </si>
  <si>
    <t>{'Rin': 0.5, 'V': 1, 'Vbase': 66000.0, 'SCR': 2, 'XR': 10}</t>
  </si>
  <si>
    <t>{'Rin': 0.5, 'V': 1, 'Vbase': 66000.0, 'SCR': 3, 'XR': 0.25}</t>
  </si>
  <si>
    <t>{'Rin': 0.5, 'V': 1, 'Vbase': 66000.0, 'SCR': 3, 'XR': 0.5}</t>
  </si>
  <si>
    <t>{'Rin': 0.5, 'V': 1, 'Vbase': 66000.0, 'SCR': 3, 'XR': 1}</t>
  </si>
  <si>
    <t>{'Rin': 0.5, 'V': 1, 'Vbase': 66000.0, 'SCR': 3, 'XR': 2}</t>
  </si>
  <si>
    <t>{'Rin': 0.5, 'V': 1, 'Vbase': 66000.0, 'SCR': 3, 'XR': 3}</t>
  </si>
  <si>
    <t>{'Rin': 0.5, 'V': 1, 'Vbase': 66000.0, 'SCR': 3, 'XR': 5}</t>
  </si>
  <si>
    <t>{'Rin': 0.5, 'V': 1, 'Vbase': 66000.0, 'SCR': 3, 'XR': 10}</t>
  </si>
  <si>
    <t>{'Rin': 0.5, 'V': 1, 'Vbase': 66000.0, 'SCR': 5, 'XR': 0.25}</t>
  </si>
  <si>
    <t>{'Rin': 0.5, 'V': 1, 'Vbase': 66000.0, 'SCR': 5, 'XR': 0.5}</t>
  </si>
  <si>
    <t>{'Rin': 0.5, 'V': 1, 'Vbase': 66000.0, 'SCR': 5, 'XR': 1}</t>
  </si>
  <si>
    <t>{'Rin': 0.5, 'V': 1, 'Vbase': 66000.0, 'SCR': 5, 'XR': 2}</t>
  </si>
  <si>
    <t>{'Rin': 0.5, 'V': 1, 'Vbase': 66000.0, 'SCR': 5, 'XR': 3}</t>
  </si>
  <si>
    <t>{'Rin': 0.5, 'V': 1, 'Vbase': 66000.0, 'SCR': 5, 'XR': 5}</t>
  </si>
  <si>
    <t>{'Rin': 0.5, 'V': 1, 'Vbase': 66000.0, 'SCR': 5, 'XR': 10}</t>
  </si>
  <si>
    <t>{'Rin': 0.5, 'V': 1, 'Vbase': 66000.0, 'SCR': 10, 'XR': 0.25}</t>
  </si>
  <si>
    <t>{'Rin': 0.5, 'V': 1, 'Vbase': 66000.0, 'SCR': 10, 'XR': 0.5}</t>
  </si>
  <si>
    <t>{'Rin': 0.5, 'V': 1, 'Vbase': 66000.0, 'SCR': 10, 'XR': 1}</t>
  </si>
  <si>
    <t>{'Rin': 0.5, 'V': 1, 'Vbase': 66000.0, 'SCR': 10, 'XR': 2}</t>
  </si>
  <si>
    <t>{'Rin': 0.5, 'V': 1, 'Vbase': 66000.0, 'SCR': 10, 'XR': 3}</t>
  </si>
  <si>
    <t>{'Rin': 0.5, 'V': 1, 'Vbase': 66000.0, 'SCR': 10, 'XR': 5}</t>
  </si>
  <si>
    <t>{'Rin': 0.5, 'V': 1, 'Vbase': 66000.0, 'SCR': 10, 'XR': 10}</t>
  </si>
  <si>
    <t>[0.25]</t>
  </si>
  <si>
    <t>[0.5]</t>
  </si>
  <si>
    <t>[1]</t>
  </si>
  <si>
    <t>[2]</t>
  </si>
  <si>
    <t>[3]</t>
  </si>
  <si>
    <t>[5]</t>
  </si>
  <si>
    <t>[10]</t>
  </si>
  <si>
    <t>[6.14660192e-10]</t>
  </si>
  <si>
    <t>[0.00225577]</t>
  </si>
  <si>
    <t>[0.002648]</t>
  </si>
  <si>
    <t>[0.00335801]</t>
  </si>
  <si>
    <t>[0.00494586]</t>
  </si>
  <si>
    <t>[0.00884966]</t>
  </si>
  <si>
    <t>[0.03642034]</t>
  </si>
  <si>
    <t>[0.02117198]</t>
  </si>
  <si>
    <t>[0.01636241]</t>
  </si>
  <si>
    <t>[0.0192959]</t>
  </si>
  <si>
    <t>[0.02475814]</t>
  </si>
  <si>
    <t>[0.03633879]</t>
  </si>
  <si>
    <t>[0.05928368]</t>
  </si>
  <si>
    <t>[0.26368213]</t>
  </si>
  <si>
    <t>[0.15399783]</t>
  </si>
  <si>
    <t>[0.12011818]</t>
  </si>
  <si>
    <t>[0.14220965]</t>
  </si>
  <si>
    <t>[0.17886228]</t>
  </si>
  <si>
    <t>[0.24216233]</t>
  </si>
  <si>
    <t>[0.29756166]</t>
  </si>
  <si>
    <t>[1.91990044]</t>
  </si>
  <si>
    <t>[1.12736822]</t>
  </si>
  <si>
    <t>[0.87196166]</t>
  </si>
  <si>
    <t>[0.97248942]</t>
  </si>
  <si>
    <t>[1.11041559]</t>
  </si>
  <si>
    <t>[1.20067889]</t>
  </si>
  <si>
    <t>[0.96963788]</t>
  </si>
  <si>
    <t>[5.93875919]</t>
  </si>
  <si>
    <t>[3.49904563]</t>
  </si>
  <si>
    <t>[2.64442808]</t>
  </si>
  <si>
    <t>[2.69426579]</t>
  </si>
  <si>
    <t>[2.75504755]</t>
  </si>
  <si>
    <t>[2.49588612]</t>
  </si>
  <si>
    <t>[1.658388]</t>
  </si>
  <si>
    <t>[22.26738601]</t>
  </si>
  <si>
    <t>[13.20050361]</t>
  </si>
  <si>
    <t>[9.43225451]</t>
  </si>
  <si>
    <t>[8.01120648]</t>
  </si>
  <si>
    <t>[6.98070108]</t>
  </si>
  <si>
    <t>[5.22307331]</t>
  </si>
  <si>
    <t>[3.00838466]</t>
  </si>
  <si>
    <t>[96.01831956]</t>
  </si>
  <si>
    <t>[57.70675963]</t>
  </si>
  <si>
    <t>[36.81935084]</t>
  </si>
  <si>
    <t>[24.16159402]</t>
  </si>
  <si>
    <t>[18.11472095]</t>
  </si>
  <si>
    <t>[11.99526326]</t>
  </si>
  <si>
    <t>[6.58570597]</t>
  </si>
  <si>
    <t>[0.00032661]</t>
  </si>
  <si>
    <t>[0.00112646]</t>
  </si>
  <si>
    <t>[0.00138971]</t>
  </si>
  <si>
    <t>[0.0005095]</t>
  </si>
  <si>
    <t>[0.00132477]</t>
  </si>
  <si>
    <t>[0.00259667]</t>
  </si>
  <si>
    <t>[0.00214278]</t>
  </si>
  <si>
    <t>[0.0004675]</t>
  </si>
  <si>
    <t>[0.00132682]</t>
  </si>
  <si>
    <t>[0.00187572]</t>
  </si>
  <si>
    <t>[0.00339339]</t>
  </si>
  <si>
    <t>[0.00052665]</t>
  </si>
  <si>
    <t>[0.00167805]</t>
  </si>
  <si>
    <t>[0.64749388]</t>
  </si>
  <si>
    <t>[0.00207208]</t>
  </si>
  <si>
    <t>[0.00036537]</t>
  </si>
  <si>
    <t>[0.0014724]</t>
  </si>
  <si>
    <t>[0.00042878]</t>
  </si>
  <si>
    <t>[0.00085028]</t>
  </si>
  <si>
    <t>[0.72303214]</t>
  </si>
  <si>
    <t>[2.81705161]</t>
  </si>
  <si>
    <t>[0.00826512]</t>
  </si>
  <si>
    <t>[0.00914613]</t>
  </si>
  <si>
    <t>[0.00620118]</t>
  </si>
  <si>
    <t>[0.42322948]</t>
  </si>
  <si>
    <t>[1.44101069]</t>
  </si>
  <si>
    <t>[2.88649866]</t>
  </si>
  <si>
    <t>[4.77774739]</t>
  </si>
  <si>
    <t>[1.77854917]</t>
  </si>
  <si>
    <t>[0.83657833]</t>
  </si>
  <si>
    <t>[0.74731675]</t>
  </si>
  <si>
    <t>[1.73450655]</t>
  </si>
  <si>
    <t>[2.72790413]</t>
  </si>
  <si>
    <t>[4.1276654]</t>
  </si>
  <si>
    <t>[5.47520167]</t>
  </si>
  <si>
    <t>[4.47841249]</t>
  </si>
  <si>
    <t>[2.77654599]</t>
  </si>
  <si>
    <t>[2.47361768]</t>
  </si>
  <si>
    <t>[3.4351485]</t>
  </si>
  <si>
    <t>[4.29962792]</t>
  </si>
  <si>
    <t>[5.23847301]</t>
  </si>
  <si>
    <t>[5.99799122]</t>
  </si>
  <si>
    <t>[9.84119703]</t>
  </si>
  <si>
    <t>[6.38047833]</t>
  </si>
  <si>
    <t>[5.10994212]</t>
  </si>
  <si>
    <t>[5.31757683]</t>
  </si>
  <si>
    <t>[5.64122988]</t>
  </si>
  <si>
    <t>[6.03229359]</t>
  </si>
  <si>
    <t>[6.54845336]</t>
  </si>
  <si>
    <t>[-0.]</t>
  </si>
  <si>
    <t>[0.00128194]</t>
  </si>
  <si>
    <t>[-0.00164572]</t>
  </si>
  <si>
    <t>[0.00205722]</t>
  </si>
  <si>
    <t>[-0.00036788]</t>
  </si>
  <si>
    <t>[0.00413152]</t>
  </si>
  <si>
    <t>[-0.00202655]</t>
  </si>
  <si>
    <t>[-0.00284936]</t>
  </si>
  <si>
    <t>[0.00296838]</t>
  </si>
  <si>
    <t>[0.00824882]</t>
  </si>
  <si>
    <t>[-0.00345634]</t>
  </si>
  <si>
    <t>[0.001044]</t>
  </si>
  <si>
    <t>[-0.0009216]</t>
  </si>
  <si>
    <t>[-0.0100137]</t>
  </si>
  <si>
    <t>[-0.00226957]</t>
  </si>
  <si>
    <t>[-0.00137724]</t>
  </si>
  <si>
    <t>[-0.02255836]</t>
  </si>
  <si>
    <t>[0.00976562]</t>
  </si>
  <si>
    <t>[-0.00195312]</t>
  </si>
  <si>
    <t>[-0.03515625]</t>
  </si>
  <si>
    <t>[-0.01367188]</t>
  </si>
  <si>
    <t>[0.]</t>
  </si>
  <si>
    <t>[-0.06445312]</t>
  </si>
  <si>
    <t>[-0.0078125]</t>
  </si>
  <si>
    <t>[-0.00328901]</t>
  </si>
  <si>
    <t>[0.02495029]</t>
  </si>
  <si>
    <t>[0.03125]</t>
  </si>
  <si>
    <t>[-0.00390625]</t>
  </si>
  <si>
    <t>[0.01541787]</t>
  </si>
  <si>
    <t>[0.00585938]</t>
  </si>
  <si>
    <t>[0.00125881]</t>
  </si>
  <si>
    <t>[0.00227085]</t>
  </si>
  <si>
    <t>[-0.00657036]</t>
  </si>
  <si>
    <t>[0.00827052]</t>
  </si>
  <si>
    <t>[0.00177331]</t>
  </si>
  <si>
    <t>[-0.01240884]</t>
  </si>
  <si>
    <t>[0.01155874]</t>
  </si>
  <si>
    <t>[0.00324977]</t>
  </si>
  <si>
    <t>[0.00122654]</t>
  </si>
  <si>
    <t>[0.00269701]</t>
  </si>
  <si>
    <t>[-0.00157224]</t>
  </si>
  <si>
    <t>[0.00207239]</t>
  </si>
  <si>
    <t>[-0.00081453]</t>
  </si>
  <si>
    <t>[-0.00038425]</t>
  </si>
  <si>
    <t>[0.01367188]</t>
  </si>
  <si>
    <t>[0.06445312]</t>
  </si>
  <si>
    <t>[-0.00368499]</t>
  </si>
  <si>
    <t>[0.00874178]</t>
  </si>
  <si>
    <t>[0.05664062]</t>
  </si>
  <si>
    <t>[-0.00459497]</t>
  </si>
  <si>
    <t>[0.01172447]</t>
  </si>
  <si>
    <t>[0.00191256]</t>
  </si>
  <si>
    <t>[-0.00976562]</t>
  </si>
  <si>
    <t>[0.00633073]</t>
  </si>
  <si>
    <t>[0.04820783]</t>
  </si>
  <si>
    <t>[0.0023588]</t>
  </si>
  <si>
    <t>[0.00341668]</t>
  </si>
  <si>
    <t>[0.00632337]</t>
  </si>
  <si>
    <t>[-0.00467529]</t>
  </si>
  <si>
    <t>[0.02910103]</t>
  </si>
  <si>
    <t>[[1]]</t>
  </si>
  <si>
    <t>[[2.43878761e-10]]</t>
  </si>
  <si>
    <t>[[5.86495802e-05]]</t>
  </si>
  <si>
    <t>[[3.7063766e-05]]</t>
  </si>
  <si>
    <t>[[0.00346024]]</t>
  </si>
  <si>
    <t>[[0.02452209]]</t>
  </si>
  <si>
    <t>[[0.00042222]]</t>
  </si>
  <si>
    <t>[[4.63691204e-10]]</t>
  </si>
  <si>
    <t>[[0.00011294]]</t>
  </si>
  <si>
    <t>[[1.8180303e-06]]</t>
  </si>
  <si>
    <t>[[0.00124658]]</t>
  </si>
  <si>
    <t>[[0.00018426]]</t>
  </si>
  <si>
    <t>[[9.94154863e-10]]</t>
  </si>
  <si>
    <t>[[0.00137266]]</t>
  </si>
  <si>
    <t>[[6.02284385e-06]]</t>
  </si>
  <si>
    <t>[[0.00281357]]</t>
  </si>
  <si>
    <t>[[6.22183351e-07]]</t>
  </si>
  <si>
    <t>[[0.00569428]]</t>
  </si>
  <si>
    <t>[[0.02194629]]</t>
  </si>
  <si>
    <t>[[0.05873631]]</t>
  </si>
  <si>
    <t>[[0.00090263]]</t>
  </si>
  <si>
    <t>[[0.029939]]</t>
  </si>
  <si>
    <t>[[1.54945958e-07]]</t>
  </si>
  <si>
    <t>[[0.01156902]]</t>
  </si>
  <si>
    <t>[[0.01178407]]</t>
  </si>
  <si>
    <t>[[0.03723635]]</t>
  </si>
  <si>
    <t>[[0.01042906]]</t>
  </si>
  <si>
    <t>[[0.08969007]]</t>
  </si>
  <si>
    <t>[[0.00319759]]</t>
  </si>
  <si>
    <t>[[0.01297808]]</t>
  </si>
  <si>
    <t>[[0.0016183]]</t>
  </si>
  <si>
    <t>[[0.04273944]]</t>
  </si>
  <si>
    <t>[[0.02755388]]</t>
  </si>
  <si>
    <t>[[0.01552997]]</t>
  </si>
  <si>
    <t>[[0.00016943]]</t>
  </si>
  <si>
    <t>[[0.12502743]]</t>
  </si>
  <si>
    <t>[[0.02699371]]</t>
  </si>
  <si>
    <t>[[1.27917774e-08]]</t>
  </si>
  <si>
    <t>[[0.08240617]]</t>
  </si>
  <si>
    <t>[[5.71594241e-07]]</t>
  </si>
  <si>
    <t>[[0.03879158]]</t>
  </si>
  <si>
    <t>[[0.03542759]]</t>
  </si>
  <si>
    <t>[[2.67659814e-06]]</t>
  </si>
  <si>
    <t>[[0.03339385]]</t>
  </si>
  <si>
    <t>[[2.63538852e-05]]</t>
  </si>
  <si>
    <t>[[2.85591722e-06]]</t>
  </si>
  <si>
    <t>[[4.71461926e-08]]</t>
  </si>
  <si>
    <t>[[6.53406877e-05]]</t>
  </si>
  <si>
    <t>[[1082.52526708]]</t>
  </si>
  <si>
    <t>[[1051.36199444]]</t>
  </si>
  <si>
    <t>[[555.13754011]]</t>
  </si>
  <si>
    <t>[[704.89118174]]</t>
  </si>
  <si>
    <t>[[1008.57223705]]</t>
  </si>
  <si>
    <t>[[418.334654]]</t>
  </si>
  <si>
    <t>[[384.79299712]]</t>
  </si>
  <si>
    <t>[[1160.52941037]]</t>
  </si>
  <si>
    <t>[[653.2925072]]</t>
  </si>
  <si>
    <t>[[452.31673747]]</t>
  </si>
  <si>
    <t>[[240.98622282]]</t>
  </si>
  <si>
    <t>[[22748.9483807]]</t>
  </si>
  <si>
    <t>[[679.11382979]]</t>
  </si>
  <si>
    <t>[[5.58949146e-06]]</t>
  </si>
  <si>
    <t>[[76.37526426]]</t>
  </si>
  <si>
    <t>[[1811.20032663]]</t>
  </si>
  <si>
    <t>[[1911.81603609]]</t>
  </si>
  <si>
    <t>[[3063.93131888]]</t>
  </si>
  <si>
    <t>[[699.05477526]]</t>
  </si>
  <si>
    <t>[[0.0020199]]</t>
  </si>
  <si>
    <t>[[0.04411869]]</t>
  </si>
  <si>
    <t>[[4.98213229e-06]]</t>
  </si>
  <si>
    <t>[[14.04159947]]</t>
  </si>
  <si>
    <t>[[6.84568348e-06]]</t>
  </si>
  <si>
    <t>[[1.02329523e-08]]</t>
  </si>
  <si>
    <t>[[0.08997827]]</t>
  </si>
  <si>
    <t>[[7.96276541e-07]]</t>
  </si>
  <si>
    <t>[[0.28366242]]</t>
  </si>
  <si>
    <t>[[0.0041696]]</t>
  </si>
  <si>
    <t>[[4.73887269e-08]]</t>
  </si>
  <si>
    <t>[[1.01707623e-07]]</t>
  </si>
  <si>
    <t>[[0.05078136]]</t>
  </si>
  <si>
    <t>[[0.03505693]]</t>
  </si>
  <si>
    <t>[[3.98409492e-08]]</t>
  </si>
  <si>
    <t>[[0.0303531]]</t>
  </si>
  <si>
    <t>[[0.01709196]]</t>
  </si>
  <si>
    <t>[[0.01422217]]</t>
  </si>
  <si>
    <t>[[0.03798047]]</t>
  </si>
  <si>
    <t>[[0.07990033]]</t>
  </si>
  <si>
    <t>[[0.00361391]]</t>
  </si>
  <si>
    <t>[[9.35634313e-06]]</t>
  </si>
  <si>
    <t>[[0.10548316]]</t>
  </si>
  <si>
    <t>[[5.95294082e-11]]</t>
  </si>
  <si>
    <t>[[0.04782225]]</t>
  </si>
  <si>
    <t>[[1.52259301e-09]]</t>
  </si>
  <si>
    <t>[[2.8942135]]</t>
  </si>
  <si>
    <t>[[0.09001894]]</t>
  </si>
  <si>
    <t>[[2.32300152e-10]]</t>
  </si>
  <si>
    <t>[[2.64676669e-08]]</t>
  </si>
  <si>
    <t>Optimization terminated successfully.</t>
  </si>
  <si>
    <t>Desired error not necessarily achieved due to precision loss.</t>
  </si>
  <si>
    <t>estimation</t>
  </si>
  <si>
    <t>asdf</t>
  </si>
  <si>
    <t>Column Labels</t>
  </si>
  <si>
    <t>Grand Total</t>
  </si>
  <si>
    <t>Row Labels</t>
  </si>
  <si>
    <t>Sum of estimation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</si>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</sst>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Vilmann" refreshedDate="45097.780408101855" createdVersion="8" refreshedVersion="8" minRefreshableVersion="3" recordCount="98" xr:uid="{0512A777-7372-4AB3-AC56-61DE1178BA37}">
  <cacheSource type="worksheet">
    <worksheetSource ref="A1:Z99" sheet="Sheet1"/>
  </cacheSource>
  <cacheFields count="26">
    <cacheField name="model" numFmtId="0">
      <sharedItems/>
    </cacheField>
    <cacheField name="success" numFmtId="0">
      <sharedItems/>
    </cacheField>
    <cacheField name="scr" numFmtId="0">
      <sharedItems containsSemiMixedTypes="0" containsString="0" containsNumber="1" minValue="0.25" maxValue="10" count="7">
        <n v="0.25"/>
        <n v="0.5"/>
        <n v="1"/>
        <n v="2"/>
        <n v="3"/>
        <n v="5"/>
        <n v="10"/>
      </sharedItems>
    </cacheField>
    <cacheField name="xr" numFmtId="0">
      <sharedItems containsSemiMixedTypes="0" containsString="0" containsNumber="1" minValue="0.25" maxValue="10" count="7">
        <n v="0.25"/>
        <n v="0.5"/>
        <n v="1"/>
        <n v="2"/>
        <n v="3"/>
        <n v="5"/>
        <n v="10"/>
      </sharedItems>
    </cacheField>
    <cacheField name="key" numFmtId="0">
      <sharedItems/>
    </cacheField>
    <cacheField name="params" numFmtId="0">
      <sharedItems count="2">
        <s v="['SCR']"/>
        <s v="['XR']"/>
      </sharedItems>
    </cacheField>
    <cacheField name="def_params" numFmtId="0">
      <sharedItems/>
    </cacheField>
    <cacheField name="true_params" numFmtId="0">
      <sharedItems/>
    </cacheField>
    <cacheField name="ests" numFmtId="0">
      <sharedItems/>
    </cacheField>
    <cacheField name="N_pi" numFmtId="0">
      <sharedItems containsSemiMixedTypes="0" containsString="0" containsNumber="1" containsInteger="1" minValue="1" maxValue="1"/>
    </cacheField>
    <cacheField name="hess_invertible" numFmtId="0">
      <sharedItems/>
    </cacheField>
    <cacheField name="observable" numFmtId="0">
      <sharedItems/>
    </cacheField>
    <cacheField name="detectable" numFmtId="0">
      <sharedItems/>
    </cacheField>
    <cacheField name="errorNorm" numFmtId="0">
      <sharedItems containsSemiMixedTypes="0" containsString="0" containsNumber="1" minValue="8.0099555465185546E-2" maxValue="86.018319560095875"/>
    </cacheField>
    <cacheField name="thetahat.fun" numFmtId="0">
      <sharedItems containsSemiMixedTypes="0" containsString="0" containsNumber="1" minValue="-160484.3319131335" maxValue="-157922.8270489281"/>
    </cacheField>
    <cacheField name="thetahat.jac" numFmtId="0">
      <sharedItems/>
    </cacheField>
    <cacheField name="thetahat.hess_inv" numFmtId="0">
      <sharedItems/>
    </cacheField>
    <cacheField name="thetahat.nfev" numFmtId="0">
      <sharedItems containsSemiMixedTypes="0" containsString="0" containsNumber="1" containsInteger="1" minValue="8" maxValue="226"/>
    </cacheField>
    <cacheField name="thetahat.njev" numFmtId="0">
      <sharedItems containsSemiMixedTypes="0" containsString="0" containsNumber="1" containsInteger="1" minValue="4" maxValue="106"/>
    </cacheField>
    <cacheField name="thetahat.status" numFmtId="0">
      <sharedItems containsSemiMixedTypes="0" containsString="0" containsNumber="1" containsInteger="1" minValue="0" maxValue="2"/>
    </cacheField>
    <cacheField name="thetahat.success" numFmtId="0">
      <sharedItems/>
    </cacheField>
    <cacheField name="thetahat.message" numFmtId="0">
      <sharedItems/>
    </cacheField>
    <cacheField name="thetahat.x" numFmtId="0">
      <sharedItems/>
    </cacheField>
    <cacheField name="thetahat.nit" numFmtId="0">
      <sharedItems containsSemiMixedTypes="0" containsString="0" containsNumber="1" containsInteger="1" minValue="1" maxValue="18"/>
    </cacheField>
    <cacheField name="asdf" numFmtId="0">
      <sharedItems/>
    </cacheField>
    <cacheField name="estimation" numFmtId="0">
      <sharedItems containsSemiMixedTypes="0" containsString="0" containsNumber="1" minValue="6.1466019200000003E-10" maxValue="96.01831955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Cable_3c_grid"/>
    <b v="1"/>
    <x v="0"/>
    <x v="0"/>
    <s v="Cable_3c_grid-SCR-0.25-0.25"/>
    <x v="0"/>
    <s v="{'Rin': 0.5, 'V': 1, 'Vbase': 66000.0, 'SCR': 0.25, 'XR': 0.25}"/>
    <s v="[0.25]"/>
    <s v="[6.14660192e-10]"/>
    <n v="1"/>
    <b v="1"/>
    <b v="1"/>
    <b v="1"/>
    <n v="0.24999999938533979"/>
    <n v="-159623.01234305819"/>
    <s v="[-0.]"/>
    <s v="[[1]]"/>
    <n v="8"/>
    <n v="4"/>
    <n v="0"/>
    <b v="1"/>
    <s v="Optimization terminated successfully."/>
    <s v="[6.14660192e-10]"/>
    <n v="1"/>
    <s v="6,14660192e-10"/>
    <n v="6.1466019200000003E-10"/>
  </r>
  <r>
    <s v="Cable_3c_grid"/>
    <b v="1"/>
    <x v="0"/>
    <x v="1"/>
    <s v="Cable_3c_grid-SCR-0.25-0.5"/>
    <x v="0"/>
    <s v="{'Rin': 0.5, 'V': 1, 'Vbase': 66000.0, 'SCR': 0.25, 'XR': 0.5}"/>
    <s v="[0.25]"/>
    <s v="[6.14660192e-10]"/>
    <n v="1"/>
    <b v="1"/>
    <b v="1"/>
    <b v="1"/>
    <n v="0.24999999938533979"/>
    <n v="-158562.1369380235"/>
    <s v="[-0.]"/>
    <s v="[[1]]"/>
    <n v="8"/>
    <n v="4"/>
    <n v="0"/>
    <b v="1"/>
    <s v="Optimization terminated successfully."/>
    <s v="[6.14660192e-10]"/>
    <n v="1"/>
    <s v="6,14660192e-10"/>
    <n v="6.1466019200000003E-10"/>
  </r>
  <r>
    <s v="Cable_3c_grid"/>
    <b v="1"/>
    <x v="0"/>
    <x v="2"/>
    <s v="Cable_3c_grid-SCR-0.25-1"/>
    <x v="0"/>
    <s v="{'Rin': 0.5, 'V': 1, 'Vbase': 66000.0, 'SCR': 0.25, 'XR': 1}"/>
    <s v="[0.25]"/>
    <s v="[0.00225577]"/>
    <n v="1"/>
    <b v="1"/>
    <b v="1"/>
    <b v="1"/>
    <n v="0.2477442260231042"/>
    <n v="-160484.3319131335"/>
    <s v="[0.00128194]"/>
    <s v="[[2.43878761e-10]]"/>
    <n v="56"/>
    <n v="28"/>
    <n v="2"/>
    <b v="0"/>
    <s v="Desired error not necessarily achieved due to precision loss."/>
    <s v="[0.00225577]"/>
    <n v="4"/>
    <s v="0,00225577"/>
    <n v="2.2557699999999998E-3"/>
  </r>
  <r>
    <s v="Cable_3c_grid"/>
    <b v="1"/>
    <x v="0"/>
    <x v="3"/>
    <s v="Cable_3c_grid-SCR-0.25-2"/>
    <x v="0"/>
    <s v="{'Rin': 0.5, 'V': 1, 'Vbase': 66000.0, 'SCR': 0.25, 'XR': 2}"/>
    <s v="[0.25]"/>
    <s v="[0.002648]"/>
    <n v="1"/>
    <b v="1"/>
    <b v="1"/>
    <b v="1"/>
    <n v="0.2473520021030452"/>
    <n v="-159247.18506345421"/>
    <s v="[-0.00164572]"/>
    <s v="[[5.86495802e-05]]"/>
    <n v="94"/>
    <n v="42"/>
    <n v="2"/>
    <b v="0"/>
    <s v="Desired error not necessarily achieved due to precision loss."/>
    <s v="[0.002648]"/>
    <n v="5"/>
    <s v="0,002648"/>
    <n v="2.6480000000000002E-3"/>
  </r>
  <r>
    <s v="Cable_3c_grid"/>
    <b v="1"/>
    <x v="0"/>
    <x v="4"/>
    <s v="Cable_3c_grid-SCR-0.25-3"/>
    <x v="0"/>
    <s v="{'Rin': 0.5, 'V': 1, 'Vbase': 66000.0, 'SCR': 0.25, 'XR': 3}"/>
    <s v="[0.25]"/>
    <s v="[0.00335801]"/>
    <n v="1"/>
    <b v="1"/>
    <b v="1"/>
    <b v="1"/>
    <n v="0.24664199359210079"/>
    <n v="-158715.70803982971"/>
    <s v="[0.00205722]"/>
    <s v="[[3.7063766e-05]]"/>
    <n v="154"/>
    <n v="74"/>
    <n v="2"/>
    <b v="0"/>
    <s v="Desired error not necessarily achieved due to precision loss."/>
    <s v="[0.00335801]"/>
    <n v="4"/>
    <s v="0,00335801"/>
    <n v="3.3580099999999998E-3"/>
  </r>
  <r>
    <s v="Cable_3c_grid"/>
    <b v="1"/>
    <x v="0"/>
    <x v="5"/>
    <s v="Cable_3c_grid-SCR-0.25-5"/>
    <x v="0"/>
    <s v="{'Rin': 0.5, 'V': 1, 'Vbase': 66000.0, 'SCR': 0.25, 'XR': 5}"/>
    <s v="[0.25]"/>
    <s v="[0.00494586]"/>
    <n v="1"/>
    <b v="1"/>
    <b v="1"/>
    <b v="1"/>
    <n v="0.2450541431561265"/>
    <n v="-158337.3615554813"/>
    <s v="[-0.00036788]"/>
    <s v="[[0.00346024]]"/>
    <n v="89"/>
    <n v="40"/>
    <n v="2"/>
    <b v="0"/>
    <s v="Desired error not necessarily achieved due to precision loss."/>
    <s v="[0.00494586]"/>
    <n v="5"/>
    <s v="0,00494586"/>
    <n v="4.9458599999999998E-3"/>
  </r>
  <r>
    <s v="Cable_3c_grid"/>
    <b v="1"/>
    <x v="0"/>
    <x v="6"/>
    <s v="Cable_3c_grid-SCR-0.25-10"/>
    <x v="0"/>
    <s v="{'Rin': 0.5, 'V': 1, 'Vbase': 66000.0, 'SCR': 0.25, 'XR': 10}"/>
    <s v="[0.25]"/>
    <s v="[0.00884966]"/>
    <n v="1"/>
    <b v="1"/>
    <b v="1"/>
    <b v="1"/>
    <n v="0.24115034150544989"/>
    <n v="-158135.88720438379"/>
    <s v="[0.00413152]"/>
    <s v="[[0.02452209]]"/>
    <n v="85"/>
    <n v="37"/>
    <n v="2"/>
    <b v="0"/>
    <s v="Desired error not necessarily achieved due to precision loss."/>
    <s v="[0.00884966]"/>
    <n v="4"/>
    <s v="0,00884966"/>
    <n v="8.8496600000000005E-3"/>
  </r>
  <r>
    <s v="Cable_3c_grid"/>
    <b v="1"/>
    <x v="1"/>
    <x v="0"/>
    <s v="Cable_3c_grid-SCR-0.5-0.25"/>
    <x v="0"/>
    <s v="{'Rin': 0.5, 'V': 1, 'Vbase': 66000.0, 'SCR': 0.5, 'XR': 0.25}"/>
    <s v="[0.5]"/>
    <s v="[0.03642034]"/>
    <n v="1"/>
    <b v="1"/>
    <b v="1"/>
    <b v="1"/>
    <n v="0.46357965824213382"/>
    <n v="-159419.69503629571"/>
    <s v="[-0.]"/>
    <s v="[[0.00042222]]"/>
    <n v="32"/>
    <n v="16"/>
    <n v="0"/>
    <b v="1"/>
    <s v="Optimization terminated successfully."/>
    <s v="[0.03642034]"/>
    <n v="5"/>
    <s v="0,03642034"/>
    <n v="3.6420340000000002E-2"/>
  </r>
  <r>
    <s v="Cable_3c_grid"/>
    <b v="1"/>
    <x v="1"/>
    <x v="1"/>
    <s v="Cable_3c_grid-SCR-0.5-0.5"/>
    <x v="0"/>
    <s v="{'Rin': 0.5, 'V': 1, 'Vbase': 66000.0, 'SCR': 0.5, 'XR': 0.5}"/>
    <s v="[0.5]"/>
    <s v="[0.02117198]"/>
    <n v="1"/>
    <b v="1"/>
    <b v="1"/>
    <b v="1"/>
    <n v="0.4788280170801309"/>
    <n v="-159248.52878332321"/>
    <s v="[-0.00202655]"/>
    <s v="[[4.63691204e-10]]"/>
    <n v="40"/>
    <n v="20"/>
    <n v="2"/>
    <b v="0"/>
    <s v="Desired error not necessarily achieved due to precision loss."/>
    <s v="[0.02117198]"/>
    <n v="8"/>
    <s v="0,02117198"/>
    <n v="2.117198E-2"/>
  </r>
  <r>
    <s v="Cable_3c_grid"/>
    <b v="1"/>
    <x v="1"/>
    <x v="2"/>
    <s v="Cable_3c_grid-SCR-0.5-1"/>
    <x v="0"/>
    <s v="{'Rin': 0.5, 'V': 1, 'Vbase': 66000.0, 'SCR': 0.5, 'XR': 1}"/>
    <s v="[0.5]"/>
    <s v="[0.01636241]"/>
    <n v="1"/>
    <b v="1"/>
    <b v="1"/>
    <b v="1"/>
    <n v="0.48363758636671722"/>
    <n v="-158857.3588060507"/>
    <s v="[-0.00284936]"/>
    <s v="[[0.00011294]]"/>
    <n v="104"/>
    <n v="47"/>
    <n v="2"/>
    <b v="0"/>
    <s v="Desired error not necessarily achieved due to precision loss."/>
    <s v="[0.01636241]"/>
    <n v="8"/>
    <s v="0,01636241"/>
    <n v="1.6362410000000001E-2"/>
  </r>
  <r>
    <s v="Cable_3c_grid"/>
    <b v="1"/>
    <x v="1"/>
    <x v="3"/>
    <s v="Cable_3c_grid-SCR-0.5-2"/>
    <x v="0"/>
    <s v="{'Rin': 0.5, 'V': 1, 'Vbase': 66000.0, 'SCR': 0.5, 'XR': 2}"/>
    <s v="[0.5]"/>
    <s v="[0.0192959]"/>
    <n v="1"/>
    <b v="1"/>
    <b v="1"/>
    <b v="1"/>
    <n v="0.48070410371938299"/>
    <n v="-158412.71957436949"/>
    <s v="[0.00296838]"/>
    <s v="[[1.8180303e-06]]"/>
    <n v="196"/>
    <n v="90"/>
    <n v="2"/>
    <b v="0"/>
    <s v="Desired error not necessarily achieved due to precision loss."/>
    <s v="[0.0192959]"/>
    <n v="4"/>
    <s v="0,0192959"/>
    <n v="1.9295900000000001E-2"/>
  </r>
  <r>
    <s v="Cable_3c_grid"/>
    <b v="1"/>
    <x v="1"/>
    <x v="4"/>
    <s v="Cable_3c_grid-SCR-0.5-3"/>
    <x v="0"/>
    <s v="{'Rin': 0.5, 'V': 1, 'Vbase': 66000.0, 'SCR': 0.5, 'XR': 3}"/>
    <s v="[0.5]"/>
    <s v="[0.02475814]"/>
    <n v="1"/>
    <b v="1"/>
    <b v="1"/>
    <b v="1"/>
    <n v="0.47524185610292141"/>
    <n v="-158246.55905838931"/>
    <s v="[-0.]"/>
    <s v="[[0.00124658]]"/>
    <n v="101"/>
    <n v="49"/>
    <n v="0"/>
    <b v="1"/>
    <s v="Optimization terminated successfully."/>
    <s v="[0.02475814]"/>
    <n v="5"/>
    <s v="0,02475814"/>
    <n v="2.4758140000000001E-2"/>
  </r>
  <r>
    <s v="Cable_3c_grid"/>
    <b v="1"/>
    <x v="1"/>
    <x v="5"/>
    <s v="Cable_3c_grid-SCR-0.5-5"/>
    <x v="0"/>
    <s v="{'Rin': 0.5, 'V': 1, 'Vbase': 66000.0, 'SCR': 0.5, 'XR': 5}"/>
    <s v="[0.5]"/>
    <s v="[0.03633879]"/>
    <n v="1"/>
    <b v="1"/>
    <b v="1"/>
    <b v="1"/>
    <n v="0.46366120848095699"/>
    <n v="-158133.7188956755"/>
    <s v="[0.00824882]"/>
    <s v="[[0.00018426]]"/>
    <n v="109"/>
    <n v="49"/>
    <n v="2"/>
    <b v="0"/>
    <s v="Desired error not necessarily achieved due to precision loss."/>
    <s v="[0.03633879]"/>
    <n v="5"/>
    <s v="0,03633879"/>
    <n v="3.6338790000000003E-2"/>
  </r>
  <r>
    <s v="Cable_3c_grid"/>
    <b v="1"/>
    <x v="1"/>
    <x v="6"/>
    <s v="Cable_3c_grid-SCR-0.5-10"/>
    <x v="0"/>
    <s v="{'Rin': 0.5, 'V': 1, 'Vbase': 66000.0, 'SCR': 0.5, 'XR': 10}"/>
    <s v="[0.5]"/>
    <s v="[0.05928368]"/>
    <n v="1"/>
    <b v="1"/>
    <b v="1"/>
    <b v="1"/>
    <n v="0.44071632037995501"/>
    <n v="-158059.7550505852"/>
    <s v="[-0.00345634]"/>
    <s v="[[9.94154863e-10]]"/>
    <n v="54"/>
    <n v="27"/>
    <n v="2"/>
    <b v="0"/>
    <s v="Desired error not necessarily achieved due to precision loss."/>
    <s v="[0.05928368]"/>
    <n v="6"/>
    <s v="0,05928368"/>
    <n v="5.9283679999999998E-2"/>
  </r>
  <r>
    <s v="Cable_3c_grid"/>
    <b v="1"/>
    <x v="2"/>
    <x v="0"/>
    <s v="Cable_3c_grid-SCR-1-0.25"/>
    <x v="0"/>
    <s v="{'Rin': 0.5, 'V': 1, 'Vbase': 66000.0, 'SCR': 1, 'XR': 0.25}"/>
    <s v="[1]"/>
    <s v="[0.26368213]"/>
    <n v="1"/>
    <b v="1"/>
    <b v="1"/>
    <b v="1"/>
    <n v="0.73631787465796394"/>
    <n v="-158472.43586892431"/>
    <s v="[-0.]"/>
    <s v="[[0.00137266]]"/>
    <n v="52"/>
    <n v="26"/>
    <n v="0"/>
    <b v="1"/>
    <s v="Optimization terminated successfully."/>
    <s v="[0.26368213]"/>
    <n v="9"/>
    <s v="0,26368213"/>
    <n v="0.26368213000000001"/>
  </r>
  <r>
    <s v="Cable_3c_grid"/>
    <b v="1"/>
    <x v="2"/>
    <x v="1"/>
    <s v="Cable_3c_grid-SCR-1-0.5"/>
    <x v="0"/>
    <s v="{'Rin': 0.5, 'V': 1, 'Vbase': 66000.0, 'SCR': 1, 'XR': 0.5}"/>
    <s v="[1]"/>
    <s v="[0.15399783]"/>
    <n v="1"/>
    <b v="1"/>
    <b v="1"/>
    <b v="1"/>
    <n v="0.84600217396265343"/>
    <n v="-158414.38379685301"/>
    <s v="[0.001044]"/>
    <s v="[[6.02284385e-06]]"/>
    <n v="177"/>
    <n v="81"/>
    <n v="2"/>
    <b v="0"/>
    <s v="Desired error not necessarily achieved due to precision loss."/>
    <s v="[0.15399783]"/>
    <n v="5"/>
    <s v="0,15399783"/>
    <n v="0.15399783"/>
  </r>
  <r>
    <s v="Cable_3c_grid"/>
    <b v="1"/>
    <x v="2"/>
    <x v="2"/>
    <s v="Cable_3c_grid-SCR-1-1"/>
    <x v="0"/>
    <s v="{'Rin': 0.5, 'V': 1, 'Vbase': 66000.0, 'SCR': 1, 'XR': 1}"/>
    <s v="[1]"/>
    <s v="[0.12011818]"/>
    <n v="1"/>
    <b v="1"/>
    <b v="1"/>
    <b v="1"/>
    <n v="0.87988181668684429"/>
    <n v="-158290.0987947211"/>
    <s v="[-0.0009216]"/>
    <s v="[[0.00281357]]"/>
    <n v="95"/>
    <n v="44"/>
    <n v="2"/>
    <b v="0"/>
    <s v="Desired error not necessarily achieved due to precision loss."/>
    <s v="[0.12011818]"/>
    <n v="7"/>
    <s v="0,12011818"/>
    <n v="0.12011818"/>
  </r>
  <r>
    <s v="Cable_3c_grid"/>
    <b v="1"/>
    <x v="2"/>
    <x v="3"/>
    <s v="Cable_3c_grid-SCR-1-2"/>
    <x v="0"/>
    <s v="{'Rin': 0.5, 'V': 1, 'Vbase': 66000.0, 'SCR': 1, 'XR': 2}"/>
    <s v="[1]"/>
    <s v="[0.14220965]"/>
    <n v="1"/>
    <b v="1"/>
    <b v="1"/>
    <b v="1"/>
    <n v="0.85779034930755726"/>
    <n v="-158156.68730793931"/>
    <s v="[-0.0100137]"/>
    <s v="[[6.22183351e-07]]"/>
    <n v="106"/>
    <n v="49"/>
    <n v="2"/>
    <b v="0"/>
    <s v="Desired error not necessarily achieved due to precision loss."/>
    <s v="[0.14220965]"/>
    <n v="4"/>
    <s v="0,14220965"/>
    <n v="0.14220964999999999"/>
  </r>
  <r>
    <s v="Cable_3c_grid"/>
    <b v="1"/>
    <x v="2"/>
    <x v="4"/>
    <s v="Cable_3c_grid-SCR-1-3"/>
    <x v="0"/>
    <s v="{'Rin': 0.5, 'V': 1, 'Vbase': 66000.0, 'SCR': 1, 'XR': 3}"/>
    <s v="[1]"/>
    <s v="[0.17886228]"/>
    <n v="1"/>
    <b v="1"/>
    <b v="1"/>
    <b v="1"/>
    <n v="0.82113772262182971"/>
    <n v="-158105.01633877491"/>
    <s v="[-0.00226957]"/>
    <s v="[[0.00569428]]"/>
    <n v="93"/>
    <n v="42"/>
    <n v="2"/>
    <b v="0"/>
    <s v="Desired error not necessarily achieved due to precision loss."/>
    <s v="[0.17886228]"/>
    <n v="2"/>
    <s v="0,17886228"/>
    <n v="0.17886228000000001"/>
  </r>
  <r>
    <s v="Cable_3c_grid"/>
    <b v="1"/>
    <x v="2"/>
    <x v="5"/>
    <s v="Cable_3c_grid-SCR-1-5"/>
    <x v="0"/>
    <s v="{'Rin': 0.5, 'V': 1, 'Vbase': 66000.0, 'SCR': 1, 'XR': 5}"/>
    <s v="[1]"/>
    <s v="[0.24216233]"/>
    <n v="1"/>
    <b v="1"/>
    <b v="1"/>
    <b v="1"/>
    <n v="0.75783767485722386"/>
    <n v="-158058.6832788605"/>
    <s v="[-0.00137724]"/>
    <s v="[[0.02194629]]"/>
    <n v="121"/>
    <n v="55"/>
    <n v="2"/>
    <b v="0"/>
    <s v="Desired error not necessarily achieved due to precision loss."/>
    <s v="[0.24216233]"/>
    <n v="4"/>
    <s v="0,24216233"/>
    <n v="0.24216233000000001"/>
  </r>
  <r>
    <s v="Cable_3c_grid"/>
    <b v="1"/>
    <x v="2"/>
    <x v="6"/>
    <s v="Cable_3c_grid-SCR-1-10"/>
    <x v="0"/>
    <s v="{'Rin': 0.5, 'V': 1, 'Vbase': 66000.0, 'SCR': 1, 'XR': 10}"/>
    <s v="[1]"/>
    <s v="[0.29756166]"/>
    <n v="1"/>
    <b v="1"/>
    <b v="1"/>
    <b v="1"/>
    <n v="0.70243833897897034"/>
    <n v="-157999.19529489041"/>
    <s v="[-0.02255836]"/>
    <s v="[[0.05873631]]"/>
    <n v="147"/>
    <n v="68"/>
    <n v="2"/>
    <b v="0"/>
    <s v="Desired error not necessarily achieved due to precision loss."/>
    <s v="[0.29756166]"/>
    <n v="4"/>
    <s v="0,29756166"/>
    <n v="0.29756166000000001"/>
  </r>
  <r>
    <s v="Cable_3c_grid"/>
    <b v="1"/>
    <x v="3"/>
    <x v="0"/>
    <s v="Cable_3c_grid-SCR-2-0.25"/>
    <x v="0"/>
    <s v="{'Rin': 0.5, 'V': 1, 'Vbase': 66000.0, 'SCR': 2, 'XR': 0.25}"/>
    <s v="[2]"/>
    <s v="[1.91990044]"/>
    <n v="1"/>
    <b v="1"/>
    <b v="1"/>
    <b v="1"/>
    <n v="8.0099555465185546E-2"/>
    <n v="-158177.60593391341"/>
    <s v="[0.00976562]"/>
    <s v="[[0.00090263]]"/>
    <n v="127"/>
    <n v="58"/>
    <n v="2"/>
    <b v="0"/>
    <s v="Desired error not necessarily achieved due to precision loss."/>
    <s v="[1.91990044]"/>
    <n v="7"/>
    <s v="1,91990044"/>
    <n v="1.9199004399999999"/>
  </r>
  <r>
    <s v="Cable_3c_grid"/>
    <b v="1"/>
    <x v="3"/>
    <x v="1"/>
    <s v="Cable_3c_grid-SCR-2-0.5"/>
    <x v="0"/>
    <s v="{'Rin': 0.5, 'V': 1, 'Vbase': 66000.0, 'SCR': 2, 'XR': 0.5}"/>
    <s v="[2]"/>
    <s v="[1.12736822]"/>
    <n v="1"/>
    <b v="1"/>
    <b v="1"/>
    <b v="1"/>
    <n v="0.87263177543580284"/>
    <n v="-158158.57910145129"/>
    <s v="[-0.00195312]"/>
    <s v="[[0.029939]]"/>
    <n v="106"/>
    <n v="47"/>
    <n v="2"/>
    <b v="0"/>
    <s v="Desired error not necessarily achieved due to precision loss."/>
    <s v="[1.12736822]"/>
    <n v="4"/>
    <s v="1,12736822"/>
    <n v="1.1273682199999999"/>
  </r>
  <r>
    <s v="Cable_3c_grid"/>
    <b v="1"/>
    <x v="3"/>
    <x v="2"/>
    <s v="Cable_3c_grid-SCR-2-1"/>
    <x v="0"/>
    <s v="{'Rin': 0.5, 'V': 1, 'Vbase': 66000.0, 'SCR': 2, 'XR': 1}"/>
    <s v="[2]"/>
    <s v="[0.87196166]"/>
    <n v="1"/>
    <b v="1"/>
    <b v="1"/>
    <b v="1"/>
    <n v="1.128038344449187"/>
    <n v="-158119.82951456611"/>
    <s v="[-0.03515625]"/>
    <s v="[[1.54945958e-07]]"/>
    <n v="28"/>
    <n v="14"/>
    <n v="2"/>
    <b v="0"/>
    <s v="Desired error not necessarily achieved due to precision loss."/>
    <s v="[0.87196166]"/>
    <n v="4"/>
    <s v="0,87196166"/>
    <n v="0.87196165999999997"/>
  </r>
  <r>
    <s v="Cable_3c_grid"/>
    <b v="1"/>
    <x v="3"/>
    <x v="3"/>
    <s v="Cable_3c_grid-SCR-2-2"/>
    <x v="0"/>
    <s v="{'Rin': 0.5, 'V': 1, 'Vbase': 66000.0, 'SCR': 2, 'XR': 2}"/>
    <s v="[2]"/>
    <s v="[0.97248942]"/>
    <n v="1"/>
    <b v="1"/>
    <b v="1"/>
    <b v="1"/>
    <n v="1.0275105773096569"/>
    <n v="-158070.70049617419"/>
    <s v="[-0.01367188]"/>
    <s v="[[0.01156902]]"/>
    <n v="113"/>
    <n v="51"/>
    <n v="2"/>
    <b v="0"/>
    <s v="Desired error not necessarily achieved due to precision loss."/>
    <s v="[0.97248942]"/>
    <n v="2"/>
    <s v="0,97248942"/>
    <n v="0.97248942000000005"/>
  </r>
  <r>
    <s v="Cable_3c_grid"/>
    <b v="1"/>
    <x v="3"/>
    <x v="4"/>
    <s v="Cable_3c_grid-SCR-2-3"/>
    <x v="0"/>
    <s v="{'Rin': 0.5, 'V': 1, 'Vbase': 66000.0, 'SCR': 2, 'XR': 3}"/>
    <s v="[2]"/>
    <s v="[1.11041559]"/>
    <n v="1"/>
    <b v="1"/>
    <b v="1"/>
    <b v="1"/>
    <n v="0.88958441146601674"/>
    <n v="-158040.47821100679"/>
    <s v="[0.]"/>
    <s v="[[0.01178407]]"/>
    <n v="88"/>
    <n v="42"/>
    <n v="0"/>
    <b v="1"/>
    <s v="Optimization terminated successfully."/>
    <s v="[1.11041559]"/>
    <n v="6"/>
    <s v="1,11041559"/>
    <n v="1.1104155899999999"/>
  </r>
  <r>
    <s v="Cable_3c_grid"/>
    <b v="1"/>
    <x v="3"/>
    <x v="5"/>
    <s v="Cable_3c_grid-SCR-2-5"/>
    <x v="0"/>
    <s v="{'Rin': 0.5, 'V': 1, 'Vbase': 66000.0, 'SCR': 2, 'XR': 5}"/>
    <s v="[2]"/>
    <s v="[1.20067889]"/>
    <n v="1"/>
    <b v="1"/>
    <b v="1"/>
    <b v="1"/>
    <n v="0.7993211125745201"/>
    <n v="-157998.41716455921"/>
    <s v="[-0.06445312]"/>
    <s v="[[0.03723635]]"/>
    <n v="130"/>
    <n v="59"/>
    <n v="2"/>
    <b v="0"/>
    <s v="Desired error not necessarily achieved due to precision loss."/>
    <s v="[1.20067889]"/>
    <n v="3"/>
    <s v="1,20067889"/>
    <n v="1.2006788900000001"/>
  </r>
  <r>
    <s v="Cable_3c_grid"/>
    <b v="1"/>
    <x v="3"/>
    <x v="6"/>
    <s v="Cable_3c_grid-SCR-2-10"/>
    <x v="0"/>
    <s v="{'Rin': 0.5, 'V': 1, 'Vbase': 66000.0, 'SCR': 2, 'XR': 10}"/>
    <s v="[2]"/>
    <s v="[0.96963788]"/>
    <n v="1"/>
    <b v="1"/>
    <b v="1"/>
    <b v="1"/>
    <n v="1.030362122055831"/>
    <n v="-157949.23479012211"/>
    <s v="[-0.0078125]"/>
    <s v="[[0.01042906]]"/>
    <n v="104"/>
    <n v="47"/>
    <n v="2"/>
    <b v="0"/>
    <s v="Desired error not necessarily achieved due to precision loss."/>
    <s v="[0.96963788]"/>
    <n v="4"/>
    <s v="0,96963788"/>
    <n v="0.96963787999999995"/>
  </r>
  <r>
    <s v="Cable_3c_grid"/>
    <b v="1"/>
    <x v="4"/>
    <x v="0"/>
    <s v="Cable_3c_grid-SCR-3-0.25"/>
    <x v="0"/>
    <s v="{'Rin': 0.5, 'V': 1, 'Vbase': 66000.0, 'SCR': 3, 'XR': 0.25}"/>
    <s v="[3]"/>
    <s v="[5.93875919]"/>
    <n v="1"/>
    <b v="1"/>
    <b v="1"/>
    <b v="1"/>
    <n v="2.9387591917907381"/>
    <n v="-158112.76872990589"/>
    <s v="[-0.00328901]"/>
    <s v="[[0.08969007]]"/>
    <n v="105"/>
    <n v="47"/>
    <n v="2"/>
    <b v="0"/>
    <s v="Desired error not necessarily achieved due to precision loss."/>
    <s v="[5.93875919]"/>
    <n v="10"/>
    <s v="5,93875919"/>
    <n v="5.9387591899999999"/>
  </r>
  <r>
    <s v="Cable_3c_grid"/>
    <b v="1"/>
    <x v="4"/>
    <x v="1"/>
    <s v="Cable_3c_grid-SCR-3-0.5"/>
    <x v="0"/>
    <s v="{'Rin': 0.5, 'V': 1, 'Vbase': 66000.0, 'SCR': 3, 'XR': 0.5}"/>
    <s v="[3]"/>
    <s v="[3.49904563]"/>
    <n v="1"/>
    <b v="1"/>
    <b v="1"/>
    <b v="1"/>
    <n v="0.49904563485900111"/>
    <n v="-158100.79726409441"/>
    <s v="[0.02495029]"/>
    <s v="[[0.00319759]]"/>
    <n v="114"/>
    <n v="51"/>
    <n v="2"/>
    <b v="0"/>
    <s v="Desired error not necessarily achieved due to precision loss."/>
    <s v="[3.49904563]"/>
    <n v="7"/>
    <s v="3,49904563"/>
    <n v="3.4990456299999999"/>
  </r>
  <r>
    <s v="Cable_3c_grid"/>
    <b v="1"/>
    <x v="4"/>
    <x v="2"/>
    <s v="Cable_3c_grid-SCR-3-1"/>
    <x v="0"/>
    <s v="{'Rin': 0.5, 'V': 1, 'Vbase': 66000.0, 'SCR': 3, 'XR': 1}"/>
    <s v="[3]"/>
    <s v="[2.64442808]"/>
    <n v="1"/>
    <b v="1"/>
    <b v="1"/>
    <b v="1"/>
    <n v="0.35557191985426329"/>
    <n v="-158076.27207435481"/>
    <s v="[0.03125]"/>
    <s v="[[0.01297808]]"/>
    <n v="102"/>
    <n v="45"/>
    <n v="2"/>
    <b v="0"/>
    <s v="Desired error not necessarily achieved due to precision loss."/>
    <s v="[2.64442808]"/>
    <n v="5"/>
    <s v="2,64442808"/>
    <n v="2.64442808"/>
  </r>
  <r>
    <s v="Cable_3c_grid"/>
    <b v="1"/>
    <x v="4"/>
    <x v="3"/>
    <s v="Cable_3c_grid-SCR-3-2"/>
    <x v="0"/>
    <s v="{'Rin': 0.5, 'V': 1, 'Vbase': 66000.0, 'SCR': 3, 'XR': 2}"/>
    <s v="[3]"/>
    <s v="[2.69426579]"/>
    <n v="1"/>
    <b v="1"/>
    <b v="1"/>
    <b v="1"/>
    <n v="0.30573421387836358"/>
    <n v="-158035.85360664761"/>
    <s v="[-0.00390625]"/>
    <s v="[[0.0016183]]"/>
    <n v="117"/>
    <n v="53"/>
    <n v="2"/>
    <b v="0"/>
    <s v="Desired error not necessarily achieved due to precision loss."/>
    <s v="[2.69426579]"/>
    <n v="6"/>
    <s v="2,69426579"/>
    <n v="2.6942657900000002"/>
  </r>
  <r>
    <s v="Cable_3c_grid"/>
    <b v="1"/>
    <x v="4"/>
    <x v="4"/>
    <s v="Cable_3c_grid-SCR-3-3"/>
    <x v="0"/>
    <s v="{'Rin': 0.5, 'V': 1, 'Vbase': 66000.0, 'SCR': 3, 'XR': 3}"/>
    <s v="[3]"/>
    <s v="[2.75504755]"/>
    <n v="1"/>
    <b v="1"/>
    <b v="1"/>
    <b v="1"/>
    <n v="0.2449524484536072"/>
    <n v="-158005.26098366579"/>
    <s v="[0.01541787]"/>
    <s v="[[0.04273944]]"/>
    <n v="98"/>
    <n v="43"/>
    <n v="2"/>
    <b v="0"/>
    <s v="Desired error not necessarily achieved due to precision loss."/>
    <s v="[2.75504755]"/>
    <n v="2"/>
    <s v="2,75504755"/>
    <n v="2.75504755"/>
  </r>
  <r>
    <s v="Cable_3c_grid"/>
    <b v="1"/>
    <x v="4"/>
    <x v="5"/>
    <s v="Cable_3c_grid-SCR-3-5"/>
    <x v="0"/>
    <s v="{'Rin': 0.5, 'V': 1, 'Vbase': 66000.0, 'SCR': 3, 'XR': 5}"/>
    <s v="[3]"/>
    <s v="[2.49588612]"/>
    <n v="1"/>
    <b v="1"/>
    <b v="1"/>
    <b v="1"/>
    <n v="0.5041138839077548"/>
    <n v="-157966.65745734409"/>
    <s v="[0.00585938]"/>
    <s v="[[0.02755388]]"/>
    <n v="110"/>
    <n v="51"/>
    <n v="2"/>
    <b v="0"/>
    <s v="Desired error not necessarily achieved due to precision loss."/>
    <s v="[2.49588612]"/>
    <n v="7"/>
    <s v="2,49588612"/>
    <n v="2.4958861200000002"/>
  </r>
  <r>
    <s v="Cable_3c_grid"/>
    <b v="1"/>
    <x v="4"/>
    <x v="6"/>
    <s v="Cable_3c_grid-SCR-3-10"/>
    <x v="0"/>
    <s v="{'Rin': 0.5, 'V': 1, 'Vbase': 66000.0, 'SCR': 3, 'XR': 10}"/>
    <s v="[3]"/>
    <s v="[1.658388]"/>
    <n v="1"/>
    <b v="1"/>
    <b v="1"/>
    <b v="1"/>
    <n v="1.3416120017783031"/>
    <n v="-157933.32695387711"/>
    <s v="[-0.00390625]"/>
    <s v="[[0.01552997]]"/>
    <n v="102"/>
    <n v="46"/>
    <n v="2"/>
    <b v="0"/>
    <s v="Desired error not necessarily achieved due to precision loss."/>
    <s v="[1.658388]"/>
    <n v="7"/>
    <s v="1,658388"/>
    <n v="1.658388"/>
  </r>
  <r>
    <s v="Cable_3c_grid"/>
    <b v="1"/>
    <x v="5"/>
    <x v="0"/>
    <s v="Cable_3c_grid-SCR-5-0.25"/>
    <x v="0"/>
    <s v="{'Rin': 0.5, 'V': 1, 'Vbase': 66000.0, 'SCR': 5, 'XR': 0.25}"/>
    <s v="[5]"/>
    <s v="[22.26738601]"/>
    <n v="1"/>
    <b v="1"/>
    <b v="1"/>
    <b v="1"/>
    <n v="17.26738600641913"/>
    <n v="-158065.26021440039"/>
    <s v="[0.00125881]"/>
    <s v="[[0.00016943]]"/>
    <n v="145"/>
    <n v="68"/>
    <n v="2"/>
    <b v="0"/>
    <s v="Desired error not necessarily achieved due to precision loss."/>
    <s v="[22.26738601]"/>
    <n v="15"/>
    <s v="22,26738601"/>
    <n v="22.267386009999999"/>
  </r>
  <r>
    <s v="Cable_3c_grid"/>
    <b v="1"/>
    <x v="5"/>
    <x v="1"/>
    <s v="Cable_3c_grid-SCR-5-0.5"/>
    <x v="0"/>
    <s v="{'Rin': 0.5, 'V': 1, 'Vbase': 66000.0, 'SCR': 5, 'XR': 0.5}"/>
    <s v="[5]"/>
    <s v="[13.20050361]"/>
    <n v="1"/>
    <b v="1"/>
    <b v="1"/>
    <b v="1"/>
    <n v="8.2005036058642027"/>
    <n v="-158054.6531113442"/>
    <s v="[0.00227085]"/>
    <s v="[[0.12502743]]"/>
    <n v="134"/>
    <n v="61"/>
    <n v="2"/>
    <b v="0"/>
    <s v="Desired error not necessarily achieved due to precision loss."/>
    <s v="[13.20050361]"/>
    <n v="12"/>
    <s v="13,20050361"/>
    <n v="13.20050361"/>
  </r>
  <r>
    <s v="Cable_3c_grid"/>
    <b v="1"/>
    <x v="5"/>
    <x v="2"/>
    <s v="Cable_3c_grid-SCR-5-1"/>
    <x v="0"/>
    <s v="{'Rin': 0.5, 'V': 1, 'Vbase': 66000.0, 'SCR': 5, 'XR': 1}"/>
    <s v="[5]"/>
    <s v="[9.43225451]"/>
    <n v="1"/>
    <b v="1"/>
    <b v="1"/>
    <b v="1"/>
    <n v="4.4322545119338663"/>
    <n v="-158032.7676779475"/>
    <s v="[0.]"/>
    <s v="[[0.02699371]]"/>
    <n v="30"/>
    <n v="15"/>
    <n v="0"/>
    <b v="1"/>
    <s v="Optimization terminated successfully."/>
    <s v="[9.43225451]"/>
    <n v="11"/>
    <s v="9,43225451"/>
    <n v="9.4322545099999999"/>
  </r>
  <r>
    <s v="Cable_3c_grid"/>
    <b v="1"/>
    <x v="5"/>
    <x v="3"/>
    <s v="Cable_3c_grid-SCR-5-2"/>
    <x v="0"/>
    <s v="{'Rin': 0.5, 'V': 1, 'Vbase': 66000.0, 'SCR': 5, 'XR': 2}"/>
    <s v="[5]"/>
    <s v="[8.01120648]"/>
    <n v="1"/>
    <b v="1"/>
    <b v="1"/>
    <b v="1"/>
    <n v="3.0112064810949728"/>
    <n v="-157992.31083099521"/>
    <s v="[-0.00657036]"/>
    <s v="[[1.27917774e-08]]"/>
    <n v="132"/>
    <n v="65"/>
    <n v="2"/>
    <b v="0"/>
    <s v="Desired error not necessarily achieved due to precision loss."/>
    <s v="[8.01120648]"/>
    <n v="11"/>
    <s v="8,01120648"/>
    <n v="8.0112064800000002"/>
  </r>
  <r>
    <s v="Cable_3c_grid"/>
    <b v="1"/>
    <x v="5"/>
    <x v="4"/>
    <s v="Cable_3c_grid-SCR-5-3"/>
    <x v="0"/>
    <s v="{'Rin': 0.5, 'V': 1, 'Vbase': 66000.0, 'SCR': 5, 'XR': 3}"/>
    <s v="[5]"/>
    <s v="[6.98070108]"/>
    <n v="1"/>
    <b v="1"/>
    <b v="1"/>
    <b v="1"/>
    <n v="1.9807010785398631"/>
    <n v="-157965.66779871701"/>
    <s v="[0.]"/>
    <s v="[[0.08240617]]"/>
    <n v="24"/>
    <n v="12"/>
    <n v="0"/>
    <b v="1"/>
    <s v="Optimization terminated successfully."/>
    <s v="[6.98070108]"/>
    <n v="10"/>
    <s v="6,98070108"/>
    <n v="6.9807010800000002"/>
  </r>
  <r>
    <s v="Cable_3c_grid"/>
    <b v="1"/>
    <x v="5"/>
    <x v="5"/>
    <s v="Cable_3c_grid-SCR-5-5"/>
    <x v="0"/>
    <s v="{'Rin': 0.5, 'V': 1, 'Vbase': 66000.0, 'SCR': 5, 'XR': 5}"/>
    <s v="[5]"/>
    <s v="[5.22307331]"/>
    <n v="1"/>
    <b v="1"/>
    <b v="1"/>
    <b v="1"/>
    <n v="0.22307330719060131"/>
    <n v="-157940.43130349671"/>
    <s v="[0.00827052]"/>
    <s v="[[5.71594241e-07]]"/>
    <n v="142"/>
    <n v="66"/>
    <n v="2"/>
    <b v="0"/>
    <s v="Desired error not necessarily achieved due to precision loss."/>
    <s v="[5.22307331]"/>
    <n v="9"/>
    <s v="5,22307331"/>
    <n v="5.2230733100000002"/>
  </r>
  <r>
    <s v="Cable_3c_grid"/>
    <b v="1"/>
    <x v="5"/>
    <x v="6"/>
    <s v="Cable_3c_grid-SCR-5-10"/>
    <x v="0"/>
    <s v="{'Rin': 0.5, 'V': 1, 'Vbase': 66000.0, 'SCR': 5, 'XR': 10}"/>
    <s v="[5]"/>
    <s v="[3.00838466]"/>
    <n v="1"/>
    <b v="1"/>
    <b v="1"/>
    <b v="1"/>
    <n v="1.9916153418612761"/>
    <n v="-157924.3707491816"/>
    <s v="[0.00177331]"/>
    <s v="[[0.03879158]]"/>
    <n v="88"/>
    <n v="38"/>
    <n v="2"/>
    <b v="0"/>
    <s v="Desired error not necessarily achieved due to precision loss."/>
    <s v="[3.00838466]"/>
    <n v="5"/>
    <s v="3,00838466"/>
    <n v="3.0083846599999999"/>
  </r>
  <r>
    <s v="Cable_3c_grid"/>
    <b v="1"/>
    <x v="6"/>
    <x v="0"/>
    <s v="Cable_3c_grid-SCR-10-0.25"/>
    <x v="0"/>
    <s v="{'Rin': 0.5, 'V': 1, 'Vbase': 66000.0, 'SCR': 10, 'XR': 0.25}"/>
    <s v="[10]"/>
    <s v="[96.01831956]"/>
    <n v="1"/>
    <b v="1"/>
    <b v="1"/>
    <b v="1"/>
    <n v="86.018319560095875"/>
    <n v="-158015.80998062401"/>
    <s v="[-0.01240884]"/>
    <s v="[[0.03542759]]"/>
    <n v="125"/>
    <n v="57"/>
    <n v="2"/>
    <b v="0"/>
    <s v="Desired error not necessarily achieved due to precision loss."/>
    <s v="[96.01831956]"/>
    <n v="16"/>
    <s v="96,01831956"/>
    <n v="96.018319559999995"/>
  </r>
  <r>
    <s v="Cable_3c_grid"/>
    <b v="1"/>
    <x v="6"/>
    <x v="1"/>
    <s v="Cable_3c_grid-SCR-10-0.5"/>
    <x v="0"/>
    <s v="{'Rin': 0.5, 'V': 1, 'Vbase': 66000.0, 'SCR': 10, 'XR': 0.5}"/>
    <s v="[10]"/>
    <s v="[57.70675963]"/>
    <n v="1"/>
    <b v="1"/>
    <b v="1"/>
    <b v="1"/>
    <n v="47.706759626456908"/>
    <n v="-158000.5697334763"/>
    <s v="[0.01155874]"/>
    <s v="[[2.67659814e-06]]"/>
    <n v="150"/>
    <n v="70"/>
    <n v="2"/>
    <b v="0"/>
    <s v="Desired error not necessarily achieved due to precision loss."/>
    <s v="[57.70675963]"/>
    <n v="17"/>
    <s v="57,70675963"/>
    <n v="57.706759630000001"/>
  </r>
  <r>
    <s v="Cable_3c_grid"/>
    <b v="1"/>
    <x v="6"/>
    <x v="2"/>
    <s v="Cable_3c_grid-SCR-10-1"/>
    <x v="0"/>
    <s v="{'Rin': 0.5, 'V': 1, 'Vbase': 66000.0, 'SCR': 10, 'XR': 1}"/>
    <s v="[10]"/>
    <s v="[36.81935084]"/>
    <n v="1"/>
    <b v="1"/>
    <b v="1"/>
    <b v="1"/>
    <n v="26.819350835898089"/>
    <n v="-157978.433219964"/>
    <s v="[0.00324977]"/>
    <s v="[[0.03339385]]"/>
    <n v="104"/>
    <n v="48"/>
    <n v="2"/>
    <b v="0"/>
    <s v="Desired error not necessarily achieved due to precision loss."/>
    <s v="[36.81935084]"/>
    <n v="15"/>
    <s v="36,81935084"/>
    <n v="36.819350839999998"/>
  </r>
  <r>
    <s v="Cable_3c_grid"/>
    <b v="1"/>
    <x v="6"/>
    <x v="3"/>
    <s v="Cable_3c_grid-SCR-10-2"/>
    <x v="0"/>
    <s v="{'Rin': 0.5, 'V': 1, 'Vbase': 66000.0, 'SCR': 10, 'XR': 2}"/>
    <s v="[10]"/>
    <s v="[24.16159402]"/>
    <n v="1"/>
    <b v="1"/>
    <b v="1"/>
    <b v="1"/>
    <n v="14.16159402490513"/>
    <n v="-157949.83010860669"/>
    <s v="[0.00122654]"/>
    <s v="[[2.63538852e-05]]"/>
    <n v="220"/>
    <n v="101"/>
    <n v="2"/>
    <b v="0"/>
    <s v="Desired error not necessarily achieved due to precision loss."/>
    <s v="[24.16159402]"/>
    <n v="15"/>
    <s v="24,16159402"/>
    <n v="24.161594019999999"/>
  </r>
  <r>
    <s v="Cable_3c_grid"/>
    <b v="1"/>
    <x v="6"/>
    <x v="4"/>
    <s v="Cable_3c_grid-SCR-10-3"/>
    <x v="0"/>
    <s v="{'Rin': 0.5, 'V': 1, 'Vbase': 66000.0, 'SCR': 10, 'XR': 3}"/>
    <s v="[10]"/>
    <s v="[18.11472095]"/>
    <n v="1"/>
    <b v="1"/>
    <b v="1"/>
    <b v="1"/>
    <n v="8.1147209460379841"/>
    <n v="-157937.06852027701"/>
    <s v="[0.00269701]"/>
    <s v="[[2.85591722e-06]]"/>
    <n v="192"/>
    <n v="87"/>
    <n v="2"/>
    <b v="0"/>
    <s v="Desired error not necessarily achieved due to precision loss."/>
    <s v="[18.11472095]"/>
    <n v="14"/>
    <s v="18,11472095"/>
    <n v="18.114720949999999"/>
  </r>
  <r>
    <s v="Cable_3c_grid"/>
    <b v="1"/>
    <x v="6"/>
    <x v="5"/>
    <s v="Cable_3c_grid-SCR-10-5"/>
    <x v="0"/>
    <s v="{'Rin': 0.5, 'V': 1, 'Vbase': 66000.0, 'SCR': 10, 'XR': 5}"/>
    <s v="[10]"/>
    <s v="[11.99526326]"/>
    <n v="1"/>
    <b v="1"/>
    <b v="1"/>
    <b v="1"/>
    <n v="1.9952632631687359"/>
    <n v="-157927.83081344009"/>
    <s v="[-0.00157224]"/>
    <s v="[[4.71461926e-08]]"/>
    <n v="34"/>
    <n v="17"/>
    <n v="2"/>
    <b v="0"/>
    <s v="Desired error not necessarily achieved due to precision loss."/>
    <s v="[11.99526326]"/>
    <n v="11"/>
    <s v="11,99526326"/>
    <n v="11.99526326"/>
  </r>
  <r>
    <s v="Cable_3c_grid"/>
    <b v="1"/>
    <x v="6"/>
    <x v="6"/>
    <s v="Cable_3c_grid-SCR-10-10"/>
    <x v="0"/>
    <s v="{'Rin': 0.5, 'V': 1, 'Vbase': 66000.0, 'SCR': 10, 'XR': 10}"/>
    <s v="[10]"/>
    <s v="[6.58570597]"/>
    <n v="1"/>
    <b v="1"/>
    <b v="1"/>
    <b v="1"/>
    <n v="3.4142940284943082"/>
    <n v="-157922.82704970549"/>
    <s v="[0.00207239]"/>
    <s v="[[6.53406877e-05]]"/>
    <n v="171"/>
    <n v="78"/>
    <n v="2"/>
    <b v="0"/>
    <s v="Desired error not necessarily achieved due to precision loss."/>
    <s v="[6.58570597]"/>
    <n v="11"/>
    <s v="6,58570597"/>
    <n v="6.5857059700000002"/>
  </r>
  <r>
    <s v="Cable_3c_grid"/>
    <b v="1"/>
    <x v="0"/>
    <x v="0"/>
    <s v="Cable_3c_grid-XR-0.25-0.25"/>
    <x v="1"/>
    <s v="{'Rin': 0.5, 'V': 1, 'Vbase': 66000.0, 'SCR': 0.25, 'XR': 0.25}"/>
    <s v="[0.25]"/>
    <s v="[0.00032661]"/>
    <n v="1"/>
    <b v="1"/>
    <b v="1"/>
    <b v="1"/>
    <n v="0.24967338787912391"/>
    <n v="-158289.9245370033"/>
    <s v="[-0.]"/>
    <s v="[[1082.52526708]]"/>
    <n v="36"/>
    <n v="18"/>
    <n v="0"/>
    <b v="1"/>
    <s v="Optimization terminated successfully."/>
    <s v="[0.00032661]"/>
    <n v="16"/>
    <s v="0,00032661"/>
    <n v="3.2661000000000002E-4"/>
  </r>
  <r>
    <s v="Cable_3c_grid"/>
    <b v="1"/>
    <x v="0"/>
    <x v="1"/>
    <s v="Cable_3c_grid-XR-0.25-0.5"/>
    <x v="1"/>
    <s v="{'Rin': 0.5, 'V': 1, 'Vbase': 66000.0, 'SCR': 0.25, 'XR': 0.5}"/>
    <s v="[0.5]"/>
    <s v="[0.00112646]"/>
    <n v="1"/>
    <b v="1"/>
    <b v="1"/>
    <b v="1"/>
    <n v="0.49887353571610499"/>
    <n v="-158190.61363840621"/>
    <s v="[-0.]"/>
    <s v="[[1051.36199444]]"/>
    <n v="34"/>
    <n v="17"/>
    <n v="0"/>
    <b v="1"/>
    <s v="Optimization terminated successfully."/>
    <s v="[0.00112646]"/>
    <n v="16"/>
    <s v="0,00112646"/>
    <n v="1.1264599999999999E-3"/>
  </r>
  <r>
    <s v="Cable_3c_grid"/>
    <b v="1"/>
    <x v="0"/>
    <x v="2"/>
    <s v="Cable_3c_grid-XR-0.25-1"/>
    <x v="1"/>
    <s v="{'Rin': 0.5, 'V': 1, 'Vbase': 66000.0, 'SCR': 0.25, 'XR': 1}"/>
    <s v="[1]"/>
    <s v="[0.00138971]"/>
    <n v="1"/>
    <b v="1"/>
    <b v="1"/>
    <b v="1"/>
    <n v="0.99861029210383723"/>
    <n v="-158146.45125148119"/>
    <s v="[-0.]"/>
    <s v="[[555.13754011]]"/>
    <n v="32"/>
    <n v="16"/>
    <n v="0"/>
    <b v="1"/>
    <s v="Optimization terminated successfully."/>
    <s v="[0.00138971]"/>
    <n v="15"/>
    <s v="0,00138971"/>
    <n v="1.3897099999999999E-3"/>
  </r>
  <r>
    <s v="Cable_3c_grid"/>
    <b v="1"/>
    <x v="0"/>
    <x v="3"/>
    <s v="Cable_3c_grid-XR-0.25-2"/>
    <x v="1"/>
    <s v="{'Rin': 0.5, 'V': 1, 'Vbase': 66000.0, 'SCR': 0.25, 'XR': 2}"/>
    <s v="[2]"/>
    <s v="[0.0005095]"/>
    <n v="1"/>
    <b v="1"/>
    <b v="1"/>
    <b v="1"/>
    <n v="1.999490503289272"/>
    <n v="-158129.5893483299"/>
    <s v="[-0.]"/>
    <s v="[[704.89118174]]"/>
    <n v="34"/>
    <n v="17"/>
    <n v="0"/>
    <b v="1"/>
    <s v="Optimization terminated successfully."/>
    <s v="[0.0005095]"/>
    <n v="14"/>
    <s v="0,0005095"/>
    <n v="5.0949999999999997E-4"/>
  </r>
  <r>
    <s v="Cable_3c_grid"/>
    <b v="1"/>
    <x v="0"/>
    <x v="4"/>
    <s v="Cable_3c_grid-XR-0.25-3"/>
    <x v="1"/>
    <s v="{'Rin': 0.5, 'V': 1, 'Vbase': 66000.0, 'SCR': 0.25, 'XR': 3}"/>
    <s v="[3]"/>
    <s v="[0.00132477]"/>
    <n v="1"/>
    <b v="1"/>
    <b v="1"/>
    <b v="1"/>
    <n v="2.9986752346666812"/>
    <n v="-158124.86299988109"/>
    <s v="[-0.]"/>
    <s v="[[1008.57223705]]"/>
    <n v="32"/>
    <n v="16"/>
    <n v="0"/>
    <b v="1"/>
    <s v="Optimization terminated successfully."/>
    <s v="[0.00132477]"/>
    <n v="14"/>
    <s v="0,00132477"/>
    <n v="1.3247700000000001E-3"/>
  </r>
  <r>
    <s v="Cable_3c_grid"/>
    <b v="1"/>
    <x v="0"/>
    <x v="5"/>
    <s v="Cable_3c_grid-XR-0.25-5"/>
    <x v="1"/>
    <s v="{'Rin': 0.5, 'V': 1, 'Vbase': 66000.0, 'SCR': 0.25, 'XR': 5}"/>
    <s v="[5]"/>
    <s v="[0.00259667]"/>
    <n v="1"/>
    <b v="1"/>
    <b v="1"/>
    <b v="1"/>
    <n v="4.9974033271430516"/>
    <n v="-158119.461923139"/>
    <s v="[-0.]"/>
    <s v="[[418.334654]]"/>
    <n v="30"/>
    <n v="15"/>
    <n v="0"/>
    <b v="1"/>
    <s v="Optimization terminated successfully."/>
    <s v="[0.00259667]"/>
    <n v="14"/>
    <s v="0,00259667"/>
    <n v="2.5966700000000001E-3"/>
  </r>
  <r>
    <s v="Cable_3c_grid"/>
    <b v="1"/>
    <x v="0"/>
    <x v="6"/>
    <s v="Cable_3c_grid-XR-0.25-10"/>
    <x v="1"/>
    <s v="{'Rin': 0.5, 'V': 1, 'Vbase': 66000.0, 'SCR': 0.25, 'XR': 10}"/>
    <s v="[10]"/>
    <s v="[0.00214278]"/>
    <n v="1"/>
    <b v="1"/>
    <b v="1"/>
    <b v="1"/>
    <n v="9.9978572163693773"/>
    <n v="-158104.3049103012"/>
    <s v="[-0.]"/>
    <s v="[[384.79299712]]"/>
    <n v="48"/>
    <n v="24"/>
    <n v="0"/>
    <b v="1"/>
    <s v="Optimization terminated successfully."/>
    <s v="[0.00214278]"/>
    <n v="12"/>
    <s v="0,00214278"/>
    <n v="2.1427799999999999E-3"/>
  </r>
  <r>
    <s v="Cable_3c_grid"/>
    <b v="1"/>
    <x v="1"/>
    <x v="0"/>
    <s v="Cable_3c_grid-XR-0.5-0.25"/>
    <x v="1"/>
    <s v="{'Rin': 0.5, 'V': 1, 'Vbase': 66000.0, 'SCR': 0.5, 'XR': 0.25}"/>
    <s v="[0.25]"/>
    <s v="[0.0004675]"/>
    <n v="1"/>
    <b v="1"/>
    <b v="1"/>
    <b v="1"/>
    <n v="0.2495325006675046"/>
    <n v="-158283.6463923605"/>
    <s v="[-0.]"/>
    <s v="[[1160.52941037]]"/>
    <n v="38"/>
    <n v="19"/>
    <n v="0"/>
    <b v="1"/>
    <s v="Optimization terminated successfully."/>
    <s v="[0.0004675]"/>
    <n v="18"/>
    <s v="0,0004675"/>
    <n v="4.6749999999999998E-4"/>
  </r>
  <r>
    <s v="Cable_3c_grid"/>
    <b v="1"/>
    <x v="1"/>
    <x v="1"/>
    <s v="Cable_3c_grid-XR-0.5-0.5"/>
    <x v="1"/>
    <s v="{'Rin': 0.5, 'V': 1, 'Vbase': 66000.0, 'SCR': 0.5, 'XR': 0.5}"/>
    <s v="[0.5]"/>
    <s v="[0.00132682]"/>
    <n v="1"/>
    <b v="1"/>
    <b v="1"/>
    <b v="1"/>
    <n v="0.49867317741528999"/>
    <n v="-158187.83146862581"/>
    <s v="[-0.]"/>
    <s v="[[653.2925072]]"/>
    <n v="42"/>
    <n v="21"/>
    <n v="0"/>
    <b v="1"/>
    <s v="Optimization terminated successfully."/>
    <s v="[0.00132682]"/>
    <n v="15"/>
    <s v="0,00132682"/>
    <n v="1.32682E-3"/>
  </r>
  <r>
    <s v="Cable_3c_grid"/>
    <b v="1"/>
    <x v="1"/>
    <x v="2"/>
    <s v="Cable_3c_grid-XR-0.5-1"/>
    <x v="1"/>
    <s v="{'Rin': 0.5, 'V': 1, 'Vbase': 66000.0, 'SCR': 0.5, 'XR': 1}"/>
    <s v="[1]"/>
    <s v="[0.00187572]"/>
    <n v="1"/>
    <b v="1"/>
    <b v="1"/>
    <b v="1"/>
    <n v="0.99812428334526226"/>
    <n v="-158144.1004623631"/>
    <s v="[-0.]"/>
    <s v="[[452.31673747]]"/>
    <n v="40"/>
    <n v="20"/>
    <n v="0"/>
    <b v="1"/>
    <s v="Optimization terminated successfully."/>
    <s v="[0.00187572]"/>
    <n v="15"/>
    <s v="0,00187572"/>
    <n v="1.87572E-3"/>
  </r>
  <r>
    <s v="Cable_3c_grid"/>
    <b v="1"/>
    <x v="1"/>
    <x v="3"/>
    <s v="Cable_3c_grid-XR-0.5-2"/>
    <x v="1"/>
    <s v="{'Rin': 0.5, 'V': 1, 'Vbase': 66000.0, 'SCR': 0.5, 'XR': 2}"/>
    <s v="[2]"/>
    <s v="[0.00339339]"/>
    <n v="1"/>
    <b v="1"/>
    <b v="1"/>
    <b v="1"/>
    <n v="1.996606608925231"/>
    <n v="-158125.67672152369"/>
    <s v="[-0.]"/>
    <s v="[[240.98622282]]"/>
    <n v="30"/>
    <n v="15"/>
    <n v="0"/>
    <b v="1"/>
    <s v="Optimization terminated successfully."/>
    <s v="[0.00339339]"/>
    <n v="14"/>
    <s v="0,00339339"/>
    <n v="3.39339E-3"/>
  </r>
  <r>
    <s v="Cable_3c_grid"/>
    <b v="1"/>
    <x v="1"/>
    <x v="4"/>
    <s v="Cable_3c_grid-XR-0.5-3"/>
    <x v="1"/>
    <s v="{'Rin': 0.5, 'V': 1, 'Vbase': 66000.0, 'SCR': 0.5, 'XR': 3}"/>
    <s v="[3]"/>
    <s v="[0.00052665]"/>
    <n v="1"/>
    <b v="1"/>
    <b v="1"/>
    <b v="1"/>
    <n v="2.9994733496546839"/>
    <n v="-158118.1409372802"/>
    <s v="[-0.]"/>
    <s v="[[22748.9483807]]"/>
    <n v="36"/>
    <n v="18"/>
    <n v="0"/>
    <b v="1"/>
    <s v="Optimization terminated successfully."/>
    <s v="[0.00052665]"/>
    <n v="16"/>
    <s v="0,00052665"/>
    <n v="5.2665000000000003E-4"/>
  </r>
  <r>
    <s v="Cable_3c_grid"/>
    <b v="1"/>
    <x v="1"/>
    <x v="5"/>
    <s v="Cable_3c_grid-XR-0.5-5"/>
    <x v="1"/>
    <s v="{'Rin': 0.5, 'V': 1, 'Vbase': 66000.0, 'SCR': 0.5, 'XR': 5}"/>
    <s v="[5]"/>
    <s v="[0.00167805]"/>
    <n v="1"/>
    <b v="1"/>
    <b v="1"/>
    <b v="1"/>
    <n v="4.9983219491908537"/>
    <n v="-158104.3293152574"/>
    <s v="[-0.]"/>
    <s v="[[679.11382979]]"/>
    <n v="30"/>
    <n v="15"/>
    <n v="0"/>
    <b v="1"/>
    <s v="Optimization terminated successfully."/>
    <s v="[0.00167805]"/>
    <n v="13"/>
    <s v="0,00167805"/>
    <n v="1.6780499999999999E-3"/>
  </r>
  <r>
    <s v="Cable_3c_grid"/>
    <b v="1"/>
    <x v="1"/>
    <x v="6"/>
    <s v="Cable_3c_grid-XR-0.5-10"/>
    <x v="1"/>
    <s v="{'Rin': 0.5, 'V': 1, 'Vbase': 66000.0, 'SCR': 0.5, 'XR': 10}"/>
    <s v="[10]"/>
    <s v="[0.64749388]"/>
    <n v="1"/>
    <b v="1"/>
    <b v="1"/>
    <b v="1"/>
    <n v="9.352506123293745"/>
    <n v="-158059.75504976031"/>
    <s v="[-0.00390625]"/>
    <s v="[[5.58949146e-06]]"/>
    <n v="226"/>
    <n v="106"/>
    <n v="2"/>
    <b v="0"/>
    <s v="Desired error not necessarily achieved due to precision loss."/>
    <s v="[0.64749388]"/>
    <n v="6"/>
    <s v="0,64749388"/>
    <n v="0.64749387999999997"/>
  </r>
  <r>
    <s v="Cable_3c_grid"/>
    <b v="1"/>
    <x v="2"/>
    <x v="0"/>
    <s v="Cable_3c_grid-XR-1-0.25"/>
    <x v="1"/>
    <s v="{'Rin': 0.5, 'V': 1, 'Vbase': 66000.0, 'SCR': 1, 'XR': 0.25}"/>
    <s v="[0.25]"/>
    <s v="[0.00207208]"/>
    <n v="1"/>
    <b v="1"/>
    <b v="1"/>
    <b v="1"/>
    <n v="0.24792792241540351"/>
    <n v="-158260.9699110568"/>
    <s v="[-0.]"/>
    <s v="[[76.37526426]]"/>
    <n v="32"/>
    <n v="16"/>
    <n v="0"/>
    <b v="1"/>
    <s v="Optimization terminated successfully."/>
    <s v="[0.00207208]"/>
    <n v="14"/>
    <s v="0,00207208"/>
    <n v="2.07208E-3"/>
  </r>
  <r>
    <s v="Cable_3c_grid"/>
    <b v="1"/>
    <x v="2"/>
    <x v="1"/>
    <s v="Cable_3c_grid-XR-1-0.5"/>
    <x v="1"/>
    <s v="{'Rin': 0.5, 'V': 1, 'Vbase': 66000.0, 'SCR': 1, 'XR': 0.5}"/>
    <s v="[0.5]"/>
    <s v="[0.00036537]"/>
    <n v="1"/>
    <b v="1"/>
    <b v="1"/>
    <b v="1"/>
    <n v="0.49963463154257448"/>
    <n v="-158178.5327919666"/>
    <s v="[-0.]"/>
    <s v="[[1811.20032663]]"/>
    <n v="34"/>
    <n v="17"/>
    <n v="0"/>
    <b v="1"/>
    <s v="Optimization terminated successfully."/>
    <s v="[0.00036537]"/>
    <n v="15"/>
    <s v="0,00036537"/>
    <n v="3.6537000000000001E-4"/>
  </r>
  <r>
    <s v="Cable_3c_grid"/>
    <b v="1"/>
    <x v="2"/>
    <x v="2"/>
    <s v="Cable_3c_grid-XR-1-1"/>
    <x v="1"/>
    <s v="{'Rin': 0.5, 'V': 1, 'Vbase': 66000.0, 'SCR': 1, 'XR': 1}"/>
    <s v="[1]"/>
    <s v="[0.0014724]"/>
    <n v="1"/>
    <b v="1"/>
    <b v="1"/>
    <b v="1"/>
    <n v="0.99852759798760593"/>
    <n v="-158136.5709590374"/>
    <s v="[-0.]"/>
    <s v="[[1911.81603609]]"/>
    <n v="34"/>
    <n v="17"/>
    <n v="0"/>
    <b v="1"/>
    <s v="Optimization terminated successfully."/>
    <s v="[0.0014724]"/>
    <n v="15"/>
    <s v="0,0014724"/>
    <n v="1.4724E-3"/>
  </r>
  <r>
    <s v="Cable_3c_grid"/>
    <b v="1"/>
    <x v="2"/>
    <x v="3"/>
    <s v="Cable_3c_grid-XR-1-2"/>
    <x v="1"/>
    <s v="{'Rin': 0.5, 'V': 1, 'Vbase': 66000.0, 'SCR': 1, 'XR': 2}"/>
    <s v="[2]"/>
    <s v="[0.00042878]"/>
    <n v="1"/>
    <b v="1"/>
    <b v="1"/>
    <b v="1"/>
    <n v="1.999571216543228"/>
    <n v="-158112.57815397761"/>
    <s v="[-0.]"/>
    <s v="[[3063.93131888]]"/>
    <n v="56"/>
    <n v="28"/>
    <n v="0"/>
    <b v="1"/>
    <s v="Optimization terminated successfully."/>
    <s v="[0.00042878]"/>
    <n v="15"/>
    <s v="0,00042878"/>
    <n v="4.2878000000000002E-4"/>
  </r>
  <r>
    <s v="Cable_3c_grid"/>
    <b v="1"/>
    <x v="2"/>
    <x v="4"/>
    <s v="Cable_3c_grid-XR-1-3"/>
    <x v="1"/>
    <s v="{'Rin': 0.5, 'V': 1, 'Vbase': 66000.0, 'SCR': 1, 'XR': 3}"/>
    <s v="[3]"/>
    <s v="[0.00085028]"/>
    <n v="1"/>
    <b v="1"/>
    <b v="1"/>
    <b v="1"/>
    <n v="2.999149720721781"/>
    <n v="-158095.52852660831"/>
    <s v="[-0.]"/>
    <s v="[[699.05477526]]"/>
    <n v="32"/>
    <n v="16"/>
    <n v="0"/>
    <b v="1"/>
    <s v="Optimization terminated successfully."/>
    <s v="[0.00085028]"/>
    <n v="13"/>
    <s v="0,00085028"/>
    <n v="8.5028000000000002E-4"/>
  </r>
  <r>
    <s v="Cable_3c_grid"/>
    <b v="1"/>
    <x v="2"/>
    <x v="5"/>
    <s v="Cable_3c_grid-XR-1-5"/>
    <x v="1"/>
    <s v="{'Rin': 0.5, 'V': 1, 'Vbase': 66000.0, 'SCR': 1, 'XR': 5}"/>
    <s v="[5]"/>
    <s v="[0.72303214]"/>
    <n v="1"/>
    <b v="1"/>
    <b v="1"/>
    <b v="1"/>
    <n v="4.2769678603386909"/>
    <n v="-158058.6832842326"/>
    <s v="[0.00976562]"/>
    <s v="[[0.0020199]]"/>
    <n v="106"/>
    <n v="49"/>
    <n v="2"/>
    <b v="0"/>
    <s v="Desired error not necessarily achieved due to precision loss."/>
    <s v="[0.72303214]"/>
    <n v="3"/>
    <s v="0,72303214"/>
    <n v="0.72303214000000005"/>
  </r>
  <r>
    <s v="Cable_3c_grid"/>
    <b v="1"/>
    <x v="2"/>
    <x v="6"/>
    <s v="Cable_3c_grid-XR-1-10"/>
    <x v="1"/>
    <s v="{'Rin': 0.5, 'V': 1, 'Vbase': 66000.0, 'SCR': 1, 'XR': 10}"/>
    <s v="[10]"/>
    <s v="[2.81705161]"/>
    <n v="1"/>
    <b v="1"/>
    <b v="1"/>
    <b v="1"/>
    <n v="7.1829483932786387"/>
    <n v="-157999.19529504559"/>
    <s v="[0.]"/>
    <s v="[[0.04411869]]"/>
    <n v="30"/>
    <n v="15"/>
    <n v="0"/>
    <b v="1"/>
    <s v="Optimization terminated successfully."/>
    <s v="[2.81705161]"/>
    <n v="4"/>
    <s v="2,81705161"/>
    <n v="2.81705161"/>
  </r>
  <r>
    <s v="Cable_3c_grid"/>
    <b v="1"/>
    <x v="3"/>
    <x v="0"/>
    <s v="Cable_3c_grid-XR-2-0.25"/>
    <x v="1"/>
    <s v="{'Rin': 0.5, 'V': 1, 'Vbase': 66000.0, 'SCR': 2, 'XR': 0.25}"/>
    <s v="[0.25]"/>
    <s v="[0.00826512]"/>
    <n v="1"/>
    <b v="1"/>
    <b v="1"/>
    <b v="1"/>
    <n v="0.24173487617227571"/>
    <n v="-158177.593356831"/>
    <s v="[-0.00081453]"/>
    <s v="[[4.98213229e-06]]"/>
    <n v="58"/>
    <n v="29"/>
    <n v="2"/>
    <b v="0"/>
    <s v="Desired error not necessarily achieved due to precision loss."/>
    <s v="[0.00826512]"/>
    <n v="12"/>
    <s v="0,00826512"/>
    <n v="8.2651200000000008E-3"/>
  </r>
  <r>
    <s v="Cable_3c_grid"/>
    <b v="1"/>
    <x v="3"/>
    <x v="1"/>
    <s v="Cable_3c_grid-XR-2-0.5"/>
    <x v="1"/>
    <s v="{'Rin': 0.5, 'V': 1, 'Vbase': 66000.0, 'SCR': 2, 'XR': 0.5}"/>
    <s v="[0.5]"/>
    <s v="[0.00914613]"/>
    <n v="1"/>
    <b v="1"/>
    <b v="1"/>
    <b v="1"/>
    <n v="0.49085387454200308"/>
    <n v="-158145.40879909511"/>
    <s v="[-0.]"/>
    <s v="[[14.04159947]]"/>
    <n v="24"/>
    <n v="12"/>
    <n v="0"/>
    <b v="1"/>
    <s v="Optimization terminated successfully."/>
    <s v="[0.00914613]"/>
    <n v="10"/>
    <s v="0,00914613"/>
    <n v="9.1461300000000006E-3"/>
  </r>
  <r>
    <s v="Cable_3c_grid"/>
    <b v="1"/>
    <x v="3"/>
    <x v="2"/>
    <s v="Cable_3c_grid-XR-2-1"/>
    <x v="1"/>
    <s v="{'Rin': 0.5, 'V': 1, 'Vbase': 66000.0, 'SCR': 2, 'XR': 1}"/>
    <s v="[1]"/>
    <s v="[0.00620118]"/>
    <n v="1"/>
    <b v="1"/>
    <b v="1"/>
    <b v="1"/>
    <n v="0.99379881691308047"/>
    <n v="-158110.68614334881"/>
    <s v="[-0.00038425]"/>
    <s v="[[6.84568348e-06]]"/>
    <n v="60"/>
    <n v="30"/>
    <n v="2"/>
    <b v="0"/>
    <s v="Desired error not necessarily achieved due to precision loss."/>
    <s v="[0.00620118]"/>
    <n v="13"/>
    <s v="0,00620118"/>
    <n v="6.2011799999999997E-3"/>
  </r>
  <r>
    <s v="Cable_3c_grid"/>
    <b v="1"/>
    <x v="3"/>
    <x v="3"/>
    <s v="Cable_3c_grid-XR-2-2"/>
    <x v="1"/>
    <s v="{'Rin': 0.5, 'V': 1, 'Vbase': 66000.0, 'SCR': 2, 'XR': 2}"/>
    <s v="[2]"/>
    <s v="[0.42322948]"/>
    <n v="1"/>
    <b v="1"/>
    <b v="1"/>
    <b v="1"/>
    <n v="1.5767705223414361"/>
    <n v="-158070.70045146509"/>
    <s v="[0.01367188]"/>
    <s v="[[1.02329523e-08]]"/>
    <n v="186"/>
    <n v="87"/>
    <n v="2"/>
    <b v="0"/>
    <s v="Desired error not necessarily achieved due to precision loss."/>
    <s v="[0.42322948]"/>
    <n v="5"/>
    <s v="0,42322948"/>
    <n v="0.42322947999999999"/>
  </r>
  <r>
    <s v="Cable_3c_grid"/>
    <b v="1"/>
    <x v="3"/>
    <x v="4"/>
    <s v="Cable_3c_grid-XR-2-3"/>
    <x v="1"/>
    <s v="{'Rin': 0.5, 'V': 1, 'Vbase': 66000.0, 'SCR': 2, 'XR': 3}"/>
    <s v="[3]"/>
    <s v="[1.44101069]"/>
    <n v="1"/>
    <b v="1"/>
    <b v="1"/>
    <b v="1"/>
    <n v="1.558989309481045"/>
    <n v="-158040.47819584791"/>
    <s v="[0.06445312]"/>
    <s v="[[0.08997827]]"/>
    <n v="108"/>
    <n v="48"/>
    <n v="2"/>
    <b v="0"/>
    <s v="Desired error not necessarily achieved due to precision loss."/>
    <s v="[1.44101069]"/>
    <n v="3"/>
    <s v="1,44101069"/>
    <n v="1.4410106899999999"/>
  </r>
  <r>
    <s v="Cable_3c_grid"/>
    <b v="1"/>
    <x v="3"/>
    <x v="5"/>
    <s v="Cable_3c_grid-XR-2-5"/>
    <x v="1"/>
    <s v="{'Rin': 0.5, 'V': 1, 'Vbase': 66000.0, 'SCR': 2, 'XR': 5}"/>
    <s v="[5]"/>
    <s v="[2.88649866]"/>
    <n v="1"/>
    <b v="1"/>
    <b v="1"/>
    <b v="1"/>
    <n v="2.113501340582645"/>
    <n v="-157998.4171640331"/>
    <s v="[-0.00368499]"/>
    <s v="[[7.96276541e-07]]"/>
    <n v="217"/>
    <n v="102"/>
    <n v="2"/>
    <b v="0"/>
    <s v="Desired error not necessarily achieved due to precision loss."/>
    <s v="[2.88649866]"/>
    <n v="5"/>
    <s v="2,88649866"/>
    <n v="2.88649866"/>
  </r>
  <r>
    <s v="Cable_3c_grid"/>
    <b v="1"/>
    <x v="3"/>
    <x v="6"/>
    <s v="Cable_3c_grid-XR-2-10"/>
    <x v="1"/>
    <s v="{'Rin': 0.5, 'V': 1, 'Vbase': 66000.0, 'SCR': 2, 'XR': 10}"/>
    <s v="[10]"/>
    <s v="[4.77774739]"/>
    <n v="1"/>
    <b v="1"/>
    <b v="1"/>
    <b v="1"/>
    <n v="5.222252610345925"/>
    <n v="-157949.23477126521"/>
    <s v="[0.00874178]"/>
    <s v="[[0.28366242]]"/>
    <n v="76"/>
    <n v="32"/>
    <n v="2"/>
    <b v="0"/>
    <s v="Desired error not necessarily achieved due to precision loss."/>
    <s v="[4.77774739]"/>
    <n v="6"/>
    <s v="4,77774739"/>
    <n v="4.77774739"/>
  </r>
  <r>
    <s v="Cable_3c_grid"/>
    <b v="1"/>
    <x v="4"/>
    <x v="0"/>
    <s v="Cable_3c_grid-XR-3-0.25"/>
    <x v="1"/>
    <s v="{'Rin': 0.5, 'V': 1, 'Vbase': 66000.0, 'SCR': 3, 'XR': 0.25}"/>
    <s v="[0.25]"/>
    <s v="[1.77854917]"/>
    <n v="1"/>
    <b v="1"/>
    <b v="1"/>
    <b v="1"/>
    <n v="1.528549171358492"/>
    <n v="-158112.76872959099"/>
    <s v="[-0.00195312]"/>
    <s v="[[0.0041696]]"/>
    <n v="103"/>
    <n v="47"/>
    <n v="2"/>
    <b v="0"/>
    <s v="Desired error not necessarily achieved due to precision loss."/>
    <s v="[1.77854917]"/>
    <n v="6"/>
    <s v="1,77854917"/>
    <n v="1.77854917"/>
  </r>
  <r>
    <s v="Cable_3c_grid"/>
    <b v="1"/>
    <x v="4"/>
    <x v="1"/>
    <s v="Cable_3c_grid-XR-3-0.5"/>
    <x v="1"/>
    <s v="{'Rin': 0.5, 'V': 1, 'Vbase': 66000.0, 'SCR': 3, 'XR': 0.5}"/>
    <s v="[0.5]"/>
    <s v="[0.83657833]"/>
    <n v="1"/>
    <b v="1"/>
    <b v="1"/>
    <b v="1"/>
    <n v="0.33657832530960569"/>
    <n v="-158100.79726214419"/>
    <s v="[-0.01367188]"/>
    <s v="[[4.73887269e-08]]"/>
    <n v="104"/>
    <n v="47"/>
    <n v="2"/>
    <b v="0"/>
    <s v="Desired error not necessarily achieved due to precision loss."/>
    <s v="[0.83657833]"/>
    <n v="5"/>
    <s v="0,83657833"/>
    <n v="0.83657833000000004"/>
  </r>
  <r>
    <s v="Cable_3c_grid"/>
    <b v="1"/>
    <x v="4"/>
    <x v="2"/>
    <s v="Cable_3c_grid-XR-3-1"/>
    <x v="1"/>
    <s v="{'Rin': 0.5, 'V': 1, 'Vbase': 66000.0, 'SCR': 3, 'XR': 1}"/>
    <s v="[1]"/>
    <s v="[0.74731675]"/>
    <n v="1"/>
    <b v="1"/>
    <b v="1"/>
    <b v="1"/>
    <n v="0.25268325081516552"/>
    <n v="-158076.27210411051"/>
    <s v="[-0.01367188]"/>
    <s v="[[1.01707623e-07]]"/>
    <n v="34"/>
    <n v="17"/>
    <n v="2"/>
    <b v="0"/>
    <s v="Desired error not necessarily achieved due to precision loss."/>
    <s v="[0.74731675]"/>
    <n v="5"/>
    <s v="0,74731675"/>
    <n v="0.74731674999999997"/>
  </r>
  <r>
    <s v="Cable_3c_grid"/>
    <b v="1"/>
    <x v="4"/>
    <x v="3"/>
    <s v="Cable_3c_grid-XR-3-2"/>
    <x v="1"/>
    <s v="{'Rin': 0.5, 'V': 1, 'Vbase': 66000.0, 'SCR': 3, 'XR': 2}"/>
    <s v="[2]"/>
    <s v="[1.73450655]"/>
    <n v="1"/>
    <b v="1"/>
    <b v="1"/>
    <b v="1"/>
    <n v="0.26549345319432088"/>
    <n v="-158035.85346746389"/>
    <s v="[0.05664062]"/>
    <s v="[[0.05078136]]"/>
    <n v="98"/>
    <n v="43"/>
    <n v="2"/>
    <b v="0"/>
    <s v="Desired error not necessarily achieved due to precision loss."/>
    <s v="[1.73450655]"/>
    <n v="4"/>
    <s v="1,73450655"/>
    <n v="1.7345065500000001"/>
  </r>
  <r>
    <s v="Cable_3c_grid"/>
    <b v="1"/>
    <x v="4"/>
    <x v="4"/>
    <s v="Cable_3c_grid-XR-3-3"/>
    <x v="1"/>
    <s v="{'Rin': 0.5, 'V': 1, 'Vbase': 66000.0, 'SCR': 3, 'XR': 3}"/>
    <s v="[3]"/>
    <s v="[2.72790413]"/>
    <n v="1"/>
    <b v="1"/>
    <b v="1"/>
    <b v="1"/>
    <n v="0.27209587069002161"/>
    <n v="-158005.260997195"/>
    <s v="[0.]"/>
    <s v="[[0.03505693]]"/>
    <n v="18"/>
    <n v="9"/>
    <n v="0"/>
    <b v="1"/>
    <s v="Optimization terminated successfully."/>
    <s v="[2.72790413]"/>
    <n v="4"/>
    <s v="2,72790413"/>
    <n v="2.7279041300000002"/>
  </r>
  <r>
    <s v="Cable_3c_grid"/>
    <b v="1"/>
    <x v="4"/>
    <x v="5"/>
    <s v="Cable_3c_grid-XR-3-5"/>
    <x v="1"/>
    <s v="{'Rin': 0.5, 'V': 1, 'Vbase': 66000.0, 'SCR': 3, 'XR': 5}"/>
    <s v="[5]"/>
    <s v="[4.1276654]"/>
    <n v="1"/>
    <b v="1"/>
    <b v="1"/>
    <b v="1"/>
    <n v="0.87233460456269807"/>
    <n v="-157966.65744010359"/>
    <s v="[0.]"/>
    <s v="[[3.98409492e-08]]"/>
    <n v="48"/>
    <n v="24"/>
    <n v="0"/>
    <b v="1"/>
    <s v="Optimization terminated successfully."/>
    <s v="[4.1276654]"/>
    <n v="7"/>
    <s v="4,1276654"/>
    <n v="4.1276653999999997"/>
  </r>
  <r>
    <s v="Cable_3c_grid"/>
    <b v="1"/>
    <x v="4"/>
    <x v="6"/>
    <s v="Cable_3c_grid-XR-3-10"/>
    <x v="1"/>
    <s v="{'Rin': 0.5, 'V': 1, 'Vbase': 66000.0, 'SCR': 3, 'XR': 10}"/>
    <s v="[10]"/>
    <s v="[5.47520167]"/>
    <n v="1"/>
    <b v="1"/>
    <b v="1"/>
    <b v="1"/>
    <n v="4.5247983315876033"/>
    <n v="-157933.3269634629"/>
    <s v="[-0.00459497]"/>
    <s v="[[0.0303531]]"/>
    <n v="134"/>
    <n v="62"/>
    <n v="2"/>
    <b v="0"/>
    <s v="Desired error not necessarily achieved due to precision loss."/>
    <s v="[5.47520167]"/>
    <n v="8"/>
    <s v="5,47520167"/>
    <n v="5.4752016699999997"/>
  </r>
  <r>
    <s v="Cable_3c_grid"/>
    <b v="1"/>
    <x v="5"/>
    <x v="0"/>
    <s v="Cable_3c_grid-XR-5-0.25"/>
    <x v="1"/>
    <s v="{'Rin': 0.5, 'V': 1, 'Vbase': 66000.0, 'SCR': 5, 'XR': 0.25}"/>
    <s v="[0.25]"/>
    <s v="[4.47841249]"/>
    <n v="1"/>
    <b v="1"/>
    <b v="1"/>
    <b v="1"/>
    <n v="4.2284124905962024"/>
    <n v="-158065.26021024011"/>
    <s v="[0.01172447]"/>
    <s v="[[0.01709196]]"/>
    <n v="78"/>
    <n v="33"/>
    <n v="2"/>
    <b v="0"/>
    <s v="Desired error not necessarily achieved due to precision loss."/>
    <s v="[4.47841249]"/>
    <n v="6"/>
    <s v="4,47841249"/>
    <n v="4.4784124900000002"/>
  </r>
  <r>
    <s v="Cable_3c_grid"/>
    <b v="1"/>
    <x v="5"/>
    <x v="1"/>
    <s v="Cable_3c_grid-XR-5-0.5"/>
    <x v="1"/>
    <s v="{'Rin': 0.5, 'V': 1, 'Vbase': 66000.0, 'SCR': 5, 'XR': 0.5}"/>
    <s v="[0.5]"/>
    <s v="[2.77654599]"/>
    <n v="1"/>
    <b v="1"/>
    <b v="1"/>
    <b v="1"/>
    <n v="2.2765459867931348"/>
    <n v="-158054.65310708701"/>
    <s v="[0.00191256]"/>
    <s v="[[0.01422217]]"/>
    <n v="88"/>
    <n v="39"/>
    <n v="2"/>
    <b v="0"/>
    <s v="Desired error not necessarily achieved due to precision loss."/>
    <s v="[2.77654599]"/>
    <n v="3"/>
    <s v="2,77654599"/>
    <n v="2.7765459899999998"/>
  </r>
  <r>
    <s v="Cable_3c_grid"/>
    <b v="1"/>
    <x v="5"/>
    <x v="2"/>
    <s v="Cable_3c_grid-XR-5-1"/>
    <x v="1"/>
    <s v="{'Rin': 0.5, 'V': 1, 'Vbase': 66000.0, 'SCR': 5, 'XR': 1}"/>
    <s v="[1]"/>
    <s v="[2.47361768]"/>
    <n v="1"/>
    <b v="1"/>
    <b v="1"/>
    <b v="1"/>
    <n v="1.4736176755896511"/>
    <n v="-158032.76767783691"/>
    <s v="[-0.00976562]"/>
    <s v="[[0.03798047]]"/>
    <n v="130"/>
    <n v="59"/>
    <n v="2"/>
    <b v="0"/>
    <s v="Desired error not necessarily achieved due to precision loss."/>
    <s v="[2.47361768]"/>
    <n v="5"/>
    <s v="2,47361768"/>
    <n v="2.4736176799999998"/>
  </r>
  <r>
    <s v="Cable_3c_grid"/>
    <b v="1"/>
    <x v="5"/>
    <x v="3"/>
    <s v="Cable_3c_grid-XR-5-2"/>
    <x v="1"/>
    <s v="{'Rin': 0.5, 'V': 1, 'Vbase': 66000.0, 'SCR': 5, 'XR': 2}"/>
    <s v="[2]"/>
    <s v="[3.4351485]"/>
    <n v="1"/>
    <b v="1"/>
    <b v="1"/>
    <b v="1"/>
    <n v="1.435148499678131"/>
    <n v="-157992.31083885621"/>
    <s v="[0.00633073]"/>
    <s v="[[0.07990033]]"/>
    <n v="109"/>
    <n v="49"/>
    <n v="2"/>
    <b v="0"/>
    <s v="Desired error not necessarily achieved due to precision loss."/>
    <s v="[3.4351485]"/>
    <n v="5"/>
    <s v="3,4351485"/>
    <n v="3.4351484999999999"/>
  </r>
  <r>
    <s v="Cable_3c_grid"/>
    <b v="1"/>
    <x v="5"/>
    <x v="4"/>
    <s v="Cable_3c_grid-XR-5-3"/>
    <x v="1"/>
    <s v="{'Rin': 0.5, 'V': 1, 'Vbase': 66000.0, 'SCR': 5, 'XR': 3}"/>
    <s v="[3]"/>
    <s v="[4.29962792]"/>
    <n v="1"/>
    <b v="1"/>
    <b v="1"/>
    <b v="1"/>
    <n v="1.299627922755425"/>
    <n v="-157965.6677988251"/>
    <s v="[0.04820783]"/>
    <s v="[[0.00361391]]"/>
    <n v="119"/>
    <n v="54"/>
    <n v="2"/>
    <b v="0"/>
    <s v="Desired error not necessarily achieved due to precision loss."/>
    <s v="[4.29962792]"/>
    <n v="6"/>
    <s v="4,29962792"/>
    <n v="4.2996279199999998"/>
  </r>
  <r>
    <s v="Cable_3c_grid"/>
    <b v="1"/>
    <x v="5"/>
    <x v="5"/>
    <s v="Cable_3c_grid-XR-5-5"/>
    <x v="1"/>
    <s v="{'Rin': 0.5, 'V': 1, 'Vbase': 66000.0, 'SCR': 5, 'XR': 5}"/>
    <s v="[5]"/>
    <s v="[5.23847301]"/>
    <n v="1"/>
    <b v="1"/>
    <b v="1"/>
    <b v="1"/>
    <n v="0.23847301441079691"/>
    <n v="-157940.43130054229"/>
    <s v="[0.0023588]"/>
    <s v="[[9.35634313e-06]]"/>
    <n v="125"/>
    <n v="58"/>
    <n v="2"/>
    <b v="0"/>
    <s v="Desired error not necessarily achieved due to precision loss."/>
    <s v="[5.23847301]"/>
    <n v="9"/>
    <s v="5,23847301"/>
    <n v="5.2384730099999999"/>
  </r>
  <r>
    <s v="Cable_3c_grid"/>
    <b v="1"/>
    <x v="5"/>
    <x v="6"/>
    <s v="Cable_3c_grid-XR-5-10"/>
    <x v="1"/>
    <s v="{'Rin': 0.5, 'V': 1, 'Vbase': 66000.0, 'SCR': 5, 'XR': 10}"/>
    <s v="[10]"/>
    <s v="[5.99799122]"/>
    <n v="1"/>
    <b v="1"/>
    <b v="1"/>
    <b v="1"/>
    <n v="4.0020087840340643"/>
    <n v="-157924.37098713499"/>
    <s v="[0.]"/>
    <s v="[[0.10548316]]"/>
    <n v="38"/>
    <n v="19"/>
    <n v="0"/>
    <b v="1"/>
    <s v="Optimization terminated successfully."/>
    <s v="[5.99799122]"/>
    <n v="7"/>
    <s v="5,99799122"/>
    <n v="5.9979912200000003"/>
  </r>
  <r>
    <s v="Cable_3c_grid"/>
    <b v="1"/>
    <x v="6"/>
    <x v="0"/>
    <s v="Cable_3c_grid-XR-10-0.25"/>
    <x v="1"/>
    <s v="{'Rin': 0.5, 'V': 1, 'Vbase': 66000.0, 'SCR': 10, 'XR': 0.25}"/>
    <s v="[0.25]"/>
    <s v="[9.84119703]"/>
    <n v="1"/>
    <b v="1"/>
    <b v="1"/>
    <b v="1"/>
    <n v="9.5911970293831601"/>
    <n v="-158015.8099817762"/>
    <s v="[0.00341668]"/>
    <s v="[[5.95294082e-11]]"/>
    <n v="58"/>
    <n v="29"/>
    <n v="2"/>
    <b v="0"/>
    <s v="Desired error not necessarily achieved due to precision loss."/>
    <s v="[9.84119703]"/>
    <n v="10"/>
    <s v="9,84119703"/>
    <n v="9.84119703"/>
  </r>
  <r>
    <s v="Cable_3c_grid"/>
    <b v="1"/>
    <x v="6"/>
    <x v="1"/>
    <s v="Cable_3c_grid-XR-10-0.5"/>
    <x v="1"/>
    <s v="{'Rin': 0.5, 'V': 1, 'Vbase': 66000.0, 'SCR': 10, 'XR': 0.5}"/>
    <s v="[0.5]"/>
    <s v="[6.38047833]"/>
    <n v="1"/>
    <b v="1"/>
    <b v="1"/>
    <b v="1"/>
    <n v="5.8804783319636948"/>
    <n v="-158000.56971667791"/>
    <s v="[0.00632337]"/>
    <s v="[[0.04782225]]"/>
    <n v="70"/>
    <n v="30"/>
    <n v="2"/>
    <b v="0"/>
    <s v="Desired error not necessarily achieved due to precision loss."/>
    <s v="[6.38047833]"/>
    <n v="8"/>
    <s v="6,38047833"/>
    <n v="6.3804783299999999"/>
  </r>
  <r>
    <s v="Cable_3c_grid"/>
    <b v="1"/>
    <x v="6"/>
    <x v="2"/>
    <s v="Cable_3c_grid-XR-10-1"/>
    <x v="1"/>
    <s v="{'Rin': 0.5, 'V': 1, 'Vbase': 66000.0, 'SCR': 10, 'XR': 1}"/>
    <s v="[1]"/>
    <s v="[5.10994212]"/>
    <n v="1"/>
    <b v="1"/>
    <b v="1"/>
    <b v="1"/>
    <n v="4.1099421230438979"/>
    <n v="-157978.43322004899"/>
    <s v="[0.]"/>
    <s v="[[1.52259301e-09]]"/>
    <n v="56"/>
    <n v="28"/>
    <n v="0"/>
    <b v="1"/>
    <s v="Optimization terminated successfully."/>
    <s v="[5.10994212]"/>
    <n v="10"/>
    <s v="5,10994212"/>
    <n v="5.1099421200000004"/>
  </r>
  <r>
    <s v="Cable_3c_grid"/>
    <b v="1"/>
    <x v="6"/>
    <x v="3"/>
    <s v="Cable_3c_grid-XR-10-2"/>
    <x v="1"/>
    <s v="{'Rin': 0.5, 'V': 1, 'Vbase': 66000.0, 'SCR': 10, 'XR': 2}"/>
    <s v="[2]"/>
    <s v="[5.31757683]"/>
    <n v="1"/>
    <b v="1"/>
    <b v="1"/>
    <b v="1"/>
    <n v="3.3175768250629849"/>
    <n v="-157949.830100633"/>
    <s v="[-0.00467529]"/>
    <s v="[[2.8942135]]"/>
    <n v="131"/>
    <n v="60"/>
    <n v="2"/>
    <b v="0"/>
    <s v="Desired error not necessarily achieved due to precision loss."/>
    <s v="[5.31757683]"/>
    <n v="8"/>
    <s v="5,31757683"/>
    <n v="5.3175768300000001"/>
  </r>
  <r>
    <s v="Cable_3c_grid"/>
    <b v="1"/>
    <x v="6"/>
    <x v="4"/>
    <s v="Cable_3c_grid-XR-10-3"/>
    <x v="1"/>
    <s v="{'Rin': 0.5, 'V': 1, 'Vbase': 66000.0, 'SCR': 10, 'XR': 3}"/>
    <s v="[3]"/>
    <s v="[5.64122988]"/>
    <n v="1"/>
    <b v="1"/>
    <b v="1"/>
    <b v="1"/>
    <n v="2.6412298786565249"/>
    <n v="-157937.0685197048"/>
    <s v="[0.]"/>
    <s v="[[0.09001894]]"/>
    <n v="24"/>
    <n v="12"/>
    <n v="0"/>
    <b v="1"/>
    <s v="Optimization terminated successfully."/>
    <s v="[5.64122988]"/>
    <n v="7"/>
    <s v="5,64122988"/>
    <n v="5.64122988"/>
  </r>
  <r>
    <s v="Cable_3c_grid"/>
    <b v="1"/>
    <x v="6"/>
    <x v="5"/>
    <s v="Cable_3c_grid-XR-10-5"/>
    <x v="1"/>
    <s v="{'Rin': 0.5, 'V': 1, 'Vbase': 66000.0, 'SCR': 10, 'XR': 5}"/>
    <s v="[5]"/>
    <s v="[6.03229359]"/>
    <n v="1"/>
    <b v="1"/>
    <b v="1"/>
    <b v="1"/>
    <n v="1.032293586808531"/>
    <n v="-157927.8308169627"/>
    <s v="[0.]"/>
    <s v="[[2.32300152e-10]]"/>
    <n v="44"/>
    <n v="22"/>
    <n v="0"/>
    <b v="1"/>
    <s v="Optimization terminated successfully."/>
    <s v="[6.03229359]"/>
    <n v="10"/>
    <s v="6,03229359"/>
    <n v="6.0322935900000001"/>
  </r>
  <r>
    <s v="Cable_3c_grid"/>
    <b v="1"/>
    <x v="6"/>
    <x v="6"/>
    <s v="Cable_3c_grid-XR-10-10"/>
    <x v="1"/>
    <s v="{'Rin': 0.5, 'V': 1, 'Vbase': 66000.0, 'SCR': 10, 'XR': 10}"/>
    <s v="[10]"/>
    <s v="[6.54845336]"/>
    <n v="1"/>
    <b v="1"/>
    <b v="1"/>
    <b v="1"/>
    <n v="3.4515466392662941"/>
    <n v="-157922.8270489281"/>
    <s v="[0.02910103]"/>
    <s v="[[2.64676669e-08]]"/>
    <n v="145"/>
    <n v="67"/>
    <n v="2"/>
    <b v="0"/>
    <s v="Desired error not necessarily achieved due to precision loss."/>
    <s v="[6.54845336]"/>
    <n v="8"/>
    <s v="6,54845336"/>
    <n v="6.54845335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276E9-D07C-41F5-996F-9A547AD8CB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" firstHeaderRow="1" firstDataRow="2" firstDataCol="1" rowPageCount="1" colPageCount="1"/>
  <pivotFields count="26"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5" item="0" hier="-1"/>
  </pageFields>
  <dataFields count="1">
    <dataField name="Sum of estimation" fld="2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3857-7966-4AF1-8872-34087FDDE2C6}">
  <dimension ref="A1:I12"/>
  <sheetViews>
    <sheetView workbookViewId="0">
      <selection activeCell="H11" sqref="H11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5" width="11" bestFit="1" customWidth="1"/>
    <col min="6" max="9" width="12" bestFit="1" customWidth="1"/>
  </cols>
  <sheetData>
    <row r="1" spans="1:9" x14ac:dyDescent="0.25">
      <c r="A1" s="5" t="s">
        <v>5</v>
      </c>
      <c r="B1" t="s">
        <v>123</v>
      </c>
    </row>
    <row r="3" spans="1:9" x14ac:dyDescent="0.25">
      <c r="A3" s="5" t="s">
        <v>442</v>
      </c>
      <c r="B3" s="5" t="s">
        <v>439</v>
      </c>
    </row>
    <row r="4" spans="1:9" x14ac:dyDescent="0.25">
      <c r="A4" s="5" t="s">
        <v>441</v>
      </c>
      <c r="B4">
        <v>0.25</v>
      </c>
      <c r="C4">
        <v>0.5</v>
      </c>
      <c r="D4">
        <v>1</v>
      </c>
      <c r="E4">
        <v>2</v>
      </c>
      <c r="F4">
        <v>3</v>
      </c>
      <c r="G4">
        <v>5</v>
      </c>
      <c r="H4">
        <v>10</v>
      </c>
      <c r="I4" t="s">
        <v>440</v>
      </c>
    </row>
    <row r="5" spans="1:9" x14ac:dyDescent="0.25">
      <c r="A5" s="6">
        <v>0.25</v>
      </c>
      <c r="B5">
        <v>6.1466019200000003E-10</v>
      </c>
      <c r="C5">
        <v>3.6420340000000002E-2</v>
      </c>
      <c r="D5">
        <v>0.26368213000000001</v>
      </c>
      <c r="E5">
        <v>1.9199004399999999</v>
      </c>
      <c r="F5">
        <v>5.9387591899999999</v>
      </c>
      <c r="G5">
        <v>22.267386009999999</v>
      </c>
      <c r="H5">
        <v>96.018319559999995</v>
      </c>
      <c r="I5">
        <v>126.44446767061466</v>
      </c>
    </row>
    <row r="6" spans="1:9" x14ac:dyDescent="0.25">
      <c r="A6" s="6">
        <v>0.5</v>
      </c>
      <c r="B6">
        <v>6.1466019200000003E-10</v>
      </c>
      <c r="C6">
        <v>2.117198E-2</v>
      </c>
      <c r="D6">
        <v>0.15399783</v>
      </c>
      <c r="E6">
        <v>1.1273682199999999</v>
      </c>
      <c r="F6">
        <v>3.4990456299999999</v>
      </c>
      <c r="G6">
        <v>13.20050361</v>
      </c>
      <c r="H6">
        <v>57.706759630000001</v>
      </c>
      <c r="I6">
        <v>75.70884690061466</v>
      </c>
    </row>
    <row r="7" spans="1:9" x14ac:dyDescent="0.25">
      <c r="A7" s="6">
        <v>1</v>
      </c>
      <c r="B7">
        <v>2.2557699999999998E-3</v>
      </c>
      <c r="C7">
        <v>1.6362410000000001E-2</v>
      </c>
      <c r="D7">
        <v>0.12011818</v>
      </c>
      <c r="E7">
        <v>0.87196165999999997</v>
      </c>
      <c r="F7">
        <v>2.64442808</v>
      </c>
      <c r="G7">
        <v>9.4322545099999999</v>
      </c>
      <c r="H7">
        <v>36.819350839999998</v>
      </c>
      <c r="I7">
        <v>49.906731449999995</v>
      </c>
    </row>
    <row r="8" spans="1:9" x14ac:dyDescent="0.25">
      <c r="A8" s="6">
        <v>2</v>
      </c>
      <c r="B8">
        <v>2.6480000000000002E-3</v>
      </c>
      <c r="C8">
        <v>1.9295900000000001E-2</v>
      </c>
      <c r="D8">
        <v>0.14220964999999999</v>
      </c>
      <c r="E8">
        <v>0.97248942000000005</v>
      </c>
      <c r="F8">
        <v>2.6942657900000002</v>
      </c>
      <c r="G8">
        <v>8.0112064800000002</v>
      </c>
      <c r="H8">
        <v>24.161594019999999</v>
      </c>
      <c r="I8">
        <v>36.003709260000001</v>
      </c>
    </row>
    <row r="9" spans="1:9" x14ac:dyDescent="0.25">
      <c r="A9" s="6">
        <v>3</v>
      </c>
      <c r="B9">
        <v>3.3580099999999998E-3</v>
      </c>
      <c r="C9">
        <v>2.4758140000000001E-2</v>
      </c>
      <c r="D9">
        <v>0.17886228000000001</v>
      </c>
      <c r="E9">
        <v>1.1104155899999999</v>
      </c>
      <c r="F9">
        <v>2.75504755</v>
      </c>
      <c r="G9">
        <v>6.9807010800000002</v>
      </c>
      <c r="H9">
        <v>18.114720949999999</v>
      </c>
      <c r="I9">
        <v>29.167863599999997</v>
      </c>
    </row>
    <row r="10" spans="1:9" x14ac:dyDescent="0.25">
      <c r="A10" s="6">
        <v>5</v>
      </c>
      <c r="B10">
        <v>4.9458599999999998E-3</v>
      </c>
      <c r="C10">
        <v>3.6338790000000003E-2</v>
      </c>
      <c r="D10">
        <v>0.24216233000000001</v>
      </c>
      <c r="E10">
        <v>1.2006788900000001</v>
      </c>
      <c r="F10">
        <v>2.4958861200000002</v>
      </c>
      <c r="G10">
        <v>5.2230733100000002</v>
      </c>
      <c r="H10">
        <v>11.99526326</v>
      </c>
      <c r="I10">
        <v>21.198348559999999</v>
      </c>
    </row>
    <row r="11" spans="1:9" x14ac:dyDescent="0.25">
      <c r="A11" s="6">
        <v>10</v>
      </c>
      <c r="B11">
        <v>8.8496600000000005E-3</v>
      </c>
      <c r="C11">
        <v>5.9283679999999998E-2</v>
      </c>
      <c r="D11">
        <v>0.29756166000000001</v>
      </c>
      <c r="E11">
        <v>0.96963787999999995</v>
      </c>
      <c r="F11">
        <v>1.658388</v>
      </c>
      <c r="G11">
        <v>3.0083846599999999</v>
      </c>
      <c r="H11">
        <v>6.5857059700000002</v>
      </c>
      <c r="I11">
        <v>12.58781151</v>
      </c>
    </row>
    <row r="12" spans="1:9" x14ac:dyDescent="0.25">
      <c r="A12" s="6" t="s">
        <v>440</v>
      </c>
      <c r="B12">
        <v>2.2057301229320384E-2</v>
      </c>
      <c r="C12">
        <v>0.21363124</v>
      </c>
      <c r="D12">
        <v>1.39859406</v>
      </c>
      <c r="E12">
        <v>8.1724520999999992</v>
      </c>
      <c r="F12">
        <v>21.685820360000001</v>
      </c>
      <c r="G12">
        <v>68.123509660000011</v>
      </c>
      <c r="H12">
        <v>251.40171422999998</v>
      </c>
      <c r="I12">
        <v>351.01777895122927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5" x14ac:dyDescent="0.25"/>
  <cols>
    <col min="9" max="9" width="16" bestFit="1" customWidth="1"/>
    <col min="26" max="26" width="9.140625" style="2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438</v>
      </c>
      <c r="Z1" s="2" t="s">
        <v>437</v>
      </c>
      <c r="AA1" s="7" t="s">
        <v>443</v>
      </c>
    </row>
    <row r="2" spans="1:27" x14ac:dyDescent="0.25">
      <c r="A2" t="s">
        <v>24</v>
      </c>
      <c r="B2" t="b">
        <v>1</v>
      </c>
      <c r="C2">
        <v>0.25</v>
      </c>
      <c r="D2">
        <v>0.25</v>
      </c>
      <c r="E2" t="s">
        <v>25</v>
      </c>
      <c r="F2" t="s">
        <v>123</v>
      </c>
      <c r="G2" t="s">
        <v>125</v>
      </c>
      <c r="H2" t="s">
        <v>174</v>
      </c>
      <c r="I2" t="s">
        <v>181</v>
      </c>
      <c r="J2">
        <v>1</v>
      </c>
      <c r="K2" t="b">
        <v>1</v>
      </c>
      <c r="L2" t="b">
        <v>1</v>
      </c>
      <c r="M2" t="b">
        <v>1</v>
      </c>
      <c r="N2">
        <v>0.24999999938533979</v>
      </c>
      <c r="O2">
        <v>-159623.01234305819</v>
      </c>
      <c r="P2" t="s">
        <v>278</v>
      </c>
      <c r="Q2" t="s">
        <v>338</v>
      </c>
      <c r="R2">
        <v>8</v>
      </c>
      <c r="S2">
        <v>4</v>
      </c>
      <c r="T2">
        <v>0</v>
      </c>
      <c r="U2" t="b">
        <v>1</v>
      </c>
      <c r="V2" t="s">
        <v>435</v>
      </c>
      <c r="W2" t="s">
        <v>181</v>
      </c>
      <c r="X2">
        <v>1</v>
      </c>
      <c r="Y2" t="str">
        <f>SUBSTITUTE(MID(I2,2,FIND("]",I2)-2),".",",")</f>
        <v>6,14660192e-10</v>
      </c>
      <c r="Z2" s="3">
        <v>6.1466019200000003E-10</v>
      </c>
      <c r="AA2" s="3">
        <f>ABS((Z2-C2)/C2)*100</f>
        <v>99.999999754135928</v>
      </c>
    </row>
    <row r="3" spans="1:27" x14ac:dyDescent="0.25">
      <c r="A3" t="s">
        <v>24</v>
      </c>
      <c r="B3" t="b">
        <v>1</v>
      </c>
      <c r="C3">
        <v>0.25</v>
      </c>
      <c r="D3">
        <v>0.5</v>
      </c>
      <c r="E3" t="s">
        <v>26</v>
      </c>
      <c r="F3" t="s">
        <v>123</v>
      </c>
      <c r="G3" t="s">
        <v>126</v>
      </c>
      <c r="H3" t="s">
        <v>174</v>
      </c>
      <c r="I3" t="s">
        <v>181</v>
      </c>
      <c r="J3">
        <v>1</v>
      </c>
      <c r="K3" t="b">
        <v>1</v>
      </c>
      <c r="L3" t="b">
        <v>1</v>
      </c>
      <c r="M3" t="b">
        <v>1</v>
      </c>
      <c r="N3">
        <v>0.24999999938533979</v>
      </c>
      <c r="O3">
        <v>-158562.1369380235</v>
      </c>
      <c r="P3" t="s">
        <v>278</v>
      </c>
      <c r="Q3" t="s">
        <v>338</v>
      </c>
      <c r="R3">
        <v>8</v>
      </c>
      <c r="S3">
        <v>4</v>
      </c>
      <c r="T3">
        <v>0</v>
      </c>
      <c r="U3" t="b">
        <v>1</v>
      </c>
      <c r="V3" t="s">
        <v>435</v>
      </c>
      <c r="W3" t="s">
        <v>181</v>
      </c>
      <c r="X3">
        <v>1</v>
      </c>
      <c r="Y3" t="str">
        <f t="shared" ref="Y3:Y66" si="0">SUBSTITUTE(MID(I3,2,FIND("]",I3)-2),".",",")</f>
        <v>6,14660192e-10</v>
      </c>
      <c r="Z3" s="3">
        <v>6.1466019200000003E-10</v>
      </c>
      <c r="AA3" s="3">
        <f t="shared" ref="AA3:AA66" si="1">ABS((Z3-C3)/C3)*100</f>
        <v>99.999999754135928</v>
      </c>
    </row>
    <row r="4" spans="1:27" x14ac:dyDescent="0.25">
      <c r="A4" t="s">
        <v>24</v>
      </c>
      <c r="B4" t="b">
        <v>1</v>
      </c>
      <c r="C4">
        <v>0.25</v>
      </c>
      <c r="D4">
        <v>1</v>
      </c>
      <c r="E4" t="s">
        <v>27</v>
      </c>
      <c r="F4" t="s">
        <v>123</v>
      </c>
      <c r="G4" t="s">
        <v>127</v>
      </c>
      <c r="H4" t="s">
        <v>174</v>
      </c>
      <c r="I4" t="s">
        <v>182</v>
      </c>
      <c r="J4">
        <v>1</v>
      </c>
      <c r="K4" t="b">
        <v>1</v>
      </c>
      <c r="L4" t="b">
        <v>1</v>
      </c>
      <c r="M4" t="b">
        <v>1</v>
      </c>
      <c r="N4">
        <v>0.2477442260231042</v>
      </c>
      <c r="O4">
        <v>-160484.3319131335</v>
      </c>
      <c r="P4" t="s">
        <v>279</v>
      </c>
      <c r="Q4" t="s">
        <v>339</v>
      </c>
      <c r="R4">
        <v>56</v>
      </c>
      <c r="S4">
        <v>28</v>
      </c>
      <c r="T4">
        <v>2</v>
      </c>
      <c r="U4" t="b">
        <v>0</v>
      </c>
      <c r="V4" t="s">
        <v>436</v>
      </c>
      <c r="W4" t="s">
        <v>182</v>
      </c>
      <c r="X4">
        <v>4</v>
      </c>
      <c r="Y4" t="str">
        <f t="shared" si="0"/>
        <v>0,00225577</v>
      </c>
      <c r="Z4">
        <v>2.2557699999999998E-3</v>
      </c>
      <c r="AA4" s="3">
        <f t="shared" si="1"/>
        <v>99.097692000000009</v>
      </c>
    </row>
    <row r="5" spans="1:27" x14ac:dyDescent="0.25">
      <c r="A5" t="s">
        <v>24</v>
      </c>
      <c r="B5" t="b">
        <v>1</v>
      </c>
      <c r="C5">
        <v>0.25</v>
      </c>
      <c r="D5">
        <v>2</v>
      </c>
      <c r="E5" t="s">
        <v>28</v>
      </c>
      <c r="F5" t="s">
        <v>123</v>
      </c>
      <c r="G5" t="s">
        <v>128</v>
      </c>
      <c r="H5" t="s">
        <v>174</v>
      </c>
      <c r="I5" t="s">
        <v>183</v>
      </c>
      <c r="J5">
        <v>1</v>
      </c>
      <c r="K5" t="b">
        <v>1</v>
      </c>
      <c r="L5" t="b">
        <v>1</v>
      </c>
      <c r="M5" t="b">
        <v>1</v>
      </c>
      <c r="N5">
        <v>0.2473520021030452</v>
      </c>
      <c r="O5">
        <v>-159247.18506345421</v>
      </c>
      <c r="P5" t="s">
        <v>280</v>
      </c>
      <c r="Q5" t="s">
        <v>340</v>
      </c>
      <c r="R5">
        <v>94</v>
      </c>
      <c r="S5">
        <v>42</v>
      </c>
      <c r="T5">
        <v>2</v>
      </c>
      <c r="U5" t="b">
        <v>0</v>
      </c>
      <c r="V5" t="s">
        <v>436</v>
      </c>
      <c r="W5" t="s">
        <v>183</v>
      </c>
      <c r="X5">
        <v>5</v>
      </c>
      <c r="Y5" t="str">
        <f t="shared" si="0"/>
        <v>0,002648</v>
      </c>
      <c r="Z5">
        <v>2.6480000000000002E-3</v>
      </c>
      <c r="AA5" s="3">
        <f t="shared" si="1"/>
        <v>98.940799999999996</v>
      </c>
    </row>
    <row r="6" spans="1:27" x14ac:dyDescent="0.25">
      <c r="A6" t="s">
        <v>24</v>
      </c>
      <c r="B6" t="b">
        <v>1</v>
      </c>
      <c r="C6">
        <v>0.25</v>
      </c>
      <c r="D6">
        <v>3</v>
      </c>
      <c r="E6" t="s">
        <v>29</v>
      </c>
      <c r="F6" t="s">
        <v>123</v>
      </c>
      <c r="G6" t="s">
        <v>129</v>
      </c>
      <c r="H6" t="s">
        <v>174</v>
      </c>
      <c r="I6" t="s">
        <v>184</v>
      </c>
      <c r="J6">
        <v>1</v>
      </c>
      <c r="K6" t="b">
        <v>1</v>
      </c>
      <c r="L6" t="b">
        <v>1</v>
      </c>
      <c r="M6" t="b">
        <v>1</v>
      </c>
      <c r="N6">
        <v>0.24664199359210079</v>
      </c>
      <c r="O6">
        <v>-158715.70803982971</v>
      </c>
      <c r="P6" t="s">
        <v>281</v>
      </c>
      <c r="Q6" t="s">
        <v>341</v>
      </c>
      <c r="R6">
        <v>154</v>
      </c>
      <c r="S6">
        <v>74</v>
      </c>
      <c r="T6">
        <v>2</v>
      </c>
      <c r="U6" t="b">
        <v>0</v>
      </c>
      <c r="V6" t="s">
        <v>436</v>
      </c>
      <c r="W6" t="s">
        <v>184</v>
      </c>
      <c r="X6">
        <v>4</v>
      </c>
      <c r="Y6" t="str">
        <f t="shared" si="0"/>
        <v>0,00335801</v>
      </c>
      <c r="Z6">
        <v>3.3580099999999998E-3</v>
      </c>
      <c r="AA6" s="3">
        <f t="shared" si="1"/>
        <v>98.656796</v>
      </c>
    </row>
    <row r="7" spans="1:27" x14ac:dyDescent="0.25">
      <c r="A7" t="s">
        <v>24</v>
      </c>
      <c r="B7" t="b">
        <v>1</v>
      </c>
      <c r="C7">
        <v>0.25</v>
      </c>
      <c r="D7">
        <v>5</v>
      </c>
      <c r="E7" t="s">
        <v>30</v>
      </c>
      <c r="F7" t="s">
        <v>123</v>
      </c>
      <c r="G7" t="s">
        <v>130</v>
      </c>
      <c r="H7" t="s">
        <v>174</v>
      </c>
      <c r="I7" t="s">
        <v>185</v>
      </c>
      <c r="J7">
        <v>1</v>
      </c>
      <c r="K7" t="b">
        <v>1</v>
      </c>
      <c r="L7" t="b">
        <v>1</v>
      </c>
      <c r="M7" t="b">
        <v>1</v>
      </c>
      <c r="N7">
        <v>0.2450541431561265</v>
      </c>
      <c r="O7">
        <v>-158337.3615554813</v>
      </c>
      <c r="P7" t="s">
        <v>282</v>
      </c>
      <c r="Q7" t="s">
        <v>342</v>
      </c>
      <c r="R7">
        <v>89</v>
      </c>
      <c r="S7">
        <v>40</v>
      </c>
      <c r="T7">
        <v>2</v>
      </c>
      <c r="U7" t="b">
        <v>0</v>
      </c>
      <c r="V7" t="s">
        <v>436</v>
      </c>
      <c r="W7" t="s">
        <v>185</v>
      </c>
      <c r="X7">
        <v>5</v>
      </c>
      <c r="Y7" t="str">
        <f t="shared" si="0"/>
        <v>0,00494586</v>
      </c>
      <c r="Z7">
        <v>4.9458599999999998E-3</v>
      </c>
      <c r="AA7" s="3">
        <f t="shared" si="1"/>
        <v>98.021656000000007</v>
      </c>
    </row>
    <row r="8" spans="1:27" x14ac:dyDescent="0.25">
      <c r="A8" t="s">
        <v>24</v>
      </c>
      <c r="B8" t="b">
        <v>1</v>
      </c>
      <c r="C8">
        <v>0.25</v>
      </c>
      <c r="D8">
        <v>10</v>
      </c>
      <c r="E8" t="s">
        <v>31</v>
      </c>
      <c r="F8" t="s">
        <v>123</v>
      </c>
      <c r="G8" t="s">
        <v>131</v>
      </c>
      <c r="H8" t="s">
        <v>174</v>
      </c>
      <c r="I8" t="s">
        <v>186</v>
      </c>
      <c r="J8">
        <v>1</v>
      </c>
      <c r="K8" t="b">
        <v>1</v>
      </c>
      <c r="L8" t="b">
        <v>1</v>
      </c>
      <c r="M8" t="b">
        <v>1</v>
      </c>
      <c r="N8">
        <v>0.24115034150544989</v>
      </c>
      <c r="O8">
        <v>-158135.88720438379</v>
      </c>
      <c r="P8" t="s">
        <v>283</v>
      </c>
      <c r="Q8" t="s">
        <v>343</v>
      </c>
      <c r="R8">
        <v>85</v>
      </c>
      <c r="S8">
        <v>37</v>
      </c>
      <c r="T8">
        <v>2</v>
      </c>
      <c r="U8" t="b">
        <v>0</v>
      </c>
      <c r="V8" t="s">
        <v>436</v>
      </c>
      <c r="W8" t="s">
        <v>186</v>
      </c>
      <c r="X8">
        <v>4</v>
      </c>
      <c r="Y8" t="str">
        <f t="shared" si="0"/>
        <v>0,00884966</v>
      </c>
      <c r="Z8">
        <v>8.8496600000000005E-3</v>
      </c>
      <c r="AA8" s="3">
        <f t="shared" si="1"/>
        <v>96.460135999999991</v>
      </c>
    </row>
    <row r="9" spans="1:27" x14ac:dyDescent="0.25">
      <c r="A9" t="s">
        <v>24</v>
      </c>
      <c r="B9" t="b">
        <v>1</v>
      </c>
      <c r="C9">
        <v>0.5</v>
      </c>
      <c r="D9">
        <v>0.25</v>
      </c>
      <c r="E9" t="s">
        <v>32</v>
      </c>
      <c r="F9" t="s">
        <v>123</v>
      </c>
      <c r="G9" t="s">
        <v>132</v>
      </c>
      <c r="H9" t="s">
        <v>175</v>
      </c>
      <c r="I9" t="s">
        <v>187</v>
      </c>
      <c r="J9">
        <v>1</v>
      </c>
      <c r="K9" t="b">
        <v>1</v>
      </c>
      <c r="L9" t="b">
        <v>1</v>
      </c>
      <c r="M9" t="b">
        <v>1</v>
      </c>
      <c r="N9">
        <v>0.46357965824213382</v>
      </c>
      <c r="O9">
        <v>-159419.69503629571</v>
      </c>
      <c r="P9" t="s">
        <v>278</v>
      </c>
      <c r="Q9" t="s">
        <v>344</v>
      </c>
      <c r="R9">
        <v>32</v>
      </c>
      <c r="S9">
        <v>16</v>
      </c>
      <c r="T9">
        <v>0</v>
      </c>
      <c r="U9" t="b">
        <v>1</v>
      </c>
      <c r="V9" t="s">
        <v>435</v>
      </c>
      <c r="W9" t="s">
        <v>187</v>
      </c>
      <c r="X9">
        <v>5</v>
      </c>
      <c r="Y9" t="str">
        <f t="shared" si="0"/>
        <v>0,03642034</v>
      </c>
      <c r="Z9">
        <v>3.6420340000000002E-2</v>
      </c>
      <c r="AA9" s="3">
        <f t="shared" si="1"/>
        <v>92.715931999999995</v>
      </c>
    </row>
    <row r="10" spans="1:27" x14ac:dyDescent="0.25">
      <c r="A10" t="s">
        <v>24</v>
      </c>
      <c r="B10" t="b">
        <v>1</v>
      </c>
      <c r="C10">
        <v>0.5</v>
      </c>
      <c r="D10">
        <v>0.5</v>
      </c>
      <c r="E10" t="s">
        <v>33</v>
      </c>
      <c r="F10" t="s">
        <v>123</v>
      </c>
      <c r="G10" t="s">
        <v>133</v>
      </c>
      <c r="H10" t="s">
        <v>175</v>
      </c>
      <c r="I10" t="s">
        <v>188</v>
      </c>
      <c r="J10">
        <v>1</v>
      </c>
      <c r="K10" t="b">
        <v>1</v>
      </c>
      <c r="L10" t="b">
        <v>1</v>
      </c>
      <c r="M10" t="b">
        <v>1</v>
      </c>
      <c r="N10">
        <v>0.4788280170801309</v>
      </c>
      <c r="O10">
        <v>-159248.52878332321</v>
      </c>
      <c r="P10" t="s">
        <v>284</v>
      </c>
      <c r="Q10" t="s">
        <v>345</v>
      </c>
      <c r="R10">
        <v>40</v>
      </c>
      <c r="S10">
        <v>20</v>
      </c>
      <c r="T10">
        <v>2</v>
      </c>
      <c r="U10" t="b">
        <v>0</v>
      </c>
      <c r="V10" t="s">
        <v>436</v>
      </c>
      <c r="W10" t="s">
        <v>188</v>
      </c>
      <c r="X10">
        <v>8</v>
      </c>
      <c r="Y10" t="str">
        <f t="shared" si="0"/>
        <v>0,02117198</v>
      </c>
      <c r="Z10">
        <v>2.117198E-2</v>
      </c>
      <c r="AA10" s="3">
        <f t="shared" si="1"/>
        <v>95.76560400000001</v>
      </c>
    </row>
    <row r="11" spans="1:27" x14ac:dyDescent="0.25">
      <c r="A11" t="s">
        <v>24</v>
      </c>
      <c r="B11" t="b">
        <v>1</v>
      </c>
      <c r="C11">
        <v>0.5</v>
      </c>
      <c r="D11">
        <v>1</v>
      </c>
      <c r="E11" t="s">
        <v>34</v>
      </c>
      <c r="F11" t="s">
        <v>123</v>
      </c>
      <c r="G11" t="s">
        <v>134</v>
      </c>
      <c r="H11" t="s">
        <v>175</v>
      </c>
      <c r="I11" t="s">
        <v>189</v>
      </c>
      <c r="J11">
        <v>1</v>
      </c>
      <c r="K11" t="b">
        <v>1</v>
      </c>
      <c r="L11" t="b">
        <v>1</v>
      </c>
      <c r="M11" t="b">
        <v>1</v>
      </c>
      <c r="N11">
        <v>0.48363758636671722</v>
      </c>
      <c r="O11">
        <v>-158857.3588060507</v>
      </c>
      <c r="P11" t="s">
        <v>285</v>
      </c>
      <c r="Q11" t="s">
        <v>346</v>
      </c>
      <c r="R11">
        <v>104</v>
      </c>
      <c r="S11">
        <v>47</v>
      </c>
      <c r="T11">
        <v>2</v>
      </c>
      <c r="U11" t="b">
        <v>0</v>
      </c>
      <c r="V11" t="s">
        <v>436</v>
      </c>
      <c r="W11" t="s">
        <v>189</v>
      </c>
      <c r="X11">
        <v>8</v>
      </c>
      <c r="Y11" t="str">
        <f t="shared" si="0"/>
        <v>0,01636241</v>
      </c>
      <c r="Z11">
        <v>1.6362410000000001E-2</v>
      </c>
      <c r="AA11" s="3">
        <f t="shared" si="1"/>
        <v>96.727518000000003</v>
      </c>
    </row>
    <row r="12" spans="1:27" x14ac:dyDescent="0.25">
      <c r="A12" t="s">
        <v>24</v>
      </c>
      <c r="B12" t="b">
        <v>1</v>
      </c>
      <c r="C12">
        <v>0.5</v>
      </c>
      <c r="D12">
        <v>2</v>
      </c>
      <c r="E12" t="s">
        <v>35</v>
      </c>
      <c r="F12" t="s">
        <v>123</v>
      </c>
      <c r="G12" t="s">
        <v>135</v>
      </c>
      <c r="H12" t="s">
        <v>175</v>
      </c>
      <c r="I12" t="s">
        <v>190</v>
      </c>
      <c r="J12">
        <v>1</v>
      </c>
      <c r="K12" t="b">
        <v>1</v>
      </c>
      <c r="L12" t="b">
        <v>1</v>
      </c>
      <c r="M12" t="b">
        <v>1</v>
      </c>
      <c r="N12">
        <v>0.48070410371938299</v>
      </c>
      <c r="O12">
        <v>-158412.71957436949</v>
      </c>
      <c r="P12" t="s">
        <v>286</v>
      </c>
      <c r="Q12" t="s">
        <v>347</v>
      </c>
      <c r="R12">
        <v>196</v>
      </c>
      <c r="S12">
        <v>90</v>
      </c>
      <c r="T12">
        <v>2</v>
      </c>
      <c r="U12" t="b">
        <v>0</v>
      </c>
      <c r="V12" t="s">
        <v>436</v>
      </c>
      <c r="W12" t="s">
        <v>190</v>
      </c>
      <c r="X12">
        <v>4</v>
      </c>
      <c r="Y12" t="str">
        <f t="shared" si="0"/>
        <v>0,0192959</v>
      </c>
      <c r="Z12">
        <v>1.9295900000000001E-2</v>
      </c>
      <c r="AA12" s="3">
        <f t="shared" si="1"/>
        <v>96.140820000000005</v>
      </c>
    </row>
    <row r="13" spans="1:27" x14ac:dyDescent="0.25">
      <c r="A13" t="s">
        <v>24</v>
      </c>
      <c r="B13" t="b">
        <v>1</v>
      </c>
      <c r="C13">
        <v>0.5</v>
      </c>
      <c r="D13">
        <v>3</v>
      </c>
      <c r="E13" t="s">
        <v>36</v>
      </c>
      <c r="F13" t="s">
        <v>123</v>
      </c>
      <c r="G13" t="s">
        <v>136</v>
      </c>
      <c r="H13" t="s">
        <v>175</v>
      </c>
      <c r="I13" t="s">
        <v>191</v>
      </c>
      <c r="J13">
        <v>1</v>
      </c>
      <c r="K13" t="b">
        <v>1</v>
      </c>
      <c r="L13" t="b">
        <v>1</v>
      </c>
      <c r="M13" t="b">
        <v>1</v>
      </c>
      <c r="N13">
        <v>0.47524185610292141</v>
      </c>
      <c r="O13">
        <v>-158246.55905838931</v>
      </c>
      <c r="P13" t="s">
        <v>278</v>
      </c>
      <c r="Q13" t="s">
        <v>348</v>
      </c>
      <c r="R13">
        <v>101</v>
      </c>
      <c r="S13">
        <v>49</v>
      </c>
      <c r="T13">
        <v>0</v>
      </c>
      <c r="U13" t="b">
        <v>1</v>
      </c>
      <c r="V13" t="s">
        <v>435</v>
      </c>
      <c r="W13" t="s">
        <v>191</v>
      </c>
      <c r="X13">
        <v>5</v>
      </c>
      <c r="Y13" t="str">
        <f t="shared" si="0"/>
        <v>0,02475814</v>
      </c>
      <c r="Z13">
        <v>2.4758140000000001E-2</v>
      </c>
      <c r="AA13" s="3">
        <f t="shared" si="1"/>
        <v>95.048372000000001</v>
      </c>
    </row>
    <row r="14" spans="1:27" x14ac:dyDescent="0.25">
      <c r="A14" t="s">
        <v>24</v>
      </c>
      <c r="B14" t="b">
        <v>1</v>
      </c>
      <c r="C14">
        <v>0.5</v>
      </c>
      <c r="D14">
        <v>5</v>
      </c>
      <c r="E14" t="s">
        <v>37</v>
      </c>
      <c r="F14" t="s">
        <v>123</v>
      </c>
      <c r="G14" t="s">
        <v>137</v>
      </c>
      <c r="H14" t="s">
        <v>175</v>
      </c>
      <c r="I14" t="s">
        <v>192</v>
      </c>
      <c r="J14">
        <v>1</v>
      </c>
      <c r="K14" t="b">
        <v>1</v>
      </c>
      <c r="L14" t="b">
        <v>1</v>
      </c>
      <c r="M14" t="b">
        <v>1</v>
      </c>
      <c r="N14">
        <v>0.46366120848095699</v>
      </c>
      <c r="O14">
        <v>-158133.7188956755</v>
      </c>
      <c r="P14" t="s">
        <v>287</v>
      </c>
      <c r="Q14" t="s">
        <v>349</v>
      </c>
      <c r="R14">
        <v>109</v>
      </c>
      <c r="S14">
        <v>49</v>
      </c>
      <c r="T14">
        <v>2</v>
      </c>
      <c r="U14" t="b">
        <v>0</v>
      </c>
      <c r="V14" t="s">
        <v>436</v>
      </c>
      <c r="W14" t="s">
        <v>192</v>
      </c>
      <c r="X14">
        <v>5</v>
      </c>
      <c r="Y14" t="str">
        <f t="shared" si="0"/>
        <v>0,03633879</v>
      </c>
      <c r="Z14">
        <v>3.6338790000000003E-2</v>
      </c>
      <c r="AA14" s="3">
        <f t="shared" si="1"/>
        <v>92.732241999999999</v>
      </c>
    </row>
    <row r="15" spans="1:27" x14ac:dyDescent="0.25">
      <c r="A15" t="s">
        <v>24</v>
      </c>
      <c r="B15" t="b">
        <v>1</v>
      </c>
      <c r="C15">
        <v>0.5</v>
      </c>
      <c r="D15">
        <v>10</v>
      </c>
      <c r="E15" t="s">
        <v>38</v>
      </c>
      <c r="F15" t="s">
        <v>123</v>
      </c>
      <c r="G15" t="s">
        <v>138</v>
      </c>
      <c r="H15" t="s">
        <v>175</v>
      </c>
      <c r="I15" t="s">
        <v>193</v>
      </c>
      <c r="J15">
        <v>1</v>
      </c>
      <c r="K15" t="b">
        <v>1</v>
      </c>
      <c r="L15" t="b">
        <v>1</v>
      </c>
      <c r="M15" t="b">
        <v>1</v>
      </c>
      <c r="N15">
        <v>0.44071632037995501</v>
      </c>
      <c r="O15">
        <v>-158059.7550505852</v>
      </c>
      <c r="P15" t="s">
        <v>288</v>
      </c>
      <c r="Q15" t="s">
        <v>350</v>
      </c>
      <c r="R15">
        <v>54</v>
      </c>
      <c r="S15">
        <v>27</v>
      </c>
      <c r="T15">
        <v>2</v>
      </c>
      <c r="U15" t="b">
        <v>0</v>
      </c>
      <c r="V15" t="s">
        <v>436</v>
      </c>
      <c r="W15" t="s">
        <v>193</v>
      </c>
      <c r="X15">
        <v>6</v>
      </c>
      <c r="Y15" t="str">
        <f t="shared" si="0"/>
        <v>0,05928368</v>
      </c>
      <c r="Z15">
        <v>5.9283679999999998E-2</v>
      </c>
      <c r="AA15" s="3">
        <f t="shared" si="1"/>
        <v>88.143264000000002</v>
      </c>
    </row>
    <row r="16" spans="1:27" x14ac:dyDescent="0.25">
      <c r="A16" t="s">
        <v>24</v>
      </c>
      <c r="B16" t="b">
        <v>1</v>
      </c>
      <c r="C16">
        <v>1</v>
      </c>
      <c r="D16">
        <v>0.25</v>
      </c>
      <c r="E16" t="s">
        <v>39</v>
      </c>
      <c r="F16" t="s">
        <v>123</v>
      </c>
      <c r="G16" t="s">
        <v>139</v>
      </c>
      <c r="H16" t="s">
        <v>176</v>
      </c>
      <c r="I16" t="s">
        <v>194</v>
      </c>
      <c r="J16">
        <v>1</v>
      </c>
      <c r="K16" t="b">
        <v>1</v>
      </c>
      <c r="L16" t="b">
        <v>1</v>
      </c>
      <c r="M16" t="b">
        <v>1</v>
      </c>
      <c r="N16">
        <v>0.73631787465796394</v>
      </c>
      <c r="O16">
        <v>-158472.43586892431</v>
      </c>
      <c r="P16" t="s">
        <v>278</v>
      </c>
      <c r="Q16" t="s">
        <v>351</v>
      </c>
      <c r="R16">
        <v>52</v>
      </c>
      <c r="S16">
        <v>26</v>
      </c>
      <c r="T16">
        <v>0</v>
      </c>
      <c r="U16" t="b">
        <v>1</v>
      </c>
      <c r="V16" t="s">
        <v>435</v>
      </c>
      <c r="W16" t="s">
        <v>194</v>
      </c>
      <c r="X16">
        <v>9</v>
      </c>
      <c r="Y16" t="str">
        <f t="shared" si="0"/>
        <v>0,26368213</v>
      </c>
      <c r="Z16">
        <v>0.26368213000000001</v>
      </c>
      <c r="AA16" s="3">
        <f t="shared" si="1"/>
        <v>73.631786999999989</v>
      </c>
    </row>
    <row r="17" spans="1:27" x14ac:dyDescent="0.25">
      <c r="A17" t="s">
        <v>24</v>
      </c>
      <c r="B17" t="b">
        <v>1</v>
      </c>
      <c r="C17">
        <v>1</v>
      </c>
      <c r="D17">
        <v>0.5</v>
      </c>
      <c r="E17" t="s">
        <v>40</v>
      </c>
      <c r="F17" t="s">
        <v>123</v>
      </c>
      <c r="G17" t="s">
        <v>140</v>
      </c>
      <c r="H17" t="s">
        <v>176</v>
      </c>
      <c r="I17" t="s">
        <v>195</v>
      </c>
      <c r="J17">
        <v>1</v>
      </c>
      <c r="K17" t="b">
        <v>1</v>
      </c>
      <c r="L17" t="b">
        <v>1</v>
      </c>
      <c r="M17" t="b">
        <v>1</v>
      </c>
      <c r="N17">
        <v>0.84600217396265343</v>
      </c>
      <c r="O17">
        <v>-158414.38379685301</v>
      </c>
      <c r="P17" t="s">
        <v>289</v>
      </c>
      <c r="Q17" t="s">
        <v>352</v>
      </c>
      <c r="R17">
        <v>177</v>
      </c>
      <c r="S17">
        <v>81</v>
      </c>
      <c r="T17">
        <v>2</v>
      </c>
      <c r="U17" t="b">
        <v>0</v>
      </c>
      <c r="V17" t="s">
        <v>436</v>
      </c>
      <c r="W17" t="s">
        <v>195</v>
      </c>
      <c r="X17">
        <v>5</v>
      </c>
      <c r="Y17" t="str">
        <f t="shared" si="0"/>
        <v>0,15399783</v>
      </c>
      <c r="Z17">
        <v>0.15399783</v>
      </c>
      <c r="AA17" s="3">
        <f t="shared" si="1"/>
        <v>84.600217000000001</v>
      </c>
    </row>
    <row r="18" spans="1:27" x14ac:dyDescent="0.25">
      <c r="A18" t="s">
        <v>24</v>
      </c>
      <c r="B18" t="b">
        <v>1</v>
      </c>
      <c r="C18">
        <v>1</v>
      </c>
      <c r="D18">
        <v>1</v>
      </c>
      <c r="E18" t="s">
        <v>41</v>
      </c>
      <c r="F18" t="s">
        <v>123</v>
      </c>
      <c r="G18" t="s">
        <v>141</v>
      </c>
      <c r="H18" t="s">
        <v>176</v>
      </c>
      <c r="I18" t="s">
        <v>196</v>
      </c>
      <c r="J18">
        <v>1</v>
      </c>
      <c r="K18" t="b">
        <v>1</v>
      </c>
      <c r="L18" t="b">
        <v>1</v>
      </c>
      <c r="M18" t="b">
        <v>1</v>
      </c>
      <c r="N18">
        <v>0.87988181668684429</v>
      </c>
      <c r="O18">
        <v>-158290.0987947211</v>
      </c>
      <c r="P18" t="s">
        <v>290</v>
      </c>
      <c r="Q18" t="s">
        <v>353</v>
      </c>
      <c r="R18">
        <v>95</v>
      </c>
      <c r="S18">
        <v>44</v>
      </c>
      <c r="T18">
        <v>2</v>
      </c>
      <c r="U18" t="b">
        <v>0</v>
      </c>
      <c r="V18" t="s">
        <v>436</v>
      </c>
      <c r="W18" t="s">
        <v>196</v>
      </c>
      <c r="X18">
        <v>7</v>
      </c>
      <c r="Y18" t="str">
        <f t="shared" si="0"/>
        <v>0,12011818</v>
      </c>
      <c r="Z18">
        <v>0.12011818</v>
      </c>
      <c r="AA18" s="3">
        <f t="shared" si="1"/>
        <v>87.988182000000009</v>
      </c>
    </row>
    <row r="19" spans="1:27" x14ac:dyDescent="0.25">
      <c r="A19" t="s">
        <v>24</v>
      </c>
      <c r="B19" t="b">
        <v>1</v>
      </c>
      <c r="C19">
        <v>1</v>
      </c>
      <c r="D19">
        <v>2</v>
      </c>
      <c r="E19" t="s">
        <v>42</v>
      </c>
      <c r="F19" t="s">
        <v>123</v>
      </c>
      <c r="G19" t="s">
        <v>142</v>
      </c>
      <c r="H19" t="s">
        <v>176</v>
      </c>
      <c r="I19" t="s">
        <v>197</v>
      </c>
      <c r="J19">
        <v>1</v>
      </c>
      <c r="K19" t="b">
        <v>1</v>
      </c>
      <c r="L19" t="b">
        <v>1</v>
      </c>
      <c r="M19" t="b">
        <v>1</v>
      </c>
      <c r="N19">
        <v>0.85779034930755726</v>
      </c>
      <c r="O19">
        <v>-158156.68730793931</v>
      </c>
      <c r="P19" t="s">
        <v>291</v>
      </c>
      <c r="Q19" t="s">
        <v>354</v>
      </c>
      <c r="R19">
        <v>106</v>
      </c>
      <c r="S19">
        <v>49</v>
      </c>
      <c r="T19">
        <v>2</v>
      </c>
      <c r="U19" t="b">
        <v>0</v>
      </c>
      <c r="V19" t="s">
        <v>436</v>
      </c>
      <c r="W19" t="s">
        <v>197</v>
      </c>
      <c r="X19">
        <v>4</v>
      </c>
      <c r="Y19" t="str">
        <f t="shared" si="0"/>
        <v>0,14220965</v>
      </c>
      <c r="Z19">
        <v>0.14220964999999999</v>
      </c>
      <c r="AA19" s="3">
        <f t="shared" si="1"/>
        <v>85.779035000000007</v>
      </c>
    </row>
    <row r="20" spans="1:27" x14ac:dyDescent="0.25">
      <c r="A20" t="s">
        <v>24</v>
      </c>
      <c r="B20" t="b">
        <v>1</v>
      </c>
      <c r="C20">
        <v>1</v>
      </c>
      <c r="D20">
        <v>3</v>
      </c>
      <c r="E20" t="s">
        <v>43</v>
      </c>
      <c r="F20" t="s">
        <v>123</v>
      </c>
      <c r="G20" t="s">
        <v>143</v>
      </c>
      <c r="H20" t="s">
        <v>176</v>
      </c>
      <c r="I20" t="s">
        <v>198</v>
      </c>
      <c r="J20">
        <v>1</v>
      </c>
      <c r="K20" t="b">
        <v>1</v>
      </c>
      <c r="L20" t="b">
        <v>1</v>
      </c>
      <c r="M20" t="b">
        <v>1</v>
      </c>
      <c r="N20">
        <v>0.82113772262182971</v>
      </c>
      <c r="O20">
        <v>-158105.01633877491</v>
      </c>
      <c r="P20" t="s">
        <v>292</v>
      </c>
      <c r="Q20" t="s">
        <v>355</v>
      </c>
      <c r="R20">
        <v>93</v>
      </c>
      <c r="S20">
        <v>42</v>
      </c>
      <c r="T20">
        <v>2</v>
      </c>
      <c r="U20" t="b">
        <v>0</v>
      </c>
      <c r="V20" t="s">
        <v>436</v>
      </c>
      <c r="W20" t="s">
        <v>198</v>
      </c>
      <c r="X20">
        <v>2</v>
      </c>
      <c r="Y20" t="str">
        <f t="shared" si="0"/>
        <v>0,17886228</v>
      </c>
      <c r="Z20">
        <v>0.17886228000000001</v>
      </c>
      <c r="AA20" s="3">
        <f t="shared" si="1"/>
        <v>82.113771999999997</v>
      </c>
    </row>
    <row r="21" spans="1:27" x14ac:dyDescent="0.25">
      <c r="A21" t="s">
        <v>24</v>
      </c>
      <c r="B21" t="b">
        <v>1</v>
      </c>
      <c r="C21">
        <v>1</v>
      </c>
      <c r="D21">
        <v>5</v>
      </c>
      <c r="E21" t="s">
        <v>44</v>
      </c>
      <c r="F21" t="s">
        <v>123</v>
      </c>
      <c r="G21" t="s">
        <v>144</v>
      </c>
      <c r="H21" t="s">
        <v>176</v>
      </c>
      <c r="I21" t="s">
        <v>199</v>
      </c>
      <c r="J21">
        <v>1</v>
      </c>
      <c r="K21" t="b">
        <v>1</v>
      </c>
      <c r="L21" t="b">
        <v>1</v>
      </c>
      <c r="M21" t="b">
        <v>1</v>
      </c>
      <c r="N21">
        <v>0.75783767485722386</v>
      </c>
      <c r="O21">
        <v>-158058.6832788605</v>
      </c>
      <c r="P21" t="s">
        <v>293</v>
      </c>
      <c r="Q21" t="s">
        <v>356</v>
      </c>
      <c r="R21">
        <v>121</v>
      </c>
      <c r="S21">
        <v>55</v>
      </c>
      <c r="T21">
        <v>2</v>
      </c>
      <c r="U21" t="b">
        <v>0</v>
      </c>
      <c r="V21" t="s">
        <v>436</v>
      </c>
      <c r="W21" t="s">
        <v>199</v>
      </c>
      <c r="X21">
        <v>4</v>
      </c>
      <c r="Y21" t="str">
        <f t="shared" si="0"/>
        <v>0,24216233</v>
      </c>
      <c r="Z21">
        <v>0.24216233000000001</v>
      </c>
      <c r="AA21" s="3">
        <f t="shared" si="1"/>
        <v>75.783766999999997</v>
      </c>
    </row>
    <row r="22" spans="1:27" x14ac:dyDescent="0.25">
      <c r="A22" t="s">
        <v>24</v>
      </c>
      <c r="B22" t="b">
        <v>1</v>
      </c>
      <c r="C22">
        <v>1</v>
      </c>
      <c r="D22">
        <v>10</v>
      </c>
      <c r="E22" t="s">
        <v>45</v>
      </c>
      <c r="F22" t="s">
        <v>123</v>
      </c>
      <c r="G22" t="s">
        <v>145</v>
      </c>
      <c r="H22" t="s">
        <v>176</v>
      </c>
      <c r="I22" t="s">
        <v>200</v>
      </c>
      <c r="J22">
        <v>1</v>
      </c>
      <c r="K22" t="b">
        <v>1</v>
      </c>
      <c r="L22" t="b">
        <v>1</v>
      </c>
      <c r="M22" t="b">
        <v>1</v>
      </c>
      <c r="N22">
        <v>0.70243833897897034</v>
      </c>
      <c r="O22">
        <v>-157999.19529489041</v>
      </c>
      <c r="P22" t="s">
        <v>294</v>
      </c>
      <c r="Q22" t="s">
        <v>357</v>
      </c>
      <c r="R22">
        <v>147</v>
      </c>
      <c r="S22">
        <v>68</v>
      </c>
      <c r="T22">
        <v>2</v>
      </c>
      <c r="U22" t="b">
        <v>0</v>
      </c>
      <c r="V22" t="s">
        <v>436</v>
      </c>
      <c r="W22" t="s">
        <v>200</v>
      </c>
      <c r="X22">
        <v>4</v>
      </c>
      <c r="Y22" t="str">
        <f t="shared" si="0"/>
        <v>0,29756166</v>
      </c>
      <c r="Z22">
        <v>0.29756166000000001</v>
      </c>
      <c r="AA22" s="3">
        <f t="shared" si="1"/>
        <v>70.243834000000007</v>
      </c>
    </row>
    <row r="23" spans="1:27" x14ac:dyDescent="0.25">
      <c r="A23" t="s">
        <v>24</v>
      </c>
      <c r="B23" t="b">
        <v>1</v>
      </c>
      <c r="C23">
        <v>2</v>
      </c>
      <c r="D23">
        <v>0.25</v>
      </c>
      <c r="E23" t="s">
        <v>46</v>
      </c>
      <c r="F23" t="s">
        <v>123</v>
      </c>
      <c r="G23" t="s">
        <v>146</v>
      </c>
      <c r="H23" t="s">
        <v>177</v>
      </c>
      <c r="I23" t="s">
        <v>201</v>
      </c>
      <c r="J23">
        <v>1</v>
      </c>
      <c r="K23" t="b">
        <v>1</v>
      </c>
      <c r="L23" t="b">
        <v>1</v>
      </c>
      <c r="M23" t="b">
        <v>1</v>
      </c>
      <c r="N23">
        <v>8.0099555465185546E-2</v>
      </c>
      <c r="O23">
        <v>-158177.60593391341</v>
      </c>
      <c r="P23" t="s">
        <v>295</v>
      </c>
      <c r="Q23" t="s">
        <v>358</v>
      </c>
      <c r="R23">
        <v>127</v>
      </c>
      <c r="S23">
        <v>58</v>
      </c>
      <c r="T23">
        <v>2</v>
      </c>
      <c r="U23" t="b">
        <v>0</v>
      </c>
      <c r="V23" t="s">
        <v>436</v>
      </c>
      <c r="W23" t="s">
        <v>201</v>
      </c>
      <c r="X23">
        <v>7</v>
      </c>
      <c r="Y23" t="str">
        <f t="shared" si="0"/>
        <v>1,91990044</v>
      </c>
      <c r="Z23">
        <v>1.9199004399999999</v>
      </c>
      <c r="AA23" s="3">
        <f t="shared" si="1"/>
        <v>4.004978000000003</v>
      </c>
    </row>
    <row r="24" spans="1:27" x14ac:dyDescent="0.25">
      <c r="A24" t="s">
        <v>24</v>
      </c>
      <c r="B24" t="b">
        <v>1</v>
      </c>
      <c r="C24">
        <v>2</v>
      </c>
      <c r="D24">
        <v>0.5</v>
      </c>
      <c r="E24" t="s">
        <v>47</v>
      </c>
      <c r="F24" t="s">
        <v>123</v>
      </c>
      <c r="G24" t="s">
        <v>147</v>
      </c>
      <c r="H24" t="s">
        <v>177</v>
      </c>
      <c r="I24" t="s">
        <v>202</v>
      </c>
      <c r="J24">
        <v>1</v>
      </c>
      <c r="K24" t="b">
        <v>1</v>
      </c>
      <c r="L24" t="b">
        <v>1</v>
      </c>
      <c r="M24" t="b">
        <v>1</v>
      </c>
      <c r="N24">
        <v>0.87263177543580284</v>
      </c>
      <c r="O24">
        <v>-158158.57910145129</v>
      </c>
      <c r="P24" t="s">
        <v>296</v>
      </c>
      <c r="Q24" t="s">
        <v>359</v>
      </c>
      <c r="R24">
        <v>106</v>
      </c>
      <c r="S24">
        <v>47</v>
      </c>
      <c r="T24">
        <v>2</v>
      </c>
      <c r="U24" t="b">
        <v>0</v>
      </c>
      <c r="V24" t="s">
        <v>436</v>
      </c>
      <c r="W24" t="s">
        <v>202</v>
      </c>
      <c r="X24">
        <v>4</v>
      </c>
      <c r="Y24" t="str">
        <f t="shared" si="0"/>
        <v>1,12736822</v>
      </c>
      <c r="Z24">
        <v>1.1273682199999999</v>
      </c>
      <c r="AA24" s="3">
        <f t="shared" si="1"/>
        <v>43.631589000000005</v>
      </c>
    </row>
    <row r="25" spans="1:27" x14ac:dyDescent="0.25">
      <c r="A25" t="s">
        <v>24</v>
      </c>
      <c r="B25" t="b">
        <v>1</v>
      </c>
      <c r="C25">
        <v>2</v>
      </c>
      <c r="D25">
        <v>1</v>
      </c>
      <c r="E25" t="s">
        <v>48</v>
      </c>
      <c r="F25" t="s">
        <v>123</v>
      </c>
      <c r="G25" t="s">
        <v>148</v>
      </c>
      <c r="H25" t="s">
        <v>177</v>
      </c>
      <c r="I25" t="s">
        <v>203</v>
      </c>
      <c r="J25">
        <v>1</v>
      </c>
      <c r="K25" t="b">
        <v>1</v>
      </c>
      <c r="L25" t="b">
        <v>1</v>
      </c>
      <c r="M25" t="b">
        <v>1</v>
      </c>
      <c r="N25">
        <v>1.128038344449187</v>
      </c>
      <c r="O25">
        <v>-158119.82951456611</v>
      </c>
      <c r="P25" t="s">
        <v>297</v>
      </c>
      <c r="Q25" t="s">
        <v>360</v>
      </c>
      <c r="R25">
        <v>28</v>
      </c>
      <c r="S25">
        <v>14</v>
      </c>
      <c r="T25">
        <v>2</v>
      </c>
      <c r="U25" t="b">
        <v>0</v>
      </c>
      <c r="V25" t="s">
        <v>436</v>
      </c>
      <c r="W25" t="s">
        <v>203</v>
      </c>
      <c r="X25">
        <v>4</v>
      </c>
      <c r="Y25" t="str">
        <f t="shared" si="0"/>
        <v>0,87196166</v>
      </c>
      <c r="Z25">
        <v>0.87196165999999997</v>
      </c>
      <c r="AA25" s="3">
        <f t="shared" si="1"/>
        <v>56.401917000000005</v>
      </c>
    </row>
    <row r="26" spans="1:27" x14ac:dyDescent="0.25">
      <c r="A26" t="s">
        <v>24</v>
      </c>
      <c r="B26" t="b">
        <v>1</v>
      </c>
      <c r="C26">
        <v>2</v>
      </c>
      <c r="D26">
        <v>2</v>
      </c>
      <c r="E26" t="s">
        <v>49</v>
      </c>
      <c r="F26" t="s">
        <v>123</v>
      </c>
      <c r="G26" t="s">
        <v>149</v>
      </c>
      <c r="H26" t="s">
        <v>177</v>
      </c>
      <c r="I26" t="s">
        <v>204</v>
      </c>
      <c r="J26">
        <v>1</v>
      </c>
      <c r="K26" t="b">
        <v>1</v>
      </c>
      <c r="L26" t="b">
        <v>1</v>
      </c>
      <c r="M26" t="b">
        <v>1</v>
      </c>
      <c r="N26">
        <v>1.0275105773096569</v>
      </c>
      <c r="O26">
        <v>-158070.70049617419</v>
      </c>
      <c r="P26" t="s">
        <v>298</v>
      </c>
      <c r="Q26" t="s">
        <v>361</v>
      </c>
      <c r="R26">
        <v>113</v>
      </c>
      <c r="S26">
        <v>51</v>
      </c>
      <c r="T26">
        <v>2</v>
      </c>
      <c r="U26" t="b">
        <v>0</v>
      </c>
      <c r="V26" t="s">
        <v>436</v>
      </c>
      <c r="W26" t="s">
        <v>204</v>
      </c>
      <c r="X26">
        <v>2</v>
      </c>
      <c r="Y26" t="str">
        <f t="shared" si="0"/>
        <v>0,97248942</v>
      </c>
      <c r="Z26">
        <v>0.97248942000000005</v>
      </c>
      <c r="AA26" s="3">
        <f t="shared" si="1"/>
        <v>51.375529</v>
      </c>
    </row>
    <row r="27" spans="1:27" x14ac:dyDescent="0.25">
      <c r="A27" t="s">
        <v>24</v>
      </c>
      <c r="B27" t="b">
        <v>1</v>
      </c>
      <c r="C27">
        <v>2</v>
      </c>
      <c r="D27">
        <v>3</v>
      </c>
      <c r="E27" t="s">
        <v>50</v>
      </c>
      <c r="F27" t="s">
        <v>123</v>
      </c>
      <c r="G27" t="s">
        <v>150</v>
      </c>
      <c r="H27" t="s">
        <v>177</v>
      </c>
      <c r="I27" t="s">
        <v>205</v>
      </c>
      <c r="J27">
        <v>1</v>
      </c>
      <c r="K27" t="b">
        <v>1</v>
      </c>
      <c r="L27" t="b">
        <v>1</v>
      </c>
      <c r="M27" t="b">
        <v>1</v>
      </c>
      <c r="N27">
        <v>0.88958441146601674</v>
      </c>
      <c r="O27">
        <v>-158040.47821100679</v>
      </c>
      <c r="P27" t="s">
        <v>299</v>
      </c>
      <c r="Q27" t="s">
        <v>362</v>
      </c>
      <c r="R27">
        <v>88</v>
      </c>
      <c r="S27">
        <v>42</v>
      </c>
      <c r="T27">
        <v>0</v>
      </c>
      <c r="U27" t="b">
        <v>1</v>
      </c>
      <c r="V27" t="s">
        <v>435</v>
      </c>
      <c r="W27" t="s">
        <v>205</v>
      </c>
      <c r="X27">
        <v>6</v>
      </c>
      <c r="Y27" t="str">
        <f t="shared" si="0"/>
        <v>1,11041559</v>
      </c>
      <c r="Z27">
        <v>1.1104155899999999</v>
      </c>
      <c r="AA27" s="3">
        <f t="shared" si="1"/>
        <v>44.479220500000004</v>
      </c>
    </row>
    <row r="28" spans="1:27" x14ac:dyDescent="0.25">
      <c r="A28" t="s">
        <v>24</v>
      </c>
      <c r="B28" t="b">
        <v>1</v>
      </c>
      <c r="C28">
        <v>2</v>
      </c>
      <c r="D28">
        <v>5</v>
      </c>
      <c r="E28" t="s">
        <v>51</v>
      </c>
      <c r="F28" t="s">
        <v>123</v>
      </c>
      <c r="G28" t="s">
        <v>151</v>
      </c>
      <c r="H28" t="s">
        <v>177</v>
      </c>
      <c r="I28" t="s">
        <v>206</v>
      </c>
      <c r="J28">
        <v>1</v>
      </c>
      <c r="K28" t="b">
        <v>1</v>
      </c>
      <c r="L28" t="b">
        <v>1</v>
      </c>
      <c r="M28" t="b">
        <v>1</v>
      </c>
      <c r="N28">
        <v>0.7993211125745201</v>
      </c>
      <c r="O28">
        <v>-157998.41716455921</v>
      </c>
      <c r="P28" t="s">
        <v>300</v>
      </c>
      <c r="Q28" t="s">
        <v>363</v>
      </c>
      <c r="R28">
        <v>130</v>
      </c>
      <c r="S28">
        <v>59</v>
      </c>
      <c r="T28">
        <v>2</v>
      </c>
      <c r="U28" t="b">
        <v>0</v>
      </c>
      <c r="V28" t="s">
        <v>436</v>
      </c>
      <c r="W28" t="s">
        <v>206</v>
      </c>
      <c r="X28">
        <v>3</v>
      </c>
      <c r="Y28" t="str">
        <f t="shared" si="0"/>
        <v>1,20067889</v>
      </c>
      <c r="Z28">
        <v>1.2006788900000001</v>
      </c>
      <c r="AA28" s="3">
        <f t="shared" si="1"/>
        <v>39.966055499999996</v>
      </c>
    </row>
    <row r="29" spans="1:27" x14ac:dyDescent="0.25">
      <c r="A29" t="s">
        <v>24</v>
      </c>
      <c r="B29" t="b">
        <v>1</v>
      </c>
      <c r="C29">
        <v>2</v>
      </c>
      <c r="D29">
        <v>10</v>
      </c>
      <c r="E29" t="s">
        <v>52</v>
      </c>
      <c r="F29" t="s">
        <v>123</v>
      </c>
      <c r="G29" t="s">
        <v>152</v>
      </c>
      <c r="H29" t="s">
        <v>177</v>
      </c>
      <c r="I29" t="s">
        <v>207</v>
      </c>
      <c r="J29">
        <v>1</v>
      </c>
      <c r="K29" t="b">
        <v>1</v>
      </c>
      <c r="L29" t="b">
        <v>1</v>
      </c>
      <c r="M29" t="b">
        <v>1</v>
      </c>
      <c r="N29">
        <v>1.030362122055831</v>
      </c>
      <c r="O29">
        <v>-157949.23479012211</v>
      </c>
      <c r="P29" t="s">
        <v>301</v>
      </c>
      <c r="Q29" t="s">
        <v>364</v>
      </c>
      <c r="R29">
        <v>104</v>
      </c>
      <c r="S29">
        <v>47</v>
      </c>
      <c r="T29">
        <v>2</v>
      </c>
      <c r="U29" t="b">
        <v>0</v>
      </c>
      <c r="V29" t="s">
        <v>436</v>
      </c>
      <c r="W29" t="s">
        <v>207</v>
      </c>
      <c r="X29">
        <v>4</v>
      </c>
      <c r="Y29" t="str">
        <f t="shared" si="0"/>
        <v>0,96963788</v>
      </c>
      <c r="Z29">
        <v>0.96963787999999995</v>
      </c>
      <c r="AA29" s="3">
        <f t="shared" si="1"/>
        <v>51.518105999999996</v>
      </c>
    </row>
    <row r="30" spans="1:27" x14ac:dyDescent="0.25">
      <c r="A30" t="s">
        <v>24</v>
      </c>
      <c r="B30" t="b">
        <v>1</v>
      </c>
      <c r="C30">
        <v>3</v>
      </c>
      <c r="D30">
        <v>0.25</v>
      </c>
      <c r="E30" t="s">
        <v>53</v>
      </c>
      <c r="F30" t="s">
        <v>123</v>
      </c>
      <c r="G30" t="s">
        <v>153</v>
      </c>
      <c r="H30" t="s">
        <v>178</v>
      </c>
      <c r="I30" t="s">
        <v>208</v>
      </c>
      <c r="J30">
        <v>1</v>
      </c>
      <c r="K30" t="b">
        <v>1</v>
      </c>
      <c r="L30" t="b">
        <v>1</v>
      </c>
      <c r="M30" t="b">
        <v>1</v>
      </c>
      <c r="N30">
        <v>2.9387591917907381</v>
      </c>
      <c r="O30">
        <v>-158112.76872990589</v>
      </c>
      <c r="P30" t="s">
        <v>302</v>
      </c>
      <c r="Q30" t="s">
        <v>365</v>
      </c>
      <c r="R30">
        <v>105</v>
      </c>
      <c r="S30">
        <v>47</v>
      </c>
      <c r="T30">
        <v>2</v>
      </c>
      <c r="U30" t="b">
        <v>0</v>
      </c>
      <c r="V30" t="s">
        <v>436</v>
      </c>
      <c r="W30" t="s">
        <v>208</v>
      </c>
      <c r="X30">
        <v>10</v>
      </c>
      <c r="Y30" t="str">
        <f t="shared" si="0"/>
        <v>5,93875919</v>
      </c>
      <c r="Z30">
        <v>5.9387591899999999</v>
      </c>
      <c r="AA30" s="3">
        <f t="shared" si="1"/>
        <v>97.958639666666656</v>
      </c>
    </row>
    <row r="31" spans="1:27" x14ac:dyDescent="0.25">
      <c r="A31" t="s">
        <v>24</v>
      </c>
      <c r="B31" t="b">
        <v>1</v>
      </c>
      <c r="C31">
        <v>3</v>
      </c>
      <c r="D31">
        <v>0.5</v>
      </c>
      <c r="E31" t="s">
        <v>54</v>
      </c>
      <c r="F31" t="s">
        <v>123</v>
      </c>
      <c r="G31" t="s">
        <v>154</v>
      </c>
      <c r="H31" t="s">
        <v>178</v>
      </c>
      <c r="I31" t="s">
        <v>209</v>
      </c>
      <c r="J31">
        <v>1</v>
      </c>
      <c r="K31" t="b">
        <v>1</v>
      </c>
      <c r="L31" t="b">
        <v>1</v>
      </c>
      <c r="M31" t="b">
        <v>1</v>
      </c>
      <c r="N31">
        <v>0.49904563485900111</v>
      </c>
      <c r="O31">
        <v>-158100.79726409441</v>
      </c>
      <c r="P31" t="s">
        <v>303</v>
      </c>
      <c r="Q31" t="s">
        <v>366</v>
      </c>
      <c r="R31">
        <v>114</v>
      </c>
      <c r="S31">
        <v>51</v>
      </c>
      <c r="T31">
        <v>2</v>
      </c>
      <c r="U31" t="b">
        <v>0</v>
      </c>
      <c r="V31" t="s">
        <v>436</v>
      </c>
      <c r="W31" t="s">
        <v>209</v>
      </c>
      <c r="X31">
        <v>7</v>
      </c>
      <c r="Y31" t="str">
        <f t="shared" si="0"/>
        <v>3,49904563</v>
      </c>
      <c r="Z31">
        <v>3.4990456299999999</v>
      </c>
      <c r="AA31" s="3">
        <f t="shared" si="1"/>
        <v>16.63485433333333</v>
      </c>
    </row>
    <row r="32" spans="1:27" x14ac:dyDescent="0.25">
      <c r="A32" t="s">
        <v>24</v>
      </c>
      <c r="B32" t="b">
        <v>1</v>
      </c>
      <c r="C32">
        <v>3</v>
      </c>
      <c r="D32">
        <v>1</v>
      </c>
      <c r="E32" t="s">
        <v>55</v>
      </c>
      <c r="F32" t="s">
        <v>123</v>
      </c>
      <c r="G32" t="s">
        <v>155</v>
      </c>
      <c r="H32" t="s">
        <v>178</v>
      </c>
      <c r="I32" t="s">
        <v>210</v>
      </c>
      <c r="J32">
        <v>1</v>
      </c>
      <c r="K32" t="b">
        <v>1</v>
      </c>
      <c r="L32" t="b">
        <v>1</v>
      </c>
      <c r="M32" t="b">
        <v>1</v>
      </c>
      <c r="N32">
        <v>0.35557191985426329</v>
      </c>
      <c r="O32">
        <v>-158076.27207435481</v>
      </c>
      <c r="P32" t="s">
        <v>304</v>
      </c>
      <c r="Q32" t="s">
        <v>367</v>
      </c>
      <c r="R32">
        <v>102</v>
      </c>
      <c r="S32">
        <v>45</v>
      </c>
      <c r="T32">
        <v>2</v>
      </c>
      <c r="U32" t="b">
        <v>0</v>
      </c>
      <c r="V32" t="s">
        <v>436</v>
      </c>
      <c r="W32" t="s">
        <v>210</v>
      </c>
      <c r="X32">
        <v>5</v>
      </c>
      <c r="Y32" t="str">
        <f t="shared" si="0"/>
        <v>2,64442808</v>
      </c>
      <c r="Z32">
        <v>2.64442808</v>
      </c>
      <c r="AA32" s="3">
        <f t="shared" si="1"/>
        <v>11.852397333333336</v>
      </c>
    </row>
    <row r="33" spans="1:27" x14ac:dyDescent="0.25">
      <c r="A33" t="s">
        <v>24</v>
      </c>
      <c r="B33" t="b">
        <v>1</v>
      </c>
      <c r="C33">
        <v>3</v>
      </c>
      <c r="D33">
        <v>2</v>
      </c>
      <c r="E33" t="s">
        <v>56</v>
      </c>
      <c r="F33" t="s">
        <v>123</v>
      </c>
      <c r="G33" t="s">
        <v>156</v>
      </c>
      <c r="H33" t="s">
        <v>178</v>
      </c>
      <c r="I33" t="s">
        <v>211</v>
      </c>
      <c r="J33">
        <v>1</v>
      </c>
      <c r="K33" t="b">
        <v>1</v>
      </c>
      <c r="L33" t="b">
        <v>1</v>
      </c>
      <c r="M33" t="b">
        <v>1</v>
      </c>
      <c r="N33">
        <v>0.30573421387836358</v>
      </c>
      <c r="O33">
        <v>-158035.85360664761</v>
      </c>
      <c r="P33" t="s">
        <v>305</v>
      </c>
      <c r="Q33" t="s">
        <v>368</v>
      </c>
      <c r="R33">
        <v>117</v>
      </c>
      <c r="S33">
        <v>53</v>
      </c>
      <c r="T33">
        <v>2</v>
      </c>
      <c r="U33" t="b">
        <v>0</v>
      </c>
      <c r="V33" t="s">
        <v>436</v>
      </c>
      <c r="W33" t="s">
        <v>211</v>
      </c>
      <c r="X33">
        <v>6</v>
      </c>
      <c r="Y33" t="str">
        <f t="shared" si="0"/>
        <v>2,69426579</v>
      </c>
      <c r="Z33">
        <v>2.6942657900000002</v>
      </c>
      <c r="AA33" s="3">
        <f t="shared" si="1"/>
        <v>10.191140333333326</v>
      </c>
    </row>
    <row r="34" spans="1:27" x14ac:dyDescent="0.25">
      <c r="A34" t="s">
        <v>24</v>
      </c>
      <c r="B34" t="b">
        <v>1</v>
      </c>
      <c r="C34">
        <v>3</v>
      </c>
      <c r="D34">
        <v>3</v>
      </c>
      <c r="E34" t="s">
        <v>57</v>
      </c>
      <c r="F34" t="s">
        <v>123</v>
      </c>
      <c r="G34" t="s">
        <v>157</v>
      </c>
      <c r="H34" t="s">
        <v>178</v>
      </c>
      <c r="I34" t="s">
        <v>212</v>
      </c>
      <c r="J34">
        <v>1</v>
      </c>
      <c r="K34" t="b">
        <v>1</v>
      </c>
      <c r="L34" t="b">
        <v>1</v>
      </c>
      <c r="M34" t="b">
        <v>1</v>
      </c>
      <c r="N34">
        <v>0.2449524484536072</v>
      </c>
      <c r="O34">
        <v>-158005.26098366579</v>
      </c>
      <c r="P34" t="s">
        <v>306</v>
      </c>
      <c r="Q34" t="s">
        <v>369</v>
      </c>
      <c r="R34">
        <v>98</v>
      </c>
      <c r="S34">
        <v>43</v>
      </c>
      <c r="T34">
        <v>2</v>
      </c>
      <c r="U34" t="b">
        <v>0</v>
      </c>
      <c r="V34" t="s">
        <v>436</v>
      </c>
      <c r="W34" t="s">
        <v>212</v>
      </c>
      <c r="X34">
        <v>2</v>
      </c>
      <c r="Y34" t="str">
        <f t="shared" si="0"/>
        <v>2,75504755</v>
      </c>
      <c r="Z34">
        <v>2.75504755</v>
      </c>
      <c r="AA34" s="3">
        <f t="shared" si="1"/>
        <v>8.1650816666666675</v>
      </c>
    </row>
    <row r="35" spans="1:27" x14ac:dyDescent="0.25">
      <c r="A35" t="s">
        <v>24</v>
      </c>
      <c r="B35" t="b">
        <v>1</v>
      </c>
      <c r="C35">
        <v>3</v>
      </c>
      <c r="D35">
        <v>5</v>
      </c>
      <c r="E35" t="s">
        <v>58</v>
      </c>
      <c r="F35" t="s">
        <v>123</v>
      </c>
      <c r="G35" t="s">
        <v>158</v>
      </c>
      <c r="H35" t="s">
        <v>178</v>
      </c>
      <c r="I35" t="s">
        <v>213</v>
      </c>
      <c r="J35">
        <v>1</v>
      </c>
      <c r="K35" t="b">
        <v>1</v>
      </c>
      <c r="L35" t="b">
        <v>1</v>
      </c>
      <c r="M35" t="b">
        <v>1</v>
      </c>
      <c r="N35">
        <v>0.5041138839077548</v>
      </c>
      <c r="O35">
        <v>-157966.65745734409</v>
      </c>
      <c r="P35" t="s">
        <v>307</v>
      </c>
      <c r="Q35" t="s">
        <v>370</v>
      </c>
      <c r="R35">
        <v>110</v>
      </c>
      <c r="S35">
        <v>51</v>
      </c>
      <c r="T35">
        <v>2</v>
      </c>
      <c r="U35" t="b">
        <v>0</v>
      </c>
      <c r="V35" t="s">
        <v>436</v>
      </c>
      <c r="W35" t="s">
        <v>213</v>
      </c>
      <c r="X35">
        <v>7</v>
      </c>
      <c r="Y35" t="str">
        <f t="shared" si="0"/>
        <v>2,49588612</v>
      </c>
      <c r="Z35">
        <v>2.4958861200000002</v>
      </c>
      <c r="AA35" s="3">
        <f t="shared" si="1"/>
        <v>16.803795999999991</v>
      </c>
    </row>
    <row r="36" spans="1:27" x14ac:dyDescent="0.25">
      <c r="A36" t="s">
        <v>24</v>
      </c>
      <c r="B36" t="b">
        <v>1</v>
      </c>
      <c r="C36">
        <v>3</v>
      </c>
      <c r="D36">
        <v>10</v>
      </c>
      <c r="E36" t="s">
        <v>59</v>
      </c>
      <c r="F36" t="s">
        <v>123</v>
      </c>
      <c r="G36" t="s">
        <v>159</v>
      </c>
      <c r="H36" t="s">
        <v>178</v>
      </c>
      <c r="I36" t="s">
        <v>214</v>
      </c>
      <c r="J36">
        <v>1</v>
      </c>
      <c r="K36" t="b">
        <v>1</v>
      </c>
      <c r="L36" t="b">
        <v>1</v>
      </c>
      <c r="M36" t="b">
        <v>1</v>
      </c>
      <c r="N36">
        <v>1.3416120017783031</v>
      </c>
      <c r="O36">
        <v>-157933.32695387711</v>
      </c>
      <c r="P36" t="s">
        <v>305</v>
      </c>
      <c r="Q36" t="s">
        <v>371</v>
      </c>
      <c r="R36">
        <v>102</v>
      </c>
      <c r="S36">
        <v>46</v>
      </c>
      <c r="T36">
        <v>2</v>
      </c>
      <c r="U36" t="b">
        <v>0</v>
      </c>
      <c r="V36" t="s">
        <v>436</v>
      </c>
      <c r="W36" t="s">
        <v>214</v>
      </c>
      <c r="X36">
        <v>7</v>
      </c>
      <c r="Y36" t="str">
        <f t="shared" si="0"/>
        <v>1,658388</v>
      </c>
      <c r="Z36">
        <v>1.658388</v>
      </c>
      <c r="AA36" s="3">
        <f t="shared" si="1"/>
        <v>44.720399999999998</v>
      </c>
    </row>
    <row r="37" spans="1:27" x14ac:dyDescent="0.25">
      <c r="A37" t="s">
        <v>24</v>
      </c>
      <c r="B37" t="b">
        <v>1</v>
      </c>
      <c r="C37">
        <v>5</v>
      </c>
      <c r="D37">
        <v>0.25</v>
      </c>
      <c r="E37" t="s">
        <v>60</v>
      </c>
      <c r="F37" t="s">
        <v>123</v>
      </c>
      <c r="G37" t="s">
        <v>160</v>
      </c>
      <c r="H37" t="s">
        <v>179</v>
      </c>
      <c r="I37" t="s">
        <v>215</v>
      </c>
      <c r="J37">
        <v>1</v>
      </c>
      <c r="K37" t="b">
        <v>1</v>
      </c>
      <c r="L37" t="b">
        <v>1</v>
      </c>
      <c r="M37" t="b">
        <v>1</v>
      </c>
      <c r="N37">
        <v>17.26738600641913</v>
      </c>
      <c r="O37">
        <v>-158065.26021440039</v>
      </c>
      <c r="P37" t="s">
        <v>308</v>
      </c>
      <c r="Q37" t="s">
        <v>372</v>
      </c>
      <c r="R37">
        <v>145</v>
      </c>
      <c r="S37">
        <v>68</v>
      </c>
      <c r="T37">
        <v>2</v>
      </c>
      <c r="U37" t="b">
        <v>0</v>
      </c>
      <c r="V37" t="s">
        <v>436</v>
      </c>
      <c r="W37" t="s">
        <v>215</v>
      </c>
      <c r="X37">
        <v>15</v>
      </c>
      <c r="Y37" t="str">
        <f t="shared" si="0"/>
        <v>22,26738601</v>
      </c>
      <c r="Z37">
        <v>22.267386009999999</v>
      </c>
      <c r="AA37" s="3">
        <f t="shared" si="1"/>
        <v>345.34772019999997</v>
      </c>
    </row>
    <row r="38" spans="1:27" x14ac:dyDescent="0.25">
      <c r="A38" t="s">
        <v>24</v>
      </c>
      <c r="B38" t="b">
        <v>1</v>
      </c>
      <c r="C38">
        <v>5</v>
      </c>
      <c r="D38">
        <v>0.5</v>
      </c>
      <c r="E38" t="s">
        <v>61</v>
      </c>
      <c r="F38" t="s">
        <v>123</v>
      </c>
      <c r="G38" t="s">
        <v>161</v>
      </c>
      <c r="H38" t="s">
        <v>179</v>
      </c>
      <c r="I38" t="s">
        <v>216</v>
      </c>
      <c r="J38">
        <v>1</v>
      </c>
      <c r="K38" t="b">
        <v>1</v>
      </c>
      <c r="L38" t="b">
        <v>1</v>
      </c>
      <c r="M38" t="b">
        <v>1</v>
      </c>
      <c r="N38">
        <v>8.2005036058642027</v>
      </c>
      <c r="O38">
        <v>-158054.6531113442</v>
      </c>
      <c r="P38" t="s">
        <v>309</v>
      </c>
      <c r="Q38" t="s">
        <v>373</v>
      </c>
      <c r="R38">
        <v>134</v>
      </c>
      <c r="S38">
        <v>61</v>
      </c>
      <c r="T38">
        <v>2</v>
      </c>
      <c r="U38" t="b">
        <v>0</v>
      </c>
      <c r="V38" t="s">
        <v>436</v>
      </c>
      <c r="W38" t="s">
        <v>216</v>
      </c>
      <c r="X38">
        <v>12</v>
      </c>
      <c r="Y38" t="str">
        <f t="shared" si="0"/>
        <v>13,20050361</v>
      </c>
      <c r="Z38">
        <v>13.20050361</v>
      </c>
      <c r="AA38" s="3">
        <f t="shared" si="1"/>
        <v>164.01007220000002</v>
      </c>
    </row>
    <row r="39" spans="1:27" x14ac:dyDescent="0.25">
      <c r="A39" t="s">
        <v>24</v>
      </c>
      <c r="B39" t="b">
        <v>1</v>
      </c>
      <c r="C39">
        <v>5</v>
      </c>
      <c r="D39">
        <v>1</v>
      </c>
      <c r="E39" t="s">
        <v>62</v>
      </c>
      <c r="F39" t="s">
        <v>123</v>
      </c>
      <c r="G39" t="s">
        <v>162</v>
      </c>
      <c r="H39" t="s">
        <v>179</v>
      </c>
      <c r="I39" t="s">
        <v>217</v>
      </c>
      <c r="J39">
        <v>1</v>
      </c>
      <c r="K39" t="b">
        <v>1</v>
      </c>
      <c r="L39" t="b">
        <v>1</v>
      </c>
      <c r="M39" t="b">
        <v>1</v>
      </c>
      <c r="N39">
        <v>4.4322545119338663</v>
      </c>
      <c r="O39">
        <v>-158032.7676779475</v>
      </c>
      <c r="P39" t="s">
        <v>299</v>
      </c>
      <c r="Q39" t="s">
        <v>374</v>
      </c>
      <c r="R39">
        <v>30</v>
      </c>
      <c r="S39">
        <v>15</v>
      </c>
      <c r="T39">
        <v>0</v>
      </c>
      <c r="U39" t="b">
        <v>1</v>
      </c>
      <c r="V39" t="s">
        <v>435</v>
      </c>
      <c r="W39" t="s">
        <v>217</v>
      </c>
      <c r="X39">
        <v>11</v>
      </c>
      <c r="Y39" t="str">
        <f t="shared" si="0"/>
        <v>9,43225451</v>
      </c>
      <c r="Z39">
        <v>9.4322545099999999</v>
      </c>
      <c r="AA39" s="3">
        <f t="shared" si="1"/>
        <v>88.645090199999999</v>
      </c>
    </row>
    <row r="40" spans="1:27" x14ac:dyDescent="0.25">
      <c r="A40" t="s">
        <v>24</v>
      </c>
      <c r="B40" t="b">
        <v>1</v>
      </c>
      <c r="C40">
        <v>5</v>
      </c>
      <c r="D40">
        <v>2</v>
      </c>
      <c r="E40" t="s">
        <v>63</v>
      </c>
      <c r="F40" t="s">
        <v>123</v>
      </c>
      <c r="G40" t="s">
        <v>163</v>
      </c>
      <c r="H40" t="s">
        <v>179</v>
      </c>
      <c r="I40" t="s">
        <v>218</v>
      </c>
      <c r="J40">
        <v>1</v>
      </c>
      <c r="K40" t="b">
        <v>1</v>
      </c>
      <c r="L40" t="b">
        <v>1</v>
      </c>
      <c r="M40" t="b">
        <v>1</v>
      </c>
      <c r="N40">
        <v>3.0112064810949728</v>
      </c>
      <c r="O40">
        <v>-157992.31083099521</v>
      </c>
      <c r="P40" t="s">
        <v>310</v>
      </c>
      <c r="Q40" t="s">
        <v>375</v>
      </c>
      <c r="R40">
        <v>132</v>
      </c>
      <c r="S40">
        <v>65</v>
      </c>
      <c r="T40">
        <v>2</v>
      </c>
      <c r="U40" t="b">
        <v>0</v>
      </c>
      <c r="V40" t="s">
        <v>436</v>
      </c>
      <c r="W40" t="s">
        <v>218</v>
      </c>
      <c r="X40">
        <v>11</v>
      </c>
      <c r="Y40" t="str">
        <f t="shared" si="0"/>
        <v>8,01120648</v>
      </c>
      <c r="Z40">
        <v>8.0112064800000002</v>
      </c>
      <c r="AA40" s="3">
        <f t="shared" si="1"/>
        <v>60.224129600000012</v>
      </c>
    </row>
    <row r="41" spans="1:27" x14ac:dyDescent="0.25">
      <c r="A41" t="s">
        <v>24</v>
      </c>
      <c r="B41" t="b">
        <v>1</v>
      </c>
      <c r="C41">
        <v>5</v>
      </c>
      <c r="D41">
        <v>3</v>
      </c>
      <c r="E41" t="s">
        <v>64</v>
      </c>
      <c r="F41" t="s">
        <v>123</v>
      </c>
      <c r="G41" t="s">
        <v>164</v>
      </c>
      <c r="H41" t="s">
        <v>179</v>
      </c>
      <c r="I41" t="s">
        <v>219</v>
      </c>
      <c r="J41">
        <v>1</v>
      </c>
      <c r="K41" t="b">
        <v>1</v>
      </c>
      <c r="L41" t="b">
        <v>1</v>
      </c>
      <c r="M41" t="b">
        <v>1</v>
      </c>
      <c r="N41">
        <v>1.9807010785398631</v>
      </c>
      <c r="O41">
        <v>-157965.66779871701</v>
      </c>
      <c r="P41" t="s">
        <v>299</v>
      </c>
      <c r="Q41" t="s">
        <v>376</v>
      </c>
      <c r="R41">
        <v>24</v>
      </c>
      <c r="S41">
        <v>12</v>
      </c>
      <c r="T41">
        <v>0</v>
      </c>
      <c r="U41" t="b">
        <v>1</v>
      </c>
      <c r="V41" t="s">
        <v>435</v>
      </c>
      <c r="W41" t="s">
        <v>219</v>
      </c>
      <c r="X41">
        <v>10</v>
      </c>
      <c r="Y41" t="str">
        <f t="shared" si="0"/>
        <v>6,98070108</v>
      </c>
      <c r="Z41">
        <v>6.9807010800000002</v>
      </c>
      <c r="AA41" s="3">
        <f t="shared" si="1"/>
        <v>39.614021600000001</v>
      </c>
    </row>
    <row r="42" spans="1:27" x14ac:dyDescent="0.25">
      <c r="A42" t="s">
        <v>24</v>
      </c>
      <c r="B42" t="b">
        <v>1</v>
      </c>
      <c r="C42">
        <v>5</v>
      </c>
      <c r="D42">
        <v>5</v>
      </c>
      <c r="E42" t="s">
        <v>65</v>
      </c>
      <c r="F42" t="s">
        <v>123</v>
      </c>
      <c r="G42" t="s">
        <v>165</v>
      </c>
      <c r="H42" t="s">
        <v>179</v>
      </c>
      <c r="I42" t="s">
        <v>220</v>
      </c>
      <c r="J42">
        <v>1</v>
      </c>
      <c r="K42" t="b">
        <v>1</v>
      </c>
      <c r="L42" t="b">
        <v>1</v>
      </c>
      <c r="M42" t="b">
        <v>1</v>
      </c>
      <c r="N42">
        <v>0.22307330719060131</v>
      </c>
      <c r="O42">
        <v>-157940.43130349671</v>
      </c>
      <c r="P42" t="s">
        <v>311</v>
      </c>
      <c r="Q42" t="s">
        <v>377</v>
      </c>
      <c r="R42">
        <v>142</v>
      </c>
      <c r="S42">
        <v>66</v>
      </c>
      <c r="T42">
        <v>2</v>
      </c>
      <c r="U42" t="b">
        <v>0</v>
      </c>
      <c r="V42" t="s">
        <v>436</v>
      </c>
      <c r="W42" t="s">
        <v>220</v>
      </c>
      <c r="X42">
        <v>9</v>
      </c>
      <c r="Y42" t="str">
        <f t="shared" si="0"/>
        <v>5,22307331</v>
      </c>
      <c r="Z42">
        <v>5.2230733100000002</v>
      </c>
      <c r="AA42" s="3">
        <f t="shared" si="1"/>
        <v>4.4614662000000038</v>
      </c>
    </row>
    <row r="43" spans="1:27" x14ac:dyDescent="0.25">
      <c r="A43" t="s">
        <v>24</v>
      </c>
      <c r="B43" t="b">
        <v>1</v>
      </c>
      <c r="C43">
        <v>5</v>
      </c>
      <c r="D43">
        <v>10</v>
      </c>
      <c r="E43" t="s">
        <v>66</v>
      </c>
      <c r="F43" t="s">
        <v>123</v>
      </c>
      <c r="G43" t="s">
        <v>166</v>
      </c>
      <c r="H43" t="s">
        <v>179</v>
      </c>
      <c r="I43" t="s">
        <v>221</v>
      </c>
      <c r="J43">
        <v>1</v>
      </c>
      <c r="K43" t="b">
        <v>1</v>
      </c>
      <c r="L43" t="b">
        <v>1</v>
      </c>
      <c r="M43" t="b">
        <v>1</v>
      </c>
      <c r="N43">
        <v>1.9916153418612761</v>
      </c>
      <c r="O43">
        <v>-157924.3707491816</v>
      </c>
      <c r="P43" t="s">
        <v>312</v>
      </c>
      <c r="Q43" t="s">
        <v>378</v>
      </c>
      <c r="R43">
        <v>88</v>
      </c>
      <c r="S43">
        <v>38</v>
      </c>
      <c r="T43">
        <v>2</v>
      </c>
      <c r="U43" t="b">
        <v>0</v>
      </c>
      <c r="V43" t="s">
        <v>436</v>
      </c>
      <c r="W43" t="s">
        <v>221</v>
      </c>
      <c r="X43">
        <v>5</v>
      </c>
      <c r="Y43" t="str">
        <f t="shared" si="0"/>
        <v>3,00838466</v>
      </c>
      <c r="Z43">
        <v>3.0083846599999999</v>
      </c>
      <c r="AA43" s="3">
        <f t="shared" si="1"/>
        <v>39.832306799999998</v>
      </c>
    </row>
    <row r="44" spans="1:27" x14ac:dyDescent="0.25">
      <c r="A44" t="s">
        <v>24</v>
      </c>
      <c r="B44" t="b">
        <v>1</v>
      </c>
      <c r="C44">
        <v>10</v>
      </c>
      <c r="D44">
        <v>0.25</v>
      </c>
      <c r="E44" t="s">
        <v>67</v>
      </c>
      <c r="F44" t="s">
        <v>123</v>
      </c>
      <c r="G44" t="s">
        <v>167</v>
      </c>
      <c r="H44" t="s">
        <v>180</v>
      </c>
      <c r="I44" t="s">
        <v>222</v>
      </c>
      <c r="J44">
        <v>1</v>
      </c>
      <c r="K44" t="b">
        <v>1</v>
      </c>
      <c r="L44" t="b">
        <v>1</v>
      </c>
      <c r="M44" t="b">
        <v>1</v>
      </c>
      <c r="N44">
        <v>86.018319560095875</v>
      </c>
      <c r="O44">
        <v>-158015.80998062401</v>
      </c>
      <c r="P44" t="s">
        <v>313</v>
      </c>
      <c r="Q44" t="s">
        <v>379</v>
      </c>
      <c r="R44">
        <v>125</v>
      </c>
      <c r="S44">
        <v>57</v>
      </c>
      <c r="T44">
        <v>2</v>
      </c>
      <c r="U44" t="b">
        <v>0</v>
      </c>
      <c r="V44" t="s">
        <v>436</v>
      </c>
      <c r="W44" t="s">
        <v>222</v>
      </c>
      <c r="X44">
        <v>16</v>
      </c>
      <c r="Y44" t="str">
        <f t="shared" si="0"/>
        <v>96,01831956</v>
      </c>
      <c r="Z44">
        <v>96.018319559999995</v>
      </c>
      <c r="AA44" s="3">
        <f t="shared" si="1"/>
        <v>860.18319559999998</v>
      </c>
    </row>
    <row r="45" spans="1:27" x14ac:dyDescent="0.25">
      <c r="A45" t="s">
        <v>24</v>
      </c>
      <c r="B45" t="b">
        <v>1</v>
      </c>
      <c r="C45">
        <v>10</v>
      </c>
      <c r="D45">
        <v>0.5</v>
      </c>
      <c r="E45" t="s">
        <v>68</v>
      </c>
      <c r="F45" t="s">
        <v>123</v>
      </c>
      <c r="G45" t="s">
        <v>168</v>
      </c>
      <c r="H45" t="s">
        <v>180</v>
      </c>
      <c r="I45" t="s">
        <v>223</v>
      </c>
      <c r="J45">
        <v>1</v>
      </c>
      <c r="K45" t="b">
        <v>1</v>
      </c>
      <c r="L45" t="b">
        <v>1</v>
      </c>
      <c r="M45" t="b">
        <v>1</v>
      </c>
      <c r="N45">
        <v>47.706759626456908</v>
      </c>
      <c r="O45">
        <v>-158000.5697334763</v>
      </c>
      <c r="P45" t="s">
        <v>314</v>
      </c>
      <c r="Q45" t="s">
        <v>380</v>
      </c>
      <c r="R45">
        <v>150</v>
      </c>
      <c r="S45">
        <v>70</v>
      </c>
      <c r="T45">
        <v>2</v>
      </c>
      <c r="U45" t="b">
        <v>0</v>
      </c>
      <c r="V45" t="s">
        <v>436</v>
      </c>
      <c r="W45" t="s">
        <v>223</v>
      </c>
      <c r="X45">
        <v>17</v>
      </c>
      <c r="Y45" t="str">
        <f t="shared" si="0"/>
        <v>57,70675963</v>
      </c>
      <c r="Z45">
        <v>57.706759630000001</v>
      </c>
      <c r="AA45" s="3">
        <f t="shared" si="1"/>
        <v>477.06759630000005</v>
      </c>
    </row>
    <row r="46" spans="1:27" x14ac:dyDescent="0.25">
      <c r="A46" t="s">
        <v>24</v>
      </c>
      <c r="B46" t="b">
        <v>1</v>
      </c>
      <c r="C46">
        <v>10</v>
      </c>
      <c r="D46">
        <v>1</v>
      </c>
      <c r="E46" t="s">
        <v>69</v>
      </c>
      <c r="F46" t="s">
        <v>123</v>
      </c>
      <c r="G46" t="s">
        <v>169</v>
      </c>
      <c r="H46" t="s">
        <v>180</v>
      </c>
      <c r="I46" t="s">
        <v>224</v>
      </c>
      <c r="J46">
        <v>1</v>
      </c>
      <c r="K46" t="b">
        <v>1</v>
      </c>
      <c r="L46" t="b">
        <v>1</v>
      </c>
      <c r="M46" t="b">
        <v>1</v>
      </c>
      <c r="N46">
        <v>26.819350835898089</v>
      </c>
      <c r="O46">
        <v>-157978.433219964</v>
      </c>
      <c r="P46" t="s">
        <v>315</v>
      </c>
      <c r="Q46" t="s">
        <v>381</v>
      </c>
      <c r="R46">
        <v>104</v>
      </c>
      <c r="S46">
        <v>48</v>
      </c>
      <c r="T46">
        <v>2</v>
      </c>
      <c r="U46" t="b">
        <v>0</v>
      </c>
      <c r="V46" t="s">
        <v>436</v>
      </c>
      <c r="W46" t="s">
        <v>224</v>
      </c>
      <c r="X46">
        <v>15</v>
      </c>
      <c r="Y46" t="str">
        <f t="shared" si="0"/>
        <v>36,81935084</v>
      </c>
      <c r="Z46">
        <v>36.819350839999998</v>
      </c>
      <c r="AA46" s="3">
        <f t="shared" si="1"/>
        <v>268.19350839999998</v>
      </c>
    </row>
    <row r="47" spans="1:27" x14ac:dyDescent="0.25">
      <c r="A47" t="s">
        <v>24</v>
      </c>
      <c r="B47" t="b">
        <v>1</v>
      </c>
      <c r="C47">
        <v>10</v>
      </c>
      <c r="D47">
        <v>2</v>
      </c>
      <c r="E47" t="s">
        <v>70</v>
      </c>
      <c r="F47" t="s">
        <v>123</v>
      </c>
      <c r="G47" t="s">
        <v>170</v>
      </c>
      <c r="H47" t="s">
        <v>180</v>
      </c>
      <c r="I47" t="s">
        <v>225</v>
      </c>
      <c r="J47">
        <v>1</v>
      </c>
      <c r="K47" t="b">
        <v>1</v>
      </c>
      <c r="L47" t="b">
        <v>1</v>
      </c>
      <c r="M47" t="b">
        <v>1</v>
      </c>
      <c r="N47">
        <v>14.16159402490513</v>
      </c>
      <c r="O47">
        <v>-157949.83010860669</v>
      </c>
      <c r="P47" t="s">
        <v>316</v>
      </c>
      <c r="Q47" t="s">
        <v>382</v>
      </c>
      <c r="R47">
        <v>220</v>
      </c>
      <c r="S47">
        <v>101</v>
      </c>
      <c r="T47">
        <v>2</v>
      </c>
      <c r="U47" t="b">
        <v>0</v>
      </c>
      <c r="V47" t="s">
        <v>436</v>
      </c>
      <c r="W47" t="s">
        <v>225</v>
      </c>
      <c r="X47">
        <v>15</v>
      </c>
      <c r="Y47" t="str">
        <f t="shared" si="0"/>
        <v>24,16159402</v>
      </c>
      <c r="Z47">
        <v>24.161594019999999</v>
      </c>
      <c r="AA47" s="3">
        <f t="shared" si="1"/>
        <v>141.61594019999998</v>
      </c>
    </row>
    <row r="48" spans="1:27" x14ac:dyDescent="0.25">
      <c r="A48" t="s">
        <v>24</v>
      </c>
      <c r="B48" t="b">
        <v>1</v>
      </c>
      <c r="C48">
        <v>10</v>
      </c>
      <c r="D48">
        <v>3</v>
      </c>
      <c r="E48" t="s">
        <v>71</v>
      </c>
      <c r="F48" t="s">
        <v>123</v>
      </c>
      <c r="G48" t="s">
        <v>171</v>
      </c>
      <c r="H48" t="s">
        <v>180</v>
      </c>
      <c r="I48" t="s">
        <v>226</v>
      </c>
      <c r="J48">
        <v>1</v>
      </c>
      <c r="K48" t="b">
        <v>1</v>
      </c>
      <c r="L48" t="b">
        <v>1</v>
      </c>
      <c r="M48" t="b">
        <v>1</v>
      </c>
      <c r="N48">
        <v>8.1147209460379841</v>
      </c>
      <c r="O48">
        <v>-157937.06852027701</v>
      </c>
      <c r="P48" t="s">
        <v>317</v>
      </c>
      <c r="Q48" t="s">
        <v>383</v>
      </c>
      <c r="R48">
        <v>192</v>
      </c>
      <c r="S48">
        <v>87</v>
      </c>
      <c r="T48">
        <v>2</v>
      </c>
      <c r="U48" t="b">
        <v>0</v>
      </c>
      <c r="V48" t="s">
        <v>436</v>
      </c>
      <c r="W48" t="s">
        <v>226</v>
      </c>
      <c r="X48">
        <v>14</v>
      </c>
      <c r="Y48" t="str">
        <f t="shared" si="0"/>
        <v>18,11472095</v>
      </c>
      <c r="Z48">
        <v>18.114720949999999</v>
      </c>
      <c r="AA48" s="3">
        <f t="shared" si="1"/>
        <v>81.147209499999988</v>
      </c>
    </row>
    <row r="49" spans="1:27" x14ac:dyDescent="0.25">
      <c r="A49" t="s">
        <v>24</v>
      </c>
      <c r="B49" t="b">
        <v>1</v>
      </c>
      <c r="C49">
        <v>10</v>
      </c>
      <c r="D49">
        <v>5</v>
      </c>
      <c r="E49" t="s">
        <v>72</v>
      </c>
      <c r="F49" t="s">
        <v>123</v>
      </c>
      <c r="G49" t="s">
        <v>172</v>
      </c>
      <c r="H49" t="s">
        <v>180</v>
      </c>
      <c r="I49" t="s">
        <v>227</v>
      </c>
      <c r="J49">
        <v>1</v>
      </c>
      <c r="K49" t="b">
        <v>1</v>
      </c>
      <c r="L49" t="b">
        <v>1</v>
      </c>
      <c r="M49" t="b">
        <v>1</v>
      </c>
      <c r="N49">
        <v>1.9952632631687359</v>
      </c>
      <c r="O49">
        <v>-157927.83081344009</v>
      </c>
      <c r="P49" t="s">
        <v>318</v>
      </c>
      <c r="Q49" t="s">
        <v>384</v>
      </c>
      <c r="R49">
        <v>34</v>
      </c>
      <c r="S49">
        <v>17</v>
      </c>
      <c r="T49">
        <v>2</v>
      </c>
      <c r="U49" t="b">
        <v>0</v>
      </c>
      <c r="V49" t="s">
        <v>436</v>
      </c>
      <c r="W49" t="s">
        <v>227</v>
      </c>
      <c r="X49">
        <v>11</v>
      </c>
      <c r="Y49" t="str">
        <f t="shared" si="0"/>
        <v>11,99526326</v>
      </c>
      <c r="Z49">
        <v>11.99526326</v>
      </c>
      <c r="AA49" s="3">
        <f t="shared" si="1"/>
        <v>19.952632599999998</v>
      </c>
    </row>
    <row r="50" spans="1:27" x14ac:dyDescent="0.25">
      <c r="A50" t="s">
        <v>24</v>
      </c>
      <c r="B50" t="b">
        <v>1</v>
      </c>
      <c r="C50">
        <v>10</v>
      </c>
      <c r="D50">
        <v>10</v>
      </c>
      <c r="E50" t="s">
        <v>73</v>
      </c>
      <c r="F50" t="s">
        <v>123</v>
      </c>
      <c r="G50" t="s">
        <v>173</v>
      </c>
      <c r="H50" t="s">
        <v>180</v>
      </c>
      <c r="I50" t="s">
        <v>228</v>
      </c>
      <c r="J50">
        <v>1</v>
      </c>
      <c r="K50" t="b">
        <v>1</v>
      </c>
      <c r="L50" t="b">
        <v>1</v>
      </c>
      <c r="M50" t="b">
        <v>1</v>
      </c>
      <c r="N50">
        <v>3.4142940284943082</v>
      </c>
      <c r="O50">
        <v>-157922.82704970549</v>
      </c>
      <c r="P50" t="s">
        <v>319</v>
      </c>
      <c r="Q50" t="s">
        <v>385</v>
      </c>
      <c r="R50">
        <v>171</v>
      </c>
      <c r="S50">
        <v>78</v>
      </c>
      <c r="T50">
        <v>2</v>
      </c>
      <c r="U50" t="b">
        <v>0</v>
      </c>
      <c r="V50" t="s">
        <v>436</v>
      </c>
      <c r="W50" t="s">
        <v>228</v>
      </c>
      <c r="X50">
        <v>11</v>
      </c>
      <c r="Y50" t="str">
        <f t="shared" si="0"/>
        <v>6,58570597</v>
      </c>
      <c r="Z50">
        <v>6.5857059700000002</v>
      </c>
      <c r="AA50" s="3">
        <f t="shared" si="1"/>
        <v>34.142940299999999</v>
      </c>
    </row>
    <row r="51" spans="1:27" x14ac:dyDescent="0.25">
      <c r="A51" t="s">
        <v>24</v>
      </c>
      <c r="B51" t="b">
        <v>1</v>
      </c>
      <c r="C51">
        <v>0.25</v>
      </c>
      <c r="D51">
        <v>0.25</v>
      </c>
      <c r="E51" t="s">
        <v>74</v>
      </c>
      <c r="F51" t="s">
        <v>124</v>
      </c>
      <c r="G51" t="s">
        <v>125</v>
      </c>
      <c r="H51" t="s">
        <v>174</v>
      </c>
      <c r="I51" t="s">
        <v>229</v>
      </c>
      <c r="J51">
        <v>1</v>
      </c>
      <c r="K51" t="b">
        <v>1</v>
      </c>
      <c r="L51" t="b">
        <v>1</v>
      </c>
      <c r="M51" t="b">
        <v>1</v>
      </c>
      <c r="N51">
        <v>0.24967338787912391</v>
      </c>
      <c r="O51">
        <v>-158289.9245370033</v>
      </c>
      <c r="P51" t="s">
        <v>278</v>
      </c>
      <c r="Q51" t="s">
        <v>386</v>
      </c>
      <c r="R51">
        <v>36</v>
      </c>
      <c r="S51">
        <v>18</v>
      </c>
      <c r="T51">
        <v>0</v>
      </c>
      <c r="U51" t="b">
        <v>1</v>
      </c>
      <c r="V51" t="s">
        <v>435</v>
      </c>
      <c r="W51" t="s">
        <v>229</v>
      </c>
      <c r="X51">
        <v>16</v>
      </c>
      <c r="Y51" t="str">
        <f t="shared" si="0"/>
        <v>0,00032661</v>
      </c>
      <c r="Z51">
        <v>3.2661000000000002E-4</v>
      </c>
      <c r="AA51" s="3">
        <f t="shared" si="1"/>
        <v>99.869355999999996</v>
      </c>
    </row>
    <row r="52" spans="1:27" x14ac:dyDescent="0.25">
      <c r="A52" t="s">
        <v>24</v>
      </c>
      <c r="B52" t="b">
        <v>1</v>
      </c>
      <c r="C52">
        <v>0.25</v>
      </c>
      <c r="D52">
        <v>0.5</v>
      </c>
      <c r="E52" t="s">
        <v>75</v>
      </c>
      <c r="F52" t="s">
        <v>124</v>
      </c>
      <c r="G52" t="s">
        <v>126</v>
      </c>
      <c r="H52" t="s">
        <v>175</v>
      </c>
      <c r="I52" t="s">
        <v>230</v>
      </c>
      <c r="J52">
        <v>1</v>
      </c>
      <c r="K52" t="b">
        <v>1</v>
      </c>
      <c r="L52" t="b">
        <v>1</v>
      </c>
      <c r="M52" t="b">
        <v>1</v>
      </c>
      <c r="N52">
        <v>0.49887353571610499</v>
      </c>
      <c r="O52">
        <v>-158190.61363840621</v>
      </c>
      <c r="P52" t="s">
        <v>278</v>
      </c>
      <c r="Q52" t="s">
        <v>387</v>
      </c>
      <c r="R52">
        <v>34</v>
      </c>
      <c r="S52">
        <v>17</v>
      </c>
      <c r="T52">
        <v>0</v>
      </c>
      <c r="U52" t="b">
        <v>1</v>
      </c>
      <c r="V52" t="s">
        <v>435</v>
      </c>
      <c r="W52" t="s">
        <v>230</v>
      </c>
      <c r="X52">
        <v>16</v>
      </c>
      <c r="Y52" t="str">
        <f t="shared" si="0"/>
        <v>0,00112646</v>
      </c>
      <c r="Z52">
        <v>1.1264599999999999E-3</v>
      </c>
      <c r="AA52" s="3">
        <f t="shared" si="1"/>
        <v>99.549416000000008</v>
      </c>
    </row>
    <row r="53" spans="1:27" x14ac:dyDescent="0.25">
      <c r="A53" t="s">
        <v>24</v>
      </c>
      <c r="B53" t="b">
        <v>1</v>
      </c>
      <c r="C53">
        <v>0.25</v>
      </c>
      <c r="D53">
        <v>1</v>
      </c>
      <c r="E53" t="s">
        <v>76</v>
      </c>
      <c r="F53" t="s">
        <v>124</v>
      </c>
      <c r="G53" t="s">
        <v>127</v>
      </c>
      <c r="H53" t="s">
        <v>176</v>
      </c>
      <c r="I53" t="s">
        <v>231</v>
      </c>
      <c r="J53">
        <v>1</v>
      </c>
      <c r="K53" t="b">
        <v>1</v>
      </c>
      <c r="L53" t="b">
        <v>1</v>
      </c>
      <c r="M53" t="b">
        <v>1</v>
      </c>
      <c r="N53">
        <v>0.99861029210383723</v>
      </c>
      <c r="O53">
        <v>-158146.45125148119</v>
      </c>
      <c r="P53" t="s">
        <v>278</v>
      </c>
      <c r="Q53" t="s">
        <v>388</v>
      </c>
      <c r="R53">
        <v>32</v>
      </c>
      <c r="S53">
        <v>16</v>
      </c>
      <c r="T53">
        <v>0</v>
      </c>
      <c r="U53" t="b">
        <v>1</v>
      </c>
      <c r="V53" t="s">
        <v>435</v>
      </c>
      <c r="W53" t="s">
        <v>231</v>
      </c>
      <c r="X53">
        <v>15</v>
      </c>
      <c r="Y53" t="str">
        <f t="shared" si="0"/>
        <v>0,00138971</v>
      </c>
      <c r="Z53">
        <v>1.3897099999999999E-3</v>
      </c>
      <c r="AA53" s="3">
        <f t="shared" si="1"/>
        <v>99.444116000000008</v>
      </c>
    </row>
    <row r="54" spans="1:27" x14ac:dyDescent="0.25">
      <c r="A54" t="s">
        <v>24</v>
      </c>
      <c r="B54" t="b">
        <v>1</v>
      </c>
      <c r="C54">
        <v>0.25</v>
      </c>
      <c r="D54">
        <v>2</v>
      </c>
      <c r="E54" t="s">
        <v>77</v>
      </c>
      <c r="F54" t="s">
        <v>124</v>
      </c>
      <c r="G54" t="s">
        <v>128</v>
      </c>
      <c r="H54" t="s">
        <v>177</v>
      </c>
      <c r="I54" t="s">
        <v>232</v>
      </c>
      <c r="J54">
        <v>1</v>
      </c>
      <c r="K54" t="b">
        <v>1</v>
      </c>
      <c r="L54" t="b">
        <v>1</v>
      </c>
      <c r="M54" t="b">
        <v>1</v>
      </c>
      <c r="N54">
        <v>1.999490503289272</v>
      </c>
      <c r="O54">
        <v>-158129.5893483299</v>
      </c>
      <c r="P54" t="s">
        <v>278</v>
      </c>
      <c r="Q54" t="s">
        <v>389</v>
      </c>
      <c r="R54">
        <v>34</v>
      </c>
      <c r="S54">
        <v>17</v>
      </c>
      <c r="T54">
        <v>0</v>
      </c>
      <c r="U54" t="b">
        <v>1</v>
      </c>
      <c r="V54" t="s">
        <v>435</v>
      </c>
      <c r="W54" t="s">
        <v>232</v>
      </c>
      <c r="X54">
        <v>14</v>
      </c>
      <c r="Y54" t="str">
        <f t="shared" si="0"/>
        <v>0,0005095</v>
      </c>
      <c r="Z54">
        <v>5.0949999999999997E-4</v>
      </c>
      <c r="AA54" s="3">
        <f t="shared" si="1"/>
        <v>99.796199999999999</v>
      </c>
    </row>
    <row r="55" spans="1:27" x14ac:dyDescent="0.25">
      <c r="A55" t="s">
        <v>24</v>
      </c>
      <c r="B55" t="b">
        <v>1</v>
      </c>
      <c r="C55">
        <v>0.25</v>
      </c>
      <c r="D55">
        <v>3</v>
      </c>
      <c r="E55" t="s">
        <v>78</v>
      </c>
      <c r="F55" t="s">
        <v>124</v>
      </c>
      <c r="G55" t="s">
        <v>129</v>
      </c>
      <c r="H55" t="s">
        <v>178</v>
      </c>
      <c r="I55" t="s">
        <v>233</v>
      </c>
      <c r="J55">
        <v>1</v>
      </c>
      <c r="K55" t="b">
        <v>1</v>
      </c>
      <c r="L55" t="b">
        <v>1</v>
      </c>
      <c r="M55" t="b">
        <v>1</v>
      </c>
      <c r="N55">
        <v>2.9986752346666812</v>
      </c>
      <c r="O55">
        <v>-158124.86299988109</v>
      </c>
      <c r="P55" t="s">
        <v>278</v>
      </c>
      <c r="Q55" t="s">
        <v>390</v>
      </c>
      <c r="R55">
        <v>32</v>
      </c>
      <c r="S55">
        <v>16</v>
      </c>
      <c r="T55">
        <v>0</v>
      </c>
      <c r="U55" t="b">
        <v>1</v>
      </c>
      <c r="V55" t="s">
        <v>435</v>
      </c>
      <c r="W55" t="s">
        <v>233</v>
      </c>
      <c r="X55">
        <v>14</v>
      </c>
      <c r="Y55" t="str">
        <f t="shared" si="0"/>
        <v>0,00132477</v>
      </c>
      <c r="Z55">
        <v>1.3247700000000001E-3</v>
      </c>
      <c r="AA55" s="3">
        <f t="shared" si="1"/>
        <v>99.470091999999994</v>
      </c>
    </row>
    <row r="56" spans="1:27" x14ac:dyDescent="0.25">
      <c r="A56" t="s">
        <v>24</v>
      </c>
      <c r="B56" t="b">
        <v>1</v>
      </c>
      <c r="C56">
        <v>0.25</v>
      </c>
      <c r="D56">
        <v>5</v>
      </c>
      <c r="E56" t="s">
        <v>79</v>
      </c>
      <c r="F56" t="s">
        <v>124</v>
      </c>
      <c r="G56" t="s">
        <v>130</v>
      </c>
      <c r="H56" t="s">
        <v>179</v>
      </c>
      <c r="I56" t="s">
        <v>234</v>
      </c>
      <c r="J56">
        <v>1</v>
      </c>
      <c r="K56" t="b">
        <v>1</v>
      </c>
      <c r="L56" t="b">
        <v>1</v>
      </c>
      <c r="M56" t="b">
        <v>1</v>
      </c>
      <c r="N56">
        <v>4.9974033271430516</v>
      </c>
      <c r="O56">
        <v>-158119.461923139</v>
      </c>
      <c r="P56" t="s">
        <v>278</v>
      </c>
      <c r="Q56" t="s">
        <v>391</v>
      </c>
      <c r="R56">
        <v>30</v>
      </c>
      <c r="S56">
        <v>15</v>
      </c>
      <c r="T56">
        <v>0</v>
      </c>
      <c r="U56" t="b">
        <v>1</v>
      </c>
      <c r="V56" t="s">
        <v>435</v>
      </c>
      <c r="W56" t="s">
        <v>234</v>
      </c>
      <c r="X56">
        <v>14</v>
      </c>
      <c r="Y56" t="str">
        <f t="shared" si="0"/>
        <v>0,00259667</v>
      </c>
      <c r="Z56">
        <v>2.5966700000000001E-3</v>
      </c>
      <c r="AA56" s="3">
        <f t="shared" si="1"/>
        <v>98.961331999999999</v>
      </c>
    </row>
    <row r="57" spans="1:27" x14ac:dyDescent="0.25">
      <c r="A57" t="s">
        <v>24</v>
      </c>
      <c r="B57" t="b">
        <v>1</v>
      </c>
      <c r="C57">
        <v>0.25</v>
      </c>
      <c r="D57">
        <v>10</v>
      </c>
      <c r="E57" t="s">
        <v>80</v>
      </c>
      <c r="F57" t="s">
        <v>124</v>
      </c>
      <c r="G57" t="s">
        <v>131</v>
      </c>
      <c r="H57" t="s">
        <v>180</v>
      </c>
      <c r="I57" t="s">
        <v>235</v>
      </c>
      <c r="J57">
        <v>1</v>
      </c>
      <c r="K57" t="b">
        <v>1</v>
      </c>
      <c r="L57" t="b">
        <v>1</v>
      </c>
      <c r="M57" t="b">
        <v>1</v>
      </c>
      <c r="N57">
        <v>9.9978572163693773</v>
      </c>
      <c r="O57">
        <v>-158104.3049103012</v>
      </c>
      <c r="P57" t="s">
        <v>278</v>
      </c>
      <c r="Q57" t="s">
        <v>392</v>
      </c>
      <c r="R57">
        <v>48</v>
      </c>
      <c r="S57">
        <v>24</v>
      </c>
      <c r="T57">
        <v>0</v>
      </c>
      <c r="U57" t="b">
        <v>1</v>
      </c>
      <c r="V57" t="s">
        <v>435</v>
      </c>
      <c r="W57" t="s">
        <v>235</v>
      </c>
      <c r="X57">
        <v>12</v>
      </c>
      <c r="Y57" t="str">
        <f t="shared" si="0"/>
        <v>0,00214278</v>
      </c>
      <c r="Z57">
        <v>2.1427799999999999E-3</v>
      </c>
      <c r="AA57" s="3">
        <f t="shared" si="1"/>
        <v>99.142887999999999</v>
      </c>
    </row>
    <row r="58" spans="1:27" x14ac:dyDescent="0.25">
      <c r="A58" t="s">
        <v>24</v>
      </c>
      <c r="B58" t="b">
        <v>1</v>
      </c>
      <c r="C58">
        <v>0.5</v>
      </c>
      <c r="D58">
        <v>0.25</v>
      </c>
      <c r="E58" t="s">
        <v>81</v>
      </c>
      <c r="F58" t="s">
        <v>124</v>
      </c>
      <c r="G58" t="s">
        <v>132</v>
      </c>
      <c r="H58" t="s">
        <v>174</v>
      </c>
      <c r="I58" t="s">
        <v>236</v>
      </c>
      <c r="J58">
        <v>1</v>
      </c>
      <c r="K58" t="b">
        <v>1</v>
      </c>
      <c r="L58" t="b">
        <v>1</v>
      </c>
      <c r="M58" t="b">
        <v>1</v>
      </c>
      <c r="N58">
        <v>0.2495325006675046</v>
      </c>
      <c r="O58">
        <v>-158283.6463923605</v>
      </c>
      <c r="P58" t="s">
        <v>278</v>
      </c>
      <c r="Q58" t="s">
        <v>393</v>
      </c>
      <c r="R58">
        <v>38</v>
      </c>
      <c r="S58">
        <v>19</v>
      </c>
      <c r="T58">
        <v>0</v>
      </c>
      <c r="U58" t="b">
        <v>1</v>
      </c>
      <c r="V58" t="s">
        <v>435</v>
      </c>
      <c r="W58" t="s">
        <v>236</v>
      </c>
      <c r="X58">
        <v>18</v>
      </c>
      <c r="Y58" t="str">
        <f t="shared" si="0"/>
        <v>0,0004675</v>
      </c>
      <c r="Z58">
        <v>4.6749999999999998E-4</v>
      </c>
      <c r="AA58" s="3">
        <f t="shared" si="1"/>
        <v>99.906499999999994</v>
      </c>
    </row>
    <row r="59" spans="1:27" x14ac:dyDescent="0.25">
      <c r="A59" t="s">
        <v>24</v>
      </c>
      <c r="B59" t="b">
        <v>1</v>
      </c>
      <c r="C59">
        <v>0.5</v>
      </c>
      <c r="D59">
        <v>0.5</v>
      </c>
      <c r="E59" t="s">
        <v>82</v>
      </c>
      <c r="F59" t="s">
        <v>124</v>
      </c>
      <c r="G59" t="s">
        <v>133</v>
      </c>
      <c r="H59" t="s">
        <v>175</v>
      </c>
      <c r="I59" t="s">
        <v>237</v>
      </c>
      <c r="J59">
        <v>1</v>
      </c>
      <c r="K59" t="b">
        <v>1</v>
      </c>
      <c r="L59" t="b">
        <v>1</v>
      </c>
      <c r="M59" t="b">
        <v>1</v>
      </c>
      <c r="N59">
        <v>0.49867317741528999</v>
      </c>
      <c r="O59">
        <v>-158187.83146862581</v>
      </c>
      <c r="P59" t="s">
        <v>278</v>
      </c>
      <c r="Q59" t="s">
        <v>394</v>
      </c>
      <c r="R59">
        <v>42</v>
      </c>
      <c r="S59">
        <v>21</v>
      </c>
      <c r="T59">
        <v>0</v>
      </c>
      <c r="U59" t="b">
        <v>1</v>
      </c>
      <c r="V59" t="s">
        <v>435</v>
      </c>
      <c r="W59" t="s">
        <v>237</v>
      </c>
      <c r="X59">
        <v>15</v>
      </c>
      <c r="Y59" t="str">
        <f t="shared" si="0"/>
        <v>0,00132682</v>
      </c>
      <c r="Z59">
        <v>1.32682E-3</v>
      </c>
      <c r="AA59" s="3">
        <f t="shared" si="1"/>
        <v>99.734635999999995</v>
      </c>
    </row>
    <row r="60" spans="1:27" x14ac:dyDescent="0.25">
      <c r="A60" t="s">
        <v>24</v>
      </c>
      <c r="B60" t="b">
        <v>1</v>
      </c>
      <c r="C60">
        <v>0.5</v>
      </c>
      <c r="D60">
        <v>1</v>
      </c>
      <c r="E60" t="s">
        <v>83</v>
      </c>
      <c r="F60" t="s">
        <v>124</v>
      </c>
      <c r="G60" t="s">
        <v>134</v>
      </c>
      <c r="H60" t="s">
        <v>176</v>
      </c>
      <c r="I60" t="s">
        <v>238</v>
      </c>
      <c r="J60">
        <v>1</v>
      </c>
      <c r="K60" t="b">
        <v>1</v>
      </c>
      <c r="L60" t="b">
        <v>1</v>
      </c>
      <c r="M60" t="b">
        <v>1</v>
      </c>
      <c r="N60">
        <v>0.99812428334526226</v>
      </c>
      <c r="O60">
        <v>-158144.1004623631</v>
      </c>
      <c r="P60" t="s">
        <v>278</v>
      </c>
      <c r="Q60" t="s">
        <v>395</v>
      </c>
      <c r="R60">
        <v>40</v>
      </c>
      <c r="S60">
        <v>20</v>
      </c>
      <c r="T60">
        <v>0</v>
      </c>
      <c r="U60" t="b">
        <v>1</v>
      </c>
      <c r="V60" t="s">
        <v>435</v>
      </c>
      <c r="W60" t="s">
        <v>238</v>
      </c>
      <c r="X60">
        <v>15</v>
      </c>
      <c r="Y60" t="str">
        <f t="shared" si="0"/>
        <v>0,00187572</v>
      </c>
      <c r="Z60">
        <v>1.87572E-3</v>
      </c>
      <c r="AA60" s="3">
        <f t="shared" si="1"/>
        <v>99.624855999999994</v>
      </c>
    </row>
    <row r="61" spans="1:27" x14ac:dyDescent="0.25">
      <c r="A61" t="s">
        <v>24</v>
      </c>
      <c r="B61" t="b">
        <v>1</v>
      </c>
      <c r="C61">
        <v>0.5</v>
      </c>
      <c r="D61">
        <v>2</v>
      </c>
      <c r="E61" t="s">
        <v>84</v>
      </c>
      <c r="F61" t="s">
        <v>124</v>
      </c>
      <c r="G61" t="s">
        <v>135</v>
      </c>
      <c r="H61" t="s">
        <v>177</v>
      </c>
      <c r="I61" t="s">
        <v>239</v>
      </c>
      <c r="J61">
        <v>1</v>
      </c>
      <c r="K61" t="b">
        <v>1</v>
      </c>
      <c r="L61" t="b">
        <v>1</v>
      </c>
      <c r="M61" t="b">
        <v>1</v>
      </c>
      <c r="N61">
        <v>1.996606608925231</v>
      </c>
      <c r="O61">
        <v>-158125.67672152369</v>
      </c>
      <c r="P61" t="s">
        <v>278</v>
      </c>
      <c r="Q61" t="s">
        <v>396</v>
      </c>
      <c r="R61">
        <v>30</v>
      </c>
      <c r="S61">
        <v>15</v>
      </c>
      <c r="T61">
        <v>0</v>
      </c>
      <c r="U61" t="b">
        <v>1</v>
      </c>
      <c r="V61" t="s">
        <v>435</v>
      </c>
      <c r="W61" t="s">
        <v>239</v>
      </c>
      <c r="X61">
        <v>14</v>
      </c>
      <c r="Y61" t="str">
        <f t="shared" si="0"/>
        <v>0,00339339</v>
      </c>
      <c r="Z61">
        <v>3.39339E-3</v>
      </c>
      <c r="AA61" s="3">
        <f t="shared" si="1"/>
        <v>99.321321999999995</v>
      </c>
    </row>
    <row r="62" spans="1:27" x14ac:dyDescent="0.25">
      <c r="A62" t="s">
        <v>24</v>
      </c>
      <c r="B62" t="b">
        <v>1</v>
      </c>
      <c r="C62">
        <v>0.5</v>
      </c>
      <c r="D62">
        <v>3</v>
      </c>
      <c r="E62" t="s">
        <v>85</v>
      </c>
      <c r="F62" t="s">
        <v>124</v>
      </c>
      <c r="G62" t="s">
        <v>136</v>
      </c>
      <c r="H62" t="s">
        <v>178</v>
      </c>
      <c r="I62" t="s">
        <v>240</v>
      </c>
      <c r="J62">
        <v>1</v>
      </c>
      <c r="K62" t="b">
        <v>1</v>
      </c>
      <c r="L62" t="b">
        <v>1</v>
      </c>
      <c r="M62" t="b">
        <v>1</v>
      </c>
      <c r="N62">
        <v>2.9994733496546839</v>
      </c>
      <c r="O62">
        <v>-158118.1409372802</v>
      </c>
      <c r="P62" t="s">
        <v>278</v>
      </c>
      <c r="Q62" t="s">
        <v>397</v>
      </c>
      <c r="R62">
        <v>36</v>
      </c>
      <c r="S62">
        <v>18</v>
      </c>
      <c r="T62">
        <v>0</v>
      </c>
      <c r="U62" t="b">
        <v>1</v>
      </c>
      <c r="V62" t="s">
        <v>435</v>
      </c>
      <c r="W62" t="s">
        <v>240</v>
      </c>
      <c r="X62">
        <v>16</v>
      </c>
      <c r="Y62" t="str">
        <f t="shared" si="0"/>
        <v>0,00052665</v>
      </c>
      <c r="Z62">
        <v>5.2665000000000003E-4</v>
      </c>
      <c r="AA62" s="3">
        <f t="shared" si="1"/>
        <v>99.894669999999991</v>
      </c>
    </row>
    <row r="63" spans="1:27" x14ac:dyDescent="0.25">
      <c r="A63" t="s">
        <v>24</v>
      </c>
      <c r="B63" t="b">
        <v>1</v>
      </c>
      <c r="C63">
        <v>0.5</v>
      </c>
      <c r="D63">
        <v>5</v>
      </c>
      <c r="E63" t="s">
        <v>86</v>
      </c>
      <c r="F63" t="s">
        <v>124</v>
      </c>
      <c r="G63" t="s">
        <v>137</v>
      </c>
      <c r="H63" t="s">
        <v>179</v>
      </c>
      <c r="I63" t="s">
        <v>241</v>
      </c>
      <c r="J63">
        <v>1</v>
      </c>
      <c r="K63" t="b">
        <v>1</v>
      </c>
      <c r="L63" t="b">
        <v>1</v>
      </c>
      <c r="M63" t="b">
        <v>1</v>
      </c>
      <c r="N63">
        <v>4.9983219491908537</v>
      </c>
      <c r="O63">
        <v>-158104.3293152574</v>
      </c>
      <c r="P63" t="s">
        <v>278</v>
      </c>
      <c r="Q63" t="s">
        <v>398</v>
      </c>
      <c r="R63">
        <v>30</v>
      </c>
      <c r="S63">
        <v>15</v>
      </c>
      <c r="T63">
        <v>0</v>
      </c>
      <c r="U63" t="b">
        <v>1</v>
      </c>
      <c r="V63" t="s">
        <v>435</v>
      </c>
      <c r="W63" t="s">
        <v>241</v>
      </c>
      <c r="X63">
        <v>13</v>
      </c>
      <c r="Y63" t="str">
        <f t="shared" si="0"/>
        <v>0,00167805</v>
      </c>
      <c r="Z63">
        <v>1.6780499999999999E-3</v>
      </c>
      <c r="AA63" s="3">
        <f t="shared" si="1"/>
        <v>99.664389999999997</v>
      </c>
    </row>
    <row r="64" spans="1:27" x14ac:dyDescent="0.25">
      <c r="A64" t="s">
        <v>24</v>
      </c>
      <c r="B64" t="b">
        <v>1</v>
      </c>
      <c r="C64">
        <v>0.5</v>
      </c>
      <c r="D64">
        <v>10</v>
      </c>
      <c r="E64" t="s">
        <v>87</v>
      </c>
      <c r="F64" t="s">
        <v>124</v>
      </c>
      <c r="G64" t="s">
        <v>138</v>
      </c>
      <c r="H64" t="s">
        <v>180</v>
      </c>
      <c r="I64" t="s">
        <v>242</v>
      </c>
      <c r="J64">
        <v>1</v>
      </c>
      <c r="K64" t="b">
        <v>1</v>
      </c>
      <c r="L64" t="b">
        <v>1</v>
      </c>
      <c r="M64" t="b">
        <v>1</v>
      </c>
      <c r="N64">
        <v>9.352506123293745</v>
      </c>
      <c r="O64">
        <v>-158059.75504976031</v>
      </c>
      <c r="P64" t="s">
        <v>305</v>
      </c>
      <c r="Q64" t="s">
        <v>399</v>
      </c>
      <c r="R64">
        <v>226</v>
      </c>
      <c r="S64">
        <v>106</v>
      </c>
      <c r="T64">
        <v>2</v>
      </c>
      <c r="U64" t="b">
        <v>0</v>
      </c>
      <c r="V64" t="s">
        <v>436</v>
      </c>
      <c r="W64" t="s">
        <v>242</v>
      </c>
      <c r="X64">
        <v>6</v>
      </c>
      <c r="Y64" t="str">
        <f t="shared" si="0"/>
        <v>0,64749388</v>
      </c>
      <c r="Z64">
        <v>0.64749387999999997</v>
      </c>
      <c r="AA64" s="3">
        <f t="shared" si="1"/>
        <v>29.498775999999992</v>
      </c>
    </row>
    <row r="65" spans="1:27" x14ac:dyDescent="0.25">
      <c r="A65" t="s">
        <v>24</v>
      </c>
      <c r="B65" t="b">
        <v>1</v>
      </c>
      <c r="C65">
        <v>1</v>
      </c>
      <c r="D65">
        <v>0.25</v>
      </c>
      <c r="E65" t="s">
        <v>88</v>
      </c>
      <c r="F65" t="s">
        <v>124</v>
      </c>
      <c r="G65" t="s">
        <v>139</v>
      </c>
      <c r="H65" t="s">
        <v>174</v>
      </c>
      <c r="I65" t="s">
        <v>243</v>
      </c>
      <c r="J65">
        <v>1</v>
      </c>
      <c r="K65" t="b">
        <v>1</v>
      </c>
      <c r="L65" t="b">
        <v>1</v>
      </c>
      <c r="M65" t="b">
        <v>1</v>
      </c>
      <c r="N65">
        <v>0.24792792241540351</v>
      </c>
      <c r="O65">
        <v>-158260.9699110568</v>
      </c>
      <c r="P65" t="s">
        <v>278</v>
      </c>
      <c r="Q65" t="s">
        <v>400</v>
      </c>
      <c r="R65">
        <v>32</v>
      </c>
      <c r="S65">
        <v>16</v>
      </c>
      <c r="T65">
        <v>0</v>
      </c>
      <c r="U65" t="b">
        <v>1</v>
      </c>
      <c r="V65" t="s">
        <v>435</v>
      </c>
      <c r="W65" t="s">
        <v>243</v>
      </c>
      <c r="X65">
        <v>14</v>
      </c>
      <c r="Y65" t="str">
        <f t="shared" si="0"/>
        <v>0,00207208</v>
      </c>
      <c r="Z65">
        <v>2.07208E-3</v>
      </c>
      <c r="AA65" s="3">
        <f t="shared" si="1"/>
        <v>99.792791999999992</v>
      </c>
    </row>
    <row r="66" spans="1:27" x14ac:dyDescent="0.25">
      <c r="A66" t="s">
        <v>24</v>
      </c>
      <c r="B66" t="b">
        <v>1</v>
      </c>
      <c r="C66">
        <v>1</v>
      </c>
      <c r="D66">
        <v>0.5</v>
      </c>
      <c r="E66" t="s">
        <v>89</v>
      </c>
      <c r="F66" t="s">
        <v>124</v>
      </c>
      <c r="G66" t="s">
        <v>140</v>
      </c>
      <c r="H66" t="s">
        <v>175</v>
      </c>
      <c r="I66" t="s">
        <v>244</v>
      </c>
      <c r="J66">
        <v>1</v>
      </c>
      <c r="K66" t="b">
        <v>1</v>
      </c>
      <c r="L66" t="b">
        <v>1</v>
      </c>
      <c r="M66" t="b">
        <v>1</v>
      </c>
      <c r="N66">
        <v>0.49963463154257448</v>
      </c>
      <c r="O66">
        <v>-158178.5327919666</v>
      </c>
      <c r="P66" t="s">
        <v>278</v>
      </c>
      <c r="Q66" t="s">
        <v>401</v>
      </c>
      <c r="R66">
        <v>34</v>
      </c>
      <c r="S66">
        <v>17</v>
      </c>
      <c r="T66">
        <v>0</v>
      </c>
      <c r="U66" t="b">
        <v>1</v>
      </c>
      <c r="V66" t="s">
        <v>435</v>
      </c>
      <c r="W66" t="s">
        <v>244</v>
      </c>
      <c r="X66">
        <v>15</v>
      </c>
      <c r="Y66" t="str">
        <f t="shared" si="0"/>
        <v>0,00036537</v>
      </c>
      <c r="Z66">
        <v>3.6537000000000001E-4</v>
      </c>
      <c r="AA66" s="3">
        <f t="shared" si="1"/>
        <v>99.96346299999999</v>
      </c>
    </row>
    <row r="67" spans="1:27" x14ac:dyDescent="0.25">
      <c r="A67" t="s">
        <v>24</v>
      </c>
      <c r="B67" t="b">
        <v>1</v>
      </c>
      <c r="C67">
        <v>1</v>
      </c>
      <c r="D67">
        <v>1</v>
      </c>
      <c r="E67" t="s">
        <v>90</v>
      </c>
      <c r="F67" t="s">
        <v>124</v>
      </c>
      <c r="G67" t="s">
        <v>141</v>
      </c>
      <c r="H67" t="s">
        <v>176</v>
      </c>
      <c r="I67" t="s">
        <v>245</v>
      </c>
      <c r="J67">
        <v>1</v>
      </c>
      <c r="K67" t="b">
        <v>1</v>
      </c>
      <c r="L67" t="b">
        <v>1</v>
      </c>
      <c r="M67" t="b">
        <v>1</v>
      </c>
      <c r="N67">
        <v>0.99852759798760593</v>
      </c>
      <c r="O67">
        <v>-158136.5709590374</v>
      </c>
      <c r="P67" t="s">
        <v>278</v>
      </c>
      <c r="Q67" t="s">
        <v>402</v>
      </c>
      <c r="R67">
        <v>34</v>
      </c>
      <c r="S67">
        <v>17</v>
      </c>
      <c r="T67">
        <v>0</v>
      </c>
      <c r="U67" t="b">
        <v>1</v>
      </c>
      <c r="V67" t="s">
        <v>435</v>
      </c>
      <c r="W67" t="s">
        <v>245</v>
      </c>
      <c r="X67">
        <v>15</v>
      </c>
      <c r="Y67" t="str">
        <f t="shared" ref="Y67:Y99" si="2">SUBSTITUTE(MID(I67,2,FIND("]",I67)-2),".",",")</f>
        <v>0,0014724</v>
      </c>
      <c r="Z67">
        <v>1.4724E-3</v>
      </c>
      <c r="AA67" s="3">
        <f t="shared" ref="AA67:AA99" si="3">ABS((Z67-C67)/C67)*100</f>
        <v>99.852759999999989</v>
      </c>
    </row>
    <row r="68" spans="1:27" x14ac:dyDescent="0.25">
      <c r="A68" t="s">
        <v>24</v>
      </c>
      <c r="B68" t="b">
        <v>1</v>
      </c>
      <c r="C68">
        <v>1</v>
      </c>
      <c r="D68">
        <v>2</v>
      </c>
      <c r="E68" t="s">
        <v>91</v>
      </c>
      <c r="F68" t="s">
        <v>124</v>
      </c>
      <c r="G68" t="s">
        <v>142</v>
      </c>
      <c r="H68" t="s">
        <v>177</v>
      </c>
      <c r="I68" t="s">
        <v>246</v>
      </c>
      <c r="J68">
        <v>1</v>
      </c>
      <c r="K68" t="b">
        <v>1</v>
      </c>
      <c r="L68" t="b">
        <v>1</v>
      </c>
      <c r="M68" t="b">
        <v>1</v>
      </c>
      <c r="N68">
        <v>1.999571216543228</v>
      </c>
      <c r="O68">
        <v>-158112.57815397761</v>
      </c>
      <c r="P68" t="s">
        <v>278</v>
      </c>
      <c r="Q68" t="s">
        <v>403</v>
      </c>
      <c r="R68">
        <v>56</v>
      </c>
      <c r="S68">
        <v>28</v>
      </c>
      <c r="T68">
        <v>0</v>
      </c>
      <c r="U68" t="b">
        <v>1</v>
      </c>
      <c r="V68" t="s">
        <v>435</v>
      </c>
      <c r="W68" t="s">
        <v>246</v>
      </c>
      <c r="X68">
        <v>15</v>
      </c>
      <c r="Y68" t="str">
        <f t="shared" si="2"/>
        <v>0,00042878</v>
      </c>
      <c r="Z68">
        <v>4.2878000000000002E-4</v>
      </c>
      <c r="AA68" s="3">
        <f t="shared" si="3"/>
        <v>99.957121999999998</v>
      </c>
    </row>
    <row r="69" spans="1:27" x14ac:dyDescent="0.25">
      <c r="A69" t="s">
        <v>24</v>
      </c>
      <c r="B69" t="b">
        <v>1</v>
      </c>
      <c r="C69">
        <v>1</v>
      </c>
      <c r="D69">
        <v>3</v>
      </c>
      <c r="E69" t="s">
        <v>92</v>
      </c>
      <c r="F69" t="s">
        <v>124</v>
      </c>
      <c r="G69" t="s">
        <v>143</v>
      </c>
      <c r="H69" t="s">
        <v>178</v>
      </c>
      <c r="I69" t="s">
        <v>247</v>
      </c>
      <c r="J69">
        <v>1</v>
      </c>
      <c r="K69" t="b">
        <v>1</v>
      </c>
      <c r="L69" t="b">
        <v>1</v>
      </c>
      <c r="M69" t="b">
        <v>1</v>
      </c>
      <c r="N69">
        <v>2.999149720721781</v>
      </c>
      <c r="O69">
        <v>-158095.52852660831</v>
      </c>
      <c r="P69" t="s">
        <v>278</v>
      </c>
      <c r="Q69" t="s">
        <v>404</v>
      </c>
      <c r="R69">
        <v>32</v>
      </c>
      <c r="S69">
        <v>16</v>
      </c>
      <c r="T69">
        <v>0</v>
      </c>
      <c r="U69" t="b">
        <v>1</v>
      </c>
      <c r="V69" t="s">
        <v>435</v>
      </c>
      <c r="W69" t="s">
        <v>247</v>
      </c>
      <c r="X69">
        <v>13</v>
      </c>
      <c r="Y69" t="str">
        <f t="shared" si="2"/>
        <v>0,00085028</v>
      </c>
      <c r="Z69">
        <v>8.5028000000000002E-4</v>
      </c>
      <c r="AA69" s="3">
        <f t="shared" si="3"/>
        <v>99.914972000000006</v>
      </c>
    </row>
    <row r="70" spans="1:27" x14ac:dyDescent="0.25">
      <c r="A70" t="s">
        <v>24</v>
      </c>
      <c r="B70" t="b">
        <v>1</v>
      </c>
      <c r="C70">
        <v>1</v>
      </c>
      <c r="D70">
        <v>5</v>
      </c>
      <c r="E70" t="s">
        <v>93</v>
      </c>
      <c r="F70" t="s">
        <v>124</v>
      </c>
      <c r="G70" t="s">
        <v>144</v>
      </c>
      <c r="H70" t="s">
        <v>179</v>
      </c>
      <c r="I70" t="s">
        <v>248</v>
      </c>
      <c r="J70">
        <v>1</v>
      </c>
      <c r="K70" t="b">
        <v>1</v>
      </c>
      <c r="L70" t="b">
        <v>1</v>
      </c>
      <c r="M70" t="b">
        <v>1</v>
      </c>
      <c r="N70">
        <v>4.2769678603386909</v>
      </c>
      <c r="O70">
        <v>-158058.6832842326</v>
      </c>
      <c r="P70" t="s">
        <v>295</v>
      </c>
      <c r="Q70" t="s">
        <v>405</v>
      </c>
      <c r="R70">
        <v>106</v>
      </c>
      <c r="S70">
        <v>49</v>
      </c>
      <c r="T70">
        <v>2</v>
      </c>
      <c r="U70" t="b">
        <v>0</v>
      </c>
      <c r="V70" t="s">
        <v>436</v>
      </c>
      <c r="W70" t="s">
        <v>248</v>
      </c>
      <c r="X70">
        <v>3</v>
      </c>
      <c r="Y70" t="str">
        <f t="shared" si="2"/>
        <v>0,72303214</v>
      </c>
      <c r="Z70">
        <v>0.72303214000000005</v>
      </c>
      <c r="AA70" s="3">
        <f t="shared" si="3"/>
        <v>27.696785999999996</v>
      </c>
    </row>
    <row r="71" spans="1:27" x14ac:dyDescent="0.25">
      <c r="A71" t="s">
        <v>24</v>
      </c>
      <c r="B71" t="b">
        <v>1</v>
      </c>
      <c r="C71">
        <v>1</v>
      </c>
      <c r="D71">
        <v>10</v>
      </c>
      <c r="E71" t="s">
        <v>94</v>
      </c>
      <c r="F71" t="s">
        <v>124</v>
      </c>
      <c r="G71" t="s">
        <v>145</v>
      </c>
      <c r="H71" t="s">
        <v>180</v>
      </c>
      <c r="I71" t="s">
        <v>249</v>
      </c>
      <c r="J71">
        <v>1</v>
      </c>
      <c r="K71" t="b">
        <v>1</v>
      </c>
      <c r="L71" t="b">
        <v>1</v>
      </c>
      <c r="M71" t="b">
        <v>1</v>
      </c>
      <c r="N71">
        <v>7.1829483932786387</v>
      </c>
      <c r="O71">
        <v>-157999.19529504559</v>
      </c>
      <c r="P71" t="s">
        <v>299</v>
      </c>
      <c r="Q71" t="s">
        <v>406</v>
      </c>
      <c r="R71">
        <v>30</v>
      </c>
      <c r="S71">
        <v>15</v>
      </c>
      <c r="T71">
        <v>0</v>
      </c>
      <c r="U71" t="b">
        <v>1</v>
      </c>
      <c r="V71" t="s">
        <v>435</v>
      </c>
      <c r="W71" t="s">
        <v>249</v>
      </c>
      <c r="X71">
        <v>4</v>
      </c>
      <c r="Y71" t="str">
        <f t="shared" si="2"/>
        <v>2,81705161</v>
      </c>
      <c r="Z71">
        <v>2.81705161</v>
      </c>
      <c r="AA71" s="3">
        <f t="shared" si="3"/>
        <v>181.705161</v>
      </c>
    </row>
    <row r="72" spans="1:27" x14ac:dyDescent="0.25">
      <c r="A72" t="s">
        <v>24</v>
      </c>
      <c r="B72" t="b">
        <v>1</v>
      </c>
      <c r="C72">
        <v>2</v>
      </c>
      <c r="D72">
        <v>0.25</v>
      </c>
      <c r="E72" t="s">
        <v>95</v>
      </c>
      <c r="F72" t="s">
        <v>124</v>
      </c>
      <c r="G72" t="s">
        <v>146</v>
      </c>
      <c r="H72" t="s">
        <v>174</v>
      </c>
      <c r="I72" t="s">
        <v>250</v>
      </c>
      <c r="J72">
        <v>1</v>
      </c>
      <c r="K72" t="b">
        <v>1</v>
      </c>
      <c r="L72" t="b">
        <v>1</v>
      </c>
      <c r="M72" t="b">
        <v>1</v>
      </c>
      <c r="N72">
        <v>0.24173487617227571</v>
      </c>
      <c r="O72">
        <v>-158177.593356831</v>
      </c>
      <c r="P72" t="s">
        <v>320</v>
      </c>
      <c r="Q72" t="s">
        <v>407</v>
      </c>
      <c r="R72">
        <v>58</v>
      </c>
      <c r="S72">
        <v>29</v>
      </c>
      <c r="T72">
        <v>2</v>
      </c>
      <c r="U72" t="b">
        <v>0</v>
      </c>
      <c r="V72" t="s">
        <v>436</v>
      </c>
      <c r="W72" t="s">
        <v>250</v>
      </c>
      <c r="X72">
        <v>12</v>
      </c>
      <c r="Y72" t="str">
        <f t="shared" si="2"/>
        <v>0,00826512</v>
      </c>
      <c r="Z72">
        <v>8.2651200000000008E-3</v>
      </c>
      <c r="AA72" s="3">
        <f t="shared" si="3"/>
        <v>99.58674400000001</v>
      </c>
    </row>
    <row r="73" spans="1:27" x14ac:dyDescent="0.25">
      <c r="A73" t="s">
        <v>24</v>
      </c>
      <c r="B73" t="b">
        <v>1</v>
      </c>
      <c r="C73">
        <v>2</v>
      </c>
      <c r="D73">
        <v>0.5</v>
      </c>
      <c r="E73" t="s">
        <v>96</v>
      </c>
      <c r="F73" t="s">
        <v>124</v>
      </c>
      <c r="G73" t="s">
        <v>147</v>
      </c>
      <c r="H73" t="s">
        <v>175</v>
      </c>
      <c r="I73" t="s">
        <v>251</v>
      </c>
      <c r="J73">
        <v>1</v>
      </c>
      <c r="K73" t="b">
        <v>1</v>
      </c>
      <c r="L73" t="b">
        <v>1</v>
      </c>
      <c r="M73" t="b">
        <v>1</v>
      </c>
      <c r="N73">
        <v>0.49085387454200308</v>
      </c>
      <c r="O73">
        <v>-158145.40879909511</v>
      </c>
      <c r="P73" t="s">
        <v>278</v>
      </c>
      <c r="Q73" t="s">
        <v>408</v>
      </c>
      <c r="R73">
        <v>24</v>
      </c>
      <c r="S73">
        <v>12</v>
      </c>
      <c r="T73">
        <v>0</v>
      </c>
      <c r="U73" t="b">
        <v>1</v>
      </c>
      <c r="V73" t="s">
        <v>435</v>
      </c>
      <c r="W73" t="s">
        <v>251</v>
      </c>
      <c r="X73">
        <v>10</v>
      </c>
      <c r="Y73" t="str">
        <f t="shared" si="2"/>
        <v>0,00914613</v>
      </c>
      <c r="Z73">
        <v>9.1461300000000006E-3</v>
      </c>
      <c r="AA73" s="3">
        <f t="shared" si="3"/>
        <v>99.542693499999999</v>
      </c>
    </row>
    <row r="74" spans="1:27" x14ac:dyDescent="0.25">
      <c r="A74" t="s">
        <v>24</v>
      </c>
      <c r="B74" t="b">
        <v>1</v>
      </c>
      <c r="C74">
        <v>2</v>
      </c>
      <c r="D74">
        <v>1</v>
      </c>
      <c r="E74" t="s">
        <v>97</v>
      </c>
      <c r="F74" t="s">
        <v>124</v>
      </c>
      <c r="G74" t="s">
        <v>148</v>
      </c>
      <c r="H74" t="s">
        <v>176</v>
      </c>
      <c r="I74" t="s">
        <v>252</v>
      </c>
      <c r="J74">
        <v>1</v>
      </c>
      <c r="K74" t="b">
        <v>1</v>
      </c>
      <c r="L74" t="b">
        <v>1</v>
      </c>
      <c r="M74" t="b">
        <v>1</v>
      </c>
      <c r="N74">
        <v>0.99379881691308047</v>
      </c>
      <c r="O74">
        <v>-158110.68614334881</v>
      </c>
      <c r="P74" t="s">
        <v>321</v>
      </c>
      <c r="Q74" t="s">
        <v>409</v>
      </c>
      <c r="R74">
        <v>60</v>
      </c>
      <c r="S74">
        <v>30</v>
      </c>
      <c r="T74">
        <v>2</v>
      </c>
      <c r="U74" t="b">
        <v>0</v>
      </c>
      <c r="V74" t="s">
        <v>436</v>
      </c>
      <c r="W74" t="s">
        <v>252</v>
      </c>
      <c r="X74">
        <v>13</v>
      </c>
      <c r="Y74" t="str">
        <f t="shared" si="2"/>
        <v>0,00620118</v>
      </c>
      <c r="Z74">
        <v>6.2011799999999997E-3</v>
      </c>
      <c r="AA74" s="3">
        <f t="shared" si="3"/>
        <v>99.689941000000005</v>
      </c>
    </row>
    <row r="75" spans="1:27" x14ac:dyDescent="0.25">
      <c r="A75" t="s">
        <v>24</v>
      </c>
      <c r="B75" t="b">
        <v>1</v>
      </c>
      <c r="C75">
        <v>2</v>
      </c>
      <c r="D75">
        <v>2</v>
      </c>
      <c r="E75" t="s">
        <v>98</v>
      </c>
      <c r="F75" t="s">
        <v>124</v>
      </c>
      <c r="G75" t="s">
        <v>149</v>
      </c>
      <c r="H75" t="s">
        <v>177</v>
      </c>
      <c r="I75" t="s">
        <v>253</v>
      </c>
      <c r="J75">
        <v>1</v>
      </c>
      <c r="K75" t="b">
        <v>1</v>
      </c>
      <c r="L75" t="b">
        <v>1</v>
      </c>
      <c r="M75" t="b">
        <v>1</v>
      </c>
      <c r="N75">
        <v>1.5767705223414361</v>
      </c>
      <c r="O75">
        <v>-158070.70045146509</v>
      </c>
      <c r="P75" t="s">
        <v>322</v>
      </c>
      <c r="Q75" t="s">
        <v>410</v>
      </c>
      <c r="R75">
        <v>186</v>
      </c>
      <c r="S75">
        <v>87</v>
      </c>
      <c r="T75">
        <v>2</v>
      </c>
      <c r="U75" t="b">
        <v>0</v>
      </c>
      <c r="V75" t="s">
        <v>436</v>
      </c>
      <c r="W75" t="s">
        <v>253</v>
      </c>
      <c r="X75">
        <v>5</v>
      </c>
      <c r="Y75" t="str">
        <f t="shared" si="2"/>
        <v>0,42322948</v>
      </c>
      <c r="Z75">
        <v>0.42322947999999999</v>
      </c>
      <c r="AA75" s="3">
        <f t="shared" si="3"/>
        <v>78.838526000000002</v>
      </c>
    </row>
    <row r="76" spans="1:27" x14ac:dyDescent="0.25">
      <c r="A76" t="s">
        <v>24</v>
      </c>
      <c r="B76" t="b">
        <v>1</v>
      </c>
      <c r="C76">
        <v>2</v>
      </c>
      <c r="D76">
        <v>3</v>
      </c>
      <c r="E76" t="s">
        <v>99</v>
      </c>
      <c r="F76" t="s">
        <v>124</v>
      </c>
      <c r="G76" t="s">
        <v>150</v>
      </c>
      <c r="H76" t="s">
        <v>178</v>
      </c>
      <c r="I76" t="s">
        <v>254</v>
      </c>
      <c r="J76">
        <v>1</v>
      </c>
      <c r="K76" t="b">
        <v>1</v>
      </c>
      <c r="L76" t="b">
        <v>1</v>
      </c>
      <c r="M76" t="b">
        <v>1</v>
      </c>
      <c r="N76">
        <v>1.558989309481045</v>
      </c>
      <c r="O76">
        <v>-158040.47819584791</v>
      </c>
      <c r="P76" t="s">
        <v>323</v>
      </c>
      <c r="Q76" t="s">
        <v>411</v>
      </c>
      <c r="R76">
        <v>108</v>
      </c>
      <c r="S76">
        <v>48</v>
      </c>
      <c r="T76">
        <v>2</v>
      </c>
      <c r="U76" t="b">
        <v>0</v>
      </c>
      <c r="V76" t="s">
        <v>436</v>
      </c>
      <c r="W76" t="s">
        <v>254</v>
      </c>
      <c r="X76">
        <v>3</v>
      </c>
      <c r="Y76" t="str">
        <f t="shared" si="2"/>
        <v>1,44101069</v>
      </c>
      <c r="Z76">
        <v>1.4410106899999999</v>
      </c>
      <c r="AA76" s="3">
        <f t="shared" si="3"/>
        <v>27.949465500000002</v>
      </c>
    </row>
    <row r="77" spans="1:27" x14ac:dyDescent="0.25">
      <c r="A77" t="s">
        <v>24</v>
      </c>
      <c r="B77" t="b">
        <v>1</v>
      </c>
      <c r="C77">
        <v>2</v>
      </c>
      <c r="D77">
        <v>5</v>
      </c>
      <c r="E77" t="s">
        <v>100</v>
      </c>
      <c r="F77" t="s">
        <v>124</v>
      </c>
      <c r="G77" t="s">
        <v>151</v>
      </c>
      <c r="H77" t="s">
        <v>179</v>
      </c>
      <c r="I77" t="s">
        <v>255</v>
      </c>
      <c r="J77">
        <v>1</v>
      </c>
      <c r="K77" t="b">
        <v>1</v>
      </c>
      <c r="L77" t="b">
        <v>1</v>
      </c>
      <c r="M77" t="b">
        <v>1</v>
      </c>
      <c r="N77">
        <v>2.113501340582645</v>
      </c>
      <c r="O77">
        <v>-157998.4171640331</v>
      </c>
      <c r="P77" t="s">
        <v>324</v>
      </c>
      <c r="Q77" t="s">
        <v>412</v>
      </c>
      <c r="R77">
        <v>217</v>
      </c>
      <c r="S77">
        <v>102</v>
      </c>
      <c r="T77">
        <v>2</v>
      </c>
      <c r="U77" t="b">
        <v>0</v>
      </c>
      <c r="V77" t="s">
        <v>436</v>
      </c>
      <c r="W77" t="s">
        <v>255</v>
      </c>
      <c r="X77">
        <v>5</v>
      </c>
      <c r="Y77" t="str">
        <f t="shared" si="2"/>
        <v>2,88649866</v>
      </c>
      <c r="Z77">
        <v>2.88649866</v>
      </c>
      <c r="AA77" s="3">
        <f t="shared" si="3"/>
        <v>44.324933000000001</v>
      </c>
    </row>
    <row r="78" spans="1:27" x14ac:dyDescent="0.25">
      <c r="A78" t="s">
        <v>24</v>
      </c>
      <c r="B78" t="b">
        <v>1</v>
      </c>
      <c r="C78">
        <v>2</v>
      </c>
      <c r="D78">
        <v>10</v>
      </c>
      <c r="E78" t="s">
        <v>101</v>
      </c>
      <c r="F78" t="s">
        <v>124</v>
      </c>
      <c r="G78" t="s">
        <v>152</v>
      </c>
      <c r="H78" t="s">
        <v>180</v>
      </c>
      <c r="I78" t="s">
        <v>256</v>
      </c>
      <c r="J78">
        <v>1</v>
      </c>
      <c r="K78" t="b">
        <v>1</v>
      </c>
      <c r="L78" t="b">
        <v>1</v>
      </c>
      <c r="M78" t="b">
        <v>1</v>
      </c>
      <c r="N78">
        <v>5.222252610345925</v>
      </c>
      <c r="O78">
        <v>-157949.23477126521</v>
      </c>
      <c r="P78" t="s">
        <v>325</v>
      </c>
      <c r="Q78" t="s">
        <v>413</v>
      </c>
      <c r="R78">
        <v>76</v>
      </c>
      <c r="S78">
        <v>32</v>
      </c>
      <c r="T78">
        <v>2</v>
      </c>
      <c r="U78" t="b">
        <v>0</v>
      </c>
      <c r="V78" t="s">
        <v>436</v>
      </c>
      <c r="W78" t="s">
        <v>256</v>
      </c>
      <c r="X78">
        <v>6</v>
      </c>
      <c r="Y78" t="str">
        <f t="shared" si="2"/>
        <v>4,77774739</v>
      </c>
      <c r="Z78">
        <v>4.77774739</v>
      </c>
      <c r="AA78" s="3">
        <f t="shared" si="3"/>
        <v>138.88736950000001</v>
      </c>
    </row>
    <row r="79" spans="1:27" x14ac:dyDescent="0.25">
      <c r="A79" t="s">
        <v>24</v>
      </c>
      <c r="B79" t="b">
        <v>1</v>
      </c>
      <c r="C79">
        <v>3</v>
      </c>
      <c r="D79">
        <v>0.25</v>
      </c>
      <c r="E79" t="s">
        <v>102</v>
      </c>
      <c r="F79" t="s">
        <v>124</v>
      </c>
      <c r="G79" t="s">
        <v>153</v>
      </c>
      <c r="H79" t="s">
        <v>174</v>
      </c>
      <c r="I79" t="s">
        <v>257</v>
      </c>
      <c r="J79">
        <v>1</v>
      </c>
      <c r="K79" t="b">
        <v>1</v>
      </c>
      <c r="L79" t="b">
        <v>1</v>
      </c>
      <c r="M79" t="b">
        <v>1</v>
      </c>
      <c r="N79">
        <v>1.528549171358492</v>
      </c>
      <c r="O79">
        <v>-158112.76872959099</v>
      </c>
      <c r="P79" t="s">
        <v>296</v>
      </c>
      <c r="Q79" t="s">
        <v>414</v>
      </c>
      <c r="R79">
        <v>103</v>
      </c>
      <c r="S79">
        <v>47</v>
      </c>
      <c r="T79">
        <v>2</v>
      </c>
      <c r="U79" t="b">
        <v>0</v>
      </c>
      <c r="V79" t="s">
        <v>436</v>
      </c>
      <c r="W79" t="s">
        <v>257</v>
      </c>
      <c r="X79">
        <v>6</v>
      </c>
      <c r="Y79" t="str">
        <f t="shared" si="2"/>
        <v>1,77854917</v>
      </c>
      <c r="Z79">
        <v>1.77854917</v>
      </c>
      <c r="AA79" s="3">
        <f t="shared" si="3"/>
        <v>40.715027666666664</v>
      </c>
    </row>
    <row r="80" spans="1:27" x14ac:dyDescent="0.25">
      <c r="A80" t="s">
        <v>24</v>
      </c>
      <c r="B80" t="b">
        <v>1</v>
      </c>
      <c r="C80">
        <v>3</v>
      </c>
      <c r="D80">
        <v>0.5</v>
      </c>
      <c r="E80" t="s">
        <v>103</v>
      </c>
      <c r="F80" t="s">
        <v>124</v>
      </c>
      <c r="G80" t="s">
        <v>154</v>
      </c>
      <c r="H80" t="s">
        <v>175</v>
      </c>
      <c r="I80" t="s">
        <v>258</v>
      </c>
      <c r="J80">
        <v>1</v>
      </c>
      <c r="K80" t="b">
        <v>1</v>
      </c>
      <c r="L80" t="b">
        <v>1</v>
      </c>
      <c r="M80" t="b">
        <v>1</v>
      </c>
      <c r="N80">
        <v>0.33657832530960569</v>
      </c>
      <c r="O80">
        <v>-158100.79726214419</v>
      </c>
      <c r="P80" t="s">
        <v>298</v>
      </c>
      <c r="Q80" t="s">
        <v>415</v>
      </c>
      <c r="R80">
        <v>104</v>
      </c>
      <c r="S80">
        <v>47</v>
      </c>
      <c r="T80">
        <v>2</v>
      </c>
      <c r="U80" t="b">
        <v>0</v>
      </c>
      <c r="V80" t="s">
        <v>436</v>
      </c>
      <c r="W80" t="s">
        <v>258</v>
      </c>
      <c r="X80">
        <v>5</v>
      </c>
      <c r="Y80" t="str">
        <f t="shared" si="2"/>
        <v>0,83657833</v>
      </c>
      <c r="Z80">
        <v>0.83657833000000004</v>
      </c>
      <c r="AA80" s="3">
        <f t="shared" si="3"/>
        <v>72.114055666666673</v>
      </c>
    </row>
    <row r="81" spans="1:27" x14ac:dyDescent="0.25">
      <c r="A81" t="s">
        <v>24</v>
      </c>
      <c r="B81" t="b">
        <v>1</v>
      </c>
      <c r="C81">
        <v>3</v>
      </c>
      <c r="D81">
        <v>1</v>
      </c>
      <c r="E81" t="s">
        <v>104</v>
      </c>
      <c r="F81" t="s">
        <v>124</v>
      </c>
      <c r="G81" t="s">
        <v>155</v>
      </c>
      <c r="H81" t="s">
        <v>176</v>
      </c>
      <c r="I81" t="s">
        <v>259</v>
      </c>
      <c r="J81">
        <v>1</v>
      </c>
      <c r="K81" t="b">
        <v>1</v>
      </c>
      <c r="L81" t="b">
        <v>1</v>
      </c>
      <c r="M81" t="b">
        <v>1</v>
      </c>
      <c r="N81">
        <v>0.25268325081516552</v>
      </c>
      <c r="O81">
        <v>-158076.27210411051</v>
      </c>
      <c r="P81" t="s">
        <v>298</v>
      </c>
      <c r="Q81" t="s">
        <v>416</v>
      </c>
      <c r="R81">
        <v>34</v>
      </c>
      <c r="S81">
        <v>17</v>
      </c>
      <c r="T81">
        <v>2</v>
      </c>
      <c r="U81" t="b">
        <v>0</v>
      </c>
      <c r="V81" t="s">
        <v>436</v>
      </c>
      <c r="W81" t="s">
        <v>259</v>
      </c>
      <c r="X81">
        <v>5</v>
      </c>
      <c r="Y81" t="str">
        <f t="shared" si="2"/>
        <v>0,74731675</v>
      </c>
      <c r="Z81">
        <v>0.74731674999999997</v>
      </c>
      <c r="AA81" s="3">
        <f t="shared" si="3"/>
        <v>75.089441666666673</v>
      </c>
    </row>
    <row r="82" spans="1:27" x14ac:dyDescent="0.25">
      <c r="A82" t="s">
        <v>24</v>
      </c>
      <c r="B82" t="b">
        <v>1</v>
      </c>
      <c r="C82">
        <v>3</v>
      </c>
      <c r="D82">
        <v>2</v>
      </c>
      <c r="E82" t="s">
        <v>105</v>
      </c>
      <c r="F82" t="s">
        <v>124</v>
      </c>
      <c r="G82" t="s">
        <v>156</v>
      </c>
      <c r="H82" t="s">
        <v>177</v>
      </c>
      <c r="I82" t="s">
        <v>260</v>
      </c>
      <c r="J82">
        <v>1</v>
      </c>
      <c r="K82" t="b">
        <v>1</v>
      </c>
      <c r="L82" t="b">
        <v>1</v>
      </c>
      <c r="M82" t="b">
        <v>1</v>
      </c>
      <c r="N82">
        <v>0.26549345319432088</v>
      </c>
      <c r="O82">
        <v>-158035.85346746389</v>
      </c>
      <c r="P82" t="s">
        <v>326</v>
      </c>
      <c r="Q82" t="s">
        <v>417</v>
      </c>
      <c r="R82">
        <v>98</v>
      </c>
      <c r="S82">
        <v>43</v>
      </c>
      <c r="T82">
        <v>2</v>
      </c>
      <c r="U82" t="b">
        <v>0</v>
      </c>
      <c r="V82" t="s">
        <v>436</v>
      </c>
      <c r="W82" t="s">
        <v>260</v>
      </c>
      <c r="X82">
        <v>4</v>
      </c>
      <c r="Y82" t="str">
        <f t="shared" si="2"/>
        <v>1,73450655</v>
      </c>
      <c r="Z82">
        <v>1.7345065500000001</v>
      </c>
      <c r="AA82" s="3">
        <f t="shared" si="3"/>
        <v>42.183115000000001</v>
      </c>
    </row>
    <row r="83" spans="1:27" x14ac:dyDescent="0.25">
      <c r="A83" t="s">
        <v>24</v>
      </c>
      <c r="B83" t="b">
        <v>1</v>
      </c>
      <c r="C83">
        <v>3</v>
      </c>
      <c r="D83">
        <v>3</v>
      </c>
      <c r="E83" t="s">
        <v>106</v>
      </c>
      <c r="F83" t="s">
        <v>124</v>
      </c>
      <c r="G83" t="s">
        <v>157</v>
      </c>
      <c r="H83" t="s">
        <v>178</v>
      </c>
      <c r="I83" t="s">
        <v>261</v>
      </c>
      <c r="J83">
        <v>1</v>
      </c>
      <c r="K83" t="b">
        <v>1</v>
      </c>
      <c r="L83" t="b">
        <v>1</v>
      </c>
      <c r="M83" t="b">
        <v>1</v>
      </c>
      <c r="N83">
        <v>0.27209587069002161</v>
      </c>
      <c r="O83">
        <v>-158005.260997195</v>
      </c>
      <c r="P83" t="s">
        <v>299</v>
      </c>
      <c r="Q83" t="s">
        <v>418</v>
      </c>
      <c r="R83">
        <v>18</v>
      </c>
      <c r="S83">
        <v>9</v>
      </c>
      <c r="T83">
        <v>0</v>
      </c>
      <c r="U83" t="b">
        <v>1</v>
      </c>
      <c r="V83" t="s">
        <v>435</v>
      </c>
      <c r="W83" t="s">
        <v>261</v>
      </c>
      <c r="X83">
        <v>4</v>
      </c>
      <c r="Y83" t="str">
        <f t="shared" si="2"/>
        <v>2,72790413</v>
      </c>
      <c r="Z83">
        <v>2.7279041300000002</v>
      </c>
      <c r="AA83" s="3">
        <f t="shared" si="3"/>
        <v>9.0698623333333277</v>
      </c>
    </row>
    <row r="84" spans="1:27" x14ac:dyDescent="0.25">
      <c r="A84" t="s">
        <v>24</v>
      </c>
      <c r="B84" t="b">
        <v>1</v>
      </c>
      <c r="C84">
        <v>3</v>
      </c>
      <c r="D84">
        <v>5</v>
      </c>
      <c r="E84" t="s">
        <v>107</v>
      </c>
      <c r="F84" t="s">
        <v>124</v>
      </c>
      <c r="G84" t="s">
        <v>158</v>
      </c>
      <c r="H84" t="s">
        <v>179</v>
      </c>
      <c r="I84" t="s">
        <v>262</v>
      </c>
      <c r="J84">
        <v>1</v>
      </c>
      <c r="K84" t="b">
        <v>1</v>
      </c>
      <c r="L84" t="b">
        <v>1</v>
      </c>
      <c r="M84" t="b">
        <v>1</v>
      </c>
      <c r="N84">
        <v>0.87233460456269807</v>
      </c>
      <c r="O84">
        <v>-157966.65744010359</v>
      </c>
      <c r="P84" t="s">
        <v>299</v>
      </c>
      <c r="Q84" t="s">
        <v>419</v>
      </c>
      <c r="R84">
        <v>48</v>
      </c>
      <c r="S84">
        <v>24</v>
      </c>
      <c r="T84">
        <v>0</v>
      </c>
      <c r="U84" t="b">
        <v>1</v>
      </c>
      <c r="V84" t="s">
        <v>435</v>
      </c>
      <c r="W84" t="s">
        <v>262</v>
      </c>
      <c r="X84">
        <v>7</v>
      </c>
      <c r="Y84" t="str">
        <f t="shared" si="2"/>
        <v>4,1276654</v>
      </c>
      <c r="Z84">
        <v>4.1276653999999997</v>
      </c>
      <c r="AA84" s="3">
        <f t="shared" si="3"/>
        <v>37.588846666666662</v>
      </c>
    </row>
    <row r="85" spans="1:27" x14ac:dyDescent="0.25">
      <c r="A85" t="s">
        <v>24</v>
      </c>
      <c r="B85" t="b">
        <v>1</v>
      </c>
      <c r="C85">
        <v>3</v>
      </c>
      <c r="D85">
        <v>10</v>
      </c>
      <c r="E85" t="s">
        <v>108</v>
      </c>
      <c r="F85" t="s">
        <v>124</v>
      </c>
      <c r="G85" t="s">
        <v>159</v>
      </c>
      <c r="H85" t="s">
        <v>180</v>
      </c>
      <c r="I85" t="s">
        <v>263</v>
      </c>
      <c r="J85">
        <v>1</v>
      </c>
      <c r="K85" t="b">
        <v>1</v>
      </c>
      <c r="L85" t="b">
        <v>1</v>
      </c>
      <c r="M85" t="b">
        <v>1</v>
      </c>
      <c r="N85">
        <v>4.5247983315876033</v>
      </c>
      <c r="O85">
        <v>-157933.3269634629</v>
      </c>
      <c r="P85" t="s">
        <v>327</v>
      </c>
      <c r="Q85" t="s">
        <v>420</v>
      </c>
      <c r="R85">
        <v>134</v>
      </c>
      <c r="S85">
        <v>62</v>
      </c>
      <c r="T85">
        <v>2</v>
      </c>
      <c r="U85" t="b">
        <v>0</v>
      </c>
      <c r="V85" t="s">
        <v>436</v>
      </c>
      <c r="W85" t="s">
        <v>263</v>
      </c>
      <c r="X85">
        <v>8</v>
      </c>
      <c r="Y85" t="str">
        <f t="shared" si="2"/>
        <v>5,47520167</v>
      </c>
      <c r="Z85">
        <v>5.4752016699999997</v>
      </c>
      <c r="AA85" s="3">
        <f t="shared" si="3"/>
        <v>82.506722333333329</v>
      </c>
    </row>
    <row r="86" spans="1:27" x14ac:dyDescent="0.25">
      <c r="A86" t="s">
        <v>24</v>
      </c>
      <c r="B86" t="b">
        <v>1</v>
      </c>
      <c r="C86">
        <v>5</v>
      </c>
      <c r="D86">
        <v>0.25</v>
      </c>
      <c r="E86" t="s">
        <v>109</v>
      </c>
      <c r="F86" t="s">
        <v>124</v>
      </c>
      <c r="G86" t="s">
        <v>160</v>
      </c>
      <c r="H86" t="s">
        <v>174</v>
      </c>
      <c r="I86" t="s">
        <v>264</v>
      </c>
      <c r="J86">
        <v>1</v>
      </c>
      <c r="K86" t="b">
        <v>1</v>
      </c>
      <c r="L86" t="b">
        <v>1</v>
      </c>
      <c r="M86" t="b">
        <v>1</v>
      </c>
      <c r="N86">
        <v>4.2284124905962024</v>
      </c>
      <c r="O86">
        <v>-158065.26021024011</v>
      </c>
      <c r="P86" t="s">
        <v>328</v>
      </c>
      <c r="Q86" t="s">
        <v>421</v>
      </c>
      <c r="R86">
        <v>78</v>
      </c>
      <c r="S86">
        <v>33</v>
      </c>
      <c r="T86">
        <v>2</v>
      </c>
      <c r="U86" t="b">
        <v>0</v>
      </c>
      <c r="V86" t="s">
        <v>436</v>
      </c>
      <c r="W86" t="s">
        <v>264</v>
      </c>
      <c r="X86">
        <v>6</v>
      </c>
      <c r="Y86" t="str">
        <f t="shared" si="2"/>
        <v>4,47841249</v>
      </c>
      <c r="Z86">
        <v>4.4784124900000002</v>
      </c>
      <c r="AA86" s="3">
        <f t="shared" si="3"/>
        <v>10.431750199999996</v>
      </c>
    </row>
    <row r="87" spans="1:27" x14ac:dyDescent="0.25">
      <c r="A87" t="s">
        <v>24</v>
      </c>
      <c r="B87" t="b">
        <v>1</v>
      </c>
      <c r="C87">
        <v>5</v>
      </c>
      <c r="D87">
        <v>0.5</v>
      </c>
      <c r="E87" t="s">
        <v>110</v>
      </c>
      <c r="F87" t="s">
        <v>124</v>
      </c>
      <c r="G87" t="s">
        <v>161</v>
      </c>
      <c r="H87" t="s">
        <v>175</v>
      </c>
      <c r="I87" t="s">
        <v>265</v>
      </c>
      <c r="J87">
        <v>1</v>
      </c>
      <c r="K87" t="b">
        <v>1</v>
      </c>
      <c r="L87" t="b">
        <v>1</v>
      </c>
      <c r="M87" t="b">
        <v>1</v>
      </c>
      <c r="N87">
        <v>2.2765459867931348</v>
      </c>
      <c r="O87">
        <v>-158054.65310708701</v>
      </c>
      <c r="P87" t="s">
        <v>329</v>
      </c>
      <c r="Q87" t="s">
        <v>422</v>
      </c>
      <c r="R87">
        <v>88</v>
      </c>
      <c r="S87">
        <v>39</v>
      </c>
      <c r="T87">
        <v>2</v>
      </c>
      <c r="U87" t="b">
        <v>0</v>
      </c>
      <c r="V87" t="s">
        <v>436</v>
      </c>
      <c r="W87" t="s">
        <v>265</v>
      </c>
      <c r="X87">
        <v>3</v>
      </c>
      <c r="Y87" t="str">
        <f t="shared" si="2"/>
        <v>2,77654599</v>
      </c>
      <c r="Z87">
        <v>2.7765459899999998</v>
      </c>
      <c r="AA87" s="3">
        <f t="shared" si="3"/>
        <v>44.469080200000008</v>
      </c>
    </row>
    <row r="88" spans="1:27" x14ac:dyDescent="0.25">
      <c r="A88" t="s">
        <v>24</v>
      </c>
      <c r="B88" t="b">
        <v>1</v>
      </c>
      <c r="C88">
        <v>5</v>
      </c>
      <c r="D88">
        <v>1</v>
      </c>
      <c r="E88" t="s">
        <v>111</v>
      </c>
      <c r="F88" t="s">
        <v>124</v>
      </c>
      <c r="G88" t="s">
        <v>162</v>
      </c>
      <c r="H88" t="s">
        <v>176</v>
      </c>
      <c r="I88" t="s">
        <v>266</v>
      </c>
      <c r="J88">
        <v>1</v>
      </c>
      <c r="K88" t="b">
        <v>1</v>
      </c>
      <c r="L88" t="b">
        <v>1</v>
      </c>
      <c r="M88" t="b">
        <v>1</v>
      </c>
      <c r="N88">
        <v>1.4736176755896511</v>
      </c>
      <c r="O88">
        <v>-158032.76767783691</v>
      </c>
      <c r="P88" t="s">
        <v>330</v>
      </c>
      <c r="Q88" t="s">
        <v>423</v>
      </c>
      <c r="R88">
        <v>130</v>
      </c>
      <c r="S88">
        <v>59</v>
      </c>
      <c r="T88">
        <v>2</v>
      </c>
      <c r="U88" t="b">
        <v>0</v>
      </c>
      <c r="V88" t="s">
        <v>436</v>
      </c>
      <c r="W88" t="s">
        <v>266</v>
      </c>
      <c r="X88">
        <v>5</v>
      </c>
      <c r="Y88" t="str">
        <f t="shared" si="2"/>
        <v>2,47361768</v>
      </c>
      <c r="Z88">
        <v>2.4736176799999998</v>
      </c>
      <c r="AA88" s="3">
        <f t="shared" si="3"/>
        <v>50.527646400000002</v>
      </c>
    </row>
    <row r="89" spans="1:27" x14ac:dyDescent="0.25">
      <c r="A89" t="s">
        <v>24</v>
      </c>
      <c r="B89" t="b">
        <v>1</v>
      </c>
      <c r="C89">
        <v>5</v>
      </c>
      <c r="D89">
        <v>2</v>
      </c>
      <c r="E89" t="s">
        <v>112</v>
      </c>
      <c r="F89" t="s">
        <v>124</v>
      </c>
      <c r="G89" t="s">
        <v>163</v>
      </c>
      <c r="H89" t="s">
        <v>177</v>
      </c>
      <c r="I89" t="s">
        <v>267</v>
      </c>
      <c r="J89">
        <v>1</v>
      </c>
      <c r="K89" t="b">
        <v>1</v>
      </c>
      <c r="L89" t="b">
        <v>1</v>
      </c>
      <c r="M89" t="b">
        <v>1</v>
      </c>
      <c r="N89">
        <v>1.435148499678131</v>
      </c>
      <c r="O89">
        <v>-157992.31083885621</v>
      </c>
      <c r="P89" t="s">
        <v>331</v>
      </c>
      <c r="Q89" t="s">
        <v>424</v>
      </c>
      <c r="R89">
        <v>109</v>
      </c>
      <c r="S89">
        <v>49</v>
      </c>
      <c r="T89">
        <v>2</v>
      </c>
      <c r="U89" t="b">
        <v>0</v>
      </c>
      <c r="V89" t="s">
        <v>436</v>
      </c>
      <c r="W89" t="s">
        <v>267</v>
      </c>
      <c r="X89">
        <v>5</v>
      </c>
      <c r="Y89" t="str">
        <f t="shared" si="2"/>
        <v>3,4351485</v>
      </c>
      <c r="Z89">
        <v>3.4351484999999999</v>
      </c>
      <c r="AA89" s="3">
        <f t="shared" si="3"/>
        <v>31.297030000000003</v>
      </c>
    </row>
    <row r="90" spans="1:27" x14ac:dyDescent="0.25">
      <c r="A90" t="s">
        <v>24</v>
      </c>
      <c r="B90" t="b">
        <v>1</v>
      </c>
      <c r="C90">
        <v>5</v>
      </c>
      <c r="D90">
        <v>3</v>
      </c>
      <c r="E90" t="s">
        <v>113</v>
      </c>
      <c r="F90" t="s">
        <v>124</v>
      </c>
      <c r="G90" t="s">
        <v>164</v>
      </c>
      <c r="H90" t="s">
        <v>178</v>
      </c>
      <c r="I90" t="s">
        <v>268</v>
      </c>
      <c r="J90">
        <v>1</v>
      </c>
      <c r="K90" t="b">
        <v>1</v>
      </c>
      <c r="L90" t="b">
        <v>1</v>
      </c>
      <c r="M90" t="b">
        <v>1</v>
      </c>
      <c r="N90">
        <v>1.299627922755425</v>
      </c>
      <c r="O90">
        <v>-157965.6677988251</v>
      </c>
      <c r="P90" t="s">
        <v>332</v>
      </c>
      <c r="Q90" t="s">
        <v>425</v>
      </c>
      <c r="R90">
        <v>119</v>
      </c>
      <c r="S90">
        <v>54</v>
      </c>
      <c r="T90">
        <v>2</v>
      </c>
      <c r="U90" t="b">
        <v>0</v>
      </c>
      <c r="V90" t="s">
        <v>436</v>
      </c>
      <c r="W90" t="s">
        <v>268</v>
      </c>
      <c r="X90">
        <v>6</v>
      </c>
      <c r="Y90" t="str">
        <f t="shared" si="2"/>
        <v>4,29962792</v>
      </c>
      <c r="Z90">
        <v>4.2996279199999998</v>
      </c>
      <c r="AA90" s="3">
        <f t="shared" si="3"/>
        <v>14.007441600000003</v>
      </c>
    </row>
    <row r="91" spans="1:27" x14ac:dyDescent="0.25">
      <c r="A91" t="s">
        <v>24</v>
      </c>
      <c r="B91" t="b">
        <v>1</v>
      </c>
      <c r="C91">
        <v>5</v>
      </c>
      <c r="D91">
        <v>5</v>
      </c>
      <c r="E91" t="s">
        <v>114</v>
      </c>
      <c r="F91" t="s">
        <v>124</v>
      </c>
      <c r="G91" t="s">
        <v>165</v>
      </c>
      <c r="H91" t="s">
        <v>179</v>
      </c>
      <c r="I91" t="s">
        <v>269</v>
      </c>
      <c r="J91">
        <v>1</v>
      </c>
      <c r="K91" t="b">
        <v>1</v>
      </c>
      <c r="L91" t="b">
        <v>1</v>
      </c>
      <c r="M91" t="b">
        <v>1</v>
      </c>
      <c r="N91">
        <v>0.23847301441079691</v>
      </c>
      <c r="O91">
        <v>-157940.43130054229</v>
      </c>
      <c r="P91" t="s">
        <v>333</v>
      </c>
      <c r="Q91" t="s">
        <v>426</v>
      </c>
      <c r="R91">
        <v>125</v>
      </c>
      <c r="S91">
        <v>58</v>
      </c>
      <c r="T91">
        <v>2</v>
      </c>
      <c r="U91" t="b">
        <v>0</v>
      </c>
      <c r="V91" t="s">
        <v>436</v>
      </c>
      <c r="W91" t="s">
        <v>269</v>
      </c>
      <c r="X91">
        <v>9</v>
      </c>
      <c r="Y91" t="str">
        <f t="shared" si="2"/>
        <v>5,23847301</v>
      </c>
      <c r="Z91">
        <v>5.2384730099999999</v>
      </c>
      <c r="AA91" s="3">
        <f t="shared" si="3"/>
        <v>4.7694601999999975</v>
      </c>
    </row>
    <row r="92" spans="1:27" x14ac:dyDescent="0.25">
      <c r="A92" t="s">
        <v>24</v>
      </c>
      <c r="B92" t="b">
        <v>1</v>
      </c>
      <c r="C92">
        <v>5</v>
      </c>
      <c r="D92">
        <v>10</v>
      </c>
      <c r="E92" t="s">
        <v>115</v>
      </c>
      <c r="F92" t="s">
        <v>124</v>
      </c>
      <c r="G92" t="s">
        <v>166</v>
      </c>
      <c r="H92" t="s">
        <v>180</v>
      </c>
      <c r="I92" t="s">
        <v>270</v>
      </c>
      <c r="J92">
        <v>1</v>
      </c>
      <c r="K92" t="b">
        <v>1</v>
      </c>
      <c r="L92" t="b">
        <v>1</v>
      </c>
      <c r="M92" t="b">
        <v>1</v>
      </c>
      <c r="N92">
        <v>4.0020087840340643</v>
      </c>
      <c r="O92">
        <v>-157924.37098713499</v>
      </c>
      <c r="P92" t="s">
        <v>299</v>
      </c>
      <c r="Q92" t="s">
        <v>427</v>
      </c>
      <c r="R92">
        <v>38</v>
      </c>
      <c r="S92">
        <v>19</v>
      </c>
      <c r="T92">
        <v>0</v>
      </c>
      <c r="U92" t="b">
        <v>1</v>
      </c>
      <c r="V92" t="s">
        <v>435</v>
      </c>
      <c r="W92" t="s">
        <v>270</v>
      </c>
      <c r="X92">
        <v>7</v>
      </c>
      <c r="Y92" t="str">
        <f t="shared" si="2"/>
        <v>5,99799122</v>
      </c>
      <c r="Z92">
        <v>5.9979912200000003</v>
      </c>
      <c r="AA92" s="3">
        <f t="shared" si="3"/>
        <v>19.959824400000006</v>
      </c>
    </row>
    <row r="93" spans="1:27" x14ac:dyDescent="0.25">
      <c r="A93" t="s">
        <v>24</v>
      </c>
      <c r="B93" t="b">
        <v>1</v>
      </c>
      <c r="C93">
        <v>10</v>
      </c>
      <c r="D93">
        <v>0.25</v>
      </c>
      <c r="E93" t="s">
        <v>116</v>
      </c>
      <c r="F93" t="s">
        <v>124</v>
      </c>
      <c r="G93" t="s">
        <v>167</v>
      </c>
      <c r="H93" t="s">
        <v>174</v>
      </c>
      <c r="I93" t="s">
        <v>271</v>
      </c>
      <c r="J93">
        <v>1</v>
      </c>
      <c r="K93" t="b">
        <v>1</v>
      </c>
      <c r="L93" t="b">
        <v>1</v>
      </c>
      <c r="M93" t="b">
        <v>1</v>
      </c>
      <c r="N93">
        <v>9.5911970293831601</v>
      </c>
      <c r="O93">
        <v>-158015.8099817762</v>
      </c>
      <c r="P93" t="s">
        <v>334</v>
      </c>
      <c r="Q93" t="s">
        <v>428</v>
      </c>
      <c r="R93">
        <v>58</v>
      </c>
      <c r="S93">
        <v>29</v>
      </c>
      <c r="T93">
        <v>2</v>
      </c>
      <c r="U93" t="b">
        <v>0</v>
      </c>
      <c r="V93" t="s">
        <v>436</v>
      </c>
      <c r="W93" t="s">
        <v>271</v>
      </c>
      <c r="X93">
        <v>10</v>
      </c>
      <c r="Y93" t="str">
        <f t="shared" si="2"/>
        <v>9,84119703</v>
      </c>
      <c r="Z93">
        <v>9.84119703</v>
      </c>
      <c r="AA93" s="3">
        <f t="shared" si="3"/>
        <v>1.5880296999999999</v>
      </c>
    </row>
    <row r="94" spans="1:27" x14ac:dyDescent="0.25">
      <c r="A94" t="s">
        <v>24</v>
      </c>
      <c r="B94" t="b">
        <v>1</v>
      </c>
      <c r="C94">
        <v>10</v>
      </c>
      <c r="D94">
        <v>0.5</v>
      </c>
      <c r="E94" t="s">
        <v>117</v>
      </c>
      <c r="F94" t="s">
        <v>124</v>
      </c>
      <c r="G94" t="s">
        <v>168</v>
      </c>
      <c r="H94" t="s">
        <v>175</v>
      </c>
      <c r="I94" t="s">
        <v>272</v>
      </c>
      <c r="J94">
        <v>1</v>
      </c>
      <c r="K94" t="b">
        <v>1</v>
      </c>
      <c r="L94" t="b">
        <v>1</v>
      </c>
      <c r="M94" t="b">
        <v>1</v>
      </c>
      <c r="N94">
        <v>5.8804783319636948</v>
      </c>
      <c r="O94">
        <v>-158000.56971667791</v>
      </c>
      <c r="P94" t="s">
        <v>335</v>
      </c>
      <c r="Q94" t="s">
        <v>429</v>
      </c>
      <c r="R94">
        <v>70</v>
      </c>
      <c r="S94">
        <v>30</v>
      </c>
      <c r="T94">
        <v>2</v>
      </c>
      <c r="U94" t="b">
        <v>0</v>
      </c>
      <c r="V94" t="s">
        <v>436</v>
      </c>
      <c r="W94" t="s">
        <v>272</v>
      </c>
      <c r="X94">
        <v>8</v>
      </c>
      <c r="Y94" t="str">
        <f t="shared" si="2"/>
        <v>6,38047833</v>
      </c>
      <c r="Z94">
        <v>6.3804783299999999</v>
      </c>
      <c r="AA94" s="3">
        <f t="shared" si="3"/>
        <v>36.195216699999996</v>
      </c>
    </row>
    <row r="95" spans="1:27" x14ac:dyDescent="0.25">
      <c r="A95" t="s">
        <v>24</v>
      </c>
      <c r="B95" t="b">
        <v>1</v>
      </c>
      <c r="C95">
        <v>10</v>
      </c>
      <c r="D95">
        <v>1</v>
      </c>
      <c r="E95" t="s">
        <v>118</v>
      </c>
      <c r="F95" t="s">
        <v>124</v>
      </c>
      <c r="G95" t="s">
        <v>169</v>
      </c>
      <c r="H95" t="s">
        <v>176</v>
      </c>
      <c r="I95" t="s">
        <v>273</v>
      </c>
      <c r="J95">
        <v>1</v>
      </c>
      <c r="K95" t="b">
        <v>1</v>
      </c>
      <c r="L95" t="b">
        <v>1</v>
      </c>
      <c r="M95" t="b">
        <v>1</v>
      </c>
      <c r="N95">
        <v>4.1099421230438979</v>
      </c>
      <c r="O95">
        <v>-157978.43322004899</v>
      </c>
      <c r="P95" t="s">
        <v>299</v>
      </c>
      <c r="Q95" t="s">
        <v>430</v>
      </c>
      <c r="R95">
        <v>56</v>
      </c>
      <c r="S95">
        <v>28</v>
      </c>
      <c r="T95">
        <v>0</v>
      </c>
      <c r="U95" t="b">
        <v>1</v>
      </c>
      <c r="V95" t="s">
        <v>435</v>
      </c>
      <c r="W95" t="s">
        <v>273</v>
      </c>
      <c r="X95">
        <v>10</v>
      </c>
      <c r="Y95" t="str">
        <f t="shared" si="2"/>
        <v>5,10994212</v>
      </c>
      <c r="Z95">
        <v>5.1099421200000004</v>
      </c>
      <c r="AA95" s="3">
        <f t="shared" si="3"/>
        <v>48.900578799999991</v>
      </c>
    </row>
    <row r="96" spans="1:27" x14ac:dyDescent="0.25">
      <c r="A96" t="s">
        <v>24</v>
      </c>
      <c r="B96" t="b">
        <v>1</v>
      </c>
      <c r="C96">
        <v>10</v>
      </c>
      <c r="D96">
        <v>2</v>
      </c>
      <c r="E96" t="s">
        <v>119</v>
      </c>
      <c r="F96" t="s">
        <v>124</v>
      </c>
      <c r="G96" t="s">
        <v>170</v>
      </c>
      <c r="H96" t="s">
        <v>177</v>
      </c>
      <c r="I96" t="s">
        <v>274</v>
      </c>
      <c r="J96">
        <v>1</v>
      </c>
      <c r="K96" t="b">
        <v>1</v>
      </c>
      <c r="L96" t="b">
        <v>1</v>
      </c>
      <c r="M96" t="b">
        <v>1</v>
      </c>
      <c r="N96">
        <v>3.3175768250629849</v>
      </c>
      <c r="O96">
        <v>-157949.830100633</v>
      </c>
      <c r="P96" t="s">
        <v>336</v>
      </c>
      <c r="Q96" t="s">
        <v>431</v>
      </c>
      <c r="R96">
        <v>131</v>
      </c>
      <c r="S96">
        <v>60</v>
      </c>
      <c r="T96">
        <v>2</v>
      </c>
      <c r="U96" t="b">
        <v>0</v>
      </c>
      <c r="V96" t="s">
        <v>436</v>
      </c>
      <c r="W96" t="s">
        <v>274</v>
      </c>
      <c r="X96">
        <v>8</v>
      </c>
      <c r="Y96" t="str">
        <f t="shared" si="2"/>
        <v>5,31757683</v>
      </c>
      <c r="Z96">
        <v>5.3175768300000001</v>
      </c>
      <c r="AA96" s="3">
        <f t="shared" si="3"/>
        <v>46.824231699999999</v>
      </c>
    </row>
    <row r="97" spans="1:27" x14ac:dyDescent="0.25">
      <c r="A97" t="s">
        <v>24</v>
      </c>
      <c r="B97" t="b">
        <v>1</v>
      </c>
      <c r="C97">
        <v>10</v>
      </c>
      <c r="D97">
        <v>3</v>
      </c>
      <c r="E97" t="s">
        <v>120</v>
      </c>
      <c r="F97" t="s">
        <v>124</v>
      </c>
      <c r="G97" t="s">
        <v>171</v>
      </c>
      <c r="H97" t="s">
        <v>178</v>
      </c>
      <c r="I97" t="s">
        <v>275</v>
      </c>
      <c r="J97">
        <v>1</v>
      </c>
      <c r="K97" t="b">
        <v>1</v>
      </c>
      <c r="L97" t="b">
        <v>1</v>
      </c>
      <c r="M97" t="b">
        <v>1</v>
      </c>
      <c r="N97">
        <v>2.6412298786565249</v>
      </c>
      <c r="O97">
        <v>-157937.0685197048</v>
      </c>
      <c r="P97" t="s">
        <v>299</v>
      </c>
      <c r="Q97" t="s">
        <v>432</v>
      </c>
      <c r="R97">
        <v>24</v>
      </c>
      <c r="S97">
        <v>12</v>
      </c>
      <c r="T97">
        <v>0</v>
      </c>
      <c r="U97" t="b">
        <v>1</v>
      </c>
      <c r="V97" t="s">
        <v>435</v>
      </c>
      <c r="W97" t="s">
        <v>275</v>
      </c>
      <c r="X97">
        <v>7</v>
      </c>
      <c r="Y97" t="str">
        <f t="shared" si="2"/>
        <v>5,64122988</v>
      </c>
      <c r="Z97">
        <v>5.64122988</v>
      </c>
      <c r="AA97" s="3">
        <f t="shared" si="3"/>
        <v>43.587701199999998</v>
      </c>
    </row>
    <row r="98" spans="1:27" x14ac:dyDescent="0.25">
      <c r="A98" t="s">
        <v>24</v>
      </c>
      <c r="B98" t="b">
        <v>1</v>
      </c>
      <c r="C98">
        <v>10</v>
      </c>
      <c r="D98">
        <v>5</v>
      </c>
      <c r="E98" t="s">
        <v>121</v>
      </c>
      <c r="F98" t="s">
        <v>124</v>
      </c>
      <c r="G98" t="s">
        <v>172</v>
      </c>
      <c r="H98" t="s">
        <v>179</v>
      </c>
      <c r="I98" t="s">
        <v>276</v>
      </c>
      <c r="J98">
        <v>1</v>
      </c>
      <c r="K98" t="b">
        <v>1</v>
      </c>
      <c r="L98" t="b">
        <v>1</v>
      </c>
      <c r="M98" t="b">
        <v>1</v>
      </c>
      <c r="N98">
        <v>1.032293586808531</v>
      </c>
      <c r="O98">
        <v>-157927.8308169627</v>
      </c>
      <c r="P98" t="s">
        <v>299</v>
      </c>
      <c r="Q98" t="s">
        <v>433</v>
      </c>
      <c r="R98">
        <v>44</v>
      </c>
      <c r="S98">
        <v>22</v>
      </c>
      <c r="T98">
        <v>0</v>
      </c>
      <c r="U98" t="b">
        <v>1</v>
      </c>
      <c r="V98" t="s">
        <v>435</v>
      </c>
      <c r="W98" t="s">
        <v>276</v>
      </c>
      <c r="X98">
        <v>10</v>
      </c>
      <c r="Y98" t="str">
        <f t="shared" si="2"/>
        <v>6,03229359</v>
      </c>
      <c r="Z98">
        <v>6.0322935900000001</v>
      </c>
      <c r="AA98" s="3">
        <f t="shared" si="3"/>
        <v>39.677064099999996</v>
      </c>
    </row>
    <row r="99" spans="1:27" x14ac:dyDescent="0.25">
      <c r="A99" t="s">
        <v>24</v>
      </c>
      <c r="B99" t="b">
        <v>1</v>
      </c>
      <c r="C99">
        <v>10</v>
      </c>
      <c r="D99">
        <v>10</v>
      </c>
      <c r="E99" t="s">
        <v>122</v>
      </c>
      <c r="F99" t="s">
        <v>124</v>
      </c>
      <c r="G99" t="s">
        <v>173</v>
      </c>
      <c r="H99" t="s">
        <v>180</v>
      </c>
      <c r="I99" t="s">
        <v>277</v>
      </c>
      <c r="J99">
        <v>1</v>
      </c>
      <c r="K99" t="b">
        <v>1</v>
      </c>
      <c r="L99" t="b">
        <v>1</v>
      </c>
      <c r="M99" t="b">
        <v>1</v>
      </c>
      <c r="N99">
        <v>3.4515466392662941</v>
      </c>
      <c r="O99">
        <v>-157922.8270489281</v>
      </c>
      <c r="P99" t="s">
        <v>337</v>
      </c>
      <c r="Q99" t="s">
        <v>434</v>
      </c>
      <c r="R99">
        <v>145</v>
      </c>
      <c r="S99">
        <v>67</v>
      </c>
      <c r="T99">
        <v>2</v>
      </c>
      <c r="U99" t="b">
        <v>0</v>
      </c>
      <c r="V99" t="s">
        <v>436</v>
      </c>
      <c r="W99" t="s">
        <v>277</v>
      </c>
      <c r="X99">
        <v>8</v>
      </c>
      <c r="Y99" t="str">
        <f t="shared" si="2"/>
        <v>6,54845336</v>
      </c>
      <c r="Z99">
        <v>6.5484533599999999</v>
      </c>
      <c r="AA99" s="3">
        <f t="shared" si="3"/>
        <v>34.515466400000001</v>
      </c>
    </row>
  </sheetData>
  <conditionalFormatting sqref="AA1:A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Vilmann</cp:lastModifiedBy>
  <dcterms:created xsi:type="dcterms:W3CDTF">2023-06-20T10:03:25Z</dcterms:created>
  <dcterms:modified xsi:type="dcterms:W3CDTF">2023-06-21T08:28:12Z</dcterms:modified>
</cp:coreProperties>
</file>