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/Downloads/"/>
    </mc:Choice>
  </mc:AlternateContent>
  <xr:revisionPtr revIDLastSave="0" documentId="13_ncr:40009_{8B849051-22A4-F248-8F87-33AE98141F53}" xr6:coauthVersionLast="47" xr6:coauthVersionMax="47" xr10:uidLastSave="{00000000-0000-0000-0000-000000000000}"/>
  <bookViews>
    <workbookView xWindow="3860" yWindow="2200" windowWidth="28100" windowHeight="17440"/>
  </bookViews>
  <sheets>
    <sheet name="INF.B.SP 2023.25-Code Compreh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I44" i="1"/>
  <c r="I45" i="1"/>
  <c r="I42" i="1"/>
  <c r="E44" i="1"/>
  <c r="E45" i="1"/>
  <c r="E42" i="1"/>
  <c r="E46" i="1" s="1"/>
  <c r="E43" i="1"/>
  <c r="K42" i="1" l="1"/>
  <c r="K43" i="1" s="1"/>
  <c r="F42" i="1"/>
  <c r="I46" i="1"/>
  <c r="J47" i="1" s="1"/>
  <c r="J45" i="1" l="1"/>
  <c r="F43" i="1"/>
  <c r="F44" i="1"/>
  <c r="F45" i="1"/>
  <c r="J43" i="1"/>
  <c r="J44" i="1"/>
  <c r="J42" i="1"/>
  <c r="F47" i="1" l="1"/>
</calcChain>
</file>

<file path=xl/sharedStrings.xml><?xml version="1.0" encoding="utf-8"?>
<sst xmlns="http://schemas.openxmlformats.org/spreadsheetml/2006/main" count="994" uniqueCount="435">
  <si>
    <t>Surname</t>
  </si>
  <si>
    <t>First name</t>
  </si>
  <si>
    <t>Email address</t>
  </si>
  <si>
    <t>Time taken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</si>
  <si>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</si>
  <si>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</si>
  <si>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</si>
  <si>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</si>
  <si>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</si>
  <si>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</si>
  <si>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</si>
  <si>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</si>
  <si>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</si>
  <si>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</si>
  <si>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</si>
  <si>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</si>
  <si>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</si>
  <si>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</si>
  <si>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Response 15</t>
  </si>
  <si>
    <t>Response 16</t>
  </si>
  <si>
    <t>Response 17</t>
  </si>
  <si>
    <t>Response 18</t>
  </si>
  <si>
    <t>Response 19</t>
  </si>
  <si>
    <t>Response 20</t>
  </si>
  <si>
    <t>Response 21</t>
  </si>
  <si>
    <t>Response 22</t>
  </si>
  <si>
    <t>Response 23</t>
  </si>
  <si>
    <t>Kotov</t>
  </si>
  <si>
    <t>Vladyslav</t>
  </si>
  <si>
    <t>vladkotov217@gmail.com</t>
  </si>
  <si>
    <t>17 mins 54 secs</t>
  </si>
  <si>
    <t>No</t>
  </si>
  <si>
    <t>To call f we need the result from g and h</t>
  </si>
  <si>
    <t>1 + x is part of the body of f, but no of the expression</t>
  </si>
  <si>
    <t>Yes</t>
  </si>
  <si>
    <t>We assign the output of the method calls to y</t>
  </si>
  <si>
    <t>https://expressiontutor.org/activity/do?task=4782abac-a64c-4b76-b65f-7fa3e576c0ab</t>
  </si>
  <si>
    <t>https://expressiontutor.org/activity/do?task=8312d2c0-a995-4433-b35d-449da6337e1d</t>
  </si>
  <si>
    <t>interact is a static method of IO class</t>
  </si>
  <si>
    <t>No, it's correct to say that</t>
  </si>
  <si>
    <t>We need "interaction" object to call with</t>
  </si>
  <si>
    <t>Pacman is the name of the method</t>
  </si>
  <si>
    <t>withBetweenTicks(25) needs to be called on an object</t>
  </si>
  <si>
    <t>withBetweenTicks needs to be called on an object</t>
  </si>
  <si>
    <t>Yes, the most recent one during the last week</t>
  </si>
  <si>
    <t>I was aware of it but I did not use it</t>
  </si>
  <si>
    <t>-</t>
  </si>
  <si>
    <t>Bayazit</t>
  </si>
  <si>
    <t>Mehmet</t>
  </si>
  <si>
    <t>mehmet.bayazit@usi.ch</t>
  </si>
  <si>
    <t>39 mins</t>
  </si>
  <si>
    <t>we should first invoke h, then g, and lastly f.</t>
  </si>
  <si>
    <t>it is the expression of f.</t>
  </si>
  <si>
    <t>it is part of the expression in void main.</t>
  </si>
  <si>
    <t>https://expressiontutor.org/activity/do?task=416e6068-bc58-40fc-b348-896d60293398</t>
  </si>
  <si>
    <t>https://expressiontutor.org/activity/do?task=50ae6026-4aac-4015-babd-73dd7341a5ec</t>
  </si>
  <si>
    <t>I was aware of it and I did use it</t>
  </si>
  <si>
    <t>Yes, it is extremely useful. Feedback explanations and visual pointings are useful.</t>
  </si>
  <si>
    <t>non,</t>
  </si>
  <si>
    <t>zooming is a nice feature, so keep clicking one because it is annoying while trying to scroll on the page, when I am in the area to work on expressions and trying to scroll. it switches to the zoom feature, which I wouldnt say I like it.</t>
  </si>
  <si>
    <t>Petrov</t>
  </si>
  <si>
    <t>Artem</t>
  </si>
  <si>
    <t>artem.petrov@usi.ch</t>
  </si>
  <si>
    <t>18 mins 40 secs</t>
  </si>
  <si>
    <t>It appears first on a stack (functions are prefix)</t>
  </si>
  <si>
    <t>It is eventually there, once lambda is called</t>
  </si>
  <si>
    <t>I do not call an assignment an expression, but we will see</t>
  </si>
  <si>
    <t>https://expressiontutor.org/activity/do?task=735f97be-bb72-41e2-a7e3-c978d8733ce3</t>
  </si>
  <si>
    <t>I don't know</t>
  </si>
  <si>
    <t>No, never</t>
  </si>
  <si>
    <t>I was not aware of it and I did not use it</t>
  </si>
  <si>
    <t>Ghilardini</t>
  </si>
  <si>
    <t>Matteo</t>
  </si>
  <si>
    <t>matteo.ghilardini@usi.ch</t>
  </si>
  <si>
    <t>16 mins</t>
  </si>
  <si>
    <t>f needs as param the result of g that need the result of h, so the invocation order is h-&gt;g-&gt;f</t>
  </si>
  <si>
    <t>1+x is part of method f but in line 8 we call it (not execute the expression)</t>
  </si>
  <si>
    <t>y is declared</t>
  </si>
  <si>
    <t>https://expressiontutor.org/activity/do?task=fcadbc53-05af-4d10-acd2-cd26ec343a11</t>
  </si>
  <si>
    <t>https://expressiontutor.org/activity/do?task=fc063135-0b41-470e-a05d-fb64ac96fc98</t>
  </si>
  <si>
    <t>is left to right; right get the return of left and evauate</t>
  </si>
  <si>
    <t>Yes, it's wrong to say that</t>
  </si>
  <si>
    <t>withBetweenTicks(25).run() dont have the needed object reference (what is before withBetweenTicks)</t>
  </si>
  <si>
    <t>pacman is a method inside AnimatedPacman</t>
  </si>
  <si>
    <t>is not an expression, is the calling of a method related to another object</t>
  </si>
  <si>
    <t>Yes, the most recent one before the last week</t>
  </si>
  <si>
    <t>not really, maybe for someone that is not really confident with the concept of objects could be</t>
  </si>
  <si>
    <t>as said before, for me is not really helpful because I already know the concept under expressions and objects, in general could be useful for someone</t>
  </si>
  <si>
    <t>I did not find frequent feedback. The ones I did find on github I did but it was maybe one or two. now I will check if there is more, but it might be nice to maybe have an email notification when feedback is posted (if possible to implement it)</t>
  </si>
  <si>
    <t>Fiorita</t>
  </si>
  <si>
    <t>Mike</t>
  </si>
  <si>
    <t>mike.fiorita@usi.ch</t>
  </si>
  <si>
    <t>15 mins 42 secs</t>
  </si>
  <si>
    <t>https://expressiontutor.org/activity/do?task=c700954a-11d8-4f62-be75-a3ca76d405ec</t>
  </si>
  <si>
    <t>https://expressiontutor.org/activity/do?task=71193675-8a9c-48b0-8030-9df08186afce</t>
  </si>
  <si>
    <t>Candian</t>
  </si>
  <si>
    <t>Lino</t>
  </si>
  <si>
    <t>lino.candian@usi.ch</t>
  </si>
  <si>
    <t>30 mins 46 secs</t>
  </si>
  <si>
    <t>g require f</t>
  </si>
  <si>
    <t>it is a variable declared before the expression</t>
  </si>
  <si>
    <t>it is the value that goes to the left of the = sign</t>
  </si>
  <si>
    <t>https://expressiontutor.org/activity/do?task=858009be-e5d0-49d9-b798-809e8092c3c9</t>
  </si>
  <si>
    <t>https://expressiontutor.org/activity/do?task=0a452eba-772d-4582-95dc-1c79374b898c</t>
  </si>
  <si>
    <t>IO is not an object</t>
  </si>
  <si>
    <t>withMsBetweeTicks should use something to the left of the dot</t>
  </si>
  <si>
    <t>pacman is a variable</t>
  </si>
  <si>
    <t>is an instance method</t>
  </si>
  <si>
    <t>same as before</t>
  </si>
  <si>
    <t>where it was?</t>
  </si>
  <si>
    <t>Dorigo</t>
  </si>
  <si>
    <t>Daniel</t>
  </si>
  <si>
    <t>daniel.dorigo@usi.ch</t>
  </si>
  <si>
    <t>25 mins 33 secs</t>
  </si>
  <si>
    <t>because first you invoke f then it realizes that he needs g</t>
  </si>
  <si>
    <t>its part of a function called by the expression</t>
  </si>
  <si>
    <t>the assignment is a valid expression</t>
  </si>
  <si>
    <t>https://expressiontutor.org/activity/do?task=c4c90ee2-a048-4f72-a1f3-f54a7a5af2a4</t>
  </si>
  <si>
    <t>https://expressiontutor.org/activity/do?task=d4a975db-99b0-4a0e-b11f-b3894fa001db</t>
  </si>
  <si>
    <t>interact is a method inside the class IO</t>
  </si>
  <si>
    <t>its a component of the full expression it could work on its own</t>
  </si>
  <si>
    <t>pacman is the paramater you pass to the function animated pacman therefore it stands on its own</t>
  </si>
  <si>
    <t>it was helpful but i forgot of it most of the times</t>
  </si>
  <si>
    <t>Peran</t>
  </si>
  <si>
    <t>Stipe</t>
  </si>
  <si>
    <t>stipe.peran@usi.ch</t>
  </si>
  <si>
    <t>24 mins 54 secs</t>
  </si>
  <si>
    <t>https://expressiontutor.org/activity/do?task=4ac6c0f1-7861-4a5a-8ae1-aae7c64375f8</t>
  </si>
  <si>
    <t>https://expressiontutor.org/activity/do?task=bc19fc4c-100c-4c86-a81b-aff81032307d</t>
  </si>
  <si>
    <t>IO is an object passed to the instance method interact</t>
  </si>
  <si>
    <t>It has to be applied on an object</t>
  </si>
  <si>
    <t>AnimatedPacman::pacman is not an expression</t>
  </si>
  <si>
    <t>Its an instance method</t>
  </si>
  <si>
    <t>Same reason from before</t>
  </si>
  <si>
    <t>Elisei</t>
  </si>
  <si>
    <t>Giovanni</t>
  </si>
  <si>
    <t>giovanni.elisei@usi.ch</t>
  </si>
  <si>
    <t>25 mins 35 secs</t>
  </si>
  <si>
    <t>it comes first in the code</t>
  </si>
  <si>
    <t>its an expression itself</t>
  </si>
  <si>
    <t>it invokes the two variables</t>
  </si>
  <si>
    <t>https://expressiontutor.org/activity/do?task=d3687f36-1882-4a49-9357-31c9ddeb71fc</t>
  </si>
  <si>
    <t>https://expressiontutor.org/activity/do?task=dccbb679-8ced-40d6-a537-335771018960</t>
  </si>
  <si>
    <t>IO its a class</t>
  </si>
  <si>
    <t>it is not a subexpression, its part of one, but doesnt return anything on its own</t>
  </si>
  <si>
    <t>Its a method application, so it can be considered a valid subexpression</t>
  </si>
  <si>
    <t>it doesnt really have a return type</t>
  </si>
  <si>
    <t>Lillo</t>
  </si>
  <si>
    <t>Giorgia</t>
  </si>
  <si>
    <t>giorgia.lillo@usi.ch</t>
  </si>
  <si>
    <t>15 mins 56 secs</t>
  </si>
  <si>
    <t>we need to invoke before h(), then g and finally f</t>
  </si>
  <si>
    <t>because it is not in the line 8, it is in the f method</t>
  </si>
  <si>
    <t>y is the variable that will contain the result of the invoke</t>
  </si>
  <si>
    <t>https://expressiontutor.org/activity/do?task=ba0f5354-35a9-4c9e-8497-a4a4f5c6a87a</t>
  </si>
  <si>
    <t>https://expressiontutor.org/activity/do?task=53ac71db-9b8d-4e76-a1a0-0ba971365f9b</t>
  </si>
  <si>
    <t>because we call the interact on the IO object</t>
  </si>
  <si>
    <t>it is wrong because we need an object to evaluate that</t>
  </si>
  <si>
    <t>because it is the method of the class AnimatedPacman that is called</t>
  </si>
  <si>
    <t>it needs an object to evaluate</t>
  </si>
  <si>
    <t>it doesnt work because it needs an object to evaluate and its argument</t>
  </si>
  <si>
    <t>Guideri</t>
  </si>
  <si>
    <t>Lorenzo</t>
  </si>
  <si>
    <t>lorenzo.guideri@usi.ch</t>
  </si>
  <si>
    <t>11 mins 19 secs</t>
  </si>
  <si>
    <t>no cuz u cant call f until g is returned</t>
  </si>
  <si>
    <t>it is</t>
  </si>
  <si>
    <t>it is not used to compute</t>
  </si>
  <si>
    <t>https://expressiontutor.org/activity/do?task=dd3228ff-e566-46c2-a4c4-8738ff196557</t>
  </si>
  <si>
    <t>https://expressiontutor.org/activity/do?task=019b31ad-1e07-4a42-a9f9-79315e7e6f09</t>
  </si>
  <si>
    <t>its a method from IO</t>
  </si>
  <si>
    <t>boh</t>
  </si>
  <si>
    <t>Random guess I suppose</t>
  </si>
  <si>
    <t>Its a methond</t>
  </si>
  <si>
    <t>I know its wrong but i cannot explain it (yolo)</t>
  </si>
  <si>
    <t>I totally hated it from day zero</t>
  </si>
  <si>
    <t>none</t>
  </si>
  <si>
    <t>DO NOT USE IT IN FUTURE</t>
  </si>
  <si>
    <t>Ten</t>
  </si>
  <si>
    <t>Yuliya</t>
  </si>
  <si>
    <t>yuliya.ten@usi.ch</t>
  </si>
  <si>
    <t>16 mins 50 secs</t>
  </si>
  <si>
    <t>because f is written before than g</t>
  </si>
  <si>
    <t>its part of the expression of the return statement</t>
  </si>
  <si>
    <t>y is value</t>
  </si>
  <si>
    <t>https://expressiontutor.org/activity/do?task=02b4e102-9a42-4d4b-86eb-b393d9b81956</t>
  </si>
  <si>
    <t>https://expressiontutor.org/activity/do?task=e6017234-2ad3-4e63-ae39-d682c5697511</t>
  </si>
  <si>
    <t>in this case, interact is method of IO class in Java</t>
  </si>
  <si>
    <t>because line 6 has withRenderer expression and therefore withMsBetweenTicks is subexpression of previous expressions</t>
  </si>
  <si>
    <t>this method reference, not a subexpression</t>
  </si>
  <si>
    <t>25 is inside of the braces</t>
  </si>
  <si>
    <t>withBetweenTicks doesnt have a braces and value inside</t>
  </si>
  <si>
    <t>do not use</t>
  </si>
  <si>
    <t>no</t>
  </si>
  <si>
    <t>Rodriguez Gavazzi</t>
  </si>
  <si>
    <t>Costanza</t>
  </si>
  <si>
    <t>costanza.rodriguez.gavazzi@usi.ch</t>
  </si>
  <si>
    <t>24 mins 9 secs</t>
  </si>
  <si>
    <t>the order is h, g, f</t>
  </si>
  <si>
    <t>the expression if y = f(g(h()))</t>
  </si>
  <si>
    <t>its written in the expression</t>
  </si>
  <si>
    <t>https://expressiontutor.org/activity/do?task=52d39b72-bc4c-4bf4-9a4b-f01f657cef90</t>
  </si>
  <si>
    <t>https://expressiontutor.org/activity/do?task=d447294f-321d-45c7-ba48-4ddb9899ddf7</t>
  </si>
  <si>
    <t>interacts is a static method of class IO</t>
  </si>
  <si>
    <t>the correct form would be IO.interact(0).withBetweenTicks(25).run()</t>
  </si>
  <si>
    <t>pacman is a method inside AnimatedPacman class</t>
  </si>
  <si>
    <t>methods with*() usually require a GameModel to be passed as input so no(?)</t>
  </si>
  <si>
    <t>withBetweenTicks is a method</t>
  </si>
  <si>
    <t>Rossinelli</t>
  </si>
  <si>
    <t>Luca</t>
  </si>
  <si>
    <t>luca.rossinelli@usi.ch</t>
  </si>
  <si>
    <t>19 mins 14 secs</t>
  </si>
  <si>
    <t>https://expressiontutor.org/activity/do?task=de26b909-e19c-4fe6-9f03-0a1fe9c52eaf</t>
  </si>
  <si>
    <t>https://expressiontutor.org/activity/do?task=99197c77-3ee3-4eab-b8d8-0944e4eb00b7</t>
  </si>
  <si>
    <t>Lucchesi</t>
  </si>
  <si>
    <t>Alessandro</t>
  </si>
  <si>
    <t>alessandro.lucchesi@usi.ch</t>
  </si>
  <si>
    <t>16 mins 55 secs</t>
  </si>
  <si>
    <t>https://expressiontutor.org/activity/do?task=2c0467d5-39d3-4897-8e34-e0f7bb9aec9f</t>
  </si>
  <si>
    <t>https://expressiontutor.org/activity/do?task=7e993aff-b3eb-4f8e-b4cf-403a9617e5b2</t>
  </si>
  <si>
    <t>Özyürek</t>
  </si>
  <si>
    <t>Mustafa</t>
  </si>
  <si>
    <t>mustafa.ozyuerek@usi.ch</t>
  </si>
  <si>
    <t>13 mins 37 secs</t>
  </si>
  <si>
    <t>https://expressiontutor.org/activity/do?task=68a41bba-9dca-4be3-8a49-5cc967480a6d</t>
  </si>
  <si>
    <t>https://expressiontutor.org/activity/do?task=45032114-1b37-435b-953f-24fa7b7159bf</t>
  </si>
  <si>
    <t>Frova</t>
  </si>
  <si>
    <t>Davide</t>
  </si>
  <si>
    <t>davide.frova03@gmail.com</t>
  </si>
  <si>
    <t>24 mins 30 secs</t>
  </si>
  <si>
    <t>the value returned by the g method is a parameter of the call method f</t>
  </si>
  <si>
    <t>the expression is just an initialization of the variable y with some method calls.</t>
  </si>
  <si>
    <t>y is the variable being initialized in the expression</t>
  </si>
  <si>
    <t>https://expressiontutor.org/activity/do?task=1b789831-ae38-491b-8dd4-98b3ac496640</t>
  </si>
  <si>
    <t>https://expressiontutor.org/activity/do?task=1063e1c4-36d2-444f-8bf5-24d6dba706e3</t>
  </si>
  <si>
    <t>interact is a static method inside the class IO. IO is not evaluated, is just a class.</t>
  </si>
  <si>
    <t>We are calling .run() on something, that something is the withBetweenTicks(25) that will also be called on something. We would end with some not filled squares/slots of the expression tree.</t>
  </si>
  <si>
    <t>pacman is just a name of a method, not even a call to it.</t>
  </si>
  <si>
    <t>No, withBetweenTicks is an instance method, so it needs to be called on an object.</t>
  </si>
  <si>
    <t>No, is just the name of a method</t>
  </si>
  <si>
    <t>Vikhrova</t>
  </si>
  <si>
    <t>Daria</t>
  </si>
  <si>
    <t>daria.vikhrova@usi.ch</t>
  </si>
  <si>
    <t>25 mins 45 secs</t>
  </si>
  <si>
    <t>because main go first and we start from the end</t>
  </si>
  <si>
    <t>https://expressiontutor.org/activity/do?task=297e025a-5603-409a-8d71-866b6b6a542a</t>
  </si>
  <si>
    <t>https://expressiontutor.org/activity/do?task=0bb80880-41d3-4176-9c1e-7b9d3fe8e556</t>
  </si>
  <si>
    <t>not sure</t>
  </si>
  <si>
    <t>Sardo</t>
  </si>
  <si>
    <t>Alberto</t>
  </si>
  <si>
    <t>alberto.sardo@usi.ch</t>
  </si>
  <si>
    <t>25 mins 50 secs</t>
  </si>
  <si>
    <t>because they are nested and f is called first</t>
  </si>
  <si>
    <t>because its inside a function</t>
  </si>
  <si>
    <t>because its an external variable</t>
  </si>
  <si>
    <t>https://expressiontutor.org/activity/do?task=e71eadfb-cbbb-4f53-b205-08b30e016038</t>
  </si>
  <si>
    <t>https://expressiontutor.org/activity/do?task=b7fb89ca-2258-4a6a-ac84-e71ba2dda8ec</t>
  </si>
  <si>
    <t>because they arent compared</t>
  </si>
  <si>
    <t>because its not completed</t>
  </si>
  <si>
    <t>its not a subexpression</t>
  </si>
  <si>
    <t>no because it depends on what it returns</t>
  </si>
  <si>
    <t>yes it could</t>
  </si>
  <si>
    <t>De Marco</t>
  </si>
  <si>
    <t>Giulia</t>
  </si>
  <si>
    <t>giulia.de.marco@usi.ch</t>
  </si>
  <si>
    <t>17 mins 7 secs</t>
  </si>
  <si>
    <t>https://expressiontutor.org/activity/do?task=221751f2-ca87-4eb9-898e-ff76e0d924cf</t>
  </si>
  <si>
    <t>Della Flora</t>
  </si>
  <si>
    <t>alessandro.della.flora@usi.ch</t>
  </si>
  <si>
    <t>23 mins 59 secs</t>
  </si>
  <si>
    <t>main method invokes, h(), the(g) and then f()</t>
  </si>
  <si>
    <t>1 + x is in the body expression of f(x), not in the body expression of y</t>
  </si>
  <si>
    <t>y is a variable</t>
  </si>
  <si>
    <t>https://expressiontutor.org/activity/do?task=ade5ca4e-76d8-45d4-b267-e9cf9be83025</t>
  </si>
  <si>
    <t>https://expressiontutor.org/activity/do?task=4ccd88a4-603d-4305-a341-d6f8f3380893</t>
  </si>
  <si>
    <t>IO is class</t>
  </si>
  <si>
    <t>withBetweenTicks(25).run() is an istance method that must be called on a certain object</t>
  </si>
  <si>
    <t>pacman is the function object with which is invoke withRenderer</t>
  </si>
  <si>
    <t>because</t>
  </si>
  <si>
    <t>(withBetweenTicks) can produce a value that can be the object on which is called an istance method</t>
  </si>
  <si>
    <t>I dont use it</t>
  </si>
  <si>
    <t>Liu</t>
  </si>
  <si>
    <t>Peiyu</t>
  </si>
  <si>
    <t>peiyu.liu@usi.ch</t>
  </si>
  <si>
    <t>22 mins 30 secs</t>
  </si>
  <si>
    <t>https://expressiontutor.org/activity/do?task=cc633b31-40ca-4b35-8aba-a33b02cd506f</t>
  </si>
  <si>
    <t>https://expressiontutor.org/activity/do?task=79e5ec6e-4b0d-48dd-aa28-a4962a2fd32d</t>
  </si>
  <si>
    <t>it should be reversed</t>
  </si>
  <si>
    <t>its a instance method</t>
  </si>
  <si>
    <t>yes it remind me add type</t>
  </si>
  <si>
    <t>Angjelovski</t>
  </si>
  <si>
    <t>Ivan</t>
  </si>
  <si>
    <t>ivan.angjelovski@usi.ch</t>
  </si>
  <si>
    <t>24 mins 33 secs</t>
  </si>
  <si>
    <t>Because in order to call f we must first execute h and g</t>
  </si>
  <si>
    <t>It’s the body of the function that we call, we don’t consider it as part of the expression</t>
  </si>
  <si>
    <t>Because we’re declaring it, and initialization is a statement</t>
  </si>
  <si>
    <t>https://expressiontutor.org/activity/do?task=6fd55e8f-6b06-45b1-a441-9b934d8eb86b</t>
  </si>
  <si>
    <t>https://expressiontutor.org/activity/do?task=375f35aa-4bc1-4c45-80aa-85be248a897c</t>
  </si>
  <si>
    <t>.</t>
  </si>
  <si>
    <t>Tyshchyk</t>
  </si>
  <si>
    <t>Nikita</t>
  </si>
  <si>
    <t>nikita.tyshchyk@usi.ch</t>
  </si>
  <si>
    <t>17 mins 23 secs</t>
  </si>
  <si>
    <t>Because</t>
  </si>
  <si>
    <t>It’s the body of the function</t>
  </si>
  <si>
    <t>It’s a statement</t>
  </si>
  <si>
    <t>https://expressiontutor.org/activity/do?task=130e9793-d8e6-4e19-8c82-950603c47435</t>
  </si>
  <si>
    <t>https://expressiontutor.org/activity/do?task=7a47418b-70b5-49a9-a935-1283f6b1bbbb</t>
  </si>
  <si>
    <t>Ragnolini</t>
  </si>
  <si>
    <t>Lamberto</t>
  </si>
  <si>
    <t>lamberto.ragnolini@usi.ch</t>
  </si>
  <si>
    <t>19 mins 26 secs</t>
  </si>
  <si>
    <t>Ut is not invoked before because inside they need to check inside if we are passing an int, so first it will be called the nesting</t>
  </si>
  <si>
    <t>the expression is only line 8</t>
  </si>
  <si>
    <t>it is part of line 8</t>
  </si>
  <si>
    <t>https://expressiontutor.org/activity/do?task=1cf080d5-bbbc-4069-85cd-8a1766e50767</t>
  </si>
  <si>
    <t>https://expressiontutor.org/activity/do?task=5685c28f-1299-4f69-ad86-ec75d063ca47</t>
  </si>
  <si>
    <t>because it is a whole branch on a box of another subexpression</t>
  </si>
  <si>
    <t>becasue it is a subexpression of just AnimatedPacman</t>
  </si>
  <si>
    <t>normally not inside but it is invoked with an instance so .withms... but it can</t>
  </si>
  <si>
    <t>we need to provide the argument he wants to him</t>
  </si>
  <si>
    <t>I didnt use it</t>
  </si>
  <si>
    <t>Sorry I didnt use but I think it is nice</t>
  </si>
  <si>
    <t>Orio</t>
  </si>
  <si>
    <t>Etienne</t>
  </si>
  <si>
    <t>etienne.orio@usi.ch</t>
  </si>
  <si>
    <t>15 mins 41 secs</t>
  </si>
  <si>
    <t>This is function composition, inside before outside after</t>
  </si>
  <si>
    <t>method body is hidden</t>
  </si>
  <si>
    <t>yes, it is the value initialized.</t>
  </si>
  <si>
    <t>https://expressiontutor.org/activity/do?task=8ea56df7-b880-4d98-a0de-934d97a4bf36</t>
  </si>
  <si>
    <t>https://expressiontutor.org/activity/do?task=9891ef76-6ed7-4546-b69f-5d8fcf98aaa1</t>
  </si>
  <si>
    <t>Yes, it is an instance method called on IO</t>
  </si>
  <si>
    <t>Yes, it should be called on something</t>
  </si>
  <si>
    <t>Its the name of the method inside of class AnimatedPacman. Method reference</t>
  </si>
  <si>
    <t>No, it must be called on something. Its an instance method. Its not standalone</t>
  </si>
  <si>
    <t>bruh same question</t>
  </si>
  <si>
    <t>It is a cool tool to practice, but we didnt use it that much</t>
  </si>
  <si>
    <t>Bilous</t>
  </si>
  <si>
    <t>Eduard</t>
  </si>
  <si>
    <t>eduard.bilous@usi.ch</t>
  </si>
  <si>
    <t>19 mins 10 secs</t>
  </si>
  <si>
    <t>because g is inside of f</t>
  </si>
  <si>
    <t>NO</t>
  </si>
  <si>
    <t>YES</t>
  </si>
  <si>
    <t>https://expressiontutor.org/activity/do?task=1d9c65f6-66a9-4093-b397-e62ea0ca1c6d</t>
  </si>
  <si>
    <t>https://expressiontutor.org/activity/do?task=ab24fe38-6a00-4dcd-9eb9-b7daab45b9a0</t>
  </si>
  <si>
    <t>RATHER NO</t>
  </si>
  <si>
    <t>I dont know whats withBetweenTicks, but withMsBetweenTicks is an instance method and unless it is provided an IO.interaction object it cant be passed directly as an argument to another method invocation</t>
  </si>
  <si>
    <t>Im tired</t>
  </si>
  <si>
    <t>Savoia</t>
  </si>
  <si>
    <t>Ludovica</t>
  </si>
  <si>
    <t>ludovica.savoia@usi.ch</t>
  </si>
  <si>
    <t>35 mins 24 secs</t>
  </si>
  <si>
    <t>no because first are invoked the methods g() and h() inside it</t>
  </si>
  <si>
    <t>no, because it s part of line 8 but it is just computed after</t>
  </si>
  <si>
    <t>y is the variable to which the expression is assigned</t>
  </si>
  <si>
    <t>https://expressiontutor.org/activity/do?task=e04fd953-d269-4c0d-9c31-49e95cdb0c3d</t>
  </si>
  <si>
    <t>https://expressiontutor.org/activity/do?task=781890e1-c84c-4a63-aab4-011328cbb305</t>
  </si>
  <si>
    <t>IO should be the class on which interact method is called</t>
  </si>
  <si>
    <t>because you dont get any result by just invoking withBetweenTicks(25).run()</t>
  </si>
  <si>
    <t>it is not a subexpression</t>
  </si>
  <si>
    <t>it is an expression</t>
  </si>
  <si>
    <t>no because it is a method and without being it called as a method it cannot be passed</t>
  </si>
  <si>
    <t>Nicol</t>
  </si>
  <si>
    <t>Krit Pio</t>
  </si>
  <si>
    <t>krit.nicol@usi.ch</t>
  </si>
  <si>
    <t>10 mins 19 secs</t>
  </si>
  <si>
    <t>https://expressiontutor.org/activity/do?task=cfc865c2-2095-4ea2-97da-bea1265e7c67</t>
  </si>
  <si>
    <t>https://expressiontutor.org/activity/do?task=7f7cb2c5-13e5-427f-a2f5-a8233450dc5d</t>
  </si>
  <si>
    <t>Gianni</t>
  </si>
  <si>
    <t>Francesca</t>
  </si>
  <si>
    <t>francesca.gianni@usi.ch</t>
  </si>
  <si>
    <t>21 mins 55 secs</t>
  </si>
  <si>
    <t>bc g is nested in the function so before h(), after g() at the end f()</t>
  </si>
  <si>
    <t>Im not sure since the main expression is the main</t>
  </si>
  <si>
    <t>because is in the main fuction</t>
  </si>
  <si>
    <t>https://expressiontutor.org/activity/do?task=8bffa89d-d906-417f-8520-d90164e7511b</t>
  </si>
  <si>
    <t>https://expressiontutor.org/activity/do?task=01787786-728d-4d06-bb9b-8cbda55de84a</t>
  </si>
  <si>
    <t>because it doesnt invoke anything if we write it like that</t>
  </si>
  <si>
    <t>animated pacman is the class and pacman is just the function insiede of it</t>
  </si>
  <si>
    <t>is not a valid expression</t>
  </si>
  <si>
    <t>nothing</t>
  </si>
  <si>
    <t>nope</t>
  </si>
  <si>
    <t>Gabrieli</t>
  </si>
  <si>
    <t>Manuel</t>
  </si>
  <si>
    <t>gabrielimanuel2503@gmail.com</t>
  </si>
  <si>
    <t>10 mins 5 secs</t>
  </si>
  <si>
    <t>g is invoked before f because its a parameter that needs to be passed</t>
  </si>
  <si>
    <t>its not part of the expression</t>
  </si>
  <si>
    <t>y is the variable being assigned</t>
  </si>
  <si>
    <t>https://expressiontutor.org/activity/do?task=615b1714-952d-4bf8-a2f7-720b2291bfc4</t>
  </si>
  <si>
    <t>https://expressiontutor.org/activity/do?task=5919a26c-9804-44e3-a1af-443189e92548</t>
  </si>
  <si>
    <t>IO is not a constructor</t>
  </si>
  <si>
    <t>its an instance method that needs to be invoked on an object</t>
  </si>
  <si>
    <t>its not</t>
  </si>
  <si>
    <t>its an instance method</t>
  </si>
  <si>
    <t>its an instance method not an expression</t>
  </si>
  <si>
    <t>Tamang</t>
  </si>
  <si>
    <t>Sapana</t>
  </si>
  <si>
    <t>sapana.tamang@usi.ch</t>
  </si>
  <si>
    <t>9 mins 21 secs</t>
  </si>
  <si>
    <t>after the g is invoke only then we can invoke f</t>
  </si>
  <si>
    <t>https://expressiontutor.org/activity/do?task=14ee63c6-4b33-4376-ac66-f24e3880472b</t>
  </si>
  <si>
    <t>https://expressiontutor.org/activity/do?task=e9000e16-aaa5-43cc-960e-b080eb4a5454</t>
  </si>
  <si>
    <t>11 mins 16 secs</t>
  </si>
  <si>
    <t>it does inside out</t>
  </si>
  <si>
    <t>it is not written there</t>
  </si>
  <si>
    <t>expression starts after equal sign. before part is statement declares the and initialize.</t>
  </si>
  <si>
    <t>https://expressiontutor.org/activity/do?task=c76d3d9d-9b02-4b0a-8284-9a292e6e3205</t>
  </si>
  <si>
    <t>https://expressiontutor.org/activity/do?task=0605ba75-f028-49bc-bff7-a3ec9e52f75d</t>
  </si>
  <si>
    <t>IO does not produce an object</t>
  </si>
  <si>
    <t>Batalkina</t>
  </si>
  <si>
    <t>Mariia</t>
  </si>
  <si>
    <t>mariia.batalkina@usi.ch</t>
  </si>
  <si>
    <t>1 hour 30 mins</t>
  </si>
  <si>
    <t>Because we firstly receive value of h then we put it in g and the only f</t>
  </si>
  <si>
    <t>No y is just place in memory</t>
  </si>
  <si>
    <t>https://expressiontutor.org/activity/do?task=a4971f96-6ff1-4e7d-9ae2-8f1bb3098c1a</t>
  </si>
  <si>
    <t>https://expressiontutor.org/activity/do?task=c69181e8-84af-4e1e-926b-9d170fa71edc</t>
  </si>
  <si>
    <t>because IO.interact is the object on which we are calling methods</t>
  </si>
  <si>
    <t>Because this whole expression is methods that we are calling on the object, for statement above to  be correct we need to add an object</t>
  </si>
  <si>
    <t>Because pacman is the method in this class</t>
  </si>
  <si>
    <t>Because withBetweenTicks(25) method that we invoking on the object</t>
  </si>
  <si>
    <t>Yes it really helping to understand</t>
  </si>
  <si>
    <t>No i think it a great practice of understood material</t>
  </si>
  <si>
    <t>Not only trees, another practise exercise like in worksheet, but related to your code </t>
  </si>
  <si>
    <t>Yes I used it. It helped me remembering to put the types and stuff that I forgot before submitting.</t>
  </si>
  <si>
    <t>Did you complete ET Activities?</t>
  </si>
  <si>
    <t>Aware of and used feedback?</t>
  </si>
  <si>
    <t>Total</t>
  </si>
  <si>
    <t>Completed at least one</t>
  </si>
  <si>
    <t>Aware</t>
  </si>
  <si>
    <t>Consent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</si>
</sst>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b/>
      <sz val="12"/>
      <color theme="1"/>
      <name val="ArialM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data" displayName="data" ref="A1:AB35" totalsRowShown="0">
  <autoFilter ref="A1:AB35">
    <filterColumn colId="3">
      <filters>
        <filter val="Yes"/>
      </filters>
    </filterColumn>
  </autoFilter>
  <sortState xmlns:xlrd2="http://schemas.microsoft.com/office/spreadsheetml/2017/richdata2" ref="A2:AB35">
    <sortCondition ref="A1:A35"/>
  </sortState>
  <tableColumns count="28">
    <tableColumn id="1" name="Surname"/>
    <tableColumn id="2" name="First name"/>
    <tableColumn id="3" name="Email address"/>
    <tableColumn id="34" name="Consent"/>
    <tableColumn id="9" name="Time taken"/>
    <tableColumn id="11" name="Response 1"/>
    <tableColumn id="12" name="Response 2"/>
    <tableColumn id="13" name="Response 3"/>
    <tableColumn id="14" name="Response 4"/>
    <tableColumn id="15" name="Response 5"/>
    <tableColumn id="16" name="Response 6"/>
    <tableColumn id="17" name="Response 7"/>
    <tableColumn id="18" name="Response 8"/>
    <tableColumn id="19" name="Response 9"/>
    <tableColumn id="20" name="Response 10"/>
    <tableColumn id="21" name="Response 11"/>
    <tableColumn id="22" name="Response 12"/>
    <tableColumn id="23" name="Response 13"/>
    <tableColumn id="24" name="Response 14"/>
    <tableColumn id="25" name="Response 15"/>
    <tableColumn id="26" name="Response 16"/>
    <tableColumn id="27" name="Response 17"/>
    <tableColumn id="28" name="Response 18"/>
    <tableColumn id="29" name="Response 19"/>
    <tableColumn id="30" name="Response 20"/>
    <tableColumn id="31" name="Response 21"/>
    <tableColumn id="32" name="Response 22"/>
    <tableColumn id="33" name="Response 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topLeftCell="V1" zoomScaleNormal="100" workbookViewId="0">
      <selection activeCell="AE8" sqref="AE8"/>
    </sheetView>
  </sheetViews>
  <sheetFormatPr baseColWidth="10" defaultRowHeight="16"/>
  <cols>
    <col min="2" max="2" width="11.7109375" customWidth="1"/>
    <col min="3" max="4" width="14.7109375" customWidth="1"/>
    <col min="5" max="23" width="10.7109375" customWidth="1"/>
    <col min="24" max="28" width="13.7109375" customWidth="1"/>
    <col min="34" max="34" width="32" customWidth="1"/>
  </cols>
  <sheetData>
    <row r="1" spans="1:28">
      <c r="A1" t="s">
        <v>0</v>
      </c>
      <c r="B1" t="s">
        <v>1</v>
      </c>
      <c r="C1" t="s">
        <v>2</v>
      </c>
      <c r="D1" t="s">
        <v>434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>
      <c r="A2" t="s">
        <v>290</v>
      </c>
      <c r="B2" t="s">
        <v>291</v>
      </c>
      <c r="C2" t="s">
        <v>292</v>
      </c>
      <c r="D2" t="s">
        <v>34</v>
      </c>
      <c r="E2" t="s">
        <v>293</v>
      </c>
      <c r="F2" t="s">
        <v>31</v>
      </c>
      <c r="G2" t="s">
        <v>294</v>
      </c>
      <c r="H2" t="s">
        <v>31</v>
      </c>
      <c r="I2" t="s">
        <v>295</v>
      </c>
      <c r="J2" t="s">
        <v>31</v>
      </c>
      <c r="K2" t="s">
        <v>296</v>
      </c>
      <c r="L2" t="s">
        <v>297</v>
      </c>
      <c r="M2" t="s">
        <v>298</v>
      </c>
      <c r="N2" t="s">
        <v>31</v>
      </c>
      <c r="O2" t="s">
        <v>299</v>
      </c>
      <c r="P2" t="s">
        <v>81</v>
      </c>
      <c r="Q2" t="s">
        <v>299</v>
      </c>
      <c r="R2" t="s">
        <v>31</v>
      </c>
      <c r="S2" t="s">
        <v>299</v>
      </c>
      <c r="T2" t="s">
        <v>31</v>
      </c>
      <c r="U2" t="s">
        <v>299</v>
      </c>
      <c r="V2" t="s">
        <v>31</v>
      </c>
      <c r="W2" t="s">
        <v>299</v>
      </c>
      <c r="X2" t="s">
        <v>44</v>
      </c>
      <c r="Y2" t="s">
        <v>56</v>
      </c>
      <c r="Z2" t="s">
        <v>46</v>
      </c>
      <c r="AA2" t="s">
        <v>46</v>
      </c>
      <c r="AB2" t="s">
        <v>46</v>
      </c>
    </row>
    <row r="3" spans="1:28">
      <c r="A3" t="s">
        <v>413</v>
      </c>
      <c r="B3" t="s">
        <v>414</v>
      </c>
      <c r="C3" t="s">
        <v>415</v>
      </c>
      <c r="D3" t="s">
        <v>34</v>
      </c>
      <c r="E3" t="s">
        <v>416</v>
      </c>
      <c r="F3" t="s">
        <v>31</v>
      </c>
      <c r="G3" t="s">
        <v>417</v>
      </c>
      <c r="H3" t="s">
        <v>31</v>
      </c>
      <c r="I3" t="s">
        <v>46</v>
      </c>
      <c r="J3" t="s">
        <v>31</v>
      </c>
      <c r="K3" t="s">
        <v>418</v>
      </c>
      <c r="L3" t="s">
        <v>419</v>
      </c>
      <c r="M3" t="s">
        <v>420</v>
      </c>
      <c r="N3" t="s">
        <v>31</v>
      </c>
      <c r="O3" t="s">
        <v>421</v>
      </c>
      <c r="P3" t="s">
        <v>81</v>
      </c>
      <c r="Q3" t="s">
        <v>422</v>
      </c>
      <c r="R3" t="s">
        <v>31</v>
      </c>
      <c r="S3" t="s">
        <v>423</v>
      </c>
      <c r="T3" t="s">
        <v>31</v>
      </c>
      <c r="U3" t="s">
        <v>424</v>
      </c>
      <c r="V3" t="s">
        <v>31</v>
      </c>
      <c r="W3" t="s">
        <v>46</v>
      </c>
      <c r="X3" t="s">
        <v>44</v>
      </c>
      <c r="Y3" t="s">
        <v>56</v>
      </c>
      <c r="Z3" t="s">
        <v>425</v>
      </c>
      <c r="AA3" t="s">
        <v>426</v>
      </c>
      <c r="AB3" t="s">
        <v>427</v>
      </c>
    </row>
    <row r="4" spans="1:28">
      <c r="A4" t="s">
        <v>47</v>
      </c>
      <c r="B4" t="s">
        <v>48</v>
      </c>
      <c r="C4" t="s">
        <v>49</v>
      </c>
      <c r="D4" t="s">
        <v>34</v>
      </c>
      <c r="E4" t="s">
        <v>50</v>
      </c>
      <c r="F4" t="s">
        <v>31</v>
      </c>
      <c r="G4" t="s">
        <v>51</v>
      </c>
      <c r="H4" t="s">
        <v>34</v>
      </c>
      <c r="I4" t="s">
        <v>52</v>
      </c>
      <c r="J4" t="s">
        <v>34</v>
      </c>
      <c r="K4" t="s">
        <v>53</v>
      </c>
      <c r="L4" t="s">
        <v>54</v>
      </c>
      <c r="M4" t="s">
        <v>55</v>
      </c>
      <c r="N4" t="s">
        <v>34</v>
      </c>
      <c r="O4" t="s">
        <v>46</v>
      </c>
      <c r="P4" t="s">
        <v>39</v>
      </c>
      <c r="Q4" t="s">
        <v>46</v>
      </c>
      <c r="R4" t="s">
        <v>34</v>
      </c>
      <c r="S4" t="s">
        <v>46</v>
      </c>
      <c r="T4" t="s">
        <v>34</v>
      </c>
      <c r="U4" t="s">
        <v>46</v>
      </c>
      <c r="V4" t="s">
        <v>31</v>
      </c>
      <c r="W4" t="s">
        <v>46</v>
      </c>
      <c r="X4" t="s">
        <v>44</v>
      </c>
      <c r="Y4" t="s">
        <v>56</v>
      </c>
      <c r="Z4" t="s">
        <v>57</v>
      </c>
      <c r="AA4" t="s">
        <v>58</v>
      </c>
      <c r="AB4" t="s">
        <v>59</v>
      </c>
    </row>
    <row r="5" spans="1:28">
      <c r="A5" t="s">
        <v>47</v>
      </c>
      <c r="B5" t="s">
        <v>48</v>
      </c>
      <c r="C5" t="s">
        <v>49</v>
      </c>
      <c r="D5" t="s">
        <v>34</v>
      </c>
      <c r="E5" t="s">
        <v>406</v>
      </c>
      <c r="F5" t="s">
        <v>31</v>
      </c>
      <c r="G5" t="s">
        <v>407</v>
      </c>
      <c r="H5" t="s">
        <v>31</v>
      </c>
      <c r="I5" t="s">
        <v>408</v>
      </c>
      <c r="J5" t="s">
        <v>31</v>
      </c>
      <c r="K5" t="s">
        <v>409</v>
      </c>
      <c r="L5" t="s">
        <v>410</v>
      </c>
      <c r="M5" t="s">
        <v>411</v>
      </c>
      <c r="N5" t="s">
        <v>31</v>
      </c>
      <c r="O5" t="s">
        <v>412</v>
      </c>
      <c r="P5" t="s">
        <v>81</v>
      </c>
      <c r="Q5" t="s">
        <v>46</v>
      </c>
      <c r="R5" t="s">
        <v>31</v>
      </c>
      <c r="S5" t="s">
        <v>46</v>
      </c>
      <c r="T5" t="s">
        <v>31</v>
      </c>
      <c r="U5" t="s">
        <v>46</v>
      </c>
      <c r="V5" t="s">
        <v>31</v>
      </c>
      <c r="W5" t="s">
        <v>46</v>
      </c>
      <c r="X5" t="s">
        <v>44</v>
      </c>
      <c r="Y5" t="s">
        <v>56</v>
      </c>
      <c r="Z5" t="s">
        <v>46</v>
      </c>
      <c r="AA5" t="s">
        <v>46</v>
      </c>
      <c r="AB5" t="s">
        <v>46</v>
      </c>
    </row>
    <row r="6" spans="1:28" hidden="1">
      <c r="A6" t="s">
        <v>339</v>
      </c>
      <c r="B6" t="s">
        <v>340</v>
      </c>
      <c r="C6" t="s">
        <v>341</v>
      </c>
      <c r="D6" t="s">
        <v>31</v>
      </c>
      <c r="E6" t="s">
        <v>342</v>
      </c>
      <c r="F6" t="s">
        <v>31</v>
      </c>
      <c r="G6" t="s">
        <v>343</v>
      </c>
      <c r="H6" t="s">
        <v>31</v>
      </c>
      <c r="I6" t="s">
        <v>344</v>
      </c>
      <c r="J6" t="s">
        <v>34</v>
      </c>
      <c r="K6" t="s">
        <v>345</v>
      </c>
      <c r="L6" t="s">
        <v>346</v>
      </c>
      <c r="M6" t="s">
        <v>347</v>
      </c>
      <c r="N6" t="s">
        <v>31</v>
      </c>
      <c r="O6" t="s">
        <v>344</v>
      </c>
      <c r="P6" t="s">
        <v>81</v>
      </c>
      <c r="Q6" t="s">
        <v>345</v>
      </c>
      <c r="R6" t="s">
        <v>31</v>
      </c>
      <c r="S6" t="s">
        <v>348</v>
      </c>
      <c r="T6" t="s">
        <v>68</v>
      </c>
      <c r="U6" t="s">
        <v>349</v>
      </c>
      <c r="V6" t="s">
        <v>31</v>
      </c>
      <c r="W6" t="s">
        <v>350</v>
      </c>
      <c r="X6" t="s">
        <v>85</v>
      </c>
      <c r="Y6" t="s">
        <v>45</v>
      </c>
      <c r="Z6" t="s">
        <v>46</v>
      </c>
      <c r="AA6" t="s">
        <v>46</v>
      </c>
      <c r="AB6" t="s">
        <v>46</v>
      </c>
    </row>
    <row r="7" spans="1:28">
      <c r="A7" t="s">
        <v>95</v>
      </c>
      <c r="B7" t="s">
        <v>96</v>
      </c>
      <c r="C7" t="s">
        <v>97</v>
      </c>
      <c r="D7" t="s">
        <v>34</v>
      </c>
      <c r="E7" t="s">
        <v>98</v>
      </c>
      <c r="F7" t="s">
        <v>31</v>
      </c>
      <c r="G7" t="s">
        <v>99</v>
      </c>
      <c r="H7" t="s">
        <v>31</v>
      </c>
      <c r="I7" t="s">
        <v>100</v>
      </c>
      <c r="J7" t="s">
        <v>34</v>
      </c>
      <c r="K7" t="s">
        <v>101</v>
      </c>
      <c r="L7" t="s">
        <v>102</v>
      </c>
      <c r="M7" t="s">
        <v>103</v>
      </c>
      <c r="N7" t="s">
        <v>31</v>
      </c>
      <c r="O7" t="s">
        <v>104</v>
      </c>
      <c r="P7" t="s">
        <v>39</v>
      </c>
      <c r="Q7" t="s">
        <v>105</v>
      </c>
      <c r="R7" t="s">
        <v>31</v>
      </c>
      <c r="S7" t="s">
        <v>106</v>
      </c>
      <c r="T7" t="s">
        <v>31</v>
      </c>
      <c r="U7" t="s">
        <v>107</v>
      </c>
      <c r="V7" t="s">
        <v>31</v>
      </c>
      <c r="W7" t="s">
        <v>108</v>
      </c>
      <c r="X7" t="s">
        <v>44</v>
      </c>
      <c r="Y7" t="s">
        <v>70</v>
      </c>
      <c r="Z7" t="s">
        <v>46</v>
      </c>
      <c r="AA7" t="s">
        <v>46</v>
      </c>
      <c r="AB7" t="s">
        <v>109</v>
      </c>
    </row>
    <row r="8" spans="1:28">
      <c r="A8" t="s">
        <v>262</v>
      </c>
      <c r="B8" t="s">
        <v>263</v>
      </c>
      <c r="C8" t="s">
        <v>264</v>
      </c>
      <c r="D8" t="s">
        <v>34</v>
      </c>
      <c r="E8" t="s">
        <v>265</v>
      </c>
      <c r="F8" t="s">
        <v>34</v>
      </c>
      <c r="G8" t="s">
        <v>46</v>
      </c>
      <c r="H8" t="s">
        <v>34</v>
      </c>
      <c r="I8" t="s">
        <v>46</v>
      </c>
      <c r="J8" t="s">
        <v>34</v>
      </c>
      <c r="K8" t="s">
        <v>46</v>
      </c>
      <c r="L8" t="s">
        <v>266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85</v>
      </c>
      <c r="Y8" t="s">
        <v>70</v>
      </c>
      <c r="Z8" t="s">
        <v>46</v>
      </c>
      <c r="AA8" t="s">
        <v>46</v>
      </c>
      <c r="AB8" t="s">
        <v>46</v>
      </c>
    </row>
    <row r="9" spans="1:28">
      <c r="A9" t="s">
        <v>267</v>
      </c>
      <c r="B9" t="s">
        <v>215</v>
      </c>
      <c r="C9" t="s">
        <v>268</v>
      </c>
      <c r="D9" t="s">
        <v>34</v>
      </c>
      <c r="E9" t="s">
        <v>269</v>
      </c>
      <c r="F9" t="s">
        <v>31</v>
      </c>
      <c r="G9" t="s">
        <v>270</v>
      </c>
      <c r="H9" t="s">
        <v>31</v>
      </c>
      <c r="I9" t="s">
        <v>271</v>
      </c>
      <c r="J9" t="s">
        <v>31</v>
      </c>
      <c r="K9" t="s">
        <v>272</v>
      </c>
      <c r="L9" t="s">
        <v>273</v>
      </c>
      <c r="M9" t="s">
        <v>274</v>
      </c>
      <c r="N9" t="s">
        <v>31</v>
      </c>
      <c r="O9" t="s">
        <v>275</v>
      </c>
      <c r="P9" t="s">
        <v>81</v>
      </c>
      <c r="Q9" t="s">
        <v>276</v>
      </c>
      <c r="R9" t="s">
        <v>31</v>
      </c>
      <c r="S9" t="s">
        <v>277</v>
      </c>
      <c r="T9" t="s">
        <v>34</v>
      </c>
      <c r="U9" t="s">
        <v>278</v>
      </c>
      <c r="V9" t="s">
        <v>46</v>
      </c>
      <c r="W9" t="s">
        <v>279</v>
      </c>
      <c r="X9" t="s">
        <v>85</v>
      </c>
      <c r="Y9" t="s">
        <v>45</v>
      </c>
      <c r="Z9" t="s">
        <v>280</v>
      </c>
      <c r="AA9" t="s">
        <v>280</v>
      </c>
      <c r="AB9" t="s">
        <v>31</v>
      </c>
    </row>
    <row r="10" spans="1:28">
      <c r="A10" t="s">
        <v>110</v>
      </c>
      <c r="B10" t="s">
        <v>111</v>
      </c>
      <c r="C10" t="s">
        <v>112</v>
      </c>
      <c r="D10" t="s">
        <v>34</v>
      </c>
      <c r="E10" t="s">
        <v>113</v>
      </c>
      <c r="F10" t="s">
        <v>34</v>
      </c>
      <c r="G10" t="s">
        <v>114</v>
      </c>
      <c r="H10" t="s">
        <v>31</v>
      </c>
      <c r="I10" t="s">
        <v>115</v>
      </c>
      <c r="J10" t="s">
        <v>34</v>
      </c>
      <c r="K10" t="s">
        <v>116</v>
      </c>
      <c r="L10" t="s">
        <v>117</v>
      </c>
      <c r="M10" t="s">
        <v>118</v>
      </c>
      <c r="N10" t="s">
        <v>31</v>
      </c>
      <c r="O10" t="s">
        <v>119</v>
      </c>
      <c r="P10" t="s">
        <v>39</v>
      </c>
      <c r="Q10" t="s">
        <v>120</v>
      </c>
      <c r="R10" t="s">
        <v>34</v>
      </c>
      <c r="S10" t="s">
        <v>121</v>
      </c>
      <c r="T10" t="s">
        <v>46</v>
      </c>
      <c r="U10" t="s">
        <v>46</v>
      </c>
      <c r="V10" t="s">
        <v>31</v>
      </c>
      <c r="W10" t="s">
        <v>46</v>
      </c>
      <c r="X10" t="s">
        <v>85</v>
      </c>
      <c r="Y10" t="s">
        <v>45</v>
      </c>
      <c r="Z10" t="s">
        <v>122</v>
      </c>
      <c r="AA10" t="s">
        <v>46</v>
      </c>
      <c r="AB10" t="s">
        <v>46</v>
      </c>
    </row>
    <row r="11" spans="1:28">
      <c r="A11" t="s">
        <v>134</v>
      </c>
      <c r="B11" t="s">
        <v>135</v>
      </c>
      <c r="C11" t="s">
        <v>136</v>
      </c>
      <c r="D11" t="s">
        <v>34</v>
      </c>
      <c r="E11" t="s">
        <v>137</v>
      </c>
      <c r="F11" t="s">
        <v>34</v>
      </c>
      <c r="G11" t="s">
        <v>138</v>
      </c>
      <c r="H11" t="s">
        <v>34</v>
      </c>
      <c r="I11" t="s">
        <v>139</v>
      </c>
      <c r="J11" t="s">
        <v>34</v>
      </c>
      <c r="K11" t="s">
        <v>140</v>
      </c>
      <c r="L11" t="s">
        <v>141</v>
      </c>
      <c r="M11" t="s">
        <v>142</v>
      </c>
      <c r="N11" t="s">
        <v>31</v>
      </c>
      <c r="O11" t="s">
        <v>143</v>
      </c>
      <c r="P11" t="s">
        <v>81</v>
      </c>
      <c r="Q11" t="s">
        <v>144</v>
      </c>
      <c r="R11" t="s">
        <v>34</v>
      </c>
      <c r="S11" t="s">
        <v>145</v>
      </c>
      <c r="T11" t="s">
        <v>31</v>
      </c>
      <c r="U11" t="s">
        <v>146</v>
      </c>
      <c r="V11" t="s">
        <v>31</v>
      </c>
      <c r="W11" t="s">
        <v>146</v>
      </c>
      <c r="X11" t="s">
        <v>44</v>
      </c>
      <c r="Y11" t="s">
        <v>70</v>
      </c>
      <c r="Z11" t="s">
        <v>46</v>
      </c>
      <c r="AA11" t="s">
        <v>46</v>
      </c>
      <c r="AB11" t="s">
        <v>46</v>
      </c>
    </row>
    <row r="12" spans="1:28">
      <c r="A12" t="s">
        <v>89</v>
      </c>
      <c r="B12" t="s">
        <v>90</v>
      </c>
      <c r="C12" t="s">
        <v>91</v>
      </c>
      <c r="D12" t="s">
        <v>34</v>
      </c>
      <c r="E12" t="s">
        <v>92</v>
      </c>
      <c r="F12" t="s">
        <v>34</v>
      </c>
      <c r="G12" t="s">
        <v>46</v>
      </c>
      <c r="H12" t="s">
        <v>31</v>
      </c>
      <c r="I12" t="s">
        <v>46</v>
      </c>
      <c r="J12" t="s">
        <v>34</v>
      </c>
      <c r="K12" t="s">
        <v>46</v>
      </c>
      <c r="L12" t="s">
        <v>93</v>
      </c>
      <c r="M12" t="s">
        <v>94</v>
      </c>
      <c r="N12" t="s">
        <v>34</v>
      </c>
      <c r="O12" t="s">
        <v>46</v>
      </c>
      <c r="P12" t="s">
        <v>81</v>
      </c>
      <c r="Q12" t="s">
        <v>46</v>
      </c>
      <c r="R12" t="s">
        <v>34</v>
      </c>
      <c r="S12" t="s">
        <v>46</v>
      </c>
      <c r="T12" t="s">
        <v>31</v>
      </c>
      <c r="U12" t="s">
        <v>46</v>
      </c>
      <c r="V12" t="s">
        <v>31</v>
      </c>
      <c r="W12" t="s">
        <v>46</v>
      </c>
      <c r="X12" t="s">
        <v>85</v>
      </c>
      <c r="Y12" t="s">
        <v>45</v>
      </c>
      <c r="Z12" t="s">
        <v>46</v>
      </c>
      <c r="AA12" t="s">
        <v>46</v>
      </c>
      <c r="AB12" t="s">
        <v>46</v>
      </c>
    </row>
    <row r="13" spans="1:28">
      <c r="A13" t="s">
        <v>226</v>
      </c>
      <c r="B13" t="s">
        <v>227</v>
      </c>
      <c r="C13" t="s">
        <v>228</v>
      </c>
      <c r="D13" t="s">
        <v>34</v>
      </c>
      <c r="E13" t="s">
        <v>229</v>
      </c>
      <c r="F13" t="s">
        <v>31</v>
      </c>
      <c r="G13" t="s">
        <v>230</v>
      </c>
      <c r="H13" t="s">
        <v>31</v>
      </c>
      <c r="I13" t="s">
        <v>231</v>
      </c>
      <c r="J13" t="s">
        <v>34</v>
      </c>
      <c r="K13" t="s">
        <v>232</v>
      </c>
      <c r="L13" t="s">
        <v>233</v>
      </c>
      <c r="M13" t="s">
        <v>234</v>
      </c>
      <c r="N13" t="s">
        <v>31</v>
      </c>
      <c r="O13" t="s">
        <v>235</v>
      </c>
      <c r="P13" t="s">
        <v>81</v>
      </c>
      <c r="Q13" t="s">
        <v>236</v>
      </c>
      <c r="R13" t="s">
        <v>31</v>
      </c>
      <c r="S13" t="s">
        <v>237</v>
      </c>
      <c r="T13" t="s">
        <v>31</v>
      </c>
      <c r="U13" t="s">
        <v>238</v>
      </c>
      <c r="V13" t="s">
        <v>31</v>
      </c>
      <c r="W13" t="s">
        <v>239</v>
      </c>
      <c r="X13" t="s">
        <v>85</v>
      </c>
      <c r="Y13" t="s">
        <v>70</v>
      </c>
      <c r="Z13" t="s">
        <v>428</v>
      </c>
      <c r="AA13" t="s">
        <v>383</v>
      </c>
      <c r="AB13" t="s">
        <v>384</v>
      </c>
    </row>
    <row r="14" spans="1:28">
      <c r="A14" t="s">
        <v>385</v>
      </c>
      <c r="B14" t="s">
        <v>386</v>
      </c>
      <c r="C14" t="s">
        <v>387</v>
      </c>
      <c r="D14" t="s">
        <v>34</v>
      </c>
      <c r="E14" t="s">
        <v>388</v>
      </c>
      <c r="F14" t="s">
        <v>31</v>
      </c>
      <c r="G14" t="s">
        <v>389</v>
      </c>
      <c r="H14" t="s">
        <v>31</v>
      </c>
      <c r="I14" t="s">
        <v>390</v>
      </c>
      <c r="J14" t="s">
        <v>34</v>
      </c>
      <c r="K14" t="s">
        <v>391</v>
      </c>
      <c r="L14" t="s">
        <v>392</v>
      </c>
      <c r="M14" t="s">
        <v>393</v>
      </c>
      <c r="N14" t="s">
        <v>31</v>
      </c>
      <c r="O14" t="s">
        <v>394</v>
      </c>
      <c r="P14" t="s">
        <v>39</v>
      </c>
      <c r="Q14" t="s">
        <v>395</v>
      </c>
      <c r="R14" t="s">
        <v>31</v>
      </c>
      <c r="S14" t="s">
        <v>396</v>
      </c>
      <c r="T14" t="s">
        <v>31</v>
      </c>
      <c r="U14" t="s">
        <v>397</v>
      </c>
      <c r="V14" t="s">
        <v>31</v>
      </c>
      <c r="W14" t="s">
        <v>398</v>
      </c>
      <c r="X14" t="s">
        <v>44</v>
      </c>
      <c r="Y14" t="s">
        <v>70</v>
      </c>
      <c r="Z14" t="s">
        <v>46</v>
      </c>
      <c r="AA14" t="s">
        <v>46</v>
      </c>
      <c r="AB14" t="s">
        <v>46</v>
      </c>
    </row>
    <row r="15" spans="1:28">
      <c r="A15" t="s">
        <v>71</v>
      </c>
      <c r="B15" t="s">
        <v>72</v>
      </c>
      <c r="C15" t="s">
        <v>73</v>
      </c>
      <c r="D15" t="s">
        <v>34</v>
      </c>
      <c r="E15" t="s">
        <v>74</v>
      </c>
      <c r="F15" t="s">
        <v>31</v>
      </c>
      <c r="G15" t="s">
        <v>75</v>
      </c>
      <c r="H15" t="s">
        <v>31</v>
      </c>
      <c r="I15" t="s">
        <v>76</v>
      </c>
      <c r="J15" t="s">
        <v>34</v>
      </c>
      <c r="K15" t="s">
        <v>77</v>
      </c>
      <c r="L15" t="s">
        <v>78</v>
      </c>
      <c r="M15" t="s">
        <v>79</v>
      </c>
      <c r="N15" t="s">
        <v>34</v>
      </c>
      <c r="O15" t="s">
        <v>80</v>
      </c>
      <c r="P15" t="s">
        <v>81</v>
      </c>
      <c r="Q15" t="s">
        <v>82</v>
      </c>
      <c r="R15" t="s">
        <v>31</v>
      </c>
      <c r="S15" t="s">
        <v>83</v>
      </c>
      <c r="T15" t="s">
        <v>31</v>
      </c>
      <c r="U15" t="s">
        <v>84</v>
      </c>
      <c r="V15" t="s">
        <v>31</v>
      </c>
      <c r="W15" t="s">
        <v>84</v>
      </c>
      <c r="X15" t="s">
        <v>85</v>
      </c>
      <c r="Y15" t="s">
        <v>56</v>
      </c>
      <c r="Z15" t="s">
        <v>86</v>
      </c>
      <c r="AA15" t="s">
        <v>87</v>
      </c>
      <c r="AB15" t="s">
        <v>88</v>
      </c>
    </row>
    <row r="16" spans="1:28" hidden="1">
      <c r="A16" t="s">
        <v>371</v>
      </c>
      <c r="B16" t="s">
        <v>372</v>
      </c>
      <c r="C16" t="s">
        <v>373</v>
      </c>
      <c r="D16" t="s">
        <v>31</v>
      </c>
      <c r="E16" t="s">
        <v>374</v>
      </c>
      <c r="F16" t="s">
        <v>31</v>
      </c>
      <c r="G16" t="s">
        <v>375</v>
      </c>
      <c r="H16" t="s">
        <v>68</v>
      </c>
      <c r="I16" t="s">
        <v>376</v>
      </c>
      <c r="J16" t="s">
        <v>34</v>
      </c>
      <c r="K16" t="s">
        <v>377</v>
      </c>
      <c r="L16" t="s">
        <v>378</v>
      </c>
      <c r="M16" t="s">
        <v>379</v>
      </c>
      <c r="N16" t="s">
        <v>34</v>
      </c>
      <c r="O16" t="s">
        <v>46</v>
      </c>
      <c r="P16" t="s">
        <v>81</v>
      </c>
      <c r="Q16" t="s">
        <v>380</v>
      </c>
      <c r="R16" t="s">
        <v>31</v>
      </c>
      <c r="S16" t="s">
        <v>381</v>
      </c>
      <c r="T16" t="s">
        <v>31</v>
      </c>
      <c r="U16" t="s">
        <v>382</v>
      </c>
      <c r="V16" t="s">
        <v>31</v>
      </c>
      <c r="W16" t="s">
        <v>382</v>
      </c>
      <c r="X16" t="s">
        <v>85</v>
      </c>
      <c r="Y16" t="s">
        <v>70</v>
      </c>
      <c r="Z16" t="s">
        <v>46</v>
      </c>
      <c r="AA16" t="s">
        <v>46</v>
      </c>
      <c r="AB16" t="s">
        <v>46</v>
      </c>
    </row>
    <row r="17" spans="1:28" hidden="1">
      <c r="A17" t="s">
        <v>161</v>
      </c>
      <c r="B17" t="s">
        <v>162</v>
      </c>
      <c r="C17" t="s">
        <v>163</v>
      </c>
      <c r="D17" t="s">
        <v>31</v>
      </c>
      <c r="E17" t="s">
        <v>164</v>
      </c>
      <c r="F17" t="s">
        <v>31</v>
      </c>
      <c r="G17" t="s">
        <v>165</v>
      </c>
      <c r="H17" t="s">
        <v>34</v>
      </c>
      <c r="I17" t="s">
        <v>166</v>
      </c>
      <c r="J17" t="s">
        <v>31</v>
      </c>
      <c r="K17" t="s">
        <v>167</v>
      </c>
      <c r="L17" t="s">
        <v>168</v>
      </c>
      <c r="M17" t="s">
        <v>169</v>
      </c>
      <c r="N17" t="s">
        <v>31</v>
      </c>
      <c r="O17" t="s">
        <v>170</v>
      </c>
      <c r="P17" t="s">
        <v>39</v>
      </c>
      <c r="Q17" t="s">
        <v>171</v>
      </c>
      <c r="R17" t="s">
        <v>31</v>
      </c>
      <c r="S17" t="s">
        <v>172</v>
      </c>
      <c r="T17" t="s">
        <v>31</v>
      </c>
      <c r="U17" t="s">
        <v>173</v>
      </c>
      <c r="V17" t="s">
        <v>31</v>
      </c>
      <c r="W17" t="s">
        <v>174</v>
      </c>
      <c r="X17" t="s">
        <v>44</v>
      </c>
      <c r="Y17" t="s">
        <v>70</v>
      </c>
      <c r="Z17" t="s">
        <v>175</v>
      </c>
      <c r="AA17" t="s">
        <v>176</v>
      </c>
      <c r="AB17" t="s">
        <v>177</v>
      </c>
    </row>
    <row r="18" spans="1:28">
      <c r="A18" t="s">
        <v>27</v>
      </c>
      <c r="B18" t="s">
        <v>28</v>
      </c>
      <c r="C18" t="s">
        <v>29</v>
      </c>
      <c r="D18" t="s">
        <v>34</v>
      </c>
      <c r="E18" t="s">
        <v>30</v>
      </c>
      <c r="F18" t="s">
        <v>31</v>
      </c>
      <c r="G18" t="s">
        <v>32</v>
      </c>
      <c r="H18" t="s">
        <v>31</v>
      </c>
      <c r="I18" t="s">
        <v>33</v>
      </c>
      <c r="J18" t="s">
        <v>34</v>
      </c>
      <c r="K18" t="s">
        <v>35</v>
      </c>
      <c r="L18" t="s">
        <v>36</v>
      </c>
      <c r="M18" t="s">
        <v>37</v>
      </c>
      <c r="N18" t="s">
        <v>31</v>
      </c>
      <c r="O18" t="s">
        <v>38</v>
      </c>
      <c r="P18" t="s">
        <v>39</v>
      </c>
      <c r="Q18" t="s">
        <v>40</v>
      </c>
      <c r="R18" t="s">
        <v>31</v>
      </c>
      <c r="S18" t="s">
        <v>41</v>
      </c>
      <c r="T18" t="s">
        <v>31</v>
      </c>
      <c r="U18" t="s">
        <v>42</v>
      </c>
      <c r="V18" t="s">
        <v>31</v>
      </c>
      <c r="W18" t="s">
        <v>43</v>
      </c>
      <c r="X18" t="s">
        <v>44</v>
      </c>
      <c r="Y18" t="s">
        <v>45</v>
      </c>
      <c r="Z18" t="s">
        <v>46</v>
      </c>
      <c r="AA18" t="s">
        <v>46</v>
      </c>
      <c r="AB18" t="s">
        <v>46</v>
      </c>
    </row>
    <row r="19" spans="1:28">
      <c r="A19" t="s">
        <v>147</v>
      </c>
      <c r="B19" t="s">
        <v>148</v>
      </c>
      <c r="C19" t="s">
        <v>149</v>
      </c>
      <c r="D19" t="s">
        <v>34</v>
      </c>
      <c r="E19" t="s">
        <v>150</v>
      </c>
      <c r="F19" t="s">
        <v>31</v>
      </c>
      <c r="G19" t="s">
        <v>151</v>
      </c>
      <c r="H19" t="s">
        <v>31</v>
      </c>
      <c r="I19" t="s">
        <v>152</v>
      </c>
      <c r="J19" t="s">
        <v>34</v>
      </c>
      <c r="K19" t="s">
        <v>153</v>
      </c>
      <c r="L19" t="s">
        <v>154</v>
      </c>
      <c r="M19" t="s">
        <v>155</v>
      </c>
      <c r="N19" t="s">
        <v>34</v>
      </c>
      <c r="O19" t="s">
        <v>156</v>
      </c>
      <c r="P19" t="s">
        <v>81</v>
      </c>
      <c r="Q19" t="s">
        <v>157</v>
      </c>
      <c r="R19" t="s">
        <v>34</v>
      </c>
      <c r="S19" t="s">
        <v>158</v>
      </c>
      <c r="T19" t="s">
        <v>68</v>
      </c>
      <c r="U19" t="s">
        <v>159</v>
      </c>
      <c r="V19" t="s">
        <v>31</v>
      </c>
      <c r="W19" t="s">
        <v>160</v>
      </c>
      <c r="X19" t="s">
        <v>85</v>
      </c>
      <c r="Y19" t="s">
        <v>56</v>
      </c>
      <c r="Z19" t="s">
        <v>46</v>
      </c>
      <c r="AA19" t="s">
        <v>46</v>
      </c>
      <c r="AB19" t="s">
        <v>46</v>
      </c>
    </row>
    <row r="20" spans="1:28">
      <c r="A20" t="s">
        <v>281</v>
      </c>
      <c r="B20" t="s">
        <v>282</v>
      </c>
      <c r="C20" t="s">
        <v>283</v>
      </c>
      <c r="D20" t="s">
        <v>34</v>
      </c>
      <c r="E20" t="s">
        <v>284</v>
      </c>
      <c r="F20" t="s">
        <v>31</v>
      </c>
      <c r="G20" t="s">
        <v>46</v>
      </c>
      <c r="H20" t="s">
        <v>31</v>
      </c>
      <c r="I20" t="s">
        <v>46</v>
      </c>
      <c r="J20" t="s">
        <v>34</v>
      </c>
      <c r="K20" t="s">
        <v>46</v>
      </c>
      <c r="L20" t="s">
        <v>285</v>
      </c>
      <c r="M20" t="s">
        <v>286</v>
      </c>
      <c r="N20" t="s">
        <v>34</v>
      </c>
      <c r="O20" t="s">
        <v>46</v>
      </c>
      <c r="P20" t="s">
        <v>81</v>
      </c>
      <c r="Q20" t="s">
        <v>287</v>
      </c>
      <c r="R20" t="s">
        <v>34</v>
      </c>
      <c r="S20" t="s">
        <v>46</v>
      </c>
      <c r="T20" t="s">
        <v>31</v>
      </c>
      <c r="U20" t="s">
        <v>288</v>
      </c>
      <c r="V20" t="s">
        <v>31</v>
      </c>
      <c r="W20" t="s">
        <v>46</v>
      </c>
      <c r="X20" t="s">
        <v>44</v>
      </c>
      <c r="Y20" s="2" t="s">
        <v>45</v>
      </c>
      <c r="Z20" t="s">
        <v>289</v>
      </c>
      <c r="AA20" t="s">
        <v>46</v>
      </c>
      <c r="AB20" t="s">
        <v>46</v>
      </c>
    </row>
    <row r="21" spans="1:28">
      <c r="A21" t="s">
        <v>214</v>
      </c>
      <c r="B21" t="s">
        <v>215</v>
      </c>
      <c r="C21" t="s">
        <v>216</v>
      </c>
      <c r="D21" t="s">
        <v>34</v>
      </c>
      <c r="E21" t="s">
        <v>217</v>
      </c>
      <c r="F21" t="s">
        <v>31</v>
      </c>
      <c r="G21" t="s">
        <v>46</v>
      </c>
      <c r="H21" t="s">
        <v>31</v>
      </c>
      <c r="I21" t="s">
        <v>46</v>
      </c>
      <c r="J21" t="s">
        <v>34</v>
      </c>
      <c r="K21" t="s">
        <v>46</v>
      </c>
      <c r="L21" t="s">
        <v>218</v>
      </c>
      <c r="M21" t="s">
        <v>219</v>
      </c>
      <c r="N21" t="s">
        <v>31</v>
      </c>
      <c r="O21" t="s">
        <v>46</v>
      </c>
      <c r="P21" t="s">
        <v>39</v>
      </c>
      <c r="Q21" t="s">
        <v>46</v>
      </c>
      <c r="R21" t="s">
        <v>31</v>
      </c>
      <c r="S21" t="s">
        <v>46</v>
      </c>
      <c r="T21" t="s">
        <v>34</v>
      </c>
      <c r="U21" t="s">
        <v>46</v>
      </c>
      <c r="V21" t="s">
        <v>31</v>
      </c>
      <c r="W21" t="s">
        <v>46</v>
      </c>
      <c r="X21" t="s">
        <v>44</v>
      </c>
      <c r="Y21" t="s">
        <v>56</v>
      </c>
      <c r="Z21" t="s">
        <v>46</v>
      </c>
      <c r="AA21" t="s">
        <v>46</v>
      </c>
      <c r="AB21" t="s">
        <v>46</v>
      </c>
    </row>
    <row r="22" spans="1:28">
      <c r="A22" t="s">
        <v>365</v>
      </c>
      <c r="B22" t="s">
        <v>366</v>
      </c>
      <c r="C22" t="s">
        <v>367</v>
      </c>
      <c r="D22" t="s">
        <v>34</v>
      </c>
      <c r="E22" t="s">
        <v>368</v>
      </c>
      <c r="F22" t="s">
        <v>34</v>
      </c>
      <c r="G22" t="s">
        <v>46</v>
      </c>
      <c r="H22" t="s">
        <v>34</v>
      </c>
      <c r="I22" t="s">
        <v>46</v>
      </c>
      <c r="J22" t="s">
        <v>31</v>
      </c>
      <c r="K22" t="s">
        <v>46</v>
      </c>
      <c r="L22" t="s">
        <v>369</v>
      </c>
      <c r="M22" t="s">
        <v>370</v>
      </c>
      <c r="N22" t="s">
        <v>34</v>
      </c>
      <c r="O22" t="s">
        <v>46</v>
      </c>
      <c r="P22" t="s">
        <v>81</v>
      </c>
      <c r="Q22" t="s">
        <v>46</v>
      </c>
      <c r="R22" t="s">
        <v>34</v>
      </c>
      <c r="S22" t="s">
        <v>46</v>
      </c>
      <c r="T22" t="s">
        <v>34</v>
      </c>
      <c r="U22" t="s">
        <v>46</v>
      </c>
      <c r="V22" t="s">
        <v>31</v>
      </c>
      <c r="W22" t="s">
        <v>46</v>
      </c>
      <c r="X22" t="s">
        <v>44</v>
      </c>
      <c r="Y22" t="s">
        <v>70</v>
      </c>
      <c r="Z22" t="s">
        <v>46</v>
      </c>
      <c r="AA22" t="s">
        <v>46</v>
      </c>
      <c r="AB22" t="s">
        <v>46</v>
      </c>
    </row>
    <row r="23" spans="1:28">
      <c r="A23" t="s">
        <v>324</v>
      </c>
      <c r="B23" t="s">
        <v>325</v>
      </c>
      <c r="C23" t="s">
        <v>326</v>
      </c>
      <c r="D23" t="s">
        <v>34</v>
      </c>
      <c r="E23" t="s">
        <v>327</v>
      </c>
      <c r="F23" t="s">
        <v>31</v>
      </c>
      <c r="G23" t="s">
        <v>328</v>
      </c>
      <c r="H23" t="s">
        <v>31</v>
      </c>
      <c r="I23" t="s">
        <v>329</v>
      </c>
      <c r="J23" t="s">
        <v>34</v>
      </c>
      <c r="K23" t="s">
        <v>330</v>
      </c>
      <c r="L23" t="s">
        <v>331</v>
      </c>
      <c r="M23" t="s">
        <v>332</v>
      </c>
      <c r="N23" t="s">
        <v>34</v>
      </c>
      <c r="O23" t="s">
        <v>333</v>
      </c>
      <c r="P23" t="s">
        <v>81</v>
      </c>
      <c r="Q23" t="s">
        <v>334</v>
      </c>
      <c r="R23" t="s">
        <v>31</v>
      </c>
      <c r="S23" t="s">
        <v>335</v>
      </c>
      <c r="T23" t="s">
        <v>31</v>
      </c>
      <c r="U23" t="s">
        <v>336</v>
      </c>
      <c r="V23" t="s">
        <v>68</v>
      </c>
      <c r="W23" t="s">
        <v>337</v>
      </c>
      <c r="X23" t="s">
        <v>85</v>
      </c>
      <c r="Y23" t="s">
        <v>56</v>
      </c>
      <c r="Z23" t="s">
        <v>338</v>
      </c>
      <c r="AA23" t="s">
        <v>46</v>
      </c>
      <c r="AB23" t="s">
        <v>46</v>
      </c>
    </row>
    <row r="24" spans="1:28">
      <c r="A24" t="s">
        <v>220</v>
      </c>
      <c r="B24" t="s">
        <v>221</v>
      </c>
      <c r="C24" t="s">
        <v>222</v>
      </c>
      <c r="D24" t="s">
        <v>34</v>
      </c>
      <c r="E24" t="s">
        <v>223</v>
      </c>
      <c r="F24" t="s">
        <v>34</v>
      </c>
      <c r="G24" t="s">
        <v>46</v>
      </c>
      <c r="H24" t="s">
        <v>34</v>
      </c>
      <c r="I24" t="s">
        <v>46</v>
      </c>
      <c r="J24" t="s">
        <v>31</v>
      </c>
      <c r="K24" t="s">
        <v>46</v>
      </c>
      <c r="L24" t="s">
        <v>224</v>
      </c>
      <c r="M24" t="s">
        <v>225</v>
      </c>
      <c r="N24" t="s">
        <v>34</v>
      </c>
      <c r="O24" t="s">
        <v>46</v>
      </c>
      <c r="P24" t="s">
        <v>81</v>
      </c>
      <c r="Q24" t="s">
        <v>46</v>
      </c>
      <c r="R24" t="s">
        <v>31</v>
      </c>
      <c r="S24" t="s">
        <v>46</v>
      </c>
      <c r="T24" t="s">
        <v>31</v>
      </c>
      <c r="U24" t="s">
        <v>46</v>
      </c>
      <c r="V24" t="s">
        <v>31</v>
      </c>
      <c r="W24" t="s">
        <v>46</v>
      </c>
      <c r="X24" t="s">
        <v>44</v>
      </c>
      <c r="Y24" t="s">
        <v>56</v>
      </c>
      <c r="Z24" t="s">
        <v>46</v>
      </c>
      <c r="AA24" t="s">
        <v>46</v>
      </c>
      <c r="AB24" t="s">
        <v>46</v>
      </c>
    </row>
    <row r="25" spans="1:28">
      <c r="A25" t="s">
        <v>123</v>
      </c>
      <c r="B25" t="s">
        <v>124</v>
      </c>
      <c r="C25" t="s">
        <v>125</v>
      </c>
      <c r="D25" t="s">
        <v>34</v>
      </c>
      <c r="E25" t="s">
        <v>126</v>
      </c>
      <c r="F25" t="s">
        <v>68</v>
      </c>
      <c r="G25" t="s">
        <v>46</v>
      </c>
      <c r="H25" t="s">
        <v>46</v>
      </c>
      <c r="I25" t="s">
        <v>46</v>
      </c>
      <c r="J25" t="s">
        <v>46</v>
      </c>
      <c r="K25" t="s">
        <v>46</v>
      </c>
      <c r="L25" t="s">
        <v>127</v>
      </c>
      <c r="M25" t="s">
        <v>128</v>
      </c>
      <c r="N25" t="s">
        <v>34</v>
      </c>
      <c r="O25" t="s">
        <v>129</v>
      </c>
      <c r="P25" t="s">
        <v>81</v>
      </c>
      <c r="Q25" t="s">
        <v>130</v>
      </c>
      <c r="R25" t="s">
        <v>31</v>
      </c>
      <c r="S25" t="s">
        <v>131</v>
      </c>
      <c r="T25" t="s">
        <v>31</v>
      </c>
      <c r="U25" t="s">
        <v>132</v>
      </c>
      <c r="V25" t="s">
        <v>31</v>
      </c>
      <c r="W25" t="s">
        <v>133</v>
      </c>
      <c r="X25" t="s">
        <v>85</v>
      </c>
      <c r="Y25" t="s">
        <v>70</v>
      </c>
      <c r="Z25" t="s">
        <v>46</v>
      </c>
      <c r="AA25" t="s">
        <v>46</v>
      </c>
      <c r="AB25" t="s">
        <v>46</v>
      </c>
    </row>
    <row r="26" spans="1:28" hidden="1">
      <c r="A26" t="s">
        <v>60</v>
      </c>
      <c r="B26" t="s">
        <v>61</v>
      </c>
      <c r="C26" t="s">
        <v>62</v>
      </c>
      <c r="D26" t="s">
        <v>31</v>
      </c>
      <c r="E26" t="s">
        <v>63</v>
      </c>
      <c r="F26" t="s">
        <v>34</v>
      </c>
      <c r="G26" t="s">
        <v>64</v>
      </c>
      <c r="H26" t="s">
        <v>34</v>
      </c>
      <c r="I26" t="s">
        <v>65</v>
      </c>
      <c r="J26" t="s">
        <v>31</v>
      </c>
      <c r="K26" t="s">
        <v>66</v>
      </c>
      <c r="L26" t="s">
        <v>67</v>
      </c>
      <c r="M26" t="s">
        <v>46</v>
      </c>
      <c r="N26" t="s">
        <v>68</v>
      </c>
      <c r="O26" t="s">
        <v>46</v>
      </c>
      <c r="P26" t="s">
        <v>68</v>
      </c>
      <c r="Q26" t="s">
        <v>46</v>
      </c>
      <c r="R26" t="s">
        <v>68</v>
      </c>
      <c r="S26" t="s">
        <v>46</v>
      </c>
      <c r="T26" t="s">
        <v>68</v>
      </c>
      <c r="U26" t="s">
        <v>46</v>
      </c>
      <c r="V26" t="s">
        <v>46</v>
      </c>
      <c r="W26" t="s">
        <v>46</v>
      </c>
      <c r="X26" t="s">
        <v>69</v>
      </c>
      <c r="Y26" t="s">
        <v>46</v>
      </c>
      <c r="Z26" t="s">
        <v>46</v>
      </c>
      <c r="AA26" t="s">
        <v>46</v>
      </c>
      <c r="AB26" t="s">
        <v>46</v>
      </c>
    </row>
    <row r="27" spans="1:28">
      <c r="A27" t="s">
        <v>309</v>
      </c>
      <c r="B27" t="s">
        <v>310</v>
      </c>
      <c r="C27" t="s">
        <v>311</v>
      </c>
      <c r="D27" t="s">
        <v>34</v>
      </c>
      <c r="E27" t="s">
        <v>312</v>
      </c>
      <c r="F27" t="s">
        <v>31</v>
      </c>
      <c r="G27" t="s">
        <v>313</v>
      </c>
      <c r="H27" t="s">
        <v>31</v>
      </c>
      <c r="I27" t="s">
        <v>314</v>
      </c>
      <c r="J27" t="s">
        <v>34</v>
      </c>
      <c r="K27" t="s">
        <v>315</v>
      </c>
      <c r="L27" t="s">
        <v>316</v>
      </c>
      <c r="M27" t="s">
        <v>317</v>
      </c>
      <c r="N27" t="s">
        <v>31</v>
      </c>
      <c r="O27" t="s">
        <v>104</v>
      </c>
      <c r="P27" t="s">
        <v>39</v>
      </c>
      <c r="Q27" t="s">
        <v>318</v>
      </c>
      <c r="R27" t="s">
        <v>31</v>
      </c>
      <c r="S27" t="s">
        <v>319</v>
      </c>
      <c r="T27" t="s">
        <v>34</v>
      </c>
      <c r="U27" t="s">
        <v>320</v>
      </c>
      <c r="V27" t="s">
        <v>31</v>
      </c>
      <c r="W27" t="s">
        <v>321</v>
      </c>
      <c r="X27" t="s">
        <v>44</v>
      </c>
      <c r="Y27" t="s">
        <v>70</v>
      </c>
      <c r="Z27" t="s">
        <v>322</v>
      </c>
      <c r="AA27" t="s">
        <v>322</v>
      </c>
      <c r="AB27" t="s">
        <v>323</v>
      </c>
    </row>
    <row r="28" spans="1:28">
      <c r="A28" t="s">
        <v>194</v>
      </c>
      <c r="B28" t="s">
        <v>195</v>
      </c>
      <c r="C28" t="s">
        <v>196</v>
      </c>
      <c r="D28" t="s">
        <v>34</v>
      </c>
      <c r="E28" t="s">
        <v>197</v>
      </c>
      <c r="F28" t="s">
        <v>31</v>
      </c>
      <c r="G28" t="s">
        <v>198</v>
      </c>
      <c r="H28" t="s">
        <v>31</v>
      </c>
      <c r="I28" t="s">
        <v>199</v>
      </c>
      <c r="J28" t="s">
        <v>34</v>
      </c>
      <c r="K28" t="s">
        <v>200</v>
      </c>
      <c r="L28" t="s">
        <v>201</v>
      </c>
      <c r="M28" t="s">
        <v>202</v>
      </c>
      <c r="N28" t="s">
        <v>31</v>
      </c>
      <c r="O28" t="s">
        <v>203</v>
      </c>
      <c r="P28" t="s">
        <v>81</v>
      </c>
      <c r="Q28" t="s">
        <v>204</v>
      </c>
      <c r="R28" t="s">
        <v>31</v>
      </c>
      <c r="S28" t="s">
        <v>205</v>
      </c>
      <c r="T28" t="s">
        <v>31</v>
      </c>
      <c r="U28" t="s">
        <v>206</v>
      </c>
      <c r="V28" t="s">
        <v>31</v>
      </c>
      <c r="W28" t="s">
        <v>207</v>
      </c>
      <c r="X28" t="s">
        <v>69</v>
      </c>
      <c r="Y28" t="s">
        <v>46</v>
      </c>
      <c r="Z28" t="s">
        <v>46</v>
      </c>
      <c r="AA28" t="s">
        <v>46</v>
      </c>
      <c r="AB28" t="s">
        <v>46</v>
      </c>
    </row>
    <row r="29" spans="1:28">
      <c r="A29" t="s">
        <v>208</v>
      </c>
      <c r="B29" t="s">
        <v>209</v>
      </c>
      <c r="C29" t="s">
        <v>210</v>
      </c>
      <c r="D29" t="s">
        <v>34</v>
      </c>
      <c r="E29" t="s">
        <v>211</v>
      </c>
      <c r="F29" t="s">
        <v>31</v>
      </c>
      <c r="G29" t="s">
        <v>46</v>
      </c>
      <c r="H29" t="s">
        <v>31</v>
      </c>
      <c r="I29" t="s">
        <v>46</v>
      </c>
      <c r="J29" t="s">
        <v>31</v>
      </c>
      <c r="K29" t="s">
        <v>46</v>
      </c>
      <c r="L29" t="s">
        <v>212</v>
      </c>
      <c r="M29" t="s">
        <v>213</v>
      </c>
      <c r="N29" t="s">
        <v>31</v>
      </c>
      <c r="O29" t="s">
        <v>46</v>
      </c>
      <c r="P29" t="s">
        <v>39</v>
      </c>
      <c r="Q29" t="s">
        <v>46</v>
      </c>
      <c r="R29" t="s">
        <v>31</v>
      </c>
      <c r="S29" t="s">
        <v>46</v>
      </c>
      <c r="T29" t="s">
        <v>34</v>
      </c>
      <c r="U29" t="s">
        <v>46</v>
      </c>
      <c r="V29" t="s">
        <v>31</v>
      </c>
      <c r="W29" t="s">
        <v>46</v>
      </c>
      <c r="X29" t="s">
        <v>44</v>
      </c>
      <c r="Y29" t="s">
        <v>70</v>
      </c>
      <c r="Z29" t="s">
        <v>46</v>
      </c>
      <c r="AA29" t="s">
        <v>46</v>
      </c>
      <c r="AB29" t="s">
        <v>46</v>
      </c>
    </row>
    <row r="30" spans="1:28">
      <c r="A30" t="s">
        <v>248</v>
      </c>
      <c r="B30" t="s">
        <v>249</v>
      </c>
      <c r="C30" t="s">
        <v>250</v>
      </c>
      <c r="D30" t="s">
        <v>34</v>
      </c>
      <c r="E30" t="s">
        <v>251</v>
      </c>
      <c r="F30" t="s">
        <v>34</v>
      </c>
      <c r="G30" t="s">
        <v>252</v>
      </c>
      <c r="H30" t="s">
        <v>34</v>
      </c>
      <c r="I30" t="s">
        <v>253</v>
      </c>
      <c r="J30" t="s">
        <v>31</v>
      </c>
      <c r="K30" t="s">
        <v>254</v>
      </c>
      <c r="L30" t="s">
        <v>255</v>
      </c>
      <c r="M30" t="s">
        <v>256</v>
      </c>
      <c r="N30" t="s">
        <v>31</v>
      </c>
      <c r="O30" t="s">
        <v>257</v>
      </c>
      <c r="P30" t="s">
        <v>81</v>
      </c>
      <c r="Q30" t="s">
        <v>258</v>
      </c>
      <c r="R30" t="s">
        <v>31</v>
      </c>
      <c r="S30" t="s">
        <v>259</v>
      </c>
      <c r="T30" t="s">
        <v>31</v>
      </c>
      <c r="U30" t="s">
        <v>260</v>
      </c>
      <c r="V30" t="s">
        <v>31</v>
      </c>
      <c r="W30" t="s">
        <v>261</v>
      </c>
      <c r="X30" t="s">
        <v>85</v>
      </c>
      <c r="Y30" t="s">
        <v>45</v>
      </c>
      <c r="Z30" t="s">
        <v>46</v>
      </c>
      <c r="AA30" t="s">
        <v>46</v>
      </c>
      <c r="AB30" t="s">
        <v>46</v>
      </c>
    </row>
    <row r="31" spans="1:28" hidden="1">
      <c r="A31" t="s">
        <v>351</v>
      </c>
      <c r="B31" t="s">
        <v>352</v>
      </c>
      <c r="C31" t="s">
        <v>353</v>
      </c>
      <c r="D31" t="s">
        <v>31</v>
      </c>
      <c r="E31" t="s">
        <v>354</v>
      </c>
      <c r="F31" t="s">
        <v>31</v>
      </c>
      <c r="G31" t="s">
        <v>355</v>
      </c>
      <c r="H31" t="s">
        <v>31</v>
      </c>
      <c r="I31" t="s">
        <v>356</v>
      </c>
      <c r="J31" t="s">
        <v>31</v>
      </c>
      <c r="K31" t="s">
        <v>357</v>
      </c>
      <c r="L31" t="s">
        <v>358</v>
      </c>
      <c r="M31" t="s">
        <v>359</v>
      </c>
      <c r="N31" t="s">
        <v>31</v>
      </c>
      <c r="O31" t="s">
        <v>360</v>
      </c>
      <c r="P31" t="s">
        <v>81</v>
      </c>
      <c r="Q31" t="s">
        <v>361</v>
      </c>
      <c r="R31" t="s">
        <v>31</v>
      </c>
      <c r="S31" t="s">
        <v>362</v>
      </c>
      <c r="T31" t="s">
        <v>34</v>
      </c>
      <c r="U31" t="s">
        <v>363</v>
      </c>
      <c r="V31" t="s">
        <v>31</v>
      </c>
      <c r="W31" t="s">
        <v>364</v>
      </c>
      <c r="X31" t="s">
        <v>44</v>
      </c>
      <c r="Y31" t="s">
        <v>70</v>
      </c>
      <c r="Z31" t="s">
        <v>46</v>
      </c>
      <c r="AA31" t="s">
        <v>46</v>
      </c>
      <c r="AB31" t="s">
        <v>46</v>
      </c>
    </row>
    <row r="32" spans="1:28">
      <c r="A32" t="s">
        <v>399</v>
      </c>
      <c r="B32" t="s">
        <v>400</v>
      </c>
      <c r="C32" t="s">
        <v>401</v>
      </c>
      <c r="D32" t="s">
        <v>34</v>
      </c>
      <c r="E32" t="s">
        <v>402</v>
      </c>
      <c r="F32" t="s">
        <v>31</v>
      </c>
      <c r="G32" t="s">
        <v>403</v>
      </c>
      <c r="H32" t="s">
        <v>34</v>
      </c>
      <c r="I32" t="s">
        <v>46</v>
      </c>
      <c r="J32" t="s">
        <v>31</v>
      </c>
      <c r="K32" t="s">
        <v>46</v>
      </c>
      <c r="L32" t="s">
        <v>404</v>
      </c>
      <c r="M32" t="s">
        <v>405</v>
      </c>
      <c r="N32" t="s">
        <v>34</v>
      </c>
      <c r="O32" t="s">
        <v>46</v>
      </c>
      <c r="P32" t="s">
        <v>81</v>
      </c>
      <c r="Q32" t="s">
        <v>46</v>
      </c>
      <c r="R32" t="s">
        <v>34</v>
      </c>
      <c r="S32" t="s">
        <v>46</v>
      </c>
      <c r="T32" t="s">
        <v>31</v>
      </c>
      <c r="U32" t="s">
        <v>46</v>
      </c>
      <c r="V32" t="s">
        <v>31</v>
      </c>
      <c r="W32" t="s">
        <v>46</v>
      </c>
      <c r="X32" t="s">
        <v>44</v>
      </c>
      <c r="Y32" t="s">
        <v>45</v>
      </c>
      <c r="Z32" t="s">
        <v>46</v>
      </c>
      <c r="AA32" t="s">
        <v>46</v>
      </c>
      <c r="AB32" t="s">
        <v>46</v>
      </c>
    </row>
    <row r="33" spans="1:28">
      <c r="A33" t="s">
        <v>178</v>
      </c>
      <c r="B33" t="s">
        <v>179</v>
      </c>
      <c r="C33" t="s">
        <v>180</v>
      </c>
      <c r="D33" t="s">
        <v>34</v>
      </c>
      <c r="E33" t="s">
        <v>181</v>
      </c>
      <c r="F33" t="s">
        <v>34</v>
      </c>
      <c r="G33" t="s">
        <v>182</v>
      </c>
      <c r="H33" t="s">
        <v>34</v>
      </c>
      <c r="I33" t="s">
        <v>183</v>
      </c>
      <c r="J33" t="s">
        <v>31</v>
      </c>
      <c r="K33" t="s">
        <v>184</v>
      </c>
      <c r="L33" t="s">
        <v>185</v>
      </c>
      <c r="M33" t="s">
        <v>186</v>
      </c>
      <c r="N33" t="s">
        <v>34</v>
      </c>
      <c r="O33" t="s">
        <v>187</v>
      </c>
      <c r="P33" t="s">
        <v>39</v>
      </c>
      <c r="Q33" t="s">
        <v>188</v>
      </c>
      <c r="R33" t="s">
        <v>31</v>
      </c>
      <c r="S33" t="s">
        <v>189</v>
      </c>
      <c r="T33" t="s">
        <v>34</v>
      </c>
      <c r="U33" t="s">
        <v>190</v>
      </c>
      <c r="V33" t="s">
        <v>31</v>
      </c>
      <c r="W33" t="s">
        <v>191</v>
      </c>
      <c r="X33" t="s">
        <v>44</v>
      </c>
      <c r="Y33" t="s">
        <v>45</v>
      </c>
      <c r="Z33" t="s">
        <v>192</v>
      </c>
      <c r="AA33" t="s">
        <v>192</v>
      </c>
      <c r="AB33" t="s">
        <v>193</v>
      </c>
    </row>
    <row r="34" spans="1:28">
      <c r="A34" t="s">
        <v>300</v>
      </c>
      <c r="B34" t="s">
        <v>301</v>
      </c>
      <c r="C34" t="s">
        <v>302</v>
      </c>
      <c r="D34" t="s">
        <v>34</v>
      </c>
      <c r="E34" t="s">
        <v>303</v>
      </c>
      <c r="F34" t="s">
        <v>31</v>
      </c>
      <c r="G34" t="s">
        <v>304</v>
      </c>
      <c r="H34" t="s">
        <v>31</v>
      </c>
      <c r="I34" t="s">
        <v>305</v>
      </c>
      <c r="J34" t="s">
        <v>31</v>
      </c>
      <c r="K34" t="s">
        <v>306</v>
      </c>
      <c r="L34" t="s">
        <v>307</v>
      </c>
      <c r="M34" t="s">
        <v>308</v>
      </c>
      <c r="N34" t="s">
        <v>34</v>
      </c>
      <c r="O34" t="s">
        <v>46</v>
      </c>
      <c r="P34" t="s">
        <v>81</v>
      </c>
      <c r="Q34" t="s">
        <v>46</v>
      </c>
      <c r="R34" t="s">
        <v>31</v>
      </c>
      <c r="S34" t="s">
        <v>46</v>
      </c>
      <c r="T34" t="s">
        <v>31</v>
      </c>
      <c r="U34" t="s">
        <v>46</v>
      </c>
      <c r="V34" t="s">
        <v>31</v>
      </c>
      <c r="W34" t="s">
        <v>46</v>
      </c>
      <c r="X34" t="s">
        <v>44</v>
      </c>
      <c r="Y34" t="s">
        <v>56</v>
      </c>
      <c r="Z34" t="s">
        <v>46</v>
      </c>
      <c r="AA34" t="s">
        <v>46</v>
      </c>
      <c r="AB34" t="s">
        <v>46</v>
      </c>
    </row>
    <row r="35" spans="1:28">
      <c r="A35" t="s">
        <v>240</v>
      </c>
      <c r="B35" t="s">
        <v>241</v>
      </c>
      <c r="C35" t="s">
        <v>242</v>
      </c>
      <c r="D35" t="s">
        <v>34</v>
      </c>
      <c r="E35" t="s">
        <v>243</v>
      </c>
      <c r="F35" t="s">
        <v>31</v>
      </c>
      <c r="G35" t="s">
        <v>244</v>
      </c>
      <c r="H35" t="s">
        <v>31</v>
      </c>
      <c r="I35" t="s">
        <v>46</v>
      </c>
      <c r="J35" t="s">
        <v>34</v>
      </c>
      <c r="K35" t="s">
        <v>46</v>
      </c>
      <c r="L35" t="s">
        <v>245</v>
      </c>
      <c r="M35" t="s">
        <v>246</v>
      </c>
      <c r="N35" t="s">
        <v>31</v>
      </c>
      <c r="O35" t="s">
        <v>46</v>
      </c>
      <c r="P35" t="s">
        <v>81</v>
      </c>
      <c r="Q35" t="s">
        <v>247</v>
      </c>
      <c r="R35" t="s">
        <v>31</v>
      </c>
      <c r="S35" t="s">
        <v>46</v>
      </c>
      <c r="T35" t="s">
        <v>31</v>
      </c>
      <c r="U35" t="s">
        <v>46</v>
      </c>
      <c r="V35" t="s">
        <v>31</v>
      </c>
      <c r="W35" t="s">
        <v>46</v>
      </c>
      <c r="X35" t="s">
        <v>44</v>
      </c>
      <c r="Y35" t="s">
        <v>56</v>
      </c>
      <c r="Z35" t="s">
        <v>46</v>
      </c>
      <c r="AA35" t="s">
        <v>46</v>
      </c>
      <c r="AB35" t="s">
        <v>46</v>
      </c>
    </row>
    <row r="41" spans="1:28">
      <c r="D41" s="1" t="s">
        <v>429</v>
      </c>
      <c r="H41" s="1" t="s">
        <v>430</v>
      </c>
    </row>
    <row r="42" spans="1:28">
      <c r="D42" t="s">
        <v>44</v>
      </c>
      <c r="E42">
        <f>COUNTIFS(data[Response 19], D42, data[Consent], "=Yes")</f>
        <v>18</v>
      </c>
      <c r="F42">
        <f>E42/E46</f>
        <v>0.62068965517241381</v>
      </c>
      <c r="H42" t="s">
        <v>56</v>
      </c>
      <c r="I42">
        <f>COUNTIFS(data[Response 20], H42, data[Consent], "=Yes")</f>
        <v>11</v>
      </c>
      <c r="J42">
        <f>I42/I46</f>
        <v>0.39285714285714285</v>
      </c>
      <c r="K42">
        <f>I42/(I43+I42)</f>
        <v>0.57894736842105265</v>
      </c>
    </row>
    <row r="43" spans="1:28">
      <c r="D43" t="s">
        <v>85</v>
      </c>
      <c r="E43">
        <f>COUNTIFS(data[Response 19], D43, data[Consent], "=Yes")</f>
        <v>10</v>
      </c>
      <c r="F43">
        <f>E43/E46</f>
        <v>0.34482758620689657</v>
      </c>
      <c r="H43" t="s">
        <v>45</v>
      </c>
      <c r="I43">
        <f>COUNTIFS(data[Response 20], H43, data[Consent], "=Yes")</f>
        <v>8</v>
      </c>
      <c r="J43">
        <f>I43/I46</f>
        <v>0.2857142857142857</v>
      </c>
      <c r="K43">
        <f>1-K42</f>
        <v>0.42105263157894735</v>
      </c>
    </row>
    <row r="44" spans="1:28">
      <c r="D44" t="s">
        <v>69</v>
      </c>
      <c r="E44">
        <f>COUNTIFS(data[Response 19], D44, data[Consent], "=Yes")</f>
        <v>1</v>
      </c>
      <c r="F44">
        <f>E44/E46</f>
        <v>3.4482758620689655E-2</v>
      </c>
      <c r="H44" t="s">
        <v>70</v>
      </c>
      <c r="I44">
        <f>COUNTIFS(data[Response 20], H44, data[Consent], "=Yes")</f>
        <v>9</v>
      </c>
      <c r="J44">
        <f>I44/I46</f>
        <v>0.32142857142857145</v>
      </c>
    </row>
    <row r="45" spans="1:28">
      <c r="D45" t="s">
        <v>46</v>
      </c>
      <c r="E45">
        <f>COUNTIFS(data[Response 19], D45, data[Consent], "=Yes")</f>
        <v>0</v>
      </c>
      <c r="F45">
        <f>E45/E46</f>
        <v>0</v>
      </c>
      <c r="H45" t="s">
        <v>46</v>
      </c>
      <c r="I45">
        <f>COUNTIFS(data[Response 20], H45, data[Consent], "=Yes")</f>
        <v>1</v>
      </c>
      <c r="J45">
        <f>I45/I46</f>
        <v>3.5714285714285712E-2</v>
      </c>
    </row>
    <row r="46" spans="1:28">
      <c r="D46" t="s">
        <v>431</v>
      </c>
      <c r="E46">
        <f>SUM(E42:E44)</f>
        <v>29</v>
      </c>
      <c r="H46" t="s">
        <v>431</v>
      </c>
      <c r="I46">
        <f>SUM(I42:I44)</f>
        <v>28</v>
      </c>
    </row>
    <row r="47" spans="1:28">
      <c r="D47" t="s">
        <v>432</v>
      </c>
      <c r="F47">
        <f>1-F44-F45</f>
        <v>0.96551724137931039</v>
      </c>
      <c r="H47" t="s">
        <v>433</v>
      </c>
      <c r="J47">
        <f>(I42+I43)/(I46)</f>
        <v>0.6785714285714286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INF.B.SP 2023.25-Code Comprehen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2023-05-27T10:24:30Z</dcterms:created>
  <dcterms:modified xsi:type="dcterms:W3CDTF">2023-05-27T16:36:46Z</dcterms:modified>
</cp:coreProperties>
</file>