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25b9f0419fa534/Desktop/Publikation/Zusammenfassung Arbeitssätze/"/>
    </mc:Choice>
  </mc:AlternateContent>
  <xr:revisionPtr revIDLastSave="407" documentId="8_{26F8FCF6-2926-49F8-BCB0-772F9B90EFE4}" xr6:coauthVersionLast="47" xr6:coauthVersionMax="47" xr10:uidLastSave="{23BEABEA-D0A9-483F-8B1E-70FBBF47DFB4}"/>
  <bookViews>
    <workbookView xWindow="-120" yWindow="-120" windowWidth="29040" windowHeight="15720" activeTab="2" xr2:uid="{0207E4BB-2706-42BA-913E-04DD27D0904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2" l="1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O2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sharedStrings.xml><?xml version="1.0" encoding="utf-8"?>
<sst xmlns="http://schemas.openxmlformats.org/spreadsheetml/2006/main" count="276" uniqueCount="48">
  <si>
    <t>id</t>
  </si>
  <si>
    <t>group</t>
  </si>
  <si>
    <t>sets_done_pre</t>
  </si>
  <si>
    <t>reps_done_last set_pre</t>
  </si>
  <si>
    <t>reps_done_last_set_post</t>
  </si>
  <si>
    <t>sets_done_post</t>
  </si>
  <si>
    <t>total_reps_pre</t>
  </si>
  <si>
    <t>total_reps_post</t>
  </si>
  <si>
    <t>cut_at_pre</t>
  </si>
  <si>
    <t>s2 rep &gt; 24</t>
  </si>
  <si>
    <t>s2 rep&gt;28</t>
  </si>
  <si>
    <t>s3 rep &gt; 28</t>
  </si>
  <si>
    <t>s3 re &gt; 24</t>
  </si>
  <si>
    <t>s3 rep &gt; 26</t>
  </si>
  <si>
    <t>s4 rep &gt; 22</t>
  </si>
  <si>
    <t>s4 rep &gt; 20</t>
  </si>
  <si>
    <t>s2 rep &gt; 26</t>
  </si>
  <si>
    <t>s2 rep &gt; 28</t>
  </si>
  <si>
    <t>s2 rep &gt; 22</t>
  </si>
  <si>
    <t>s3 rep &gt; 20</t>
  </si>
  <si>
    <t>cut_at_post</t>
  </si>
  <si>
    <t>s6 rep &gt; 26</t>
  </si>
  <si>
    <t>s7 rep &gt; 26</t>
  </si>
  <si>
    <t>s6 rep &gt; 28</t>
  </si>
  <si>
    <t>s1 rep &gt; 28</t>
  </si>
  <si>
    <t>s7 rep &gt; 18</t>
  </si>
  <si>
    <t>s4 rep &gt; 24</t>
  </si>
  <si>
    <t>s4 rep &gt; 26</t>
  </si>
  <si>
    <t>s3 rep &gt; 16</t>
  </si>
  <si>
    <t>s1 rep &gt; 26</t>
  </si>
  <si>
    <t>letzte_peaks_1_pre</t>
  </si>
  <si>
    <t>letzte_peaks_2_pre</t>
  </si>
  <si>
    <t>letzte_peaks_3_pre</t>
  </si>
  <si>
    <t>Mean_last_peaks_pre</t>
  </si>
  <si>
    <t>letzte_peaks_1_post</t>
  </si>
  <si>
    <t>letzte_peaks_2_post</t>
  </si>
  <si>
    <t>letzte_peaks_3_post</t>
  </si>
  <si>
    <t>Mean_last_peaks_post</t>
  </si>
  <si>
    <t>beta_ala</t>
  </si>
  <si>
    <t>placebo</t>
  </si>
  <si>
    <t>experiment</t>
  </si>
  <si>
    <t>pretest</t>
  </si>
  <si>
    <t>posttest</t>
  </si>
  <si>
    <t>letzte_peaks_1</t>
  </si>
  <si>
    <t>letzte_peaks_2</t>
  </si>
  <si>
    <t>letzte_peaks_3</t>
  </si>
  <si>
    <t>Mean_peaks</t>
  </si>
  <si>
    <t>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</si>
</sst>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8">
    <xf numFmtId="0" fontId="0" fillId="0" borderId="0" xfId="0"/>
    <xf numFmtId="1" fontId="2" fillId="0" borderId="0" xfId="0" applyNumberFormat="1" applyFont="1"/>
    <xf numFmtId="49" fontId="2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1" fontId="3" fillId="0" borderId="0" xfId="0" applyNumberFormat="1" applyFont="1"/>
    <xf numFmtId="0" fontId="3" fillId="0" borderId="0" xfId="0" applyFont="1"/>
    <xf numFmtId="1" fontId="0" fillId="0" borderId="0" xfId="0" applyNumberFormat="1"/>
    <xf numFmtId="0" fontId="4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0" fontId="5" fillId="2" borderId="0" xfId="1" applyAlignment="1">
      <alignment horizontal="left" vertical="center"/>
    </xf>
    <xf numFmtId="0" fontId="5" fillId="2" borderId="0" xfId="1"/>
    <xf numFmtId="2" fontId="5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9635F-EBC3-446D-A05B-2E23C52FC426}">
  <sheetPr codeName="Sheet1"/>
  <dimension ref="A1:DW31"/>
  <sheetViews>
    <sheetView workbookViewId="0">
      <selection activeCell="I2" sqref="I2:I25"/>
    </sheetView>
  </sheetViews>
  <sheetFormatPr defaultColWidth="11.42578125" defaultRowHeight="15" x14ac:dyDescent="0.25"/>
  <cols>
    <col min="1" max="1" width="6" style="5" bestFit="1" customWidth="1"/>
    <col min="2" max="2" width="8.28515625" style="5" bestFit="1" customWidth="1"/>
    <col min="3" max="3" width="14.28515625" style="7" bestFit="1" customWidth="1"/>
    <col min="4" max="4" width="22.140625" style="7" bestFit="1" customWidth="1"/>
    <col min="5" max="5" width="14.140625" style="7" bestFit="1" customWidth="1"/>
    <col min="6" max="6" width="10.42578125" style="7" bestFit="1" customWidth="1"/>
    <col min="7" max="7" width="15.140625" style="7" bestFit="1" customWidth="1"/>
    <col min="8" max="8" width="23.5703125" style="7" bestFit="1" customWidth="1"/>
    <col min="9" max="9" width="15" style="7" bestFit="1" customWidth="1"/>
    <col min="10" max="10" width="4" style="5" bestFit="1" customWidth="1"/>
    <col min="11" max="11" width="11.28515625" style="6" bestFit="1" customWidth="1"/>
    <col min="12" max="14" width="18.5703125" style="7" bestFit="1" customWidth="1"/>
    <col min="15" max="15" width="20.7109375" style="7" bestFit="1" customWidth="1"/>
    <col min="16" max="18" width="19.42578125" style="6" bestFit="1" customWidth="1"/>
    <col min="19" max="19" width="21.7109375" style="7" bestFit="1" customWidth="1"/>
    <col min="20" max="20" width="15.7109375" style="6" bestFit="1" customWidth="1"/>
    <col min="21" max="21" width="14.85546875" style="6" bestFit="1" customWidth="1"/>
    <col min="22" max="22" width="16.28515625" style="6" bestFit="1" customWidth="1"/>
    <col min="23" max="23" width="15.5703125" style="6" bestFit="1" customWidth="1"/>
    <col min="24" max="24" width="21.5703125" style="6" bestFit="1" customWidth="1"/>
    <col min="25" max="25" width="20.5703125" style="7" bestFit="1" customWidth="1"/>
    <col min="26" max="26" width="23.42578125" style="7" bestFit="1" customWidth="1"/>
    <col min="27" max="27" width="22.42578125" style="7" bestFit="1" customWidth="1"/>
    <col min="28" max="28" width="21.5703125" style="7" bestFit="1" customWidth="1"/>
    <col min="29" max="29" width="24.28515625" style="7" bestFit="1" customWidth="1"/>
    <col min="30" max="30" width="18.140625" style="7" bestFit="1" customWidth="1"/>
    <col min="31" max="31" width="19" style="7" bestFit="1" customWidth="1"/>
    <col min="32" max="32" width="8.85546875" style="7" bestFit="1" customWidth="1"/>
    <col min="33" max="33" width="8.5703125" style="7" bestFit="1" customWidth="1"/>
    <col min="34" max="34" width="9.85546875" style="7" bestFit="1" customWidth="1"/>
    <col min="35" max="35" width="8.85546875" style="7" bestFit="1" customWidth="1"/>
    <col min="36" max="36" width="8.5703125" style="7" bestFit="1" customWidth="1"/>
    <col min="37" max="37" width="8.42578125" style="7" bestFit="1" customWidth="1"/>
    <col min="38" max="38" width="8.85546875" style="7" bestFit="1" customWidth="1"/>
    <col min="39" max="39" width="8.5703125" style="7" bestFit="1" customWidth="1"/>
    <col min="40" max="40" width="9.85546875" style="7" bestFit="1" customWidth="1"/>
    <col min="41" max="41" width="8.85546875" style="7" bestFit="1" customWidth="1"/>
    <col min="42" max="42" width="8.5703125" style="7" bestFit="1" customWidth="1"/>
    <col min="43" max="43" width="8.42578125" style="7" bestFit="1" customWidth="1"/>
    <col min="44" max="44" width="8.85546875" style="7" bestFit="1" customWidth="1"/>
    <col min="45" max="45" width="8.5703125" style="7" bestFit="1" customWidth="1"/>
    <col min="46" max="46" width="9.85546875" style="7" bestFit="1" customWidth="1"/>
    <col min="47" max="47" width="8.85546875" style="7" bestFit="1" customWidth="1"/>
    <col min="48" max="48" width="8.5703125" style="7" bestFit="1" customWidth="1"/>
    <col min="49" max="49" width="8.42578125" style="7" bestFit="1" customWidth="1"/>
    <col min="50" max="50" width="8.85546875" style="7" bestFit="1" customWidth="1"/>
    <col min="51" max="51" width="8.5703125" style="7" bestFit="1" customWidth="1"/>
    <col min="52" max="52" width="9.85546875" style="7" bestFit="1" customWidth="1"/>
    <col min="53" max="53" width="8.85546875" style="7" bestFit="1" customWidth="1"/>
    <col min="54" max="54" width="8.5703125" style="7" bestFit="1" customWidth="1"/>
    <col min="55" max="55" width="8.42578125" style="7" bestFit="1" customWidth="1"/>
    <col min="56" max="56" width="9.7109375" style="7" bestFit="1" customWidth="1"/>
    <col min="57" max="57" width="9.42578125" style="7" bestFit="1" customWidth="1"/>
    <col min="58" max="58" width="10.7109375" style="7" bestFit="1" customWidth="1"/>
    <col min="59" max="59" width="9.7109375" style="7" bestFit="1" customWidth="1"/>
    <col min="60" max="60" width="9.42578125" style="7" bestFit="1" customWidth="1"/>
    <col min="61" max="61" width="9.28515625" style="7" bestFit="1" customWidth="1"/>
    <col min="62" max="62" width="9.7109375" style="7" bestFit="1" customWidth="1"/>
    <col min="63" max="63" width="9.42578125" style="7" bestFit="1" customWidth="1"/>
    <col min="64" max="64" width="10.7109375" style="7" bestFit="1" customWidth="1"/>
    <col min="65" max="65" width="9.7109375" style="7" bestFit="1" customWidth="1"/>
    <col min="66" max="66" width="9.42578125" style="7" bestFit="1" customWidth="1"/>
    <col min="67" max="67" width="9.28515625" style="7" bestFit="1" customWidth="1"/>
    <col min="68" max="68" width="9.7109375" style="7" bestFit="1" customWidth="1"/>
    <col min="69" max="69" width="9.42578125" style="7" bestFit="1" customWidth="1"/>
    <col min="70" max="70" width="10.7109375" style="7" bestFit="1" customWidth="1"/>
    <col min="71" max="71" width="9.7109375" style="7" bestFit="1" customWidth="1"/>
    <col min="72" max="72" width="9.42578125" style="7" bestFit="1" customWidth="1"/>
    <col min="73" max="73" width="9.28515625" style="7" bestFit="1" customWidth="1"/>
    <col min="74" max="74" width="9.7109375" style="7" bestFit="1" customWidth="1"/>
    <col min="75" max="75" width="9.42578125" style="7" bestFit="1" customWidth="1"/>
    <col min="76" max="76" width="10.7109375" style="7" bestFit="1" customWidth="1"/>
    <col min="77" max="77" width="9.7109375" style="7" bestFit="1" customWidth="1"/>
    <col min="78" max="78" width="9.42578125" style="7" bestFit="1" customWidth="1"/>
    <col min="79" max="79" width="9.28515625" style="7" bestFit="1" customWidth="1"/>
    <col min="80" max="80" width="22.5703125" style="7" bestFit="1" customWidth="1"/>
    <col min="81" max="81" width="20.7109375" style="7" bestFit="1" customWidth="1"/>
    <col min="82" max="82" width="15.140625" style="7" bestFit="1" customWidth="1"/>
    <col min="83" max="83" width="23" style="7" bestFit="1" customWidth="1"/>
    <col min="84" max="84" width="17.5703125" style="7" bestFit="1" customWidth="1"/>
    <col min="85" max="85" width="15.7109375" style="7" bestFit="1" customWidth="1"/>
    <col min="86" max="86" width="14.85546875" style="7" bestFit="1" customWidth="1"/>
    <col min="87" max="87" width="22.7109375" style="7" bestFit="1" customWidth="1"/>
    <col min="88" max="88" width="18.85546875" style="7" bestFit="1" customWidth="1"/>
    <col min="89" max="89" width="17" style="7" bestFit="1" customWidth="1"/>
    <col min="90" max="90" width="16.140625" style="7" bestFit="1" customWidth="1"/>
    <col min="91" max="91" width="24" style="7" bestFit="1" customWidth="1"/>
    <col min="92" max="92" width="17.85546875" style="7" bestFit="1" customWidth="1"/>
    <col min="93" max="93" width="16" style="7" bestFit="1" customWidth="1"/>
    <col min="94" max="94" width="15.140625" style="7" bestFit="1" customWidth="1"/>
    <col min="95" max="95" width="23" style="7" bestFit="1" customWidth="1"/>
    <col min="96" max="96" width="17.5703125" style="7" bestFit="1" customWidth="1"/>
    <col min="97" max="97" width="15.7109375" style="7" bestFit="1" customWidth="1"/>
    <col min="98" max="98" width="14.85546875" style="7" bestFit="1" customWidth="1"/>
    <col min="99" max="99" width="22.7109375" style="7" bestFit="1" customWidth="1"/>
    <col min="100" max="100" width="17.42578125" style="7" bestFit="1" customWidth="1"/>
    <col min="101" max="101" width="15.5703125" style="7" bestFit="1" customWidth="1"/>
    <col min="102" max="102" width="14.7109375" style="7" bestFit="1" customWidth="1"/>
    <col min="103" max="103" width="22.5703125" style="7" bestFit="1" customWidth="1"/>
    <col min="104" max="104" width="23.42578125" style="7" bestFit="1" customWidth="1"/>
    <col min="105" max="105" width="21.7109375" style="7" bestFit="1" customWidth="1"/>
    <col min="106" max="106" width="16" style="7" bestFit="1" customWidth="1"/>
    <col min="107" max="107" width="23.85546875" style="7" bestFit="1" customWidth="1"/>
    <col min="108" max="108" width="18.42578125" style="7" bestFit="1" customWidth="1"/>
    <col min="109" max="109" width="16.5703125" style="7" bestFit="1" customWidth="1"/>
    <col min="110" max="110" width="15.7109375" style="7" bestFit="1" customWidth="1"/>
    <col min="111" max="111" width="23.5703125" style="7" bestFit="1" customWidth="1"/>
    <col min="112" max="112" width="19.7109375" style="7" bestFit="1" customWidth="1"/>
    <col min="113" max="113" width="18" style="7" bestFit="1" customWidth="1"/>
    <col min="114" max="114" width="17" style="7" bestFit="1" customWidth="1"/>
    <col min="115" max="115" width="24.85546875" style="7" bestFit="1" customWidth="1"/>
    <col min="116" max="116" width="18.7109375" style="7" bestFit="1" customWidth="1"/>
    <col min="117" max="117" width="16.85546875" style="7" bestFit="1" customWidth="1"/>
    <col min="118" max="118" width="16" style="7" bestFit="1" customWidth="1"/>
    <col min="119" max="119" width="23.85546875" style="7" bestFit="1" customWidth="1"/>
    <col min="120" max="120" width="18.42578125" style="7" bestFit="1" customWidth="1"/>
    <col min="121" max="121" width="16.5703125" style="5" bestFit="1" customWidth="1"/>
    <col min="122" max="122" width="15.7109375" style="5" bestFit="1" customWidth="1"/>
    <col min="123" max="123" width="23.5703125" style="5" bestFit="1" customWidth="1"/>
    <col min="124" max="124" width="18.28515625" style="5" bestFit="1" customWidth="1"/>
    <col min="125" max="125" width="16.42578125" style="5" bestFit="1" customWidth="1"/>
    <col min="126" max="126" width="15.5703125" style="5" bestFit="1" customWidth="1"/>
    <col min="127" max="127" width="23.42578125" style="5" bestFit="1" customWidth="1"/>
    <col min="128" max="16384" width="11.42578125" style="5"/>
  </cols>
  <sheetData>
    <row r="1" spans="1:127" s="4" customForma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6</v>
      </c>
      <c r="F1" s="3" t="s">
        <v>8</v>
      </c>
      <c r="G1" s="3" t="s">
        <v>5</v>
      </c>
      <c r="H1" s="3" t="s">
        <v>4</v>
      </c>
      <c r="I1" s="3" t="s">
        <v>7</v>
      </c>
      <c r="J1" s="2"/>
      <c r="K1" s="1" t="s">
        <v>20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1"/>
      <c r="U1" s="1"/>
      <c r="V1" s="1"/>
      <c r="W1" s="1"/>
      <c r="X1"/>
      <c r="Y1"/>
      <c r="Z1"/>
      <c r="AA1"/>
      <c r="AB1"/>
      <c r="AC1" s="3"/>
      <c r="AD1" s="1"/>
      <c r="AE1" s="1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</row>
    <row r="2" spans="1:127" x14ac:dyDescent="0.25">
      <c r="A2" s="5">
        <v>15073</v>
      </c>
      <c r="B2" s="5" t="s">
        <v>38</v>
      </c>
      <c r="C2" s="7">
        <v>5</v>
      </c>
      <c r="D2" s="7">
        <v>15</v>
      </c>
      <c r="E2" s="7">
        <f>((C2-1)*15)+D2</f>
        <v>75</v>
      </c>
      <c r="G2" s="8">
        <v>6</v>
      </c>
      <c r="H2" s="7">
        <v>13</v>
      </c>
      <c r="I2" s="7">
        <f>((G2-1)*15)+H2</f>
        <v>88</v>
      </c>
      <c r="K2" s="6" t="s">
        <v>21</v>
      </c>
      <c r="L2" s="14">
        <v>127.5</v>
      </c>
      <c r="M2" s="14">
        <v>122.3</v>
      </c>
      <c r="N2" s="14">
        <v>119.3</v>
      </c>
      <c r="O2" s="7">
        <f>AVERAGE(L2:N2)</f>
        <v>123.03333333333335</v>
      </c>
      <c r="P2" s="13">
        <v>125.7</v>
      </c>
      <c r="Q2" s="13">
        <v>123.8</v>
      </c>
      <c r="R2" s="13">
        <v>115.5</v>
      </c>
      <c r="S2" s="7">
        <f>AVERAGE(P2:R2)</f>
        <v>121.66666666666667</v>
      </c>
      <c r="X2" s="8"/>
      <c r="Y2" s="8"/>
      <c r="Z2" s="8"/>
      <c r="AA2" s="8"/>
      <c r="AB2" s="8"/>
      <c r="AD2" s="6"/>
      <c r="AE2" s="6"/>
      <c r="CE2" s="9"/>
      <c r="CI2" s="9"/>
      <c r="CM2" s="9"/>
      <c r="DC2" s="9"/>
      <c r="DG2" s="9"/>
      <c r="DK2" s="9"/>
      <c r="DQ2" s="7"/>
      <c r="DR2" s="7"/>
      <c r="DS2" s="9"/>
      <c r="DT2" s="7"/>
      <c r="DU2" s="7"/>
      <c r="DV2" s="7"/>
      <c r="DW2" s="9"/>
    </row>
    <row r="3" spans="1:127" x14ac:dyDescent="0.25">
      <c r="A3" s="5">
        <v>20438</v>
      </c>
      <c r="B3" s="5" t="s">
        <v>38</v>
      </c>
      <c r="C3" s="7">
        <v>2</v>
      </c>
      <c r="D3" s="7">
        <v>12</v>
      </c>
      <c r="E3" s="7">
        <f t="shared" ref="E3:E25" si="0">((C3-1)*15)+D3</f>
        <v>27</v>
      </c>
      <c r="F3" s="7" t="s">
        <v>9</v>
      </c>
      <c r="G3" s="8">
        <v>7</v>
      </c>
      <c r="H3" s="7">
        <v>13</v>
      </c>
      <c r="I3" s="7">
        <f t="shared" ref="I3:I25" si="1">((G3-1)*15)+H3</f>
        <v>103</v>
      </c>
      <c r="K3" s="6" t="s">
        <v>22</v>
      </c>
      <c r="L3" s="14">
        <v>146.69999999999999</v>
      </c>
      <c r="M3" s="14">
        <v>146.30000000000001</v>
      </c>
      <c r="N3" s="14">
        <v>143.69999999999999</v>
      </c>
      <c r="O3" s="7">
        <f t="shared" ref="O3:O24" si="2">AVERAGE(L3:N3)</f>
        <v>145.56666666666666</v>
      </c>
      <c r="P3" s="13">
        <v>140</v>
      </c>
      <c r="Q3" s="13">
        <v>122.3</v>
      </c>
      <c r="R3" s="13">
        <v>123</v>
      </c>
      <c r="S3" s="7">
        <f t="shared" ref="S3:S25" si="3">AVERAGE(P3:R3)</f>
        <v>128.43333333333334</v>
      </c>
      <c r="X3" s="8"/>
      <c r="Y3" s="8"/>
      <c r="Z3" s="8"/>
      <c r="AA3" s="8"/>
      <c r="AB3" s="8"/>
      <c r="AD3" s="6"/>
      <c r="AE3" s="6"/>
      <c r="CE3" s="9"/>
      <c r="CI3" s="9"/>
      <c r="CM3" s="9"/>
      <c r="CQ3" s="9"/>
      <c r="CU3" s="9"/>
      <c r="CY3" s="9"/>
      <c r="DC3" s="9"/>
      <c r="DG3" s="9"/>
      <c r="DK3" s="9"/>
      <c r="DQ3" s="7"/>
      <c r="DR3" s="7"/>
      <c r="DS3" s="9"/>
      <c r="DT3" s="7"/>
      <c r="DU3" s="7"/>
      <c r="DV3" s="7"/>
      <c r="DW3" s="9"/>
    </row>
    <row r="4" spans="1:127" x14ac:dyDescent="0.25">
      <c r="A4" s="5">
        <v>25778</v>
      </c>
      <c r="B4" s="5" t="s">
        <v>38</v>
      </c>
      <c r="C4" s="7">
        <v>4</v>
      </c>
      <c r="D4" s="7">
        <v>15</v>
      </c>
      <c r="E4" s="7">
        <f t="shared" si="0"/>
        <v>60</v>
      </c>
      <c r="G4" s="8">
        <v>2</v>
      </c>
      <c r="H4" s="7">
        <v>14</v>
      </c>
      <c r="I4" s="7">
        <f t="shared" si="1"/>
        <v>29</v>
      </c>
      <c r="K4" s="6" t="s">
        <v>17</v>
      </c>
      <c r="L4" s="14">
        <v>75.8</v>
      </c>
      <c r="M4" s="7">
        <v>77</v>
      </c>
      <c r="N4" s="13">
        <v>80.7</v>
      </c>
      <c r="O4" s="7">
        <f t="shared" si="2"/>
        <v>77.833333333333329</v>
      </c>
      <c r="P4" s="13">
        <v>70.5</v>
      </c>
      <c r="Q4" s="13">
        <v>68.7</v>
      </c>
      <c r="R4" s="13">
        <v>62.3</v>
      </c>
      <c r="S4" s="7">
        <f t="shared" si="3"/>
        <v>67.166666666666671</v>
      </c>
      <c r="X4" s="8"/>
      <c r="Y4" s="8"/>
      <c r="Z4" s="8"/>
      <c r="AA4" s="8"/>
      <c r="AB4" s="8"/>
      <c r="AD4" s="6"/>
      <c r="AE4" s="6"/>
      <c r="CE4" s="9"/>
      <c r="CI4" s="9"/>
      <c r="CM4" s="9"/>
      <c r="CQ4" s="9"/>
      <c r="CU4" s="9"/>
      <c r="CY4" s="9"/>
      <c r="DC4" s="9"/>
      <c r="DG4" s="9"/>
      <c r="DK4" s="9"/>
      <c r="DQ4" s="7"/>
      <c r="DR4" s="7"/>
      <c r="DS4" s="9"/>
      <c r="DT4" s="7"/>
      <c r="DU4" s="7"/>
      <c r="DV4" s="7"/>
      <c r="DW4" s="9"/>
    </row>
    <row r="5" spans="1:127" x14ac:dyDescent="0.25">
      <c r="A5" s="5">
        <v>26107</v>
      </c>
      <c r="B5" s="5" t="s">
        <v>38</v>
      </c>
      <c r="C5" s="8">
        <v>8</v>
      </c>
      <c r="D5" s="8">
        <v>15</v>
      </c>
      <c r="E5" s="7">
        <f t="shared" si="0"/>
        <v>120</v>
      </c>
      <c r="G5" s="8">
        <v>6</v>
      </c>
      <c r="H5" s="8">
        <v>14</v>
      </c>
      <c r="I5" s="7">
        <f t="shared" si="1"/>
        <v>89</v>
      </c>
      <c r="K5" s="6" t="s">
        <v>23</v>
      </c>
      <c r="L5" s="13">
        <v>101.7</v>
      </c>
      <c r="M5" s="13">
        <v>93.8</v>
      </c>
      <c r="N5" s="13">
        <v>87</v>
      </c>
      <c r="O5" s="7">
        <f t="shared" si="2"/>
        <v>94.166666666666671</v>
      </c>
      <c r="P5" s="13">
        <v>95</v>
      </c>
      <c r="Q5" s="13">
        <v>94.5</v>
      </c>
      <c r="R5" s="13">
        <v>87</v>
      </c>
      <c r="S5" s="7">
        <f t="shared" si="3"/>
        <v>92.166666666666671</v>
      </c>
      <c r="X5" s="8"/>
      <c r="Y5" s="8"/>
      <c r="Z5" s="8"/>
      <c r="AA5" s="8"/>
      <c r="AB5" s="8"/>
      <c r="AD5" s="6"/>
      <c r="AE5" s="6"/>
      <c r="CE5" s="9"/>
      <c r="CI5" s="9"/>
      <c r="CM5" s="9"/>
      <c r="CQ5" s="9"/>
      <c r="CU5" s="9"/>
      <c r="CY5" s="9"/>
      <c r="DC5" s="9"/>
      <c r="DG5" s="9"/>
      <c r="DK5" s="9"/>
      <c r="DQ5" s="7"/>
      <c r="DR5" s="7"/>
      <c r="DS5" s="9"/>
      <c r="DT5" s="7"/>
      <c r="DU5" s="7"/>
      <c r="DV5" s="7"/>
      <c r="DW5" s="9"/>
    </row>
    <row r="6" spans="1:127" x14ac:dyDescent="0.25">
      <c r="A6" s="5">
        <v>27351</v>
      </c>
      <c r="B6" s="5" t="s">
        <v>38</v>
      </c>
      <c r="C6" s="8">
        <v>2</v>
      </c>
      <c r="D6" s="8">
        <v>14</v>
      </c>
      <c r="E6" s="7">
        <f t="shared" si="0"/>
        <v>29</v>
      </c>
      <c r="F6" s="7" t="s">
        <v>10</v>
      </c>
      <c r="G6" s="8">
        <v>1</v>
      </c>
      <c r="H6" s="8">
        <v>14</v>
      </c>
      <c r="I6" s="7">
        <f t="shared" si="1"/>
        <v>14</v>
      </c>
      <c r="K6" s="6" t="s">
        <v>24</v>
      </c>
      <c r="L6" s="13">
        <v>56.3</v>
      </c>
      <c r="M6" s="13">
        <v>75</v>
      </c>
      <c r="N6" s="13">
        <v>72.8</v>
      </c>
      <c r="O6" s="7">
        <f t="shared" si="2"/>
        <v>68.033333333333346</v>
      </c>
      <c r="P6" s="13">
        <v>74.3</v>
      </c>
      <c r="Q6" s="13">
        <v>71.3</v>
      </c>
      <c r="R6" s="13">
        <v>65</v>
      </c>
      <c r="S6" s="7">
        <f t="shared" si="3"/>
        <v>70.2</v>
      </c>
      <c r="X6" s="8"/>
      <c r="Y6" s="8"/>
      <c r="Z6" s="8"/>
      <c r="AA6" s="8"/>
      <c r="AB6" s="8"/>
      <c r="AD6" s="6"/>
      <c r="AE6" s="6"/>
      <c r="CE6" s="9"/>
      <c r="CI6" s="9"/>
      <c r="CM6" s="9"/>
      <c r="CQ6" s="9"/>
      <c r="CU6" s="9"/>
      <c r="CY6" s="9"/>
      <c r="DC6" s="9"/>
      <c r="DG6" s="9"/>
      <c r="DK6" s="9"/>
      <c r="DO6" s="9"/>
      <c r="DQ6" s="7"/>
      <c r="DR6" s="7"/>
      <c r="DS6" s="9"/>
      <c r="DT6" s="7"/>
      <c r="DU6" s="7"/>
      <c r="DV6" s="7"/>
      <c r="DW6" s="9"/>
    </row>
    <row r="7" spans="1:127" x14ac:dyDescent="0.25">
      <c r="A7" s="16">
        <v>28514</v>
      </c>
      <c r="B7" s="16" t="s">
        <v>39</v>
      </c>
      <c r="C7" s="17">
        <v>7</v>
      </c>
      <c r="D7" s="17">
        <v>15</v>
      </c>
      <c r="E7" s="17">
        <f t="shared" si="0"/>
        <v>105</v>
      </c>
      <c r="G7" s="8">
        <v>7</v>
      </c>
      <c r="H7" s="8">
        <v>9</v>
      </c>
      <c r="I7" s="7">
        <f t="shared" si="1"/>
        <v>99</v>
      </c>
      <c r="K7" s="6" t="s">
        <v>25</v>
      </c>
      <c r="L7" s="15">
        <v>57.8</v>
      </c>
      <c r="M7" s="15">
        <v>63.8</v>
      </c>
      <c r="N7" s="15">
        <v>65.7</v>
      </c>
      <c r="O7" s="7">
        <f t="shared" si="2"/>
        <v>62.433333333333337</v>
      </c>
      <c r="P7" s="13">
        <v>57.5</v>
      </c>
      <c r="Q7" s="13">
        <v>53.7</v>
      </c>
      <c r="R7" s="13">
        <v>62.3</v>
      </c>
      <c r="S7" s="7">
        <f t="shared" si="3"/>
        <v>57.833333333333336</v>
      </c>
      <c r="X7" s="8"/>
      <c r="Y7" s="8"/>
      <c r="Z7" s="8"/>
      <c r="AA7" s="8"/>
      <c r="AB7" s="8"/>
      <c r="AD7" s="6"/>
      <c r="AE7" s="6"/>
      <c r="CE7" s="9"/>
      <c r="CI7" s="9"/>
      <c r="CM7" s="9"/>
      <c r="CQ7" s="9"/>
      <c r="CU7" s="9"/>
      <c r="CY7" s="9"/>
      <c r="DC7" s="9"/>
      <c r="DG7" s="9"/>
      <c r="DK7" s="9"/>
      <c r="DO7" s="9"/>
      <c r="DQ7" s="7"/>
      <c r="DR7" s="7"/>
      <c r="DS7" s="9"/>
      <c r="DT7" s="7"/>
      <c r="DU7" s="7"/>
      <c r="DV7" s="7"/>
      <c r="DW7" s="9"/>
    </row>
    <row r="8" spans="1:127" x14ac:dyDescent="0.25">
      <c r="A8" s="5">
        <v>33468</v>
      </c>
      <c r="B8" s="5" t="s">
        <v>39</v>
      </c>
      <c r="C8" s="8">
        <v>3</v>
      </c>
      <c r="D8" s="8">
        <v>15</v>
      </c>
      <c r="E8" s="7">
        <f t="shared" si="0"/>
        <v>45</v>
      </c>
      <c r="G8" s="8">
        <v>2</v>
      </c>
      <c r="H8" s="8">
        <v>14</v>
      </c>
      <c r="I8" s="7">
        <f t="shared" si="1"/>
        <v>29</v>
      </c>
      <c r="K8" s="6" t="s">
        <v>17</v>
      </c>
      <c r="L8" s="13">
        <v>70.5</v>
      </c>
      <c r="M8" s="13">
        <v>74.3</v>
      </c>
      <c r="N8" s="13">
        <v>72.8</v>
      </c>
      <c r="O8" s="7">
        <f t="shared" si="2"/>
        <v>72.533333333333346</v>
      </c>
      <c r="P8" s="13">
        <v>81.8</v>
      </c>
      <c r="Q8" s="13">
        <v>75.8</v>
      </c>
      <c r="R8" s="13">
        <v>80.3</v>
      </c>
      <c r="S8" s="7">
        <f t="shared" si="3"/>
        <v>79.3</v>
      </c>
      <c r="X8" s="8"/>
      <c r="Y8" s="8"/>
      <c r="Z8" s="8"/>
      <c r="AA8" s="8"/>
      <c r="AB8" s="8"/>
      <c r="AD8" s="6"/>
      <c r="AE8" s="6"/>
      <c r="CE8" s="9"/>
      <c r="CI8" s="9"/>
      <c r="CM8" s="9"/>
      <c r="CQ8" s="9"/>
      <c r="CU8" s="9"/>
      <c r="CY8" s="9"/>
      <c r="DC8" s="9"/>
      <c r="DG8" s="9"/>
      <c r="DK8" s="9"/>
      <c r="DO8" s="9"/>
      <c r="DQ8" s="7"/>
      <c r="DR8" s="7"/>
      <c r="DS8" s="9"/>
      <c r="DT8" s="7"/>
      <c r="DU8" s="7"/>
      <c r="DV8" s="7"/>
      <c r="DW8" s="9"/>
    </row>
    <row r="9" spans="1:127" x14ac:dyDescent="0.25">
      <c r="A9" s="5">
        <v>39337</v>
      </c>
      <c r="B9" s="5" t="s">
        <v>39</v>
      </c>
      <c r="C9" s="8">
        <v>3</v>
      </c>
      <c r="D9" s="8">
        <v>14</v>
      </c>
      <c r="E9" s="7">
        <f t="shared" si="0"/>
        <v>44</v>
      </c>
      <c r="F9" s="7" t="s">
        <v>11</v>
      </c>
      <c r="G9" s="8">
        <v>4</v>
      </c>
      <c r="H9" s="8">
        <v>15</v>
      </c>
      <c r="I9" s="7">
        <f t="shared" si="1"/>
        <v>60</v>
      </c>
      <c r="L9" s="13">
        <v>149.30000000000001</v>
      </c>
      <c r="M9" s="13">
        <v>146.30000000000001</v>
      </c>
      <c r="N9" s="13">
        <v>141.5</v>
      </c>
      <c r="O9" s="7">
        <f t="shared" si="2"/>
        <v>145.70000000000002</v>
      </c>
      <c r="P9" s="13">
        <v>109.5</v>
      </c>
      <c r="Q9" s="13">
        <v>117.5</v>
      </c>
      <c r="R9" s="13">
        <v>117.5</v>
      </c>
      <c r="S9" s="7">
        <f t="shared" si="3"/>
        <v>114.83333333333333</v>
      </c>
      <c r="X9" s="8"/>
      <c r="Y9" s="8"/>
      <c r="Z9" s="8"/>
      <c r="AA9" s="8"/>
      <c r="AB9" s="8"/>
      <c r="AD9" s="6"/>
      <c r="AE9" s="6"/>
      <c r="CE9" s="9"/>
      <c r="CI9" s="9"/>
      <c r="CM9" s="9"/>
      <c r="CQ9" s="9"/>
      <c r="CU9" s="9"/>
      <c r="CY9" s="9"/>
      <c r="DC9" s="9"/>
      <c r="DG9" s="9"/>
      <c r="DK9" s="9"/>
      <c r="DO9" s="9"/>
      <c r="DQ9" s="7"/>
      <c r="DR9" s="7"/>
      <c r="DS9" s="9"/>
      <c r="DT9" s="7"/>
      <c r="DU9" s="7"/>
      <c r="DV9" s="7"/>
      <c r="DW9" s="9"/>
    </row>
    <row r="10" spans="1:127" x14ac:dyDescent="0.25">
      <c r="A10" s="5">
        <v>39750</v>
      </c>
      <c r="B10" s="5" t="s">
        <v>39</v>
      </c>
      <c r="C10" s="8">
        <v>2</v>
      </c>
      <c r="D10" s="8">
        <v>15</v>
      </c>
      <c r="E10" s="7">
        <f t="shared" si="0"/>
        <v>30</v>
      </c>
      <c r="G10" s="8">
        <v>4</v>
      </c>
      <c r="H10" s="8">
        <v>12</v>
      </c>
      <c r="I10" s="7">
        <f t="shared" si="1"/>
        <v>57</v>
      </c>
      <c r="K10" s="6" t="s">
        <v>26</v>
      </c>
      <c r="L10" s="13">
        <v>71.3</v>
      </c>
      <c r="M10" s="13">
        <v>65.3</v>
      </c>
      <c r="N10" s="13">
        <v>60.5</v>
      </c>
      <c r="O10" s="7">
        <f t="shared" si="2"/>
        <v>65.7</v>
      </c>
      <c r="P10" s="13">
        <v>71.7</v>
      </c>
      <c r="Q10" s="13">
        <v>56.7</v>
      </c>
      <c r="R10" s="13">
        <v>60.5</v>
      </c>
      <c r="S10" s="7">
        <f t="shared" si="3"/>
        <v>62.966666666666669</v>
      </c>
      <c r="T10" s="10"/>
      <c r="X10" s="8"/>
      <c r="Y10" s="8"/>
      <c r="Z10" s="8"/>
      <c r="AA10" s="8"/>
      <c r="AB10" s="8"/>
      <c r="AD10" s="6"/>
      <c r="AE10" s="6"/>
      <c r="CE10" s="9"/>
      <c r="CI10" s="9"/>
      <c r="CM10" s="9"/>
      <c r="CQ10" s="9"/>
      <c r="CU10" s="9"/>
      <c r="CY10" s="9"/>
      <c r="DC10" s="9"/>
      <c r="DG10" s="9"/>
      <c r="DK10" s="9"/>
      <c r="DO10" s="9"/>
      <c r="DQ10" s="7"/>
      <c r="DR10" s="7"/>
      <c r="DS10" s="9"/>
      <c r="DT10" s="7"/>
      <c r="DU10" s="7"/>
      <c r="DV10" s="7"/>
      <c r="DW10" s="9"/>
    </row>
    <row r="11" spans="1:127" x14ac:dyDescent="0.25">
      <c r="A11" s="5">
        <v>44858</v>
      </c>
      <c r="B11" s="5" t="s">
        <v>38</v>
      </c>
      <c r="C11" s="8">
        <v>3</v>
      </c>
      <c r="D11" s="8">
        <v>14</v>
      </c>
      <c r="E11" s="7">
        <f t="shared" si="0"/>
        <v>44</v>
      </c>
      <c r="F11" s="7" t="s">
        <v>11</v>
      </c>
      <c r="G11" s="8">
        <v>4</v>
      </c>
      <c r="H11" s="8">
        <v>13</v>
      </c>
      <c r="I11" s="7">
        <f t="shared" si="1"/>
        <v>58</v>
      </c>
      <c r="K11" s="6" t="s">
        <v>27</v>
      </c>
      <c r="L11" s="13">
        <v>72</v>
      </c>
      <c r="M11" s="13">
        <v>63.8</v>
      </c>
      <c r="N11" s="13">
        <v>61.5</v>
      </c>
      <c r="O11" s="7">
        <f t="shared" si="2"/>
        <v>65.766666666666666</v>
      </c>
      <c r="P11" s="13">
        <v>80</v>
      </c>
      <c r="Q11" s="13">
        <v>68.7</v>
      </c>
      <c r="R11" s="13">
        <v>73.5</v>
      </c>
      <c r="S11" s="7">
        <f t="shared" si="3"/>
        <v>74.066666666666663</v>
      </c>
      <c r="T11" s="10"/>
      <c r="X11" s="8"/>
      <c r="Y11" s="8"/>
      <c r="Z11" s="8"/>
      <c r="AA11" s="8"/>
      <c r="AB11" s="8"/>
      <c r="AD11" s="6"/>
      <c r="AE11" s="6"/>
      <c r="CE11" s="9"/>
      <c r="CI11" s="9"/>
      <c r="CM11" s="9"/>
      <c r="CQ11" s="9"/>
      <c r="CU11" s="9"/>
      <c r="CY11" s="9"/>
      <c r="DC11" s="9"/>
      <c r="DG11" s="9"/>
      <c r="DK11" s="9"/>
      <c r="DO11" s="9"/>
      <c r="DQ11" s="7"/>
      <c r="DR11" s="7"/>
      <c r="DS11" s="9"/>
      <c r="DT11" s="7"/>
      <c r="DU11" s="7"/>
      <c r="DV11" s="7"/>
      <c r="DW11" s="9"/>
    </row>
    <row r="12" spans="1:127" x14ac:dyDescent="0.25">
      <c r="A12" s="5">
        <v>49444</v>
      </c>
      <c r="B12" s="5" t="s">
        <v>39</v>
      </c>
      <c r="C12" s="8">
        <v>3</v>
      </c>
      <c r="D12" s="8">
        <v>14</v>
      </c>
      <c r="E12" s="7">
        <f t="shared" si="0"/>
        <v>44</v>
      </c>
      <c r="F12" s="7" t="s">
        <v>11</v>
      </c>
      <c r="G12" s="8">
        <v>4</v>
      </c>
      <c r="H12" s="8">
        <v>15</v>
      </c>
      <c r="I12" s="7">
        <f t="shared" si="1"/>
        <v>60</v>
      </c>
      <c r="L12" s="13">
        <v>77.3</v>
      </c>
      <c r="M12" s="13">
        <v>68.7</v>
      </c>
      <c r="N12" s="13">
        <v>59.7</v>
      </c>
      <c r="O12" s="7">
        <f t="shared" si="2"/>
        <v>68.566666666666663</v>
      </c>
      <c r="P12" s="13">
        <v>62</v>
      </c>
      <c r="Q12" s="13">
        <v>57.8</v>
      </c>
      <c r="R12" s="13">
        <v>57.5</v>
      </c>
      <c r="S12" s="7">
        <f t="shared" si="3"/>
        <v>59.1</v>
      </c>
      <c r="T12" s="10"/>
      <c r="X12" s="8"/>
      <c r="Y12" s="8"/>
      <c r="Z12" s="8"/>
      <c r="AA12" s="8"/>
      <c r="AB12" s="8"/>
      <c r="AD12" s="6"/>
      <c r="AE12" s="6"/>
      <c r="CE12" s="9"/>
      <c r="CI12" s="9"/>
      <c r="CM12" s="9"/>
      <c r="CQ12" s="9"/>
      <c r="CU12" s="9"/>
      <c r="CY12" s="9"/>
      <c r="DQ12" s="7"/>
      <c r="DR12" s="7"/>
      <c r="DS12" s="7"/>
      <c r="DT12" s="7"/>
      <c r="DU12" s="7"/>
      <c r="DV12" s="7"/>
      <c r="DW12" s="7"/>
    </row>
    <row r="13" spans="1:127" x14ac:dyDescent="0.25">
      <c r="A13" s="5">
        <v>49830</v>
      </c>
      <c r="B13" s="5" t="s">
        <v>38</v>
      </c>
      <c r="C13" s="8">
        <v>4</v>
      </c>
      <c r="D13" s="8">
        <v>15</v>
      </c>
      <c r="E13" s="7">
        <f t="shared" si="0"/>
        <v>60</v>
      </c>
      <c r="G13" s="8">
        <v>4</v>
      </c>
      <c r="H13" s="8">
        <v>11</v>
      </c>
      <c r="I13" s="7">
        <f t="shared" si="1"/>
        <v>56</v>
      </c>
      <c r="K13" s="6" t="s">
        <v>14</v>
      </c>
      <c r="L13" s="13">
        <v>80</v>
      </c>
      <c r="M13" s="13">
        <v>83.3</v>
      </c>
      <c r="N13" s="13">
        <v>73.2</v>
      </c>
      <c r="O13" s="7">
        <f t="shared" si="2"/>
        <v>78.833333333333329</v>
      </c>
      <c r="P13" s="13">
        <v>96.8</v>
      </c>
      <c r="Q13" s="13">
        <v>94.2</v>
      </c>
      <c r="R13" s="13">
        <v>90.8</v>
      </c>
      <c r="S13" s="7">
        <f t="shared" si="3"/>
        <v>93.933333333333337</v>
      </c>
      <c r="T13" s="10"/>
      <c r="X13" s="8"/>
      <c r="Y13" s="8"/>
      <c r="Z13" s="8"/>
      <c r="AA13" s="8"/>
      <c r="AB13" s="8"/>
      <c r="AD13" s="6"/>
      <c r="AE13" s="6"/>
      <c r="AR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E13" s="8"/>
      <c r="CI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</row>
    <row r="14" spans="1:127" x14ac:dyDescent="0.25">
      <c r="A14" s="5">
        <v>50843</v>
      </c>
      <c r="B14" s="5" t="s">
        <v>39</v>
      </c>
      <c r="C14" s="8">
        <v>3</v>
      </c>
      <c r="D14" s="8">
        <v>12</v>
      </c>
      <c r="E14" s="7">
        <f t="shared" si="0"/>
        <v>42</v>
      </c>
      <c r="F14" s="7" t="s">
        <v>12</v>
      </c>
      <c r="G14" s="8">
        <v>3</v>
      </c>
      <c r="H14" s="8">
        <v>13</v>
      </c>
      <c r="I14" s="7">
        <f t="shared" si="1"/>
        <v>43</v>
      </c>
      <c r="K14" s="6" t="s">
        <v>13</v>
      </c>
      <c r="L14" s="13">
        <v>127.2</v>
      </c>
      <c r="M14" s="13">
        <v>126.8</v>
      </c>
      <c r="N14" s="13">
        <v>123.5</v>
      </c>
      <c r="O14" s="7">
        <f t="shared" si="2"/>
        <v>125.83333333333333</v>
      </c>
      <c r="P14" s="13">
        <v>117.8</v>
      </c>
      <c r="Q14" s="13">
        <v>125.7</v>
      </c>
      <c r="R14" s="13">
        <v>99.5</v>
      </c>
      <c r="S14" s="7">
        <f t="shared" si="3"/>
        <v>114.33333333333333</v>
      </c>
      <c r="X14" s="8"/>
      <c r="Y14" s="8"/>
      <c r="Z14" s="8"/>
      <c r="AA14" s="8"/>
      <c r="AB14" s="8"/>
      <c r="AD14" s="6"/>
      <c r="AE14" s="6"/>
      <c r="CE14" s="9"/>
      <c r="CI14" s="9"/>
      <c r="CM14" s="9"/>
      <c r="CQ14" s="9"/>
      <c r="CU14" s="9"/>
      <c r="CY14" s="9"/>
      <c r="DC14" s="9"/>
      <c r="DG14" s="9"/>
      <c r="DK14" s="9"/>
      <c r="DO14" s="9"/>
      <c r="DQ14" s="7"/>
      <c r="DR14" s="7"/>
      <c r="DS14" s="9"/>
      <c r="DT14" s="7"/>
      <c r="DU14" s="7"/>
      <c r="DV14" s="7"/>
      <c r="DW14" s="9"/>
    </row>
    <row r="15" spans="1:127" x14ac:dyDescent="0.25">
      <c r="A15" s="5">
        <v>54145</v>
      </c>
      <c r="B15" s="5" t="s">
        <v>38</v>
      </c>
      <c r="C15" s="8">
        <v>3</v>
      </c>
      <c r="D15" s="8">
        <v>13</v>
      </c>
      <c r="E15" s="7">
        <f t="shared" si="0"/>
        <v>43</v>
      </c>
      <c r="F15" s="7" t="s">
        <v>13</v>
      </c>
      <c r="G15" s="8">
        <v>3</v>
      </c>
      <c r="H15" s="8">
        <v>14</v>
      </c>
      <c r="I15" s="7">
        <f t="shared" si="1"/>
        <v>44</v>
      </c>
      <c r="K15" s="6" t="s">
        <v>11</v>
      </c>
      <c r="L15" s="13">
        <v>95.7</v>
      </c>
      <c r="M15" s="13">
        <v>105.5</v>
      </c>
      <c r="N15" s="13">
        <v>95.7</v>
      </c>
      <c r="O15" s="7">
        <f t="shared" si="2"/>
        <v>98.966666666666654</v>
      </c>
      <c r="P15" s="13">
        <v>95</v>
      </c>
      <c r="Q15" s="13">
        <v>95</v>
      </c>
      <c r="R15" s="13">
        <v>78</v>
      </c>
      <c r="S15" s="7">
        <f t="shared" si="3"/>
        <v>89.333333333333329</v>
      </c>
      <c r="X15" s="8"/>
      <c r="Y15" s="8"/>
      <c r="Z15" s="8"/>
      <c r="AA15" s="8"/>
      <c r="AB15" s="8"/>
      <c r="AD15" s="6"/>
      <c r="AE15" s="6"/>
      <c r="CE15" s="9"/>
      <c r="CI15" s="9"/>
      <c r="CM15" s="9"/>
      <c r="CQ15" s="9"/>
      <c r="CU15" s="9"/>
      <c r="CY15" s="9"/>
      <c r="DC15" s="9"/>
      <c r="DG15" s="9"/>
      <c r="DK15" s="9"/>
      <c r="DQ15" s="7"/>
      <c r="DR15" s="7"/>
      <c r="DS15" s="9"/>
      <c r="DT15" s="7"/>
      <c r="DU15" s="7"/>
      <c r="DV15" s="7"/>
      <c r="DW15" s="9"/>
    </row>
    <row r="16" spans="1:127" x14ac:dyDescent="0.25">
      <c r="A16" s="5">
        <v>54658</v>
      </c>
      <c r="B16" s="5" t="s">
        <v>39</v>
      </c>
      <c r="C16" s="8">
        <v>4</v>
      </c>
      <c r="D16" s="8">
        <v>11</v>
      </c>
      <c r="E16" s="7">
        <f t="shared" si="0"/>
        <v>56</v>
      </c>
      <c r="F16" s="7" t="s">
        <v>14</v>
      </c>
      <c r="G16" s="8">
        <v>4</v>
      </c>
      <c r="H16" s="8">
        <v>15</v>
      </c>
      <c r="I16" s="7">
        <f t="shared" si="1"/>
        <v>60</v>
      </c>
      <c r="L16" s="13">
        <v>89</v>
      </c>
      <c r="M16" s="13">
        <v>88.2</v>
      </c>
      <c r="N16" s="13">
        <v>84</v>
      </c>
      <c r="O16" s="7">
        <f t="shared" si="2"/>
        <v>87.066666666666663</v>
      </c>
      <c r="P16" s="13">
        <v>83</v>
      </c>
      <c r="Q16" s="13">
        <v>81.8</v>
      </c>
      <c r="R16" s="13">
        <v>81</v>
      </c>
      <c r="S16" s="7">
        <f t="shared" si="3"/>
        <v>81.933333333333337</v>
      </c>
      <c r="X16" s="8"/>
      <c r="Y16" s="8"/>
      <c r="Z16" s="8"/>
      <c r="AA16" s="8"/>
      <c r="AB16" s="8"/>
      <c r="AD16" s="6"/>
      <c r="AE16" s="6"/>
      <c r="CE16" s="9"/>
      <c r="CI16" s="9"/>
      <c r="CM16" s="9"/>
      <c r="CQ16" s="9"/>
      <c r="CU16" s="9"/>
      <c r="CY16" s="9"/>
      <c r="DC16" s="9"/>
      <c r="DG16" s="9"/>
      <c r="DK16" s="9"/>
      <c r="DQ16" s="7"/>
      <c r="DR16" s="7"/>
      <c r="DS16" s="9"/>
      <c r="DT16" s="7"/>
      <c r="DU16" s="7"/>
      <c r="DV16" s="7"/>
      <c r="DW16" s="9"/>
    </row>
    <row r="17" spans="1:127" x14ac:dyDescent="0.25">
      <c r="A17" s="5">
        <v>58046</v>
      </c>
      <c r="B17" s="5" t="s">
        <v>38</v>
      </c>
      <c r="C17" s="8">
        <v>3</v>
      </c>
      <c r="D17" s="8">
        <v>14</v>
      </c>
      <c r="E17" s="7">
        <f t="shared" si="0"/>
        <v>44</v>
      </c>
      <c r="F17" s="7" t="s">
        <v>11</v>
      </c>
      <c r="G17" s="8">
        <v>2</v>
      </c>
      <c r="H17" s="8">
        <v>15</v>
      </c>
      <c r="I17" s="7">
        <f t="shared" si="1"/>
        <v>30</v>
      </c>
      <c r="L17" s="13">
        <v>148.5</v>
      </c>
      <c r="M17" s="13">
        <v>134.30000000000001</v>
      </c>
      <c r="N17" s="13">
        <v>138.5</v>
      </c>
      <c r="O17" s="7">
        <f t="shared" si="2"/>
        <v>140.43333333333334</v>
      </c>
      <c r="P17" s="13">
        <v>141</v>
      </c>
      <c r="Q17" s="13">
        <v>130.5</v>
      </c>
      <c r="R17" s="13">
        <v>132.5</v>
      </c>
      <c r="S17" s="7">
        <f t="shared" si="3"/>
        <v>134.66666666666666</v>
      </c>
      <c r="X17" s="8"/>
      <c r="Y17" s="8"/>
      <c r="Z17" s="8"/>
      <c r="AA17" s="8"/>
      <c r="AB17" s="8"/>
      <c r="AD17" s="6"/>
      <c r="AE17" s="6"/>
      <c r="CE17" s="9"/>
      <c r="CI17" s="9"/>
      <c r="CM17" s="9"/>
      <c r="CQ17" s="9"/>
      <c r="CU17" s="9"/>
      <c r="CY17" s="9"/>
      <c r="DC17" s="9"/>
      <c r="DG17" s="9"/>
      <c r="DK17" s="9"/>
      <c r="DQ17" s="7"/>
      <c r="DR17" s="7"/>
      <c r="DS17" s="9"/>
      <c r="DT17" s="7"/>
      <c r="DU17" s="7"/>
      <c r="DV17" s="7"/>
      <c r="DW17" s="9"/>
    </row>
    <row r="18" spans="1:127" x14ac:dyDescent="0.25">
      <c r="A18" s="5">
        <v>59289</v>
      </c>
      <c r="B18" s="5" t="s">
        <v>38</v>
      </c>
      <c r="C18" s="8">
        <v>4</v>
      </c>
      <c r="D18" s="8">
        <v>10</v>
      </c>
      <c r="E18" s="7">
        <f t="shared" si="0"/>
        <v>55</v>
      </c>
      <c r="F18" s="7" t="s">
        <v>15</v>
      </c>
      <c r="G18" s="8">
        <v>3</v>
      </c>
      <c r="H18" s="8">
        <v>8</v>
      </c>
      <c r="I18" s="7">
        <f t="shared" si="1"/>
        <v>38</v>
      </c>
      <c r="K18" s="6" t="s">
        <v>28</v>
      </c>
      <c r="L18" s="13">
        <v>138.80000000000001</v>
      </c>
      <c r="M18" s="13">
        <v>159.80000000000001</v>
      </c>
      <c r="N18" s="13">
        <v>65.3</v>
      </c>
      <c r="O18" s="7">
        <f t="shared" si="2"/>
        <v>121.30000000000001</v>
      </c>
      <c r="P18" s="13">
        <v>168</v>
      </c>
      <c r="Q18" s="13">
        <v>168.8</v>
      </c>
      <c r="R18" s="13">
        <v>162.5</v>
      </c>
      <c r="S18" s="7">
        <f t="shared" si="3"/>
        <v>166.43333333333334</v>
      </c>
      <c r="X18" s="8"/>
      <c r="Y18" s="8"/>
      <c r="Z18" s="8"/>
      <c r="AA18" s="8"/>
      <c r="AB18" s="8"/>
      <c r="AD18" s="6"/>
      <c r="AE18" s="6"/>
      <c r="CE18" s="9"/>
      <c r="CI18" s="9"/>
      <c r="CM18" s="9"/>
      <c r="CQ18" s="9"/>
      <c r="CU18" s="9"/>
      <c r="CY18" s="9"/>
      <c r="DC18" s="9"/>
      <c r="DG18" s="9"/>
      <c r="DK18" s="9"/>
      <c r="DO18" s="9"/>
      <c r="DQ18" s="7"/>
      <c r="DR18" s="7"/>
      <c r="DS18" s="9"/>
      <c r="DT18" s="7"/>
      <c r="DU18" s="7"/>
      <c r="DV18" s="7"/>
      <c r="DW18" s="9"/>
    </row>
    <row r="19" spans="1:127" x14ac:dyDescent="0.25">
      <c r="A19" s="11">
        <v>61104</v>
      </c>
      <c r="B19" s="5" t="s">
        <v>39</v>
      </c>
      <c r="C19" s="8">
        <v>2</v>
      </c>
      <c r="D19" s="8">
        <v>13</v>
      </c>
      <c r="E19" s="7">
        <f t="shared" si="0"/>
        <v>28</v>
      </c>
      <c r="F19" s="7" t="s">
        <v>16</v>
      </c>
      <c r="G19" s="8">
        <v>2</v>
      </c>
      <c r="H19" s="8">
        <v>11</v>
      </c>
      <c r="I19" s="7">
        <f t="shared" si="1"/>
        <v>26</v>
      </c>
      <c r="K19" s="6" t="s">
        <v>18</v>
      </c>
      <c r="L19" s="13">
        <v>124.5</v>
      </c>
      <c r="M19" s="13">
        <v>114.5</v>
      </c>
      <c r="N19" s="13">
        <v>120.5</v>
      </c>
      <c r="O19" s="7">
        <f t="shared" si="2"/>
        <v>119.83333333333333</v>
      </c>
      <c r="P19" s="13">
        <v>141</v>
      </c>
      <c r="Q19" s="13">
        <v>141.5</v>
      </c>
      <c r="R19" s="13">
        <v>129</v>
      </c>
      <c r="S19" s="7">
        <f t="shared" si="3"/>
        <v>137.16666666666666</v>
      </c>
      <c r="X19" s="8"/>
      <c r="Y19" s="8"/>
      <c r="Z19" s="8"/>
      <c r="AA19" s="8"/>
      <c r="AB19" s="8"/>
      <c r="AD19" s="6"/>
      <c r="AE19" s="6"/>
      <c r="CE19" s="9"/>
      <c r="CI19" s="9"/>
      <c r="CM19" s="9"/>
      <c r="CU19" s="9"/>
      <c r="CY19" s="9"/>
      <c r="DQ19" s="7"/>
      <c r="DR19" s="7"/>
      <c r="DS19" s="7"/>
      <c r="DT19" s="7"/>
      <c r="DU19" s="7"/>
      <c r="DV19" s="7"/>
      <c r="DW19" s="7"/>
    </row>
    <row r="20" spans="1:127" x14ac:dyDescent="0.25">
      <c r="A20" s="5">
        <v>71620</v>
      </c>
      <c r="B20" s="5" t="s">
        <v>39</v>
      </c>
      <c r="C20" s="8">
        <v>2</v>
      </c>
      <c r="D20" s="8">
        <v>11</v>
      </c>
      <c r="E20" s="7">
        <f t="shared" si="0"/>
        <v>26</v>
      </c>
      <c r="F20" s="7" t="s">
        <v>18</v>
      </c>
      <c r="G20" s="8">
        <v>1</v>
      </c>
      <c r="H20" s="8">
        <v>15</v>
      </c>
      <c r="I20" s="7">
        <f t="shared" si="1"/>
        <v>15</v>
      </c>
      <c r="L20" s="13">
        <v>96</v>
      </c>
      <c r="M20" s="13">
        <v>60.5</v>
      </c>
      <c r="N20" s="13">
        <v>109.5</v>
      </c>
      <c r="O20" s="7">
        <f t="shared" si="2"/>
        <v>88.666666666666671</v>
      </c>
      <c r="P20" s="13">
        <v>136.5</v>
      </c>
      <c r="Q20" s="13">
        <v>88.5</v>
      </c>
      <c r="R20" s="13">
        <v>118.5</v>
      </c>
      <c r="S20" s="7">
        <f t="shared" si="3"/>
        <v>114.5</v>
      </c>
      <c r="X20" s="8"/>
      <c r="Y20" s="8"/>
      <c r="Z20" s="8"/>
      <c r="AA20" s="8"/>
      <c r="AB20" s="8"/>
      <c r="AD20" s="6"/>
      <c r="AE20" s="6"/>
      <c r="CE20" s="9"/>
      <c r="CI20" s="9"/>
      <c r="CM20" s="9"/>
      <c r="CQ20" s="9"/>
      <c r="CU20" s="9"/>
      <c r="CY20" s="9"/>
      <c r="DC20" s="9"/>
      <c r="DG20" s="9"/>
      <c r="DK20" s="9"/>
      <c r="DQ20" s="7"/>
      <c r="DR20" s="7"/>
      <c r="DS20" s="9"/>
      <c r="DT20" s="7"/>
      <c r="DU20" s="7"/>
      <c r="DV20" s="7"/>
      <c r="DW20" s="9"/>
    </row>
    <row r="21" spans="1:127" x14ac:dyDescent="0.25">
      <c r="A21" s="5">
        <v>73162</v>
      </c>
      <c r="B21" s="5" t="s">
        <v>38</v>
      </c>
      <c r="C21" s="8">
        <v>3</v>
      </c>
      <c r="D21" s="8">
        <v>10</v>
      </c>
      <c r="E21" s="7">
        <f t="shared" si="0"/>
        <v>40</v>
      </c>
      <c r="F21" s="7" t="s">
        <v>19</v>
      </c>
      <c r="G21" s="8">
        <v>6</v>
      </c>
      <c r="H21" s="8">
        <v>15</v>
      </c>
      <c r="I21" s="7">
        <f t="shared" si="1"/>
        <v>90</v>
      </c>
      <c r="L21" s="13">
        <v>125.7</v>
      </c>
      <c r="M21" s="13">
        <v>118.5</v>
      </c>
      <c r="N21" s="13">
        <v>122.3</v>
      </c>
      <c r="O21" s="7">
        <f t="shared" si="2"/>
        <v>122.16666666666667</v>
      </c>
      <c r="P21" s="13">
        <v>121.5</v>
      </c>
      <c r="Q21" s="13">
        <v>103.2</v>
      </c>
      <c r="R21" s="13">
        <v>93.8</v>
      </c>
      <c r="S21" s="7">
        <f t="shared" si="3"/>
        <v>106.16666666666667</v>
      </c>
      <c r="X21" s="8"/>
      <c r="Y21" s="8"/>
      <c r="Z21" s="8"/>
      <c r="AA21" s="8"/>
      <c r="AB21" s="8"/>
      <c r="AD21" s="6"/>
      <c r="AE21" s="6"/>
      <c r="CE21" s="9"/>
      <c r="CI21" s="9"/>
      <c r="CM21" s="9"/>
      <c r="CU21" s="9"/>
      <c r="CY21" s="9"/>
      <c r="DC21" s="9"/>
      <c r="DG21" s="9"/>
      <c r="DK21" s="9"/>
      <c r="DO21" s="9"/>
      <c r="DQ21" s="7"/>
      <c r="DR21" s="7"/>
      <c r="DS21" s="9"/>
      <c r="DT21" s="7"/>
      <c r="DU21" s="7"/>
      <c r="DV21" s="7"/>
      <c r="DW21" s="9"/>
    </row>
    <row r="22" spans="1:127" x14ac:dyDescent="0.25">
      <c r="A22" s="5">
        <v>76847</v>
      </c>
      <c r="B22" s="5" t="s">
        <v>39</v>
      </c>
      <c r="C22" s="8">
        <v>2</v>
      </c>
      <c r="D22" s="8">
        <v>11</v>
      </c>
      <c r="E22" s="7">
        <f t="shared" si="0"/>
        <v>26</v>
      </c>
      <c r="F22" s="7" t="s">
        <v>18</v>
      </c>
      <c r="G22" s="8">
        <v>2</v>
      </c>
      <c r="H22" s="8">
        <v>13</v>
      </c>
      <c r="I22" s="7">
        <f t="shared" si="1"/>
        <v>28</v>
      </c>
      <c r="J22" s="11"/>
      <c r="K22" s="6" t="s">
        <v>16</v>
      </c>
      <c r="L22" s="13">
        <v>105.5</v>
      </c>
      <c r="M22" s="13">
        <v>110.3</v>
      </c>
      <c r="N22" s="13">
        <v>108.8</v>
      </c>
      <c r="O22" s="7">
        <f t="shared" si="2"/>
        <v>108.2</v>
      </c>
      <c r="P22" s="13">
        <v>107.3</v>
      </c>
      <c r="Q22" s="13">
        <v>91.5</v>
      </c>
      <c r="R22" s="13">
        <v>93</v>
      </c>
      <c r="S22" s="7">
        <f t="shared" si="3"/>
        <v>97.266666666666666</v>
      </c>
      <c r="T22" s="10"/>
      <c r="X22" s="8"/>
      <c r="Y22" s="8"/>
      <c r="Z22" s="8"/>
      <c r="AA22" s="8"/>
      <c r="AB22" s="8"/>
      <c r="AD22" s="6"/>
      <c r="AE22" s="6"/>
      <c r="CE22" s="9"/>
      <c r="CI22" s="9"/>
      <c r="CM22" s="9"/>
      <c r="CQ22" s="9"/>
      <c r="CU22" s="9"/>
      <c r="CY22" s="9"/>
      <c r="DC22" s="9"/>
      <c r="DG22" s="9"/>
      <c r="DK22" s="9"/>
      <c r="DO22" s="9"/>
      <c r="DQ22" s="7"/>
      <c r="DR22" s="7"/>
      <c r="DS22" s="9"/>
      <c r="DT22" s="7"/>
      <c r="DU22" s="7"/>
      <c r="DV22" s="7"/>
      <c r="DW22" s="9"/>
    </row>
    <row r="23" spans="1:127" x14ac:dyDescent="0.25">
      <c r="A23" s="5">
        <v>82556</v>
      </c>
      <c r="B23" s="5" t="s">
        <v>39</v>
      </c>
      <c r="C23" s="17">
        <v>6</v>
      </c>
      <c r="D23" s="17">
        <v>15</v>
      </c>
      <c r="E23" s="17">
        <f t="shared" si="0"/>
        <v>90</v>
      </c>
      <c r="F23" s="17"/>
      <c r="G23" s="8">
        <v>3</v>
      </c>
      <c r="H23" s="8">
        <v>15</v>
      </c>
      <c r="I23" s="7">
        <f t="shared" si="1"/>
        <v>45</v>
      </c>
      <c r="L23" s="15">
        <v>88.5</v>
      </c>
      <c r="M23" s="15">
        <v>84.8</v>
      </c>
      <c r="N23" s="15">
        <v>87</v>
      </c>
      <c r="O23" s="17">
        <f t="shared" si="2"/>
        <v>86.766666666666666</v>
      </c>
      <c r="P23" s="13">
        <v>97.5</v>
      </c>
      <c r="Q23" s="13">
        <v>92.3</v>
      </c>
      <c r="R23" s="13">
        <v>78</v>
      </c>
      <c r="S23" s="7">
        <f t="shared" si="3"/>
        <v>89.266666666666666</v>
      </c>
      <c r="T23" s="10"/>
      <c r="X23" s="8"/>
      <c r="Y23" s="8"/>
      <c r="Z23" s="8"/>
      <c r="AA23" s="8"/>
      <c r="AB23" s="8"/>
      <c r="AD23" s="6"/>
      <c r="AE23" s="6"/>
      <c r="CE23" s="9"/>
      <c r="CI23" s="9"/>
      <c r="CM23" s="9"/>
      <c r="CQ23" s="9"/>
      <c r="CU23" s="9"/>
      <c r="CY23" s="9"/>
      <c r="DC23" s="9"/>
      <c r="DG23" s="9"/>
      <c r="DK23" s="9"/>
      <c r="DO23" s="9"/>
      <c r="DQ23" s="7"/>
      <c r="DR23" s="7"/>
      <c r="DS23" s="9"/>
      <c r="DT23" s="7"/>
      <c r="DU23" s="7"/>
      <c r="DV23" s="7"/>
      <c r="DW23" s="9"/>
    </row>
    <row r="24" spans="1:127" x14ac:dyDescent="0.25">
      <c r="A24" s="5">
        <v>93302</v>
      </c>
      <c r="B24" s="5" t="s">
        <v>39</v>
      </c>
      <c r="C24" s="8">
        <v>2</v>
      </c>
      <c r="D24" s="8">
        <v>15</v>
      </c>
      <c r="E24" s="7">
        <f t="shared" si="0"/>
        <v>30</v>
      </c>
      <c r="G24" s="8">
        <v>1</v>
      </c>
      <c r="H24" s="8">
        <v>13</v>
      </c>
      <c r="I24" s="7">
        <f t="shared" si="1"/>
        <v>13</v>
      </c>
      <c r="K24" s="6" t="s">
        <v>29</v>
      </c>
      <c r="L24" s="13">
        <v>83.7</v>
      </c>
      <c r="M24" s="13">
        <v>82.5</v>
      </c>
      <c r="N24" s="13">
        <v>70.2</v>
      </c>
      <c r="O24" s="7">
        <f t="shared" si="2"/>
        <v>78.8</v>
      </c>
      <c r="P24" s="13">
        <v>86.7</v>
      </c>
      <c r="Q24" s="13">
        <v>83.7</v>
      </c>
      <c r="R24" s="13">
        <v>74</v>
      </c>
      <c r="S24" s="7">
        <f t="shared" si="3"/>
        <v>81.466666666666669</v>
      </c>
      <c r="T24" s="10"/>
      <c r="X24" s="8"/>
      <c r="Y24" s="8"/>
      <c r="Z24" s="8"/>
      <c r="AA24" s="8"/>
      <c r="AB24" s="8"/>
      <c r="AD24" s="6"/>
      <c r="AE24" s="6"/>
      <c r="CE24" s="9"/>
      <c r="CI24" s="9"/>
      <c r="CM24" s="9"/>
      <c r="CQ24" s="9"/>
      <c r="CU24" s="9"/>
      <c r="CY24" s="9"/>
      <c r="DC24" s="9"/>
      <c r="DG24" s="9"/>
      <c r="DK24" s="9"/>
      <c r="DO24" s="9"/>
      <c r="DQ24" s="7"/>
      <c r="DR24" s="7"/>
      <c r="DS24" s="9"/>
      <c r="DT24" s="7"/>
      <c r="DU24" s="7"/>
      <c r="DV24" s="7"/>
      <c r="DW24" s="9"/>
    </row>
    <row r="25" spans="1:127" x14ac:dyDescent="0.25">
      <c r="A25" s="5">
        <v>93672</v>
      </c>
      <c r="B25" s="5" t="s">
        <v>38</v>
      </c>
      <c r="C25" s="8">
        <v>2</v>
      </c>
      <c r="D25" s="7">
        <v>15</v>
      </c>
      <c r="E25" s="7">
        <f t="shared" si="0"/>
        <v>30</v>
      </c>
      <c r="G25" s="8">
        <v>2</v>
      </c>
      <c r="H25" s="7">
        <v>14</v>
      </c>
      <c r="I25" s="7">
        <f t="shared" si="1"/>
        <v>29</v>
      </c>
      <c r="K25" s="6" t="s">
        <v>17</v>
      </c>
      <c r="L25" s="13">
        <v>150.80000000000001</v>
      </c>
      <c r="M25" s="13">
        <v>138.5</v>
      </c>
      <c r="N25" s="13">
        <v>128</v>
      </c>
      <c r="O25" s="7">
        <f>AVERAGE(L25:N25)</f>
        <v>139.1</v>
      </c>
      <c r="P25" s="13">
        <v>167.3</v>
      </c>
      <c r="Q25" s="13">
        <v>158</v>
      </c>
      <c r="R25" s="13">
        <v>134</v>
      </c>
      <c r="S25" s="7">
        <f t="shared" si="3"/>
        <v>153.1</v>
      </c>
      <c r="T25" s="10"/>
      <c r="X25" s="8"/>
      <c r="Y25" s="8"/>
      <c r="Z25" s="8"/>
      <c r="AA25" s="8"/>
      <c r="AB25" s="8"/>
      <c r="AD25" s="6"/>
      <c r="AE25" s="6"/>
      <c r="CE25" s="9"/>
      <c r="CI25" s="9"/>
      <c r="CM25" s="9"/>
      <c r="CQ25" s="9"/>
      <c r="CU25" s="9"/>
      <c r="CY25" s="9"/>
      <c r="DQ25" s="7"/>
      <c r="DR25" s="7"/>
      <c r="DS25" s="7"/>
      <c r="DT25" s="7"/>
      <c r="DU25" s="7"/>
      <c r="DV25" s="7"/>
      <c r="DW25" s="7"/>
    </row>
    <row r="27" spans="1:127" x14ac:dyDescent="0.25">
      <c r="K27" s="12"/>
    </row>
    <row r="29" spans="1:127" x14ac:dyDescent="0.25">
      <c r="W29" s="12"/>
    </row>
    <row r="30" spans="1:127" x14ac:dyDescent="0.25">
      <c r="W30" s="12"/>
    </row>
    <row r="31" spans="1:127" x14ac:dyDescent="0.25">
      <c r="W31" s="12"/>
    </row>
  </sheetData>
  <sortState xmlns:xlrd2="http://schemas.microsoft.com/office/spreadsheetml/2017/richdata2" ref="A2:H31">
    <sortCondition ref="A1:A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ACEC5-714B-4EFA-B58A-5757ECAC91F1}">
  <dimension ref="A1:G49"/>
  <sheetViews>
    <sheetView workbookViewId="0">
      <selection sqref="A1:C1048576"/>
    </sheetView>
  </sheetViews>
  <sheetFormatPr defaultRowHeight="15" x14ac:dyDescent="0.25"/>
  <cols>
    <col min="3" max="3" width="11.42578125" bestFit="1" customWidth="1"/>
    <col min="7" max="7" width="12.28515625" bestFit="1" customWidth="1"/>
  </cols>
  <sheetData>
    <row r="1" spans="1:7" x14ac:dyDescent="0.25">
      <c r="A1" s="1" t="s">
        <v>0</v>
      </c>
      <c r="B1" s="2" t="s">
        <v>1</v>
      </c>
      <c r="C1" t="s">
        <v>40</v>
      </c>
      <c r="D1" s="3" t="s">
        <v>43</v>
      </c>
      <c r="E1" s="3" t="s">
        <v>44</v>
      </c>
      <c r="F1" s="3" t="s">
        <v>45</v>
      </c>
      <c r="G1" s="3" t="s">
        <v>46</v>
      </c>
    </row>
    <row r="2" spans="1:7" x14ac:dyDescent="0.25">
      <c r="A2" s="5">
        <v>15073</v>
      </c>
      <c r="B2" s="5" t="s">
        <v>38</v>
      </c>
      <c r="C2" t="s">
        <v>41</v>
      </c>
      <c r="D2" s="14">
        <v>127.5</v>
      </c>
      <c r="E2" s="14">
        <v>122.3</v>
      </c>
      <c r="F2" s="14">
        <v>119.3</v>
      </c>
      <c r="G2" s="7">
        <f>AVERAGE(D2:F2)</f>
        <v>123.03333333333335</v>
      </c>
    </row>
    <row r="3" spans="1:7" x14ac:dyDescent="0.25">
      <c r="A3" s="5">
        <v>20438</v>
      </c>
      <c r="B3" s="5" t="s">
        <v>38</v>
      </c>
      <c r="C3" t="s">
        <v>41</v>
      </c>
      <c r="D3" s="14">
        <v>146.69999999999999</v>
      </c>
      <c r="E3" s="14">
        <v>146.30000000000001</v>
      </c>
      <c r="F3" s="14">
        <v>143.69999999999999</v>
      </c>
      <c r="G3" s="7">
        <f t="shared" ref="G3:G24" si="0">AVERAGE(D3:F3)</f>
        <v>145.56666666666666</v>
      </c>
    </row>
    <row r="4" spans="1:7" x14ac:dyDescent="0.25">
      <c r="A4" s="5">
        <v>25778</v>
      </c>
      <c r="B4" s="5" t="s">
        <v>38</v>
      </c>
      <c r="C4" t="s">
        <v>41</v>
      </c>
      <c r="D4" s="14">
        <v>75.8</v>
      </c>
      <c r="E4" s="7">
        <v>77</v>
      </c>
      <c r="F4" s="13">
        <v>80.7</v>
      </c>
      <c r="G4" s="7">
        <f t="shared" si="0"/>
        <v>77.833333333333329</v>
      </c>
    </row>
    <row r="5" spans="1:7" x14ac:dyDescent="0.25">
      <c r="A5" s="5">
        <v>26107</v>
      </c>
      <c r="B5" s="5" t="s">
        <v>38</v>
      </c>
      <c r="C5" t="s">
        <v>41</v>
      </c>
      <c r="D5" s="13">
        <v>101.7</v>
      </c>
      <c r="E5" s="13">
        <v>93.8</v>
      </c>
      <c r="F5" s="13">
        <v>87</v>
      </c>
      <c r="G5" s="7">
        <f t="shared" si="0"/>
        <v>94.166666666666671</v>
      </c>
    </row>
    <row r="6" spans="1:7" x14ac:dyDescent="0.25">
      <c r="A6" s="5">
        <v>27351</v>
      </c>
      <c r="B6" s="5" t="s">
        <v>38</v>
      </c>
      <c r="C6" t="s">
        <v>41</v>
      </c>
      <c r="D6" s="13">
        <v>56.3</v>
      </c>
      <c r="E6" s="13">
        <v>75</v>
      </c>
      <c r="F6" s="13">
        <v>72.8</v>
      </c>
      <c r="G6" s="7">
        <f t="shared" si="0"/>
        <v>68.033333333333346</v>
      </c>
    </row>
    <row r="7" spans="1:7" x14ac:dyDescent="0.25">
      <c r="A7" s="5">
        <v>28514</v>
      </c>
      <c r="B7" s="5" t="s">
        <v>39</v>
      </c>
      <c r="C7" t="s">
        <v>41</v>
      </c>
      <c r="D7" s="13">
        <v>57.8</v>
      </c>
      <c r="E7" s="13">
        <v>63.8</v>
      </c>
      <c r="F7" s="13">
        <v>65.7</v>
      </c>
      <c r="G7" s="7">
        <f t="shared" si="0"/>
        <v>62.433333333333337</v>
      </c>
    </row>
    <row r="8" spans="1:7" x14ac:dyDescent="0.25">
      <c r="A8" s="5">
        <v>33468</v>
      </c>
      <c r="B8" s="5" t="s">
        <v>39</v>
      </c>
      <c r="C8" t="s">
        <v>41</v>
      </c>
      <c r="D8" s="13">
        <v>70.5</v>
      </c>
      <c r="E8" s="13">
        <v>74.3</v>
      </c>
      <c r="F8" s="13">
        <v>72.8</v>
      </c>
      <c r="G8" s="7">
        <f t="shared" si="0"/>
        <v>72.533333333333346</v>
      </c>
    </row>
    <row r="9" spans="1:7" x14ac:dyDescent="0.25">
      <c r="A9" s="5">
        <v>39337</v>
      </c>
      <c r="B9" s="5" t="s">
        <v>39</v>
      </c>
      <c r="C9" t="s">
        <v>41</v>
      </c>
      <c r="D9" s="13">
        <v>149.30000000000001</v>
      </c>
      <c r="E9" s="13">
        <v>146.30000000000001</v>
      </c>
      <c r="F9" s="13">
        <v>141.5</v>
      </c>
      <c r="G9" s="7">
        <f t="shared" si="0"/>
        <v>145.70000000000002</v>
      </c>
    </row>
    <row r="10" spans="1:7" x14ac:dyDescent="0.25">
      <c r="A10" s="5">
        <v>39750</v>
      </c>
      <c r="B10" s="5" t="s">
        <v>39</v>
      </c>
      <c r="C10" t="s">
        <v>41</v>
      </c>
      <c r="D10" s="13">
        <v>71.3</v>
      </c>
      <c r="E10" s="13">
        <v>65.3</v>
      </c>
      <c r="F10" s="13">
        <v>60.5</v>
      </c>
      <c r="G10" s="7">
        <f t="shared" si="0"/>
        <v>65.7</v>
      </c>
    </row>
    <row r="11" spans="1:7" x14ac:dyDescent="0.25">
      <c r="A11" s="5">
        <v>44858</v>
      </c>
      <c r="B11" s="5" t="s">
        <v>38</v>
      </c>
      <c r="C11" t="s">
        <v>41</v>
      </c>
      <c r="D11" s="13">
        <v>72</v>
      </c>
      <c r="E11" s="13">
        <v>63.8</v>
      </c>
      <c r="F11" s="13">
        <v>61.5</v>
      </c>
      <c r="G11" s="7">
        <f t="shared" si="0"/>
        <v>65.766666666666666</v>
      </c>
    </row>
    <row r="12" spans="1:7" x14ac:dyDescent="0.25">
      <c r="A12" s="5">
        <v>49444</v>
      </c>
      <c r="B12" s="5" t="s">
        <v>39</v>
      </c>
      <c r="C12" t="s">
        <v>41</v>
      </c>
      <c r="D12" s="13">
        <v>77.3</v>
      </c>
      <c r="E12" s="13">
        <v>68.7</v>
      </c>
      <c r="F12" s="13">
        <v>59.7</v>
      </c>
      <c r="G12" s="7">
        <f t="shared" si="0"/>
        <v>68.566666666666663</v>
      </c>
    </row>
    <row r="13" spans="1:7" x14ac:dyDescent="0.25">
      <c r="A13" s="5">
        <v>49830</v>
      </c>
      <c r="B13" s="5" t="s">
        <v>38</v>
      </c>
      <c r="C13" t="s">
        <v>41</v>
      </c>
      <c r="D13" s="13">
        <v>80</v>
      </c>
      <c r="E13" s="13">
        <v>83.3</v>
      </c>
      <c r="F13" s="13">
        <v>73.2</v>
      </c>
      <c r="G13" s="7">
        <f t="shared" si="0"/>
        <v>78.833333333333329</v>
      </c>
    </row>
    <row r="14" spans="1:7" x14ac:dyDescent="0.25">
      <c r="A14" s="5">
        <v>50843</v>
      </c>
      <c r="B14" s="5" t="s">
        <v>39</v>
      </c>
      <c r="C14" t="s">
        <v>41</v>
      </c>
      <c r="D14" s="13">
        <v>127.2</v>
      </c>
      <c r="E14" s="13">
        <v>126.8</v>
      </c>
      <c r="F14" s="13">
        <v>123.5</v>
      </c>
      <c r="G14" s="7">
        <f t="shared" si="0"/>
        <v>125.83333333333333</v>
      </c>
    </row>
    <row r="15" spans="1:7" x14ac:dyDescent="0.25">
      <c r="A15" s="5">
        <v>54145</v>
      </c>
      <c r="B15" s="5" t="s">
        <v>38</v>
      </c>
      <c r="C15" t="s">
        <v>41</v>
      </c>
      <c r="D15" s="13">
        <v>95.7</v>
      </c>
      <c r="E15" s="13">
        <v>105.5</v>
      </c>
      <c r="F15" s="13">
        <v>95.7</v>
      </c>
      <c r="G15" s="7">
        <f t="shared" si="0"/>
        <v>98.966666666666654</v>
      </c>
    </row>
    <row r="16" spans="1:7" x14ac:dyDescent="0.25">
      <c r="A16" s="5">
        <v>54658</v>
      </c>
      <c r="B16" s="5" t="s">
        <v>39</v>
      </c>
      <c r="C16" t="s">
        <v>41</v>
      </c>
      <c r="D16" s="13">
        <v>89</v>
      </c>
      <c r="E16" s="13">
        <v>88.2</v>
      </c>
      <c r="F16" s="13">
        <v>84</v>
      </c>
      <c r="G16" s="7">
        <f t="shared" si="0"/>
        <v>87.066666666666663</v>
      </c>
    </row>
    <row r="17" spans="1:7" x14ac:dyDescent="0.25">
      <c r="A17" s="5">
        <v>58046</v>
      </c>
      <c r="B17" s="5" t="s">
        <v>38</v>
      </c>
      <c r="C17" t="s">
        <v>41</v>
      </c>
      <c r="D17" s="13">
        <v>148.5</v>
      </c>
      <c r="E17" s="13">
        <v>134.30000000000001</v>
      </c>
      <c r="F17" s="13">
        <v>138.5</v>
      </c>
      <c r="G17" s="7">
        <f t="shared" si="0"/>
        <v>140.43333333333334</v>
      </c>
    </row>
    <row r="18" spans="1:7" x14ac:dyDescent="0.25">
      <c r="A18" s="5">
        <v>59289</v>
      </c>
      <c r="B18" s="5" t="s">
        <v>38</v>
      </c>
      <c r="C18" t="s">
        <v>41</v>
      </c>
      <c r="D18" s="13">
        <v>138.80000000000001</v>
      </c>
      <c r="E18" s="13">
        <v>159.80000000000001</v>
      </c>
      <c r="F18" s="13">
        <v>65.3</v>
      </c>
      <c r="G18" s="7">
        <f t="shared" si="0"/>
        <v>121.30000000000001</v>
      </c>
    </row>
    <row r="19" spans="1:7" x14ac:dyDescent="0.25">
      <c r="A19" s="11">
        <v>61104</v>
      </c>
      <c r="B19" s="5" t="s">
        <v>39</v>
      </c>
      <c r="C19" t="s">
        <v>41</v>
      </c>
      <c r="D19" s="13">
        <v>124.5</v>
      </c>
      <c r="E19" s="13">
        <v>114.5</v>
      </c>
      <c r="F19" s="13">
        <v>120.5</v>
      </c>
      <c r="G19" s="7">
        <f t="shared" si="0"/>
        <v>119.83333333333333</v>
      </c>
    </row>
    <row r="20" spans="1:7" x14ac:dyDescent="0.25">
      <c r="A20" s="5">
        <v>71620</v>
      </c>
      <c r="B20" s="5" t="s">
        <v>39</v>
      </c>
      <c r="C20" t="s">
        <v>41</v>
      </c>
      <c r="D20" s="13">
        <v>96</v>
      </c>
      <c r="E20" s="13">
        <v>60.5</v>
      </c>
      <c r="F20" s="13">
        <v>109.5</v>
      </c>
      <c r="G20" s="7">
        <f t="shared" si="0"/>
        <v>88.666666666666671</v>
      </c>
    </row>
    <row r="21" spans="1:7" x14ac:dyDescent="0.25">
      <c r="A21" s="5">
        <v>73162</v>
      </c>
      <c r="B21" s="5" t="s">
        <v>38</v>
      </c>
      <c r="C21" t="s">
        <v>41</v>
      </c>
      <c r="D21" s="13">
        <v>125.7</v>
      </c>
      <c r="E21" s="13">
        <v>118.5</v>
      </c>
      <c r="F21" s="13">
        <v>122.3</v>
      </c>
      <c r="G21" s="7">
        <f t="shared" si="0"/>
        <v>122.16666666666667</v>
      </c>
    </row>
    <row r="22" spans="1:7" x14ac:dyDescent="0.25">
      <c r="A22" s="5">
        <v>76847</v>
      </c>
      <c r="B22" s="5" t="s">
        <v>39</v>
      </c>
      <c r="C22" t="s">
        <v>41</v>
      </c>
      <c r="D22" s="13">
        <v>105.5</v>
      </c>
      <c r="E22" s="13">
        <v>110.3</v>
      </c>
      <c r="F22" s="13">
        <v>108.8</v>
      </c>
      <c r="G22" s="7">
        <f t="shared" si="0"/>
        <v>108.2</v>
      </c>
    </row>
    <row r="23" spans="1:7" x14ac:dyDescent="0.25">
      <c r="A23" s="5">
        <v>82556</v>
      </c>
      <c r="B23" s="5" t="s">
        <v>39</v>
      </c>
      <c r="C23" t="s">
        <v>41</v>
      </c>
      <c r="D23" s="13">
        <v>97.5</v>
      </c>
      <c r="E23" s="13">
        <v>84</v>
      </c>
      <c r="F23" s="13">
        <v>83</v>
      </c>
      <c r="G23" s="17">
        <v>86.77</v>
      </c>
    </row>
    <row r="24" spans="1:7" x14ac:dyDescent="0.25">
      <c r="A24" s="5">
        <v>93302</v>
      </c>
      <c r="B24" s="5" t="s">
        <v>39</v>
      </c>
      <c r="C24" t="s">
        <v>41</v>
      </c>
      <c r="D24" s="13">
        <v>83.7</v>
      </c>
      <c r="E24" s="13">
        <v>82.5</v>
      </c>
      <c r="F24" s="13">
        <v>70.2</v>
      </c>
      <c r="G24" s="7">
        <f t="shared" si="0"/>
        <v>78.8</v>
      </c>
    </row>
    <row r="25" spans="1:7" x14ac:dyDescent="0.25">
      <c r="A25" s="5">
        <v>93672</v>
      </c>
      <c r="B25" s="5" t="s">
        <v>38</v>
      </c>
      <c r="C25" t="s">
        <v>41</v>
      </c>
      <c r="D25" s="13">
        <v>150.80000000000001</v>
      </c>
      <c r="E25" s="13">
        <v>138.5</v>
      </c>
      <c r="F25" s="13">
        <v>128</v>
      </c>
      <c r="G25" s="7">
        <f>AVERAGE(D25:F25)</f>
        <v>139.1</v>
      </c>
    </row>
    <row r="26" spans="1:7" x14ac:dyDescent="0.25">
      <c r="A26" s="5">
        <v>15073</v>
      </c>
      <c r="B26" s="5" t="s">
        <v>38</v>
      </c>
      <c r="C26" t="s">
        <v>42</v>
      </c>
      <c r="D26" s="13">
        <v>125.7</v>
      </c>
      <c r="E26" s="13">
        <v>123.8</v>
      </c>
      <c r="F26" s="13">
        <v>115.5</v>
      </c>
      <c r="G26" s="7">
        <f>AVERAGE(D26:F26)</f>
        <v>121.66666666666667</v>
      </c>
    </row>
    <row r="27" spans="1:7" x14ac:dyDescent="0.25">
      <c r="A27" s="5">
        <v>20438</v>
      </c>
      <c r="B27" s="5" t="s">
        <v>38</v>
      </c>
      <c r="C27" t="s">
        <v>42</v>
      </c>
      <c r="D27" s="13">
        <v>140</v>
      </c>
      <c r="E27" s="13">
        <v>122.3</v>
      </c>
      <c r="F27" s="13">
        <v>123</v>
      </c>
      <c r="G27" s="7">
        <f t="shared" ref="G27:G49" si="1">AVERAGE(D27:F27)</f>
        <v>128.43333333333334</v>
      </c>
    </row>
    <row r="28" spans="1:7" x14ac:dyDescent="0.25">
      <c r="A28" s="5">
        <v>25778</v>
      </c>
      <c r="B28" s="5" t="s">
        <v>38</v>
      </c>
      <c r="C28" t="s">
        <v>42</v>
      </c>
      <c r="D28" s="13">
        <v>70.5</v>
      </c>
      <c r="E28" s="13">
        <v>68.7</v>
      </c>
      <c r="F28" s="13">
        <v>62.3</v>
      </c>
      <c r="G28" s="7">
        <f t="shared" si="1"/>
        <v>67.166666666666671</v>
      </c>
    </row>
    <row r="29" spans="1:7" x14ac:dyDescent="0.25">
      <c r="A29" s="5">
        <v>26107</v>
      </c>
      <c r="B29" s="5" t="s">
        <v>38</v>
      </c>
      <c r="C29" t="s">
        <v>42</v>
      </c>
      <c r="D29" s="13">
        <v>95</v>
      </c>
      <c r="E29" s="13">
        <v>94.5</v>
      </c>
      <c r="F29" s="13">
        <v>87</v>
      </c>
      <c r="G29" s="7">
        <f t="shared" si="1"/>
        <v>92.166666666666671</v>
      </c>
    </row>
    <row r="30" spans="1:7" x14ac:dyDescent="0.25">
      <c r="A30" s="5">
        <v>27351</v>
      </c>
      <c r="B30" s="5" t="s">
        <v>38</v>
      </c>
      <c r="C30" t="s">
        <v>42</v>
      </c>
      <c r="D30" s="13">
        <v>74.3</v>
      </c>
      <c r="E30" s="13">
        <v>71.3</v>
      </c>
      <c r="F30" s="13">
        <v>65</v>
      </c>
      <c r="G30" s="7">
        <f t="shared" si="1"/>
        <v>70.2</v>
      </c>
    </row>
    <row r="31" spans="1:7" x14ac:dyDescent="0.25">
      <c r="A31" s="5">
        <v>28514</v>
      </c>
      <c r="B31" s="5" t="s">
        <v>39</v>
      </c>
      <c r="C31" t="s">
        <v>42</v>
      </c>
      <c r="D31" s="13">
        <v>57.5</v>
      </c>
      <c r="E31" s="13">
        <v>53.7</v>
      </c>
      <c r="F31" s="13">
        <v>62.3</v>
      </c>
      <c r="G31" s="7">
        <f t="shared" si="1"/>
        <v>57.833333333333336</v>
      </c>
    </row>
    <row r="32" spans="1:7" x14ac:dyDescent="0.25">
      <c r="A32" s="5">
        <v>33468</v>
      </c>
      <c r="B32" s="5" t="s">
        <v>39</v>
      </c>
      <c r="C32" t="s">
        <v>42</v>
      </c>
      <c r="D32" s="13">
        <v>81.8</v>
      </c>
      <c r="E32" s="13">
        <v>75.8</v>
      </c>
      <c r="F32" s="13">
        <v>80.3</v>
      </c>
      <c r="G32" s="7">
        <f t="shared" si="1"/>
        <v>79.3</v>
      </c>
    </row>
    <row r="33" spans="1:7" x14ac:dyDescent="0.25">
      <c r="A33" s="5">
        <v>39337</v>
      </c>
      <c r="B33" s="5" t="s">
        <v>39</v>
      </c>
      <c r="C33" t="s">
        <v>42</v>
      </c>
      <c r="D33" s="13">
        <v>109.5</v>
      </c>
      <c r="E33" s="13">
        <v>117.5</v>
      </c>
      <c r="F33" s="13">
        <v>117.5</v>
      </c>
      <c r="G33" s="7">
        <f t="shared" si="1"/>
        <v>114.83333333333333</v>
      </c>
    </row>
    <row r="34" spans="1:7" x14ac:dyDescent="0.25">
      <c r="A34" s="5">
        <v>39750</v>
      </c>
      <c r="B34" s="5" t="s">
        <v>39</v>
      </c>
      <c r="C34" t="s">
        <v>42</v>
      </c>
      <c r="D34" s="13">
        <v>71.7</v>
      </c>
      <c r="E34" s="13">
        <v>56.7</v>
      </c>
      <c r="F34" s="13">
        <v>60.5</v>
      </c>
      <c r="G34" s="7">
        <f t="shared" si="1"/>
        <v>62.966666666666669</v>
      </c>
    </row>
    <row r="35" spans="1:7" x14ac:dyDescent="0.25">
      <c r="A35" s="5">
        <v>44858</v>
      </c>
      <c r="B35" s="5" t="s">
        <v>38</v>
      </c>
      <c r="C35" t="s">
        <v>42</v>
      </c>
      <c r="D35" s="13">
        <v>80</v>
      </c>
      <c r="E35" s="13">
        <v>68.7</v>
      </c>
      <c r="F35" s="13">
        <v>73.5</v>
      </c>
      <c r="G35" s="7">
        <f t="shared" si="1"/>
        <v>74.066666666666663</v>
      </c>
    </row>
    <row r="36" spans="1:7" x14ac:dyDescent="0.25">
      <c r="A36" s="5">
        <v>49444</v>
      </c>
      <c r="B36" s="5" t="s">
        <v>39</v>
      </c>
      <c r="C36" t="s">
        <v>42</v>
      </c>
      <c r="D36" s="13">
        <v>62</v>
      </c>
      <c r="E36" s="13">
        <v>57.8</v>
      </c>
      <c r="F36" s="13">
        <v>57.5</v>
      </c>
      <c r="G36" s="7">
        <f t="shared" si="1"/>
        <v>59.1</v>
      </c>
    </row>
    <row r="37" spans="1:7" x14ac:dyDescent="0.25">
      <c r="A37" s="5">
        <v>49830</v>
      </c>
      <c r="B37" s="5" t="s">
        <v>38</v>
      </c>
      <c r="C37" t="s">
        <v>42</v>
      </c>
      <c r="D37" s="13">
        <v>96.8</v>
      </c>
      <c r="E37" s="13">
        <v>94.2</v>
      </c>
      <c r="F37" s="13">
        <v>90.8</v>
      </c>
      <c r="G37" s="7">
        <f t="shared" si="1"/>
        <v>93.933333333333337</v>
      </c>
    </row>
    <row r="38" spans="1:7" x14ac:dyDescent="0.25">
      <c r="A38" s="5">
        <v>50843</v>
      </c>
      <c r="B38" s="5" t="s">
        <v>39</v>
      </c>
      <c r="C38" t="s">
        <v>42</v>
      </c>
      <c r="D38" s="13">
        <v>117.8</v>
      </c>
      <c r="E38" s="13">
        <v>125.7</v>
      </c>
      <c r="F38" s="13">
        <v>99.5</v>
      </c>
      <c r="G38" s="7">
        <f t="shared" si="1"/>
        <v>114.33333333333333</v>
      </c>
    </row>
    <row r="39" spans="1:7" x14ac:dyDescent="0.25">
      <c r="A39" s="5">
        <v>54145</v>
      </c>
      <c r="B39" s="5" t="s">
        <v>38</v>
      </c>
      <c r="C39" t="s">
        <v>42</v>
      </c>
      <c r="D39" s="13">
        <v>95</v>
      </c>
      <c r="E39" s="13">
        <v>95</v>
      </c>
      <c r="F39" s="13">
        <v>78</v>
      </c>
      <c r="G39" s="7">
        <f t="shared" si="1"/>
        <v>89.333333333333329</v>
      </c>
    </row>
    <row r="40" spans="1:7" x14ac:dyDescent="0.25">
      <c r="A40" s="5">
        <v>54658</v>
      </c>
      <c r="B40" s="5" t="s">
        <v>39</v>
      </c>
      <c r="C40" t="s">
        <v>42</v>
      </c>
      <c r="D40" s="13">
        <v>83</v>
      </c>
      <c r="E40" s="13">
        <v>81.8</v>
      </c>
      <c r="F40" s="13">
        <v>81</v>
      </c>
      <c r="G40" s="7">
        <f t="shared" si="1"/>
        <v>81.933333333333337</v>
      </c>
    </row>
    <row r="41" spans="1:7" x14ac:dyDescent="0.25">
      <c r="A41" s="5">
        <v>58046</v>
      </c>
      <c r="B41" s="5" t="s">
        <v>38</v>
      </c>
      <c r="C41" t="s">
        <v>42</v>
      </c>
      <c r="D41" s="13">
        <v>141</v>
      </c>
      <c r="E41" s="13">
        <v>130.5</v>
      </c>
      <c r="F41" s="13">
        <v>132.5</v>
      </c>
      <c r="G41" s="7">
        <f t="shared" si="1"/>
        <v>134.66666666666666</v>
      </c>
    </row>
    <row r="42" spans="1:7" x14ac:dyDescent="0.25">
      <c r="A42" s="5">
        <v>59289</v>
      </c>
      <c r="B42" s="5" t="s">
        <v>38</v>
      </c>
      <c r="C42" t="s">
        <v>42</v>
      </c>
      <c r="D42" s="13">
        <v>168</v>
      </c>
      <c r="E42" s="13">
        <v>168.8</v>
      </c>
      <c r="F42" s="13">
        <v>162.5</v>
      </c>
      <c r="G42" s="7">
        <f t="shared" si="1"/>
        <v>166.43333333333334</v>
      </c>
    </row>
    <row r="43" spans="1:7" x14ac:dyDescent="0.25">
      <c r="A43" s="11">
        <v>61104</v>
      </c>
      <c r="B43" s="5" t="s">
        <v>39</v>
      </c>
      <c r="C43" t="s">
        <v>42</v>
      </c>
      <c r="D43" s="13">
        <v>141</v>
      </c>
      <c r="E43" s="13">
        <v>141.5</v>
      </c>
      <c r="F43" s="13">
        <v>129</v>
      </c>
      <c r="G43" s="7">
        <f t="shared" si="1"/>
        <v>137.16666666666666</v>
      </c>
    </row>
    <row r="44" spans="1:7" x14ac:dyDescent="0.25">
      <c r="A44" s="5">
        <v>71620</v>
      </c>
      <c r="B44" s="5" t="s">
        <v>39</v>
      </c>
      <c r="C44" t="s">
        <v>42</v>
      </c>
      <c r="D44" s="13">
        <v>136.5</v>
      </c>
      <c r="E44" s="13">
        <v>88.5</v>
      </c>
      <c r="F44" s="13">
        <v>118.5</v>
      </c>
      <c r="G44" s="7">
        <f t="shared" si="1"/>
        <v>114.5</v>
      </c>
    </row>
    <row r="45" spans="1:7" x14ac:dyDescent="0.25">
      <c r="A45" s="5">
        <v>73162</v>
      </c>
      <c r="B45" s="5" t="s">
        <v>38</v>
      </c>
      <c r="C45" t="s">
        <v>42</v>
      </c>
      <c r="D45" s="13">
        <v>121.5</v>
      </c>
      <c r="E45" s="13">
        <v>103.2</v>
      </c>
      <c r="F45" s="13">
        <v>93.8</v>
      </c>
      <c r="G45" s="7">
        <f t="shared" si="1"/>
        <v>106.16666666666667</v>
      </c>
    </row>
    <row r="46" spans="1:7" x14ac:dyDescent="0.25">
      <c r="A46" s="5">
        <v>76847</v>
      </c>
      <c r="B46" s="5" t="s">
        <v>39</v>
      </c>
      <c r="C46" t="s">
        <v>42</v>
      </c>
      <c r="D46" s="13">
        <v>107.3</v>
      </c>
      <c r="E46" s="13">
        <v>91.5</v>
      </c>
      <c r="F46" s="13">
        <v>93</v>
      </c>
      <c r="G46" s="7">
        <f t="shared" si="1"/>
        <v>97.266666666666666</v>
      </c>
    </row>
    <row r="47" spans="1:7" x14ac:dyDescent="0.25">
      <c r="A47" s="5">
        <v>82556</v>
      </c>
      <c r="B47" s="5" t="s">
        <v>39</v>
      </c>
      <c r="C47" t="s">
        <v>42</v>
      </c>
      <c r="D47" s="13">
        <v>97.5</v>
      </c>
      <c r="E47" s="13">
        <v>92.3</v>
      </c>
      <c r="F47" s="13">
        <v>78</v>
      </c>
      <c r="G47" s="7">
        <f t="shared" si="1"/>
        <v>89.266666666666666</v>
      </c>
    </row>
    <row r="48" spans="1:7" x14ac:dyDescent="0.25">
      <c r="A48" s="5">
        <v>93302</v>
      </c>
      <c r="B48" s="5" t="s">
        <v>39</v>
      </c>
      <c r="C48" t="s">
        <v>42</v>
      </c>
      <c r="D48" s="13">
        <v>86.7</v>
      </c>
      <c r="E48" s="13">
        <v>83.7</v>
      </c>
      <c r="F48" s="13">
        <v>74</v>
      </c>
      <c r="G48" s="7">
        <f t="shared" si="1"/>
        <v>81.466666666666669</v>
      </c>
    </row>
    <row r="49" spans="1:7" x14ac:dyDescent="0.25">
      <c r="A49" s="5">
        <v>93672</v>
      </c>
      <c r="B49" s="5" t="s">
        <v>38</v>
      </c>
      <c r="C49" t="s">
        <v>42</v>
      </c>
      <c r="D49" s="13">
        <v>167.3</v>
      </c>
      <c r="E49" s="13">
        <v>158</v>
      </c>
      <c r="F49" s="13">
        <v>134</v>
      </c>
      <c r="G49" s="7">
        <f t="shared" si="1"/>
        <v>153.1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8832-69A6-4983-A4A9-6A887939AD7C}">
  <dimension ref="A1:D49"/>
  <sheetViews>
    <sheetView tabSelected="1" workbookViewId="0">
      <selection activeCell="G9" sqref="G9"/>
    </sheetView>
  </sheetViews>
  <sheetFormatPr defaultRowHeight="15" x14ac:dyDescent="0.25"/>
  <cols>
    <col min="3" max="3" width="11.42578125" bestFit="1" customWidth="1"/>
  </cols>
  <sheetData>
    <row r="1" spans="1:4" x14ac:dyDescent="0.25">
      <c r="A1" s="1" t="s">
        <v>0</v>
      </c>
      <c r="B1" s="2" t="s">
        <v>1</v>
      </c>
      <c r="C1" t="s">
        <v>40</v>
      </c>
      <c r="D1" t="s">
        <v>47</v>
      </c>
    </row>
    <row r="2" spans="1:4" x14ac:dyDescent="0.25">
      <c r="A2" s="5">
        <v>15073</v>
      </c>
      <c r="B2" s="5" t="s">
        <v>38</v>
      </c>
      <c r="C2" t="s">
        <v>41</v>
      </c>
      <c r="D2" s="7">
        <v>75</v>
      </c>
    </row>
    <row r="3" spans="1:4" x14ac:dyDescent="0.25">
      <c r="A3" s="5">
        <v>20438</v>
      </c>
      <c r="B3" s="5" t="s">
        <v>38</v>
      </c>
      <c r="C3" t="s">
        <v>41</v>
      </c>
      <c r="D3" s="7">
        <v>27</v>
      </c>
    </row>
    <row r="4" spans="1:4" x14ac:dyDescent="0.25">
      <c r="A4" s="5">
        <v>25778</v>
      </c>
      <c r="B4" s="5" t="s">
        <v>38</v>
      </c>
      <c r="C4" t="s">
        <v>41</v>
      </c>
      <c r="D4" s="7">
        <v>60</v>
      </c>
    </row>
    <row r="5" spans="1:4" x14ac:dyDescent="0.25">
      <c r="A5" s="5">
        <v>26107</v>
      </c>
      <c r="B5" s="5" t="s">
        <v>38</v>
      </c>
      <c r="C5" t="s">
        <v>41</v>
      </c>
      <c r="D5" s="7">
        <v>120</v>
      </c>
    </row>
    <row r="6" spans="1:4" x14ac:dyDescent="0.25">
      <c r="A6" s="5">
        <v>27351</v>
      </c>
      <c r="B6" s="5" t="s">
        <v>38</v>
      </c>
      <c r="C6" t="s">
        <v>41</v>
      </c>
      <c r="D6" s="7">
        <v>29</v>
      </c>
    </row>
    <row r="7" spans="1:4" x14ac:dyDescent="0.25">
      <c r="A7" s="5">
        <v>28514</v>
      </c>
      <c r="B7" s="5" t="s">
        <v>39</v>
      </c>
      <c r="C7" t="s">
        <v>41</v>
      </c>
      <c r="D7" s="17">
        <v>105</v>
      </c>
    </row>
    <row r="8" spans="1:4" x14ac:dyDescent="0.25">
      <c r="A8" s="5">
        <v>33468</v>
      </c>
      <c r="B8" s="5" t="s">
        <v>39</v>
      </c>
      <c r="C8" t="s">
        <v>41</v>
      </c>
      <c r="D8" s="7">
        <v>45</v>
      </c>
    </row>
    <row r="9" spans="1:4" x14ac:dyDescent="0.25">
      <c r="A9" s="5">
        <v>39337</v>
      </c>
      <c r="B9" s="5" t="s">
        <v>39</v>
      </c>
      <c r="C9" t="s">
        <v>41</v>
      </c>
      <c r="D9" s="7">
        <v>44</v>
      </c>
    </row>
    <row r="10" spans="1:4" x14ac:dyDescent="0.25">
      <c r="A10" s="5">
        <v>39750</v>
      </c>
      <c r="B10" s="5" t="s">
        <v>39</v>
      </c>
      <c r="C10" t="s">
        <v>41</v>
      </c>
      <c r="D10" s="7">
        <v>30</v>
      </c>
    </row>
    <row r="11" spans="1:4" x14ac:dyDescent="0.25">
      <c r="A11" s="5">
        <v>44858</v>
      </c>
      <c r="B11" s="5" t="s">
        <v>38</v>
      </c>
      <c r="C11" t="s">
        <v>41</v>
      </c>
      <c r="D11" s="7">
        <v>44</v>
      </c>
    </row>
    <row r="12" spans="1:4" x14ac:dyDescent="0.25">
      <c r="A12" s="5">
        <v>49444</v>
      </c>
      <c r="B12" s="5" t="s">
        <v>39</v>
      </c>
      <c r="C12" t="s">
        <v>41</v>
      </c>
      <c r="D12" s="7">
        <v>44</v>
      </c>
    </row>
    <row r="13" spans="1:4" x14ac:dyDescent="0.25">
      <c r="A13" s="5">
        <v>49830</v>
      </c>
      <c r="B13" s="5" t="s">
        <v>38</v>
      </c>
      <c r="C13" t="s">
        <v>41</v>
      </c>
      <c r="D13" s="7">
        <v>60</v>
      </c>
    </row>
    <row r="14" spans="1:4" x14ac:dyDescent="0.25">
      <c r="A14" s="5">
        <v>50843</v>
      </c>
      <c r="B14" s="5" t="s">
        <v>39</v>
      </c>
      <c r="C14" t="s">
        <v>41</v>
      </c>
      <c r="D14" s="7">
        <v>42</v>
      </c>
    </row>
    <row r="15" spans="1:4" x14ac:dyDescent="0.25">
      <c r="A15" s="5">
        <v>54145</v>
      </c>
      <c r="B15" s="5" t="s">
        <v>38</v>
      </c>
      <c r="C15" t="s">
        <v>41</v>
      </c>
      <c r="D15" s="7">
        <v>43</v>
      </c>
    </row>
    <row r="16" spans="1:4" x14ac:dyDescent="0.25">
      <c r="A16" s="5">
        <v>54658</v>
      </c>
      <c r="B16" s="5" t="s">
        <v>39</v>
      </c>
      <c r="C16" t="s">
        <v>41</v>
      </c>
      <c r="D16" s="7">
        <v>56</v>
      </c>
    </row>
    <row r="17" spans="1:4" x14ac:dyDescent="0.25">
      <c r="A17" s="5">
        <v>58046</v>
      </c>
      <c r="B17" s="5" t="s">
        <v>38</v>
      </c>
      <c r="C17" t="s">
        <v>41</v>
      </c>
      <c r="D17" s="7">
        <v>44</v>
      </c>
    </row>
    <row r="18" spans="1:4" x14ac:dyDescent="0.25">
      <c r="A18" s="5">
        <v>59289</v>
      </c>
      <c r="B18" s="5" t="s">
        <v>38</v>
      </c>
      <c r="C18" t="s">
        <v>41</v>
      </c>
      <c r="D18" s="7">
        <v>55</v>
      </c>
    </row>
    <row r="19" spans="1:4" x14ac:dyDescent="0.25">
      <c r="A19" s="11">
        <v>61104</v>
      </c>
      <c r="B19" s="5" t="s">
        <v>39</v>
      </c>
      <c r="C19" t="s">
        <v>41</v>
      </c>
      <c r="D19" s="7">
        <v>28</v>
      </c>
    </row>
    <row r="20" spans="1:4" x14ac:dyDescent="0.25">
      <c r="A20" s="5">
        <v>71620</v>
      </c>
      <c r="B20" s="5" t="s">
        <v>39</v>
      </c>
      <c r="C20" t="s">
        <v>41</v>
      </c>
      <c r="D20" s="7">
        <v>26</v>
      </c>
    </row>
    <row r="21" spans="1:4" x14ac:dyDescent="0.25">
      <c r="A21" s="5">
        <v>73162</v>
      </c>
      <c r="B21" s="5" t="s">
        <v>38</v>
      </c>
      <c r="C21" t="s">
        <v>41</v>
      </c>
      <c r="D21" s="7">
        <v>40</v>
      </c>
    </row>
    <row r="22" spans="1:4" x14ac:dyDescent="0.25">
      <c r="A22" s="5">
        <v>76847</v>
      </c>
      <c r="B22" s="5" t="s">
        <v>39</v>
      </c>
      <c r="C22" t="s">
        <v>41</v>
      </c>
      <c r="D22" s="7">
        <v>26</v>
      </c>
    </row>
    <row r="23" spans="1:4" x14ac:dyDescent="0.25">
      <c r="A23" s="5">
        <v>82556</v>
      </c>
      <c r="B23" s="5" t="s">
        <v>39</v>
      </c>
      <c r="C23" t="s">
        <v>41</v>
      </c>
      <c r="D23" s="17">
        <v>90</v>
      </c>
    </row>
    <row r="24" spans="1:4" x14ac:dyDescent="0.25">
      <c r="A24" s="5">
        <v>93302</v>
      </c>
      <c r="B24" s="5" t="s">
        <v>39</v>
      </c>
      <c r="C24" t="s">
        <v>41</v>
      </c>
      <c r="D24" s="7">
        <v>30</v>
      </c>
    </row>
    <row r="25" spans="1:4" x14ac:dyDescent="0.25">
      <c r="A25" s="5">
        <v>93672</v>
      </c>
      <c r="B25" s="5" t="s">
        <v>38</v>
      </c>
      <c r="C25" t="s">
        <v>41</v>
      </c>
      <c r="D25" s="7">
        <v>30</v>
      </c>
    </row>
    <row r="26" spans="1:4" x14ac:dyDescent="0.25">
      <c r="A26" s="5">
        <v>15073</v>
      </c>
      <c r="B26" s="5" t="s">
        <v>38</v>
      </c>
      <c r="C26" t="s">
        <v>42</v>
      </c>
      <c r="D26">
        <v>88</v>
      </c>
    </row>
    <row r="27" spans="1:4" x14ac:dyDescent="0.25">
      <c r="A27" s="5">
        <v>20438</v>
      </c>
      <c r="B27" s="5" t="s">
        <v>38</v>
      </c>
      <c r="C27" t="s">
        <v>42</v>
      </c>
      <c r="D27">
        <v>103</v>
      </c>
    </row>
    <row r="28" spans="1:4" x14ac:dyDescent="0.25">
      <c r="A28" s="5">
        <v>25778</v>
      </c>
      <c r="B28" s="5" t="s">
        <v>38</v>
      </c>
      <c r="C28" t="s">
        <v>42</v>
      </c>
      <c r="D28">
        <v>29</v>
      </c>
    </row>
    <row r="29" spans="1:4" x14ac:dyDescent="0.25">
      <c r="A29" s="5">
        <v>26107</v>
      </c>
      <c r="B29" s="5" t="s">
        <v>38</v>
      </c>
      <c r="C29" t="s">
        <v>42</v>
      </c>
      <c r="D29">
        <v>89</v>
      </c>
    </row>
    <row r="30" spans="1:4" x14ac:dyDescent="0.25">
      <c r="A30" s="5">
        <v>27351</v>
      </c>
      <c r="B30" s="5" t="s">
        <v>38</v>
      </c>
      <c r="C30" t="s">
        <v>42</v>
      </c>
      <c r="D30">
        <v>14</v>
      </c>
    </row>
    <row r="31" spans="1:4" x14ac:dyDescent="0.25">
      <c r="A31" s="5">
        <v>28514</v>
      </c>
      <c r="B31" s="5" t="s">
        <v>39</v>
      </c>
      <c r="C31" t="s">
        <v>42</v>
      </c>
      <c r="D31">
        <v>99</v>
      </c>
    </row>
    <row r="32" spans="1:4" x14ac:dyDescent="0.25">
      <c r="A32" s="5">
        <v>33468</v>
      </c>
      <c r="B32" s="5" t="s">
        <v>39</v>
      </c>
      <c r="C32" t="s">
        <v>42</v>
      </c>
      <c r="D32">
        <v>29</v>
      </c>
    </row>
    <row r="33" spans="1:4" x14ac:dyDescent="0.25">
      <c r="A33" s="5">
        <v>39337</v>
      </c>
      <c r="B33" s="5" t="s">
        <v>39</v>
      </c>
      <c r="C33" t="s">
        <v>42</v>
      </c>
      <c r="D33">
        <v>60</v>
      </c>
    </row>
    <row r="34" spans="1:4" x14ac:dyDescent="0.25">
      <c r="A34" s="5">
        <v>39750</v>
      </c>
      <c r="B34" s="5" t="s">
        <v>39</v>
      </c>
      <c r="C34" t="s">
        <v>42</v>
      </c>
      <c r="D34">
        <v>57</v>
      </c>
    </row>
    <row r="35" spans="1:4" x14ac:dyDescent="0.25">
      <c r="A35" s="5">
        <v>44858</v>
      </c>
      <c r="B35" s="5" t="s">
        <v>38</v>
      </c>
      <c r="C35" t="s">
        <v>42</v>
      </c>
      <c r="D35">
        <v>58</v>
      </c>
    </row>
    <row r="36" spans="1:4" x14ac:dyDescent="0.25">
      <c r="A36" s="5">
        <v>49444</v>
      </c>
      <c r="B36" s="5" t="s">
        <v>39</v>
      </c>
      <c r="C36" t="s">
        <v>42</v>
      </c>
      <c r="D36">
        <v>60</v>
      </c>
    </row>
    <row r="37" spans="1:4" x14ac:dyDescent="0.25">
      <c r="A37" s="5">
        <v>49830</v>
      </c>
      <c r="B37" s="5" t="s">
        <v>38</v>
      </c>
      <c r="C37" t="s">
        <v>42</v>
      </c>
      <c r="D37">
        <v>56</v>
      </c>
    </row>
    <row r="38" spans="1:4" x14ac:dyDescent="0.25">
      <c r="A38" s="5">
        <v>50843</v>
      </c>
      <c r="B38" s="5" t="s">
        <v>39</v>
      </c>
      <c r="C38" t="s">
        <v>42</v>
      </c>
      <c r="D38">
        <v>43</v>
      </c>
    </row>
    <row r="39" spans="1:4" x14ac:dyDescent="0.25">
      <c r="A39" s="5">
        <v>54145</v>
      </c>
      <c r="B39" s="5" t="s">
        <v>38</v>
      </c>
      <c r="C39" t="s">
        <v>42</v>
      </c>
      <c r="D39">
        <v>44</v>
      </c>
    </row>
    <row r="40" spans="1:4" x14ac:dyDescent="0.25">
      <c r="A40" s="5">
        <v>54658</v>
      </c>
      <c r="B40" s="5" t="s">
        <v>39</v>
      </c>
      <c r="C40" t="s">
        <v>42</v>
      </c>
      <c r="D40">
        <v>60</v>
      </c>
    </row>
    <row r="41" spans="1:4" x14ac:dyDescent="0.25">
      <c r="A41" s="5">
        <v>58046</v>
      </c>
      <c r="B41" s="5" t="s">
        <v>38</v>
      </c>
      <c r="C41" t="s">
        <v>42</v>
      </c>
      <c r="D41">
        <v>30</v>
      </c>
    </row>
    <row r="42" spans="1:4" x14ac:dyDescent="0.25">
      <c r="A42" s="5">
        <v>59289</v>
      </c>
      <c r="B42" s="5" t="s">
        <v>38</v>
      </c>
      <c r="C42" t="s">
        <v>42</v>
      </c>
      <c r="D42">
        <v>38</v>
      </c>
    </row>
    <row r="43" spans="1:4" x14ac:dyDescent="0.25">
      <c r="A43" s="11">
        <v>61104</v>
      </c>
      <c r="B43" s="5" t="s">
        <v>39</v>
      </c>
      <c r="C43" t="s">
        <v>42</v>
      </c>
      <c r="D43">
        <v>26</v>
      </c>
    </row>
    <row r="44" spans="1:4" x14ac:dyDescent="0.25">
      <c r="A44" s="5">
        <v>71620</v>
      </c>
      <c r="B44" s="5" t="s">
        <v>39</v>
      </c>
      <c r="C44" t="s">
        <v>42</v>
      </c>
      <c r="D44">
        <v>15</v>
      </c>
    </row>
    <row r="45" spans="1:4" x14ac:dyDescent="0.25">
      <c r="A45" s="5">
        <v>73162</v>
      </c>
      <c r="B45" s="5" t="s">
        <v>38</v>
      </c>
      <c r="C45" t="s">
        <v>42</v>
      </c>
      <c r="D45">
        <v>90</v>
      </c>
    </row>
    <row r="46" spans="1:4" x14ac:dyDescent="0.25">
      <c r="A46" s="5">
        <v>76847</v>
      </c>
      <c r="B46" s="5" t="s">
        <v>39</v>
      </c>
      <c r="C46" t="s">
        <v>42</v>
      </c>
      <c r="D46">
        <v>28</v>
      </c>
    </row>
    <row r="47" spans="1:4" x14ac:dyDescent="0.25">
      <c r="A47" s="5">
        <v>82556</v>
      </c>
      <c r="B47" s="5" t="s">
        <v>39</v>
      </c>
      <c r="C47" t="s">
        <v>42</v>
      </c>
      <c r="D47">
        <v>45</v>
      </c>
    </row>
    <row r="48" spans="1:4" x14ac:dyDescent="0.25">
      <c r="A48" s="5">
        <v>93302</v>
      </c>
      <c r="B48" s="5" t="s">
        <v>39</v>
      </c>
      <c r="C48" t="s">
        <v>42</v>
      </c>
      <c r="D48">
        <v>13</v>
      </c>
    </row>
    <row r="49" spans="1:4" x14ac:dyDescent="0.25">
      <c r="A49" s="5">
        <v>93672</v>
      </c>
      <c r="B49" s="5" t="s">
        <v>38</v>
      </c>
      <c r="C49" t="s">
        <v>42</v>
      </c>
      <c r="D49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Vennen</dc:creator>
  <cp:lastModifiedBy>Benedikt Vennen</cp:lastModifiedBy>
  <dcterms:created xsi:type="dcterms:W3CDTF">2023-11-04T18:51:30Z</dcterms:created>
  <dcterms:modified xsi:type="dcterms:W3CDTF">2023-11-20T06:52:40Z</dcterms:modified>
</cp:coreProperties>
</file>