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My Documents\Downloads\"/>
    </mc:Choice>
  </mc:AlternateContent>
  <xr:revisionPtr revIDLastSave="0" documentId="13_ncr:1_{67CFB493-0057-4B14-8601-44C04FFBC36E}" xr6:coauthVersionLast="47" xr6:coauthVersionMax="47" xr10:uidLastSave="{00000000-0000-0000-0000-000000000000}"/>
  <bookViews>
    <workbookView xWindow="-103" yWindow="-103" windowWidth="29829" windowHeight="18000" xr2:uid="{00000000-000D-0000-FFFF-FFFF00000000}"/>
  </bookViews>
  <sheets>
    <sheet name="Risk Register" sheetId="2" r:id="rId1"/>
    <sheet name="Summary Report" sheetId="6" r:id="rId2"/>
    <sheet name="Scoring Guide" sheetId="3" r:id="rId3"/>
    <sheet name="Response &amp; Mgt Guide" sheetId="7" r:id="rId4"/>
  </sheets>
  <definedNames>
    <definedName name="_xlnm._FilterDatabase" localSheetId="0" hidden="1">'Risk Register'!$A$2:$T$84</definedName>
    <definedName name="_xlnm.Print_Area" localSheetId="3">'Response &amp; Mgt Guide'!$C$3:$AB$53</definedName>
    <definedName name="_xlnm.Print_Area" localSheetId="0">'Risk Register'!$A$1:$Q$22</definedName>
    <definedName name="_xlnm.Print_Area" localSheetId="2">'Scoring Guide'!$A$1:$K$30</definedName>
    <definedName name="_xlnm.Print_Area" localSheetId="1">'Summary Report'!$A$1:$H$16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3" i="2" l="1"/>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N18" i="3" l="1"/>
  <c r="H3" i="2"/>
  <c r="Q83" i="2"/>
  <c r="P83" i="2" s="1"/>
  <c r="Q82" i="2"/>
  <c r="P82" i="2" s="1"/>
  <c r="Q81" i="2"/>
  <c r="P81" i="2" s="1"/>
  <c r="Q80" i="2"/>
  <c r="P80" i="2" s="1"/>
  <c r="Q79" i="2"/>
  <c r="P79" i="2" s="1"/>
  <c r="Q78" i="2"/>
  <c r="P78" i="2" s="1"/>
  <c r="Q77" i="2"/>
  <c r="P77" i="2" s="1"/>
  <c r="Q76" i="2"/>
  <c r="P76" i="2" s="1"/>
  <c r="Q75" i="2"/>
  <c r="P75" i="2" s="1"/>
  <c r="Q74" i="2"/>
  <c r="P74" i="2" s="1"/>
  <c r="Q73" i="2"/>
  <c r="P73" i="2" s="1"/>
  <c r="Q72" i="2"/>
  <c r="P72" i="2" s="1"/>
  <c r="Q71" i="2"/>
  <c r="P71" i="2" s="1"/>
  <c r="Q70" i="2"/>
  <c r="P70" i="2" s="1"/>
  <c r="Q69" i="2"/>
  <c r="P69" i="2" s="1"/>
  <c r="Q68" i="2"/>
  <c r="P68" i="2" s="1"/>
  <c r="Q67" i="2"/>
  <c r="P67" i="2" s="1"/>
  <c r="Q66" i="2"/>
  <c r="P66" i="2" s="1"/>
  <c r="Q65" i="2"/>
  <c r="P65" i="2" s="1"/>
  <c r="Q64" i="2"/>
  <c r="P64" i="2" s="1"/>
  <c r="Q63" i="2"/>
  <c r="P63" i="2" s="1"/>
  <c r="Q62" i="2"/>
  <c r="P62" i="2" s="1"/>
  <c r="Q61" i="2"/>
  <c r="P61" i="2" s="1"/>
  <c r="Q60" i="2"/>
  <c r="P60" i="2" s="1"/>
  <c r="Q59" i="2"/>
  <c r="P59" i="2" s="1"/>
  <c r="Q58" i="2"/>
  <c r="P58" i="2" s="1"/>
  <c r="Q57" i="2"/>
  <c r="P57" i="2" s="1"/>
  <c r="Q56" i="2"/>
  <c r="P56" i="2" s="1"/>
  <c r="Q55" i="2"/>
  <c r="P55" i="2" s="1"/>
  <c r="Q54" i="2"/>
  <c r="P54" i="2" s="1"/>
  <c r="Q53" i="2"/>
  <c r="P53" i="2" s="1"/>
  <c r="Q52" i="2"/>
  <c r="P52" i="2" s="1"/>
  <c r="Q51" i="2"/>
  <c r="P51" i="2" s="1"/>
  <c r="Q50" i="2"/>
  <c r="P50" i="2" s="1"/>
  <c r="Q49" i="2"/>
  <c r="P49" i="2" s="1"/>
  <c r="Q48" i="2"/>
  <c r="P48" i="2" s="1"/>
  <c r="Q47" i="2"/>
  <c r="P47" i="2" s="1"/>
  <c r="Q46" i="2"/>
  <c r="P46" i="2" s="1"/>
  <c r="Q45" i="2"/>
  <c r="P45" i="2" s="1"/>
  <c r="Q44" i="2"/>
  <c r="P44" i="2" s="1"/>
  <c r="Q43" i="2"/>
  <c r="P43" i="2" s="1"/>
  <c r="Q42" i="2"/>
  <c r="P42" i="2" s="1"/>
  <c r="Q41" i="2"/>
  <c r="P41" i="2" s="1"/>
  <c r="Q40" i="2"/>
  <c r="P40" i="2" s="1"/>
  <c r="Q39" i="2"/>
  <c r="P39" i="2" s="1"/>
  <c r="Q38" i="2"/>
  <c r="P38" i="2" s="1"/>
  <c r="Q37" i="2"/>
  <c r="P37" i="2" s="1"/>
  <c r="Q36" i="2"/>
  <c r="P36" i="2" s="1"/>
  <c r="Q35" i="2"/>
  <c r="P35" i="2" s="1"/>
  <c r="Q34" i="2"/>
  <c r="P34" i="2" s="1"/>
  <c r="Q33" i="2"/>
  <c r="P33" i="2" s="1"/>
  <c r="Q32" i="2"/>
  <c r="P32" i="2" s="1"/>
  <c r="Q31" i="2"/>
  <c r="P31" i="2" s="1"/>
  <c r="Q30" i="2"/>
  <c r="P30" i="2" s="1"/>
  <c r="Q29" i="2"/>
  <c r="P29" i="2" s="1"/>
  <c r="Q28" i="2"/>
  <c r="P28" i="2" s="1"/>
  <c r="Q27" i="2"/>
  <c r="P27" i="2" s="1"/>
  <c r="Q26" i="2"/>
  <c r="P26" i="2" s="1"/>
  <c r="Q25" i="2"/>
  <c r="P25" i="2" s="1"/>
  <c r="Q24" i="2"/>
  <c r="P24" i="2" s="1"/>
  <c r="Q23" i="2"/>
  <c r="P23" i="2" s="1"/>
  <c r="Q22" i="2"/>
  <c r="P22" i="2" s="1"/>
  <c r="Q21" i="2"/>
  <c r="P21" i="2" s="1"/>
  <c r="Q20" i="2"/>
  <c r="P20" i="2" s="1"/>
  <c r="Q19" i="2"/>
  <c r="P19" i="2" s="1"/>
  <c r="Q18" i="2"/>
  <c r="P18" i="2" s="1"/>
  <c r="Q17" i="2"/>
  <c r="P17" i="2" s="1"/>
  <c r="Q16" i="2"/>
  <c r="P16" i="2" s="1"/>
  <c r="Q15" i="2"/>
  <c r="P15" i="2" s="1"/>
  <c r="Q14" i="2"/>
  <c r="P14" i="2" s="1"/>
  <c r="Q13" i="2"/>
  <c r="P13" i="2" s="1"/>
  <c r="Q12" i="2"/>
  <c r="P12" i="2" s="1"/>
  <c r="Q11" i="2"/>
  <c r="P11" i="2" s="1"/>
  <c r="Q10" i="2"/>
  <c r="P10" i="2" s="1"/>
  <c r="Q9" i="2"/>
  <c r="P9" i="2" s="1"/>
  <c r="Q8" i="2"/>
  <c r="P8" i="2" s="1"/>
  <c r="Q7" i="2"/>
  <c r="P7" i="2" s="1"/>
  <c r="Q6" i="2"/>
  <c r="P6" i="2" s="1"/>
  <c r="Q5" i="2"/>
  <c r="Q4" i="2"/>
  <c r="Q3" i="2"/>
  <c r="C6" i="6"/>
  <c r="C12" i="6"/>
  <c r="C5" i="6"/>
  <c r="C13" i="6"/>
  <c r="P5" i="2"/>
  <c r="G12" i="6"/>
  <c r="G14" i="6"/>
  <c r="C8" i="6"/>
  <c r="C14" i="6"/>
  <c r="C7" i="6"/>
  <c r="C4" i="6"/>
  <c r="G13" i="6"/>
  <c r="P3" i="2"/>
  <c r="P4" i="2"/>
  <c r="G6" i="6"/>
  <c r="G7" i="6"/>
  <c r="G4" i="6"/>
  <c r="G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dougtest</author>
    <author>Administrator</author>
    <author>H study</author>
  </authors>
  <commentList>
    <comment ref="C2" authorId="0" shapeId="0" xr:uid="{00000000-0006-0000-0000-000001000000}">
      <text>
        <r>
          <rPr>
            <sz val="10"/>
            <color indexed="81"/>
            <rFont val="Tahoma"/>
            <family val="2"/>
          </rPr>
          <t xml:space="preserve">R = Risk; a potential situation/incident that </t>
        </r>
        <r>
          <rPr>
            <b/>
            <sz val="10"/>
            <color indexed="81"/>
            <rFont val="Tahoma"/>
            <family val="2"/>
          </rPr>
          <t>may</t>
        </r>
        <r>
          <rPr>
            <sz val="10"/>
            <color indexed="81"/>
            <rFont val="Tahoma"/>
            <family val="2"/>
          </rPr>
          <t xml:space="preserve"> happen
I = Issue; an actual situation/incident that </t>
        </r>
        <r>
          <rPr>
            <b/>
            <sz val="10"/>
            <color indexed="81"/>
            <rFont val="Tahoma"/>
            <family val="2"/>
          </rPr>
          <t>has</t>
        </r>
        <r>
          <rPr>
            <sz val="10"/>
            <color indexed="81"/>
            <rFont val="Tahoma"/>
            <family val="2"/>
          </rPr>
          <t xml:space="preserve"> happened/exists</t>
        </r>
      </text>
    </comment>
    <comment ref="D2" authorId="1" shapeId="0" xr:uid="{00000000-0006-0000-0000-000002000000}">
      <text>
        <r>
          <rPr>
            <b/>
            <sz val="9"/>
            <color indexed="81"/>
            <rFont val="Tahoma"/>
            <family val="2"/>
          </rPr>
          <t>Enter initials</t>
        </r>
        <r>
          <rPr>
            <sz val="9"/>
            <color indexed="81"/>
            <rFont val="Tahoma"/>
            <family val="2"/>
          </rPr>
          <t xml:space="preserve"> or some means by which the individual that flagged-up this risk can be identified.
</t>
        </r>
        <r>
          <rPr>
            <b/>
            <sz val="9"/>
            <color indexed="81"/>
            <rFont val="Tahoma"/>
            <family val="2"/>
          </rPr>
          <t>WHY?</t>
        </r>
        <r>
          <rPr>
            <sz val="9"/>
            <color indexed="81"/>
            <rFont val="Tahoma"/>
            <family val="2"/>
          </rPr>
          <t>: To ensure that best practice can be maintained and the person raising the risk is not responsible for assessing the risk or deciding the risk response.</t>
        </r>
      </text>
    </comment>
    <comment ref="L2" authorId="0" shapeId="0" xr:uid="{00000000-0006-0000-0000-000003000000}">
      <text>
        <r>
          <rPr>
            <sz val="10"/>
            <color indexed="81"/>
            <rFont val="Tahoma"/>
            <family val="2"/>
          </rPr>
          <t>This is the person
a) best placed to effectively monitor the changes to the level of risk, and
b) accountable for ensuring action takes place.
It is not necessarily the person responsible for performing the action.</t>
        </r>
      </text>
    </comment>
    <comment ref="M2" authorId="0" shapeId="0" xr:uid="{00000000-0006-0000-0000-000004000000}">
      <text>
        <r>
          <rPr>
            <sz val="10"/>
            <color indexed="81"/>
            <rFont val="Tahoma"/>
            <family val="2"/>
          </rPr>
          <t>Date for risk response actions to be completed by</t>
        </r>
      </text>
    </comment>
    <comment ref="Q2" authorId="2" shapeId="0" xr:uid="{00000000-0006-0000-0000-000005000000}">
      <text>
        <r>
          <rPr>
            <sz val="9"/>
            <color indexed="81"/>
            <rFont val="Tahoma"/>
            <family val="2"/>
          </rPr>
          <t>The risk levels with existing controls and mitigating actions in place</t>
        </r>
      </text>
    </comment>
    <comment ref="R2" authorId="2" shapeId="0" xr:uid="{00000000-0006-0000-0000-000006000000}">
      <text>
        <r>
          <rPr>
            <sz val="9"/>
            <color indexed="81"/>
            <rFont val="Tahoma"/>
            <family val="2"/>
          </rPr>
          <t>This is an indication of whether horizon scanning suggests that overall the risk exposure is increasing, decreasing or stable. It is not a measure of success for the risk response as it should also take account of the effect of external or uncontrollable factors</t>
        </r>
      </text>
    </comment>
    <comment ref="S2" authorId="0" shapeId="0" xr:uid="{00000000-0006-0000-0000-000007000000}">
      <text>
        <r>
          <rPr>
            <sz val="10"/>
            <color indexed="81"/>
            <rFont val="Tahoma"/>
            <family val="2"/>
          </rPr>
          <t xml:space="preserve">
O = Newly Open. No risk response yet agreed
T = Risk tolerated/accepted by project board with no action required.
M = Mitigation or other risk response agreed by Project Board
E = Escalation to Programme Board or Corporate Portfolio Mgmt. agreed by Project Board
C = Risk Closed by Project Board as time for event has passed</t>
        </r>
      </text>
    </comment>
  </commentList>
</comments>
</file>

<file path=xl/sharedStrings.xml><?xml version="1.0" encoding="utf-8"?>
<sst xmlns="http://schemas.openxmlformats.org/spreadsheetml/2006/main" count="222" uniqueCount="163">
  <si>
    <t>Likelihood</t>
  </si>
  <si>
    <t>Description</t>
  </si>
  <si>
    <t>Low</t>
  </si>
  <si>
    <t>Medium</t>
  </si>
  <si>
    <t>Very High</t>
  </si>
  <si>
    <t>Impact</t>
  </si>
  <si>
    <t>Raised by</t>
  </si>
  <si>
    <t>Date Raised</t>
  </si>
  <si>
    <t>Owner</t>
  </si>
  <si>
    <t>Revised Likelihood</t>
  </si>
  <si>
    <t>Revised Impact</t>
  </si>
  <si>
    <t>Target Date</t>
  </si>
  <si>
    <t>Status</t>
  </si>
  <si>
    <t>Type
I or R</t>
  </si>
  <si>
    <t>R</t>
  </si>
  <si>
    <t>I</t>
  </si>
  <si>
    <t>Date last rev'd by board</t>
  </si>
  <si>
    <t>M</t>
  </si>
  <si>
    <t>C</t>
  </si>
  <si>
    <t>A</t>
  </si>
  <si>
    <t>Risk cat</t>
  </si>
  <si>
    <t>Gross Risk Exposure</t>
  </si>
  <si>
    <t>Residual Risk Exposure</t>
  </si>
  <si>
    <t>P</t>
  </si>
  <si>
    <t>T</t>
  </si>
  <si>
    <t>L   I   K   E   L   I   H   O   O   D</t>
  </si>
  <si>
    <t>1/1</t>
  </si>
  <si>
    <t>1/5</t>
  </si>
  <si>
    <t>1/4</t>
  </si>
  <si>
    <t>1/3</t>
  </si>
  <si>
    <t>1/2</t>
  </si>
  <si>
    <t>2/1</t>
  </si>
  <si>
    <t>2/2</t>
  </si>
  <si>
    <t>2/3</t>
  </si>
  <si>
    <t>2/4</t>
  </si>
  <si>
    <t>2/5</t>
  </si>
  <si>
    <t>3/5</t>
  </si>
  <si>
    <t>3/4</t>
  </si>
  <si>
    <t>3/3</t>
  </si>
  <si>
    <t>3/2</t>
  </si>
  <si>
    <t>3/1</t>
  </si>
  <si>
    <t>4/1</t>
  </si>
  <si>
    <t>4/2</t>
  </si>
  <si>
    <t>4/3</t>
  </si>
  <si>
    <t>4/4</t>
  </si>
  <si>
    <t>4/5</t>
  </si>
  <si>
    <t>5/5</t>
  </si>
  <si>
    <t>5/4</t>
  </si>
  <si>
    <t>5/3</t>
  </si>
  <si>
    <t>5/2</t>
  </si>
  <si>
    <t>5/1</t>
  </si>
  <si>
    <t>Mitigation or other risk response</t>
  </si>
  <si>
    <t>Risk I.D.</t>
  </si>
  <si>
    <t>FORMATTING DOES NOT EXTEND BEYOND THIS LINE: PLS REPLICATE ADDITIONAL ROWS FROM THOSE ABOVE</t>
  </si>
  <si>
    <t>Phasing or Proximity of impact</t>
  </si>
  <si>
    <t>STEP 1</t>
  </si>
  <si>
    <t>STEP 2</t>
  </si>
  <si>
    <t>S2</t>
  </si>
  <si>
    <t>STEP 3</t>
  </si>
  <si>
    <t>O</t>
  </si>
  <si>
    <t>E</t>
  </si>
  <si>
    <t># Agreement not reached on funding structure means that staff cannot be recruited and trained in time to deliver service from 07/09/15</t>
  </si>
  <si>
    <t xml:space="preserve"># Consult closely with the Programme Board (Senior Sponsor) and the Administrative Senior User through the Project Executive to reach a funding agreement in time to start the recruitment process by 18/05/15
</t>
  </si>
  <si>
    <t>EGS001</t>
  </si>
  <si>
    <t>EGS002</t>
  </si>
  <si>
    <t>BB</t>
  </si>
  <si>
    <t>CC</t>
  </si>
  <si>
    <t>RISK MGT ADMIN</t>
  </si>
  <si>
    <t># eCSIS changes not completed by 28/06/15 prevent the agreed new processes being used when new service delivery model commences meaning benefits for exam committee processes not realised</t>
  </si>
  <si>
    <t># OBIS BP to ensure that required eCSIS changes are prioritized through the ELM Group and delivered by 28/6/15
#  "To Be" processes from BPR to be reviewed by OBIS BP to give assurance no greater eCSIS amendments needed than anticipated</t>
  </si>
  <si>
    <t>Likelihood (1, 2, 3, 4, 5)</t>
  </si>
  <si>
    <t xml:space="preserve">Ø    Likelihood – what is the likelihood of materially failing to achieve the objective / outcome?  </t>
  </si>
  <si>
    <t>Table 1 Risk Likelihood Framework:</t>
  </si>
  <si>
    <t>LIKELIHOOD</t>
  </si>
  <si>
    <t>SCORE</t>
  </si>
  <si>
    <t>DESCRIPTION</t>
  </si>
  <si>
    <t>Almost certainly will occur</t>
  </si>
  <si>
    <t>High</t>
  </si>
  <si>
    <t>Fairly likely to occur</t>
  </si>
  <si>
    <t>Very Low</t>
  </si>
  <si>
    <t>Impact (1, 2, 3, 4, 5)</t>
  </si>
  <si>
    <t>Table 2 Risk Impact Framework:</t>
  </si>
  <si>
    <t>5: CATASTROPHIC</t>
  </si>
  <si>
    <t>4: MAJOR</t>
  </si>
  <si>
    <t>3: MODERATE</t>
  </si>
  <si>
    <t>2: MINOR</t>
  </si>
  <si>
    <t>1:INSIGINFICIANT</t>
  </si>
  <si>
    <t>Amber</t>
  </si>
  <si>
    <t>Red</t>
  </si>
  <si>
    <t>Green</t>
  </si>
  <si>
    <t>Yellow</t>
  </si>
  <si>
    <t>= Outside Appetite / Don’t Tolerate / Take Action to Reduce Risk</t>
  </si>
  <si>
    <t>= Just outside Appetite / Consider Action to Reduce Risk</t>
  </si>
  <si>
    <t xml:space="preserve">= Within Appetite / Tolerate </t>
  </si>
  <si>
    <t>↔</t>
  </si>
  <si>
    <t>↑</t>
  </si>
  <si>
    <t>↓</t>
  </si>
  <si>
    <t>Status of risks</t>
  </si>
  <si>
    <t>Current Total</t>
  </si>
  <si>
    <t>Increasing</t>
  </si>
  <si>
    <t>Reducing</t>
  </si>
  <si>
    <t>!</t>
  </si>
  <si>
    <t>Closed</t>
  </si>
  <si>
    <t xml:space="preserve">Current Total </t>
  </si>
  <si>
    <t>!!!</t>
  </si>
  <si>
    <t>!!</t>
  </si>
  <si>
    <t>Open</t>
  </si>
  <si>
    <t>Tolerated</t>
  </si>
  <si>
    <t>Mitigated</t>
  </si>
  <si>
    <t>Escalated</t>
  </si>
  <si>
    <t>Phasing or Proximity</t>
  </si>
  <si>
    <t>Residual risk score</t>
  </si>
  <si>
    <t>G</t>
  </si>
  <si>
    <t>Y</t>
  </si>
  <si>
    <t xml:space="preserve">= Outside Appetite / Don’t Tolerate / Take Action to Reduce Risk / Consider stopping action or project to remove such high level of risk. </t>
  </si>
  <si>
    <t>5 - CATASTROPHIC</t>
  </si>
  <si>
    <t>4 - MAJOR</t>
  </si>
  <si>
    <t>3 - MODERATE</t>
  </si>
  <si>
    <t>2 - MINOR</t>
  </si>
  <si>
    <t>1 - INSIGNIFICANT</t>
  </si>
  <si>
    <t>1 - VERY LOW</t>
  </si>
  <si>
    <t>2 - LOW</t>
  </si>
  <si>
    <t>4 - HIGH</t>
  </si>
  <si>
    <t>5 - VERY HIGH</t>
  </si>
  <si>
    <t>3 - MEDIUM</t>
  </si>
  <si>
    <t>GREEN</t>
  </si>
  <si>
    <t>YELLOW</t>
  </si>
  <si>
    <t>AMBER</t>
  </si>
  <si>
    <t>RED</t>
  </si>
  <si>
    <t>Guide to level of expected risk response actions</t>
  </si>
  <si>
    <t xml:space="preserve">Ø    Identify the likelihood of the gross risk using the following table </t>
  </si>
  <si>
    <t>Ø    Identify the impact of the gross risk using the following table</t>
  </si>
  <si>
    <t>PROJECT LEVEL IMPACT DEFINITIONS</t>
  </si>
  <si>
    <t>Escalation Rules</t>
  </si>
  <si>
    <t>• Would hinder the achievement of some aspects of project objectives
• Would have financial consequences that could be managed with existing project budget
• May necessitate some changes to project delivery
• Would have an insignificant impact at faculty/service level
• Would require intervention by Project Sponsor or Programme Management only to resolve</t>
  </si>
  <si>
    <r>
      <rPr>
        <b/>
        <sz val="14"/>
        <rFont val="Arial"/>
        <family val="2"/>
      </rPr>
      <t>Mandatory escalation:</t>
    </r>
    <r>
      <rPr>
        <sz val="14"/>
        <rFont val="Arial"/>
        <family val="2"/>
      </rPr>
      <t xml:space="preserve"> 
# All red risks must be escalated to your Programme Board for approval of your Project Boards agreed risk response.
# All red risks must be reviewed by your Project Board at every meeting to check for any perceived change in status and to closely monitor progress on response</t>
    </r>
  </si>
  <si>
    <r>
      <rPr>
        <b/>
        <sz val="14"/>
        <rFont val="Arial"/>
        <family val="2"/>
      </rPr>
      <t>Normal escalation:</t>
    </r>
    <r>
      <rPr>
        <sz val="14"/>
        <rFont val="Arial"/>
        <family val="2"/>
      </rPr>
      <t xml:space="preserve">
Escalated to Programme Board, (or Executive Board if no overarching Programme Board exists) only if  the risk may have impact beyond the deliverables of the project.</t>
    </r>
  </si>
  <si>
    <t>Risk Register Scoring Guidance</t>
  </si>
  <si>
    <r>
      <rPr>
        <b/>
        <sz val="14"/>
        <rFont val="Arial"/>
        <family val="2"/>
      </rPr>
      <t xml:space="preserve">Discretionary escalation: 
</t>
    </r>
    <r>
      <rPr>
        <sz val="14"/>
        <rFont val="Arial"/>
        <family val="2"/>
      </rPr>
      <t># Amber risks may be escalated to Programme Board, (or Executive Board if no overarching Programme Board exists) at the Project Executive/Sponsors discretion, or 
# if  the risk may have impact beyond the deliverables of the project.</t>
    </r>
  </si>
  <si>
    <t>Risk Register Response, Escalation and Management Guidance</t>
  </si>
  <si>
    <t>Rare. Extremely unlikely. Would occur only in exceptional circumstances</t>
  </si>
  <si>
    <t>Unlikely but possibility could occur under some circumstances</t>
  </si>
  <si>
    <t>Probable. More likely to occur than not</t>
  </si>
  <si>
    <t>• Would hinder the achievement of some project objectives
• Would have financial consequences that could be managed by flexing existing project budget
• May necessitate some changes to the project plan and/or intended outcomes
• Would necessitate some changes to project delivery
• Would have a minor impact or inconvenience at faculty/service level and/or an insignificant impact at University level
• Would require minor intervention at faculty/service level and/or insignificant intervention at University level to resolve</t>
  </si>
  <si>
    <t>• Would seriously hinder the achievement of project objectives
• Would have serious financial consequences that may require significant reallocation of project resources
• Would necessitate some changes to the project plan and/or intended outcomes
• Would necessitate significant changes to project delivery
• Would have a moderate impact on operational performance at faculty/service level and/or a minor impact at University level
• Would require moderate intervention at faculty/service level and/or minor intervention at University level to resolve</t>
  </si>
  <si>
    <t>Project Risk Profile Summary</t>
  </si>
  <si>
    <t>Ü</t>
  </si>
  <si>
    <t>Ý</t>
  </si>
  <si>
    <t>Þ</t>
  </si>
  <si>
    <t>Imminent</t>
  </si>
  <si>
    <t>Short-term</t>
  </si>
  <si>
    <t>Long-term</t>
  </si>
  <si>
    <t>Stable</t>
  </si>
  <si>
    <t>▲</t>
  </si>
  <si>
    <t>►</t>
  </si>
  <si>
    <t>▼</t>
  </si>
  <si>
    <t>Current Perceived Trajectory</t>
  </si>
  <si>
    <t>Current trajectory of risk exposure</t>
  </si>
  <si>
    <t>“A risk event is an uncertain event or set of circumstances that, should it occur,</t>
  </si>
  <si>
    <t>will have an effect on achievement of one or more of the project’s objectives” (APM PRAM Guide)</t>
  </si>
  <si>
    <t xml:space="preserve">Ø    Impact – If the risk transpires would  be the impact on the stated deliverables and outcomes of your project? </t>
  </si>
  <si>
    <t>• Would pose a serious threat to the project’s survival
• Would prevent the achievement of project objectives
• Would have very serious financial consequences not manageable within existing project resources• Would have a major impact at faculty/service level and/or a moderate impact at University level
• Would necessitate very significant changes to the project plan, intended outcomes, and operational delivery
• Would have a major impact compromising operational performance at faculty/service level and/or a moderate impact at University level
• Would require major intervention at faculty/service level and/or moderate intervention at University level to resolve</t>
  </si>
  <si>
    <r>
      <t xml:space="preserve">• Would have only a marginal  effect on the achievement of some aspects of project objectives
• Would have only marginal financial consequences
• Would be managed with existing systems/procedures
• No impact on operational performance of Faculty/Directorate
</t>
    </r>
    <r>
      <rPr>
        <b/>
        <sz val="10"/>
        <rFont val="Arial"/>
        <family val="2"/>
      </rPr>
      <t>•</t>
    </r>
    <r>
      <rPr>
        <sz val="10"/>
        <rFont val="Arial"/>
        <family val="2"/>
      </rPr>
      <t xml:space="preserve"> Would require Project Manager intervention only in order to resolve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</si>
</sst>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b/>
      <sz val="10"/>
      <name val="Arial"/>
      <family val="2"/>
    </font>
    <font>
      <sz val="10"/>
      <color indexed="8"/>
      <name val="Arial"/>
      <family val="2"/>
    </font>
    <font>
      <b/>
      <sz val="10"/>
      <color indexed="81"/>
      <name val="Tahoma"/>
      <family val="2"/>
    </font>
    <font>
      <sz val="10"/>
      <color indexed="81"/>
      <name val="Tahoma"/>
      <family val="2"/>
    </font>
    <font>
      <sz val="10"/>
      <name val="Arial"/>
      <family val="2"/>
    </font>
    <font>
      <sz val="12"/>
      <name val="Arial"/>
      <family val="2"/>
    </font>
    <font>
      <b/>
      <sz val="12"/>
      <name val="Arial"/>
      <family val="2"/>
    </font>
    <font>
      <b/>
      <sz val="12"/>
      <color indexed="10"/>
      <name val="Arial"/>
      <family val="2"/>
    </font>
    <font>
      <sz val="9"/>
      <color indexed="81"/>
      <name val="Tahoma"/>
      <family val="2"/>
    </font>
    <font>
      <b/>
      <sz val="9"/>
      <color indexed="81"/>
      <name val="Tahoma"/>
      <family val="2"/>
    </font>
    <font>
      <sz val="18"/>
      <name val="Arial"/>
      <family val="2"/>
    </font>
    <font>
      <b/>
      <sz val="10"/>
      <color theme="0"/>
      <name val="Arial"/>
      <family val="2"/>
    </font>
    <font>
      <sz val="10"/>
      <color theme="0"/>
      <name val="Arial"/>
      <family val="2"/>
    </font>
    <font>
      <b/>
      <sz val="10"/>
      <color theme="1"/>
      <name val="Arial"/>
      <family val="2"/>
    </font>
    <font>
      <b/>
      <sz val="8"/>
      <name val="Arial"/>
      <family val="2"/>
    </font>
    <font>
      <b/>
      <sz val="16"/>
      <name val="Calibri"/>
      <family val="2"/>
    </font>
    <font>
      <sz val="12"/>
      <name val="Calibri"/>
      <family val="2"/>
    </font>
    <font>
      <b/>
      <sz val="12"/>
      <name val="Calibri"/>
      <family val="2"/>
    </font>
    <font>
      <b/>
      <sz val="14"/>
      <name val="Calibri"/>
      <family val="2"/>
      <scheme val="minor"/>
    </font>
    <font>
      <sz val="20"/>
      <name val="Calibri"/>
      <family val="2"/>
    </font>
    <font>
      <b/>
      <sz val="24"/>
      <color rgb="FFFF0000"/>
      <name val="Arial"/>
      <family val="2"/>
    </font>
    <font>
      <b/>
      <sz val="12"/>
      <color rgb="FFFF0000"/>
      <name val="Arial"/>
      <family val="2"/>
    </font>
    <font>
      <b/>
      <sz val="24"/>
      <color rgb="FFFFFF00"/>
      <name val="Arial"/>
      <family val="2"/>
    </font>
    <font>
      <b/>
      <sz val="24"/>
      <color rgb="FFFF9900"/>
      <name val="Arial"/>
      <family val="2"/>
    </font>
    <font>
      <b/>
      <sz val="12"/>
      <color rgb="FFFF9900"/>
      <name val="Arial"/>
      <family val="2"/>
    </font>
    <font>
      <b/>
      <sz val="12"/>
      <color rgb="FFFFFF00"/>
      <name val="Arial"/>
      <family val="2"/>
    </font>
    <font>
      <b/>
      <sz val="14"/>
      <name val="Arial"/>
      <family val="2"/>
    </font>
    <font>
      <b/>
      <sz val="12"/>
      <color rgb="FF92D050"/>
      <name val="Arial"/>
      <family val="2"/>
    </font>
    <font>
      <b/>
      <sz val="24"/>
      <color rgb="FF92D050"/>
      <name val="Arial"/>
      <family val="2"/>
    </font>
    <font>
      <sz val="14"/>
      <name val="Arial"/>
      <family val="2"/>
    </font>
    <font>
      <b/>
      <sz val="16"/>
      <name val="Arial"/>
      <family val="2"/>
    </font>
    <font>
      <b/>
      <u/>
      <sz val="12"/>
      <name val="Arial"/>
      <family val="2"/>
    </font>
    <font>
      <sz val="10"/>
      <name val="Calibri"/>
      <family val="2"/>
      <scheme val="minor"/>
    </font>
    <font>
      <sz val="10"/>
      <name val="Wingdings"/>
      <charset val="2"/>
    </font>
    <font>
      <b/>
      <sz val="10"/>
      <name val="Wingdings"/>
      <charset val="2"/>
    </font>
    <font>
      <b/>
      <sz val="12"/>
      <name val="Calibri"/>
      <family val="2"/>
      <scheme val="minor"/>
    </font>
    <font>
      <sz val="12"/>
      <name val="Calibri"/>
      <family val="2"/>
      <scheme val="minor"/>
    </font>
    <font>
      <b/>
      <sz val="10"/>
      <name val="Arial Black"/>
      <family val="2"/>
    </font>
    <font>
      <sz val="10"/>
      <name val="Arial Black"/>
      <family val="2"/>
    </font>
    <font>
      <b/>
      <sz val="20"/>
      <color theme="6" tint="-0.24994659260841701"/>
      <name val="Arial"/>
      <family val="2"/>
    </font>
    <font>
      <sz val="12"/>
      <color rgb="FFFF0000"/>
      <name val="Calibri"/>
      <family val="2"/>
    </font>
    <font>
      <sz val="12"/>
      <color theme="0" tint="-0.34998626667073579"/>
      <name val="Calibri"/>
      <family val="2"/>
    </font>
    <font>
      <sz val="12"/>
      <color rgb="FF92D050"/>
      <name val="Calibri"/>
      <family val="2"/>
    </font>
  </fonts>
  <fills count="20">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
      <patternFill patternType="solid">
        <fgColor rgb="FFFF99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51"/>
        <bgColor indexed="64"/>
      </patternFill>
    </fill>
    <fill>
      <patternFill patternType="solid">
        <fgColor indexed="50"/>
        <bgColor indexed="64"/>
      </patternFill>
    </fill>
    <fill>
      <patternFill patternType="solid">
        <fgColor theme="0" tint="-0.14996795556505021"/>
        <bgColor indexed="64"/>
      </patternFill>
    </fill>
  </fills>
  <borders count="155">
    <border>
      <left/>
      <right/>
      <top/>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hair">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rgb="FFFF0000"/>
      </left>
      <right/>
      <top style="medium">
        <color indexed="64"/>
      </top>
      <bottom/>
      <diagonal/>
    </border>
    <border>
      <left style="thin">
        <color rgb="FFFF0000"/>
      </left>
      <right/>
      <top/>
      <bottom/>
      <diagonal/>
    </border>
    <border>
      <left style="thin">
        <color rgb="FFFF0000"/>
      </left>
      <right style="medium">
        <color indexed="64"/>
      </right>
      <top style="medium">
        <color indexed="64"/>
      </top>
      <bottom/>
      <diagonal/>
    </border>
    <border>
      <left style="thin">
        <color rgb="FFFF0000"/>
      </left>
      <right style="medium">
        <color indexed="64"/>
      </right>
      <top/>
      <bottom/>
      <diagonal/>
    </border>
    <border>
      <left style="medium">
        <color indexed="64"/>
      </left>
      <right style="thin">
        <color rgb="FFFF0000"/>
      </right>
      <top style="medium">
        <color indexed="64"/>
      </top>
      <bottom/>
      <diagonal/>
    </border>
    <border>
      <left style="medium">
        <color indexed="64"/>
      </left>
      <right style="thin">
        <color rgb="FFFF0000"/>
      </right>
      <top/>
      <bottom/>
      <diagonal/>
    </border>
    <border>
      <left style="medium">
        <color indexed="64"/>
      </left>
      <right style="thin">
        <color rgb="FFFF0000"/>
      </right>
      <top/>
      <bottom style="thin">
        <color rgb="FFFF0000"/>
      </bottom>
      <diagonal/>
    </border>
    <border>
      <left style="thin">
        <color rgb="FFFF0000"/>
      </left>
      <right/>
      <top style="thin">
        <color rgb="FFFF0000"/>
      </top>
      <bottom/>
      <diagonal/>
    </border>
    <border>
      <left style="thin">
        <color rgb="FFFF0000"/>
      </left>
      <right/>
      <top/>
      <bottom style="thin">
        <color rgb="FFFF0000"/>
      </bottom>
      <diagonal/>
    </border>
    <border>
      <left style="medium">
        <color indexed="64"/>
      </left>
      <right style="thin">
        <color rgb="FFFF0000"/>
      </right>
      <top style="thin">
        <color rgb="FFFF0000"/>
      </top>
      <bottom/>
      <diagonal/>
    </border>
    <border>
      <left style="medium">
        <color indexed="64"/>
      </left>
      <right style="thin">
        <color rgb="FFFF0000"/>
      </right>
      <top/>
      <bottom style="medium">
        <color indexed="64"/>
      </bottom>
      <diagonal/>
    </border>
    <border>
      <left/>
      <right/>
      <top style="thin">
        <color rgb="FFFF0000"/>
      </top>
      <bottom/>
      <diagonal/>
    </border>
    <border>
      <left style="thin">
        <color rgb="FFFF0000"/>
      </left>
      <right/>
      <top/>
      <bottom style="medium">
        <color indexed="64"/>
      </bottom>
      <diagonal/>
    </border>
    <border>
      <left style="thin">
        <color rgb="FFFF0000"/>
      </left>
      <right style="medium">
        <color indexed="64"/>
      </right>
      <top/>
      <bottom style="medium">
        <color indexed="64"/>
      </bottom>
      <diagonal/>
    </border>
    <border>
      <left/>
      <right/>
      <top/>
      <bottom style="thin">
        <color rgb="FFFF0000"/>
      </bottom>
      <diagonal/>
    </border>
    <border>
      <left style="thin">
        <color rgb="FFFF0000"/>
      </left>
      <right style="medium">
        <color indexed="64"/>
      </right>
      <top style="thin">
        <color rgb="FFFF0000"/>
      </top>
      <bottom/>
      <diagonal/>
    </border>
    <border>
      <left style="medium">
        <color indexed="64"/>
      </left>
      <right/>
      <top style="thin">
        <color rgb="FFFF0000"/>
      </top>
      <bottom/>
      <diagonal/>
    </border>
    <border>
      <left style="medium">
        <color indexed="64"/>
      </left>
      <right/>
      <top/>
      <bottom style="thin">
        <color rgb="FFFF0000"/>
      </bottom>
      <diagonal/>
    </border>
    <border>
      <left style="thin">
        <color rgb="FFFF0000"/>
      </left>
      <right style="thin">
        <color rgb="FFFF0000"/>
      </right>
      <top style="medium">
        <color indexed="64"/>
      </top>
      <bottom/>
      <diagonal/>
    </border>
    <border>
      <left style="thin">
        <color rgb="FFFF0000"/>
      </left>
      <right style="thin">
        <color rgb="FFFF0000"/>
      </right>
      <top/>
      <bottom/>
      <diagonal/>
    </border>
    <border>
      <left style="thin">
        <color rgb="FFFF0000"/>
      </left>
      <right style="thin">
        <color rgb="FFFF0000"/>
      </right>
      <top/>
      <bottom style="thin">
        <color rgb="FFFF0000"/>
      </bottom>
      <diagonal/>
    </border>
    <border>
      <left style="thin">
        <color rgb="FFFF0000"/>
      </left>
      <right style="medium">
        <color indexed="64"/>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medium">
        <color indexed="64"/>
      </bottom>
      <diagonal/>
    </border>
    <border>
      <left/>
      <right style="medium">
        <color indexed="64"/>
      </right>
      <top style="thin">
        <color rgb="FFFF0000"/>
      </top>
      <bottom/>
      <diagonal/>
    </border>
    <border>
      <left/>
      <right style="medium">
        <color indexed="64"/>
      </right>
      <top/>
      <bottom style="thin">
        <color rgb="FFFF0000"/>
      </bottom>
      <diagonal/>
    </border>
    <border>
      <left/>
      <right style="thin">
        <color rgb="FFFF0000"/>
      </right>
      <top style="thin">
        <color rgb="FFFF0000"/>
      </top>
      <bottom/>
      <diagonal/>
    </border>
    <border>
      <left/>
      <right style="thin">
        <color rgb="FFFF0000"/>
      </right>
      <top/>
      <bottom/>
      <diagonal/>
    </border>
    <border>
      <left/>
      <right style="thin">
        <color rgb="FFFF0000"/>
      </right>
      <top/>
      <bottom style="thin">
        <color rgb="FFFF0000"/>
      </bottom>
      <diagonal/>
    </border>
    <border>
      <left/>
      <right style="thin">
        <color rgb="FFFF0000"/>
      </right>
      <top style="medium">
        <color indexed="64"/>
      </top>
      <bottom/>
      <diagonal/>
    </border>
    <border>
      <left style="thin">
        <color rgb="FFFF9900"/>
      </left>
      <right/>
      <top/>
      <bottom/>
      <diagonal/>
    </border>
    <border>
      <left style="thin">
        <color rgb="FFFF9900"/>
      </left>
      <right style="medium">
        <color indexed="64"/>
      </right>
      <top style="medium">
        <color indexed="64"/>
      </top>
      <bottom/>
      <diagonal/>
    </border>
    <border>
      <left style="thin">
        <color rgb="FFFF9900"/>
      </left>
      <right style="medium">
        <color indexed="64"/>
      </right>
      <top/>
      <bottom/>
      <diagonal/>
    </border>
    <border>
      <left style="thin">
        <color rgb="FFFF9900"/>
      </left>
      <right/>
      <top style="medium">
        <color indexed="64"/>
      </top>
      <bottom/>
      <diagonal/>
    </border>
    <border>
      <left style="thin">
        <color rgb="FFFF9900"/>
      </left>
      <right style="thin">
        <color rgb="FFFF9900"/>
      </right>
      <top style="medium">
        <color indexed="64"/>
      </top>
      <bottom/>
      <diagonal/>
    </border>
    <border>
      <left style="thin">
        <color rgb="FFFF9900"/>
      </left>
      <right style="thin">
        <color rgb="FFFF9900"/>
      </right>
      <top/>
      <bottom/>
      <diagonal/>
    </border>
    <border>
      <left style="medium">
        <color indexed="64"/>
      </left>
      <right style="thin">
        <color rgb="FFFF9900"/>
      </right>
      <top style="medium">
        <color indexed="64"/>
      </top>
      <bottom/>
      <diagonal/>
    </border>
    <border>
      <left style="medium">
        <color indexed="64"/>
      </left>
      <right style="thin">
        <color rgb="FFFF9900"/>
      </right>
      <top/>
      <bottom/>
      <diagonal/>
    </border>
    <border>
      <left style="medium">
        <color indexed="64"/>
      </left>
      <right style="thin">
        <color rgb="FFFF9900"/>
      </right>
      <top/>
      <bottom style="thin">
        <color rgb="FFFF9900"/>
      </bottom>
      <diagonal/>
    </border>
    <border>
      <left style="thin">
        <color rgb="FFFF9900"/>
      </left>
      <right/>
      <top style="thin">
        <color rgb="FFFF9900"/>
      </top>
      <bottom/>
      <diagonal/>
    </border>
    <border>
      <left/>
      <right style="thin">
        <color rgb="FFFF9900"/>
      </right>
      <top style="thin">
        <color rgb="FFFF9900"/>
      </top>
      <bottom/>
      <diagonal/>
    </border>
    <border>
      <left/>
      <right style="thin">
        <color rgb="FFFF9900"/>
      </right>
      <top/>
      <bottom/>
      <diagonal/>
    </border>
    <border>
      <left style="thin">
        <color rgb="FFFF9900"/>
      </left>
      <right style="medium">
        <color indexed="64"/>
      </right>
      <top/>
      <bottom style="thin">
        <color rgb="FFFF9900"/>
      </bottom>
      <diagonal/>
    </border>
    <border>
      <left style="thin">
        <color rgb="FFFF9900"/>
      </left>
      <right style="medium">
        <color indexed="64"/>
      </right>
      <top style="thin">
        <color rgb="FFFF9900"/>
      </top>
      <bottom/>
      <diagonal/>
    </border>
    <border>
      <left style="medium">
        <color indexed="64"/>
      </left>
      <right style="thin">
        <color rgb="FFFF9900"/>
      </right>
      <top style="thin">
        <color rgb="FFFF9900"/>
      </top>
      <bottom/>
      <diagonal/>
    </border>
    <border>
      <left style="medium">
        <color indexed="64"/>
      </left>
      <right style="thin">
        <color rgb="FFFF9900"/>
      </right>
      <top/>
      <bottom style="medium">
        <color indexed="64"/>
      </bottom>
      <diagonal/>
    </border>
    <border>
      <left style="thin">
        <color rgb="FFFF9900"/>
      </left>
      <right style="thin">
        <color rgb="FFFF9900"/>
      </right>
      <top style="thin">
        <color rgb="FFFF9900"/>
      </top>
      <bottom/>
      <diagonal/>
    </border>
    <border>
      <left style="thin">
        <color rgb="FFFF9900"/>
      </left>
      <right style="thin">
        <color rgb="FFFF9900"/>
      </right>
      <top/>
      <bottom style="medium">
        <color indexed="64"/>
      </bottom>
      <diagonal/>
    </border>
    <border>
      <left/>
      <right/>
      <top style="thin">
        <color rgb="FFFF9900"/>
      </top>
      <bottom/>
      <diagonal/>
    </border>
    <border>
      <left style="thin">
        <color rgb="FFFF9900"/>
      </left>
      <right style="medium">
        <color indexed="64"/>
      </right>
      <top/>
      <bottom style="medium">
        <color indexed="64"/>
      </bottom>
      <diagonal/>
    </border>
    <border>
      <left style="thin">
        <color rgb="FFFF9900"/>
      </left>
      <right/>
      <top/>
      <bottom style="thin">
        <color rgb="FFFF9900"/>
      </bottom>
      <diagonal/>
    </border>
    <border>
      <left/>
      <right style="thin">
        <color rgb="FFFF9900"/>
      </right>
      <top/>
      <bottom style="thin">
        <color rgb="FFFF9900"/>
      </bottom>
      <diagonal/>
    </border>
    <border>
      <left style="thin">
        <color rgb="FFFF9900"/>
      </left>
      <right style="thin">
        <color rgb="FFFF9900"/>
      </right>
      <top/>
      <bottom style="thin">
        <color rgb="FFFF9900"/>
      </bottom>
      <diagonal/>
    </border>
    <border>
      <left style="medium">
        <color indexed="64"/>
      </left>
      <right/>
      <top style="thin">
        <color rgb="FFFF9900"/>
      </top>
      <bottom/>
      <diagonal/>
    </border>
    <border>
      <left style="thin">
        <color rgb="FFFF9900"/>
      </left>
      <right/>
      <top/>
      <bottom style="medium">
        <color indexed="64"/>
      </bottom>
      <diagonal/>
    </border>
    <border>
      <left style="thin">
        <color rgb="FFFFFF00"/>
      </left>
      <right style="medium">
        <color indexed="64"/>
      </right>
      <top/>
      <bottom/>
      <diagonal/>
    </border>
    <border>
      <left style="thin">
        <color rgb="FFFFFF00"/>
      </left>
      <right style="medium">
        <color indexed="64"/>
      </right>
      <top/>
      <bottom style="medium">
        <color indexed="64"/>
      </bottom>
      <diagonal/>
    </border>
    <border>
      <left style="thin">
        <color rgb="FFFFFF00"/>
      </left>
      <right style="medium">
        <color indexed="64"/>
      </right>
      <top/>
      <bottom style="thin">
        <color rgb="FFFFFF00"/>
      </bottom>
      <diagonal/>
    </border>
    <border>
      <left/>
      <right style="thin">
        <color rgb="FFFFFF00"/>
      </right>
      <top/>
      <bottom/>
      <diagonal/>
    </border>
    <border>
      <left/>
      <right style="thin">
        <color rgb="FFFFFF00"/>
      </right>
      <top/>
      <bottom style="thin">
        <color rgb="FFFFFF00"/>
      </bottom>
      <diagonal/>
    </border>
    <border>
      <left style="thin">
        <color rgb="FFFFFF00"/>
      </left>
      <right/>
      <top/>
      <bottom/>
      <diagonal/>
    </border>
    <border>
      <left style="thin">
        <color rgb="FFFFFF00"/>
      </left>
      <right/>
      <top/>
      <bottom style="thin">
        <color rgb="FFFFFF00"/>
      </bottom>
      <diagonal/>
    </border>
    <border>
      <left style="medium">
        <color indexed="64"/>
      </left>
      <right/>
      <top style="thin">
        <color rgb="FFFFFF00"/>
      </top>
      <bottom/>
      <diagonal/>
    </border>
    <border>
      <left style="thin">
        <color rgb="FFFFFF00"/>
      </left>
      <right style="thin">
        <color rgb="FFFFFF00"/>
      </right>
      <top style="thin">
        <color rgb="FFFFFF00"/>
      </top>
      <bottom/>
      <diagonal/>
    </border>
    <border>
      <left style="thin">
        <color rgb="FFFFFF00"/>
      </left>
      <right style="thin">
        <color rgb="FFFFFF00"/>
      </right>
      <top/>
      <bottom/>
      <diagonal/>
    </border>
    <border>
      <left style="thin">
        <color rgb="FFFFFF00"/>
      </left>
      <right style="thin">
        <color rgb="FFFFFF00"/>
      </right>
      <top/>
      <bottom style="medium">
        <color indexed="64"/>
      </bottom>
      <diagonal/>
    </border>
    <border>
      <left style="thin">
        <color rgb="FFFFFF00"/>
      </left>
      <right style="medium">
        <color indexed="64"/>
      </right>
      <top style="medium">
        <color indexed="64"/>
      </top>
      <bottom/>
      <diagonal/>
    </border>
    <border>
      <left style="thin">
        <color rgb="FFFFFF00"/>
      </left>
      <right style="thin">
        <color rgb="FFFFFF00"/>
      </right>
      <top style="medium">
        <color indexed="64"/>
      </top>
      <bottom/>
      <diagonal/>
    </border>
    <border>
      <left style="thin">
        <color rgb="FFFFFF00"/>
      </left>
      <right style="thin">
        <color rgb="FFFFFF00"/>
      </right>
      <top/>
      <bottom style="thin">
        <color rgb="FFFFFF00"/>
      </bottom>
      <diagonal/>
    </border>
    <border>
      <left style="medium">
        <color indexed="64"/>
      </left>
      <right style="thin">
        <color rgb="FFFFFF00"/>
      </right>
      <top style="thin">
        <color rgb="FFFFFF00"/>
      </top>
      <bottom/>
      <diagonal/>
    </border>
    <border>
      <left style="medium">
        <color indexed="64"/>
      </left>
      <right style="thin">
        <color rgb="FFFFFF00"/>
      </right>
      <top/>
      <bottom/>
      <diagonal/>
    </border>
    <border>
      <left style="medium">
        <color indexed="64"/>
      </left>
      <right style="thin">
        <color rgb="FFFFFF00"/>
      </right>
      <top/>
      <bottom style="thin">
        <color rgb="FFFFFF00"/>
      </bottom>
      <diagonal/>
    </border>
    <border>
      <left style="thin">
        <color rgb="FFFFFF00"/>
      </left>
      <right style="medium">
        <color indexed="64"/>
      </right>
      <top style="thin">
        <color rgb="FFFFFF00"/>
      </top>
      <bottom/>
      <diagonal/>
    </border>
    <border>
      <left/>
      <right style="thin">
        <color rgb="FFFFFF00"/>
      </right>
      <top style="thin">
        <color rgb="FFFFFF00"/>
      </top>
      <bottom/>
      <diagonal/>
    </border>
    <border>
      <left/>
      <right/>
      <top style="thin">
        <color rgb="FFFFFF00"/>
      </top>
      <bottom/>
      <diagonal/>
    </border>
    <border>
      <left/>
      <right/>
      <top/>
      <bottom style="thin">
        <color rgb="FFFFFF00"/>
      </bottom>
      <diagonal/>
    </border>
    <border>
      <left style="thin">
        <color rgb="FFFFFF00"/>
      </left>
      <right/>
      <top style="thin">
        <color rgb="FFFFFF00"/>
      </top>
      <bottom/>
      <diagonal/>
    </border>
    <border>
      <left style="medium">
        <color indexed="64"/>
      </left>
      <right style="thin">
        <color rgb="FFFFFF00"/>
      </right>
      <top style="medium">
        <color indexed="64"/>
      </top>
      <bottom/>
      <diagonal/>
    </border>
    <border>
      <left/>
      <right style="medium">
        <color indexed="64"/>
      </right>
      <top/>
      <bottom style="thin">
        <color rgb="FFFFFF00"/>
      </bottom>
      <diagonal/>
    </border>
    <border>
      <left style="thin">
        <color rgb="FFFFFF00"/>
      </left>
      <right/>
      <top/>
      <bottom style="medium">
        <color indexed="64"/>
      </bottom>
      <diagonal/>
    </border>
    <border>
      <left style="medium">
        <color indexed="64"/>
      </left>
      <right style="thin">
        <color rgb="FFFFFF00"/>
      </right>
      <top/>
      <bottom style="medium">
        <color indexed="64"/>
      </bottom>
      <diagonal/>
    </border>
    <border>
      <left style="thin">
        <color rgb="FF92D050"/>
      </left>
      <right/>
      <top/>
      <bottom/>
      <diagonal/>
    </border>
    <border>
      <left style="medium">
        <color indexed="64"/>
      </left>
      <right style="thin">
        <color rgb="FF92D050"/>
      </right>
      <top style="medium">
        <color indexed="64"/>
      </top>
      <bottom/>
      <diagonal/>
    </border>
    <border>
      <left style="medium">
        <color indexed="64"/>
      </left>
      <right style="thin">
        <color rgb="FF92D050"/>
      </right>
      <top/>
      <bottom/>
      <diagonal/>
    </border>
    <border>
      <left style="thin">
        <color rgb="FF92D050"/>
      </left>
      <right/>
      <top/>
      <bottom style="medium">
        <color indexed="64"/>
      </bottom>
      <diagonal/>
    </border>
    <border>
      <left style="thin">
        <color rgb="FF92D050"/>
      </left>
      <right style="thin">
        <color rgb="FF92D050"/>
      </right>
      <top style="medium">
        <color indexed="64"/>
      </top>
      <bottom/>
      <diagonal/>
    </border>
    <border>
      <left style="thin">
        <color rgb="FF92D050"/>
      </left>
      <right style="thin">
        <color rgb="FF92D050"/>
      </right>
      <top/>
      <bottom/>
      <diagonal/>
    </border>
    <border>
      <left style="thin">
        <color rgb="FF92D050"/>
      </left>
      <right style="medium">
        <color indexed="64"/>
      </right>
      <top/>
      <bottom/>
      <diagonal/>
    </border>
    <border>
      <left style="thin">
        <color rgb="FF92D050"/>
      </left>
      <right style="thin">
        <color rgb="FF92D050"/>
      </right>
      <top/>
      <bottom style="medium">
        <color indexed="64"/>
      </bottom>
      <diagonal/>
    </border>
    <border>
      <left style="thin">
        <color rgb="FF92D050"/>
      </left>
      <right/>
      <top style="thin">
        <color rgb="FF92D050"/>
      </top>
      <bottom/>
      <diagonal/>
    </border>
    <border>
      <left/>
      <right style="thin">
        <color rgb="FF92D050"/>
      </right>
      <top style="thin">
        <color rgb="FF92D050"/>
      </top>
      <bottom/>
      <diagonal/>
    </border>
    <border>
      <left/>
      <right style="thin">
        <color rgb="FF92D050"/>
      </right>
      <top/>
      <bottom/>
      <diagonal/>
    </border>
    <border>
      <left style="medium">
        <color indexed="64"/>
      </left>
      <right style="thin">
        <color rgb="FF92D050"/>
      </right>
      <top/>
      <bottom style="thin">
        <color rgb="FF92D050"/>
      </bottom>
      <diagonal/>
    </border>
    <border>
      <left style="thin">
        <color rgb="FF92D050"/>
      </left>
      <right style="medium">
        <color indexed="64"/>
      </right>
      <top style="thin">
        <color rgb="FF92D050"/>
      </top>
      <bottom/>
      <diagonal/>
    </border>
    <border>
      <left style="thin">
        <color rgb="FF92D050"/>
      </left>
      <right style="medium">
        <color indexed="64"/>
      </right>
      <top/>
      <bottom style="medium">
        <color indexed="64"/>
      </bottom>
      <diagonal/>
    </border>
    <border>
      <left style="thin">
        <color rgb="FF92D050"/>
      </left>
      <right/>
      <top/>
      <bottom style="thin">
        <color rgb="FF92D050"/>
      </bottom>
      <diagonal/>
    </border>
    <border>
      <left/>
      <right style="thin">
        <color rgb="FF92D050"/>
      </right>
      <top/>
      <bottom style="thin">
        <color rgb="FF92D050"/>
      </bottom>
      <diagonal/>
    </border>
    <border>
      <left style="medium">
        <color indexed="64"/>
      </left>
      <right style="thin">
        <color rgb="FF92D050"/>
      </right>
      <top style="thin">
        <color rgb="FF92D050"/>
      </top>
      <bottom/>
      <diagonal/>
    </border>
    <border>
      <left style="thin">
        <color rgb="FF92D050"/>
      </left>
      <right style="medium">
        <color indexed="64"/>
      </right>
      <top style="medium">
        <color indexed="64"/>
      </top>
      <bottom/>
      <diagonal/>
    </border>
    <border>
      <left style="thin">
        <color rgb="FF92D050"/>
      </left>
      <right style="medium">
        <color indexed="64"/>
      </right>
      <top/>
      <bottom style="thin">
        <color rgb="FF92D050"/>
      </bottom>
      <diagonal/>
    </border>
    <border>
      <left/>
      <right/>
      <top style="thin">
        <color rgb="FF92D050"/>
      </top>
      <bottom/>
      <diagonal/>
    </border>
    <border>
      <left/>
      <right/>
      <top/>
      <bottom style="thin">
        <color rgb="FF92D050"/>
      </bottom>
      <diagonal/>
    </border>
    <border>
      <left style="thin">
        <color rgb="FF92D050"/>
      </left>
      <right style="thin">
        <color rgb="FF92D050"/>
      </right>
      <top style="thin">
        <color rgb="FF92D050"/>
      </top>
      <bottom/>
      <diagonal/>
    </border>
    <border>
      <left style="medium">
        <color indexed="64"/>
      </left>
      <right/>
      <top style="thin">
        <color rgb="FF92D050"/>
      </top>
      <bottom/>
      <diagonal/>
    </border>
    <border>
      <left style="thin">
        <color rgb="FF92D050"/>
      </left>
      <right/>
      <top style="medium">
        <color indexed="64"/>
      </top>
      <bottom/>
      <diagonal/>
    </border>
    <border>
      <left style="medium">
        <color indexed="64"/>
      </left>
      <right style="thin">
        <color rgb="FF92D050"/>
      </right>
      <top/>
      <bottom style="medium">
        <color indexed="64"/>
      </bottom>
      <diagonal/>
    </border>
    <border>
      <left style="medium">
        <color indexed="64"/>
      </left>
      <right/>
      <top/>
      <bottom style="thin">
        <color rgb="FF92D05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bottom style="medium">
        <color indexed="64"/>
      </bottom>
      <diagonal/>
    </border>
  </borders>
  <cellStyleXfs count="1">
    <xf numFmtId="0" fontId="0" fillId="0" borderId="0"/>
  </cellStyleXfs>
  <cellXfs count="391">
    <xf numFmtId="0" fontId="0" fillId="0" borderId="0" xfId="0"/>
    <xf numFmtId="0" fontId="6" fillId="0" borderId="0" xfId="0" applyFont="1"/>
    <xf numFmtId="0" fontId="0" fillId="0" borderId="0" xfId="0" applyFill="1" applyBorder="1"/>
    <xf numFmtId="0" fontId="0" fillId="9" borderId="9" xfId="0" applyFill="1" applyBorder="1"/>
    <xf numFmtId="0" fontId="11" fillId="0" borderId="0" xfId="0" applyFont="1"/>
    <xf numFmtId="0" fontId="11" fillId="9" borderId="11" xfId="0" applyFont="1" applyFill="1" applyBorder="1"/>
    <xf numFmtId="0" fontId="11" fillId="9" borderId="12" xfId="0" applyFont="1" applyFill="1" applyBorder="1"/>
    <xf numFmtId="0" fontId="11" fillId="10" borderId="0" xfId="0" applyFont="1" applyFill="1" applyProtection="1">
      <protection locked="0"/>
    </xf>
    <xf numFmtId="0" fontId="5" fillId="0" borderId="0" xfId="0" applyFont="1" applyAlignment="1" applyProtection="1">
      <alignment horizontal="center"/>
      <protection locked="0"/>
    </xf>
    <xf numFmtId="0" fontId="0" fillId="10" borderId="0" xfId="0" applyFill="1" applyProtection="1">
      <protection locked="0"/>
    </xf>
    <xf numFmtId="0" fontId="0" fillId="0" borderId="0" xfId="0" applyProtection="1">
      <protection locked="0"/>
    </xf>
    <xf numFmtId="0" fontId="5" fillId="0" borderId="0" xfId="0" applyFont="1" applyProtection="1">
      <protection locked="0"/>
    </xf>
    <xf numFmtId="0" fontId="5" fillId="9" borderId="8" xfId="0" applyFont="1" applyFill="1" applyBorder="1"/>
    <xf numFmtId="0" fontId="17" fillId="0" borderId="0" xfId="0" applyFont="1"/>
    <xf numFmtId="0" fontId="17" fillId="0" borderId="0" xfId="0" applyFont="1" applyBorder="1"/>
    <xf numFmtId="0" fontId="1" fillId="0" borderId="17" xfId="0" applyFont="1" applyBorder="1" applyAlignment="1">
      <alignment horizontal="left" vertical="center"/>
    </xf>
    <xf numFmtId="0" fontId="0" fillId="0" borderId="0" xfId="0" applyBorder="1" applyProtection="1"/>
    <xf numFmtId="0" fontId="18" fillId="3" borderId="22" xfId="0" applyFont="1" applyFill="1" applyBorder="1" applyAlignment="1" applyProtection="1">
      <alignment horizontal="center" vertical="center" wrapText="1"/>
    </xf>
    <xf numFmtId="0" fontId="17" fillId="0" borderId="24" xfId="0" applyFont="1" applyBorder="1" applyAlignment="1" applyProtection="1">
      <alignment horizontal="center" vertical="center" wrapText="1"/>
    </xf>
    <xf numFmtId="0" fontId="17" fillId="0" borderId="25" xfId="0" applyFont="1" applyFill="1" applyBorder="1" applyAlignment="1" applyProtection="1">
      <alignment horizontal="left" vertical="center" wrapText="1"/>
    </xf>
    <xf numFmtId="0" fontId="0" fillId="0" borderId="0" xfId="0" applyProtection="1"/>
    <xf numFmtId="0" fontId="0" fillId="0" borderId="0" xfId="0" applyBorder="1" applyAlignment="1" applyProtection="1">
      <alignment horizontal="center" vertical="center"/>
    </xf>
    <xf numFmtId="0" fontId="17" fillId="0" borderId="0" xfId="0" applyFont="1" applyBorder="1" applyAlignment="1" applyProtection="1">
      <alignment horizontal="left" vertical="center" wrapText="1"/>
    </xf>
    <xf numFmtId="0" fontId="20" fillId="0" borderId="0" xfId="0" applyFont="1" applyBorder="1" applyAlignment="1" applyProtection="1">
      <alignment horizontal="center" vertical="center" wrapText="1"/>
    </xf>
    <xf numFmtId="0" fontId="17" fillId="0" borderId="0" xfId="0" applyFont="1" applyBorder="1" applyAlignment="1" applyProtection="1">
      <alignment horizontal="center" vertical="center" wrapText="1"/>
    </xf>
    <xf numFmtId="0" fontId="1" fillId="0" borderId="0" xfId="0" applyFont="1" applyFill="1" applyBorder="1" applyAlignment="1" applyProtection="1">
      <alignment horizontal="center" vertical="center" wrapText="1"/>
    </xf>
    <xf numFmtId="0" fontId="1" fillId="0" borderId="0" xfId="0" applyFont="1" applyAlignment="1" applyProtection="1">
      <alignment horizontal="centerContinuous" vertical="center" wrapText="1"/>
      <protection locked="0"/>
    </xf>
    <xf numFmtId="0" fontId="2" fillId="0" borderId="1" xfId="0" applyFont="1" applyBorder="1" applyAlignment="1" applyProtection="1">
      <protection locked="0"/>
    </xf>
    <xf numFmtId="0" fontId="0" fillId="0" borderId="1" xfId="0" applyFill="1" applyBorder="1" applyAlignment="1" applyProtection="1">
      <alignment horizontal="center"/>
      <protection locked="0"/>
    </xf>
    <xf numFmtId="0" fontId="5" fillId="0" borderId="1" xfId="0" applyFont="1" applyFill="1" applyBorder="1" applyAlignment="1" applyProtection="1">
      <alignment horizontal="center" wrapText="1"/>
      <protection locked="0"/>
    </xf>
    <xf numFmtId="15" fontId="0" fillId="0" borderId="1" xfId="0" applyNumberFormat="1" applyFill="1" applyBorder="1" applyAlignment="1" applyProtection="1">
      <alignment horizontal="center"/>
      <protection locked="0"/>
    </xf>
    <xf numFmtId="1" fontId="0" fillId="0" borderId="1" xfId="0" applyNumberFormat="1" applyFill="1" applyBorder="1" applyAlignment="1" applyProtection="1">
      <alignment horizontal="center"/>
      <protection locked="0"/>
    </xf>
    <xf numFmtId="0" fontId="5" fillId="0" borderId="1" xfId="0" applyFont="1" applyFill="1" applyBorder="1" applyAlignment="1" applyProtection="1">
      <alignment horizontal="left" vertical="top" wrapText="1"/>
      <protection locked="0"/>
    </xf>
    <xf numFmtId="0" fontId="0" fillId="0" borderId="1" xfId="0" applyFill="1" applyBorder="1" applyAlignment="1" applyProtection="1">
      <alignment horizontal="center" wrapText="1"/>
      <protection locked="0"/>
    </xf>
    <xf numFmtId="0" fontId="5" fillId="0" borderId="1" xfId="0" applyFont="1" applyFill="1" applyBorder="1" applyAlignment="1" applyProtection="1">
      <alignment horizontal="center"/>
      <protection locked="0"/>
    </xf>
    <xf numFmtId="15" fontId="0" fillId="0" borderId="1" xfId="0" applyNumberFormat="1" applyFill="1" applyBorder="1" applyAlignment="1" applyProtection="1">
      <alignment horizontal="center"/>
      <protection locked="0"/>
    </xf>
    <xf numFmtId="0" fontId="0" fillId="0" borderId="1" xfId="0" applyBorder="1" applyAlignment="1" applyProtection="1">
      <alignment horizontal="center" wrapText="1"/>
      <protection locked="0"/>
    </xf>
    <xf numFmtId="15" fontId="0" fillId="0" borderId="1" xfId="0" applyNumberFormat="1" applyBorder="1" applyAlignment="1" applyProtection="1">
      <alignment horizontal="center"/>
      <protection locked="0"/>
    </xf>
    <xf numFmtId="0" fontId="5" fillId="0" borderId="1" xfId="0" applyFont="1" applyBorder="1" applyAlignment="1" applyProtection="1">
      <alignment horizontal="left" vertical="top" wrapText="1"/>
      <protection locked="0"/>
    </xf>
    <xf numFmtId="0" fontId="5" fillId="0" borderId="1" xfId="0" applyFont="1" applyBorder="1" applyAlignment="1" applyProtection="1">
      <alignment horizontal="center" wrapText="1"/>
      <protection locked="0"/>
    </xf>
    <xf numFmtId="0" fontId="0" fillId="0" borderId="1" xfId="0" applyBorder="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0" fillId="0" borderId="1" xfId="0" applyBorder="1" applyAlignment="1" applyProtection="1">
      <alignment horizontal="center"/>
      <protection locked="0"/>
    </xf>
    <xf numFmtId="15" fontId="0" fillId="0" borderId="1" xfId="0" applyNumberFormat="1" applyBorder="1" applyAlignment="1" applyProtection="1">
      <alignment horizontal="center"/>
      <protection locked="0"/>
    </xf>
    <xf numFmtId="0" fontId="0" fillId="0" borderId="0" xfId="0" applyAlignment="1" applyProtection="1">
      <protection locked="0"/>
    </xf>
    <xf numFmtId="15" fontId="0" fillId="0" borderId="0" xfId="0" applyNumberFormat="1" applyProtection="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15" fontId="0" fillId="0" borderId="0" xfId="0" applyNumberFormat="1" applyAlignment="1" applyProtection="1">
      <alignment horizontal="center"/>
      <protection locked="0"/>
    </xf>
    <xf numFmtId="15" fontId="0" fillId="0" borderId="0" xfId="0" applyNumberFormat="1" applyProtection="1">
      <protection locked="0"/>
    </xf>
    <xf numFmtId="0" fontId="12" fillId="12" borderId="16" xfId="0" applyFont="1" applyFill="1" applyBorder="1" applyAlignment="1" applyProtection="1">
      <alignment horizontal="centerContinuous" vertical="center" wrapText="1"/>
    </xf>
    <xf numFmtId="0" fontId="12" fillId="13" borderId="16" xfId="0" applyFont="1" applyFill="1" applyBorder="1" applyAlignment="1" applyProtection="1">
      <alignment vertical="center" textRotation="90" wrapText="1"/>
    </xf>
    <xf numFmtId="0" fontId="12" fillId="13" borderId="16" xfId="0" applyFont="1" applyFill="1" applyBorder="1" applyAlignment="1" applyProtection="1">
      <alignment horizontal="centerContinuous" vertical="center" wrapText="1"/>
    </xf>
    <xf numFmtId="0" fontId="0" fillId="0" borderId="1" xfId="0" applyFill="1" applyBorder="1" applyAlignment="1" applyProtection="1">
      <alignment horizontal="center" wrapText="1"/>
    </xf>
    <xf numFmtId="0" fontId="7" fillId="0" borderId="0" xfId="0" applyFont="1" applyAlignment="1">
      <alignment horizontal="center"/>
    </xf>
    <xf numFmtId="0" fontId="6" fillId="0" borderId="0" xfId="0" applyFont="1" applyBorder="1"/>
    <xf numFmtId="0" fontId="1" fillId="16" borderId="17" xfId="0" applyFont="1" applyFill="1" applyBorder="1" applyAlignment="1">
      <alignment horizontal="center" vertical="center"/>
    </xf>
    <xf numFmtId="0" fontId="1" fillId="16" borderId="17" xfId="0" applyFont="1" applyFill="1" applyBorder="1" applyAlignment="1">
      <alignment horizontal="center" vertical="center" wrapText="1"/>
    </xf>
    <xf numFmtId="0" fontId="5" fillId="0" borderId="0" xfId="0" applyFont="1"/>
    <xf numFmtId="0" fontId="11" fillId="9" borderId="10" xfId="0" applyFont="1" applyFill="1" applyBorder="1" applyAlignment="1">
      <alignment vertical="center"/>
    </xf>
    <xf numFmtId="0" fontId="11" fillId="9" borderId="7" xfId="0" applyFont="1" applyFill="1" applyBorder="1"/>
    <xf numFmtId="0" fontId="11" fillId="0" borderId="0" xfId="0" applyFont="1" applyFill="1" applyBorder="1"/>
    <xf numFmtId="0" fontId="5" fillId="0" borderId="0" xfId="0" applyFont="1" applyFill="1" applyBorder="1"/>
    <xf numFmtId="0" fontId="7" fillId="0" borderId="0" xfId="0" applyFont="1" applyBorder="1" applyAlignment="1">
      <alignment horizontal="left" vertical="center" wrapText="1"/>
    </xf>
    <xf numFmtId="0" fontId="32" fillId="0" borderId="0" xfId="0" applyFont="1" applyBorder="1"/>
    <xf numFmtId="0" fontId="7" fillId="0" borderId="0" xfId="0" applyFont="1" applyBorder="1"/>
    <xf numFmtId="0" fontId="7" fillId="16" borderId="17" xfId="0" applyFont="1" applyFill="1" applyBorder="1" applyAlignment="1">
      <alignment horizontal="left" vertical="center"/>
    </xf>
    <xf numFmtId="0" fontId="7" fillId="16" borderId="17" xfId="0" applyFont="1" applyFill="1" applyBorder="1"/>
    <xf numFmtId="0" fontId="6" fillId="0" borderId="17" xfId="0" applyFont="1" applyBorder="1" applyAlignment="1">
      <alignment horizontal="center"/>
    </xf>
    <xf numFmtId="0" fontId="33" fillId="0" borderId="0" xfId="0" applyFont="1"/>
    <xf numFmtId="0" fontId="0" fillId="0" borderId="0" xfId="0" applyFill="1" applyAlignment="1" applyProtection="1">
      <alignment wrapText="1"/>
      <protection locked="0"/>
    </xf>
    <xf numFmtId="15" fontId="34" fillId="0" borderId="1" xfId="0" applyNumberFormat="1" applyFont="1" applyFill="1" applyBorder="1" applyAlignment="1" applyProtection="1">
      <alignment horizontal="center"/>
      <protection locked="0"/>
    </xf>
    <xf numFmtId="0" fontId="6" fillId="0" borderId="1" xfId="0" applyFont="1" applyFill="1" applyBorder="1" applyAlignment="1" applyProtection="1">
      <alignment horizontal="center"/>
      <protection locked="0"/>
    </xf>
    <xf numFmtId="0" fontId="36" fillId="3" borderId="22" xfId="0" applyFont="1" applyFill="1" applyBorder="1" applyAlignment="1" applyProtection="1">
      <alignment horizontal="center" vertical="center" wrapText="1"/>
    </xf>
    <xf numFmtId="0" fontId="37" fillId="0" borderId="26" xfId="0" applyFont="1" applyFill="1" applyBorder="1" applyAlignment="1" applyProtection="1">
      <alignment horizontal="center" vertical="center"/>
    </xf>
    <xf numFmtId="0" fontId="37" fillId="0" borderId="17" xfId="0" applyFont="1" applyFill="1" applyBorder="1" applyAlignment="1" applyProtection="1">
      <alignment horizontal="center" vertical="center"/>
    </xf>
    <xf numFmtId="0" fontId="38" fillId="0" borderId="0" xfId="0" applyFont="1" applyFill="1" applyBorder="1" applyAlignment="1" applyProtection="1">
      <alignment horizontal="center" vertical="center" wrapText="1"/>
    </xf>
    <xf numFmtId="0" fontId="39" fillId="0" borderId="0" xfId="0" applyFont="1" applyAlignment="1" applyProtection="1">
      <alignment horizontal="center" vertical="center"/>
      <protection locked="0"/>
    </xf>
    <xf numFmtId="0" fontId="40" fillId="0" borderId="1" xfId="0" applyFont="1" applyFill="1" applyBorder="1" applyAlignment="1" applyProtection="1">
      <alignment horizontal="center" wrapText="1"/>
      <protection locked="0"/>
    </xf>
    <xf numFmtId="0" fontId="41" fillId="0" borderId="26" xfId="0" applyFont="1" applyBorder="1" applyAlignment="1" applyProtection="1">
      <alignment horizontal="center" vertical="center" wrapText="1"/>
    </xf>
    <xf numFmtId="0" fontId="42" fillId="0" borderId="23" xfId="0" applyFont="1" applyBorder="1" applyAlignment="1" applyProtection="1">
      <alignment horizontal="center" vertical="center" wrapText="1"/>
    </xf>
    <xf numFmtId="0" fontId="17" fillId="0" borderId="146" xfId="0" applyFont="1" applyBorder="1" applyAlignment="1" applyProtection="1">
      <alignment horizontal="center" vertical="center" wrapText="1"/>
    </xf>
    <xf numFmtId="0" fontId="17" fillId="0" borderId="143" xfId="0" applyFont="1" applyBorder="1" applyAlignment="1" applyProtection="1">
      <alignment horizontal="center" vertical="center" wrapText="1"/>
    </xf>
    <xf numFmtId="0" fontId="37" fillId="0" borderId="137" xfId="0" applyFont="1" applyFill="1" applyBorder="1" applyAlignment="1" applyProtection="1">
      <alignment horizontal="left" vertical="center"/>
    </xf>
    <xf numFmtId="0" fontId="37" fillId="0" borderId="146" xfId="0" applyFont="1" applyBorder="1" applyAlignment="1" applyProtection="1">
      <alignment horizontal="center" vertical="center" wrapText="1"/>
    </xf>
    <xf numFmtId="0" fontId="37" fillId="0" borderId="25" xfId="0" applyFont="1" applyFill="1" applyBorder="1" applyAlignment="1" applyProtection="1">
      <alignment horizontal="left" vertical="center" wrapText="1"/>
    </xf>
    <xf numFmtId="0" fontId="37" fillId="0" borderId="138" xfId="0" applyFont="1" applyBorder="1" applyAlignment="1" applyProtection="1">
      <alignment horizontal="center" vertical="center" wrapText="1"/>
    </xf>
    <xf numFmtId="0" fontId="37" fillId="0" borderId="139" xfId="0" applyFont="1" applyBorder="1" applyAlignment="1" applyProtection="1">
      <alignment horizontal="left" vertical="center" wrapText="1"/>
    </xf>
    <xf numFmtId="0" fontId="37" fillId="0" borderId="149" xfId="0" applyFont="1" applyFill="1" applyBorder="1" applyAlignment="1" applyProtection="1">
      <alignment horizontal="center" vertical="center"/>
    </xf>
    <xf numFmtId="0" fontId="37" fillId="0" borderId="150" xfId="0" applyFont="1" applyBorder="1" applyAlignment="1" applyProtection="1">
      <alignment horizontal="center" vertical="center" wrapText="1"/>
    </xf>
    <xf numFmtId="0" fontId="37" fillId="0" borderId="151" xfId="0" applyFont="1" applyFill="1" applyBorder="1" applyAlignment="1" applyProtection="1">
      <alignment horizontal="left" vertical="center"/>
      <protection locked="0"/>
    </xf>
    <xf numFmtId="0" fontId="6" fillId="0" borderId="152" xfId="0" applyFont="1" applyFill="1" applyBorder="1" applyAlignment="1" applyProtection="1">
      <alignment horizontal="center"/>
      <protection locked="0"/>
    </xf>
    <xf numFmtId="0" fontId="37" fillId="0" borderId="25" xfId="0" applyFont="1" applyBorder="1" applyAlignment="1"/>
    <xf numFmtId="0" fontId="37" fillId="0" borderId="139" xfId="0" applyFont="1" applyBorder="1" applyAlignment="1"/>
    <xf numFmtId="0" fontId="6" fillId="0" borderId="153" xfId="0" applyFont="1" applyFill="1" applyBorder="1" applyAlignment="1" applyProtection="1">
      <alignment horizontal="center"/>
      <protection locked="0"/>
    </xf>
    <xf numFmtId="0" fontId="17" fillId="0" borderId="137" xfId="0" applyFont="1" applyFill="1" applyBorder="1" applyAlignment="1" applyProtection="1">
      <alignment horizontal="left" vertical="center" wrapText="1"/>
    </xf>
    <xf numFmtId="0" fontId="17" fillId="0" borderId="139" xfId="0" applyFont="1" applyFill="1" applyBorder="1" applyAlignment="1" applyProtection="1">
      <alignment horizontal="left" vertical="center" wrapText="1"/>
    </xf>
    <xf numFmtId="0" fontId="43" fillId="0" borderId="154" xfId="0" applyFont="1" applyBorder="1" applyAlignment="1" applyProtection="1">
      <alignment horizontal="center" vertical="center" wrapText="1"/>
    </xf>
    <xf numFmtId="0" fontId="1" fillId="7" borderId="0" xfId="0" applyFont="1" applyFill="1" applyBorder="1" applyAlignment="1" applyProtection="1">
      <alignment horizontal="center" vertical="center" wrapText="1"/>
    </xf>
    <xf numFmtId="0" fontId="39" fillId="7" borderId="0" xfId="0" applyFont="1" applyFill="1" applyAlignment="1" applyProtection="1">
      <alignment horizontal="center" vertical="center"/>
      <protection locked="0"/>
    </xf>
    <xf numFmtId="0" fontId="35" fillId="7" borderId="0" xfId="0" applyFont="1" applyFill="1" applyBorder="1" applyAlignment="1" applyProtection="1">
      <alignment horizontal="center" vertical="center" wrapText="1"/>
    </xf>
    <xf numFmtId="0" fontId="38" fillId="7" borderId="0" xfId="0" applyFont="1" applyFill="1" applyBorder="1" applyAlignment="1" applyProtection="1">
      <alignment horizontal="center" vertical="center" wrapText="1"/>
    </xf>
    <xf numFmtId="0" fontId="1" fillId="19" borderId="1" xfId="0" applyFont="1" applyFill="1" applyBorder="1" applyAlignment="1" applyProtection="1">
      <alignment horizontal="center"/>
    </xf>
    <xf numFmtId="0" fontId="16" fillId="0" borderId="0" xfId="0" applyFont="1" applyBorder="1" applyAlignment="1">
      <alignment horizontal="left" vertical="center" wrapText="1"/>
    </xf>
    <xf numFmtId="0" fontId="16" fillId="0" borderId="0" xfId="0" applyFont="1" applyBorder="1" applyAlignment="1">
      <alignment horizontal="left" vertical="center"/>
    </xf>
    <xf numFmtId="0" fontId="0" fillId="0" borderId="0" xfId="0" applyBorder="1"/>
    <xf numFmtId="0" fontId="1" fillId="11" borderId="15" xfId="0" applyFont="1" applyFill="1" applyBorder="1" applyAlignment="1" applyProtection="1">
      <alignment horizontal="center" vertical="top"/>
    </xf>
    <xf numFmtId="0" fontId="12" fillId="13" borderId="15" xfId="0" applyFont="1" applyFill="1" applyBorder="1" applyAlignment="1" applyProtection="1">
      <alignment horizontal="center" vertical="top"/>
    </xf>
    <xf numFmtId="0" fontId="12" fillId="12" borderId="15" xfId="0" applyFont="1" applyFill="1" applyBorder="1" applyAlignment="1" applyProtection="1">
      <alignment horizontal="center" wrapText="1"/>
    </xf>
    <xf numFmtId="0" fontId="1" fillId="7" borderId="16" xfId="0" applyFont="1" applyFill="1" applyBorder="1" applyAlignment="1" applyProtection="1">
      <alignment vertical="center" wrapText="1"/>
    </xf>
    <xf numFmtId="0" fontId="1" fillId="7" borderId="16" xfId="0" applyFont="1" applyFill="1" applyBorder="1" applyAlignment="1" applyProtection="1">
      <alignment horizontal="centerContinuous" vertical="center" wrapText="1"/>
    </xf>
    <xf numFmtId="0" fontId="1" fillId="11" borderId="16" xfId="0" applyFont="1" applyFill="1" applyBorder="1" applyAlignment="1" applyProtection="1">
      <alignment horizontal="centerContinuous" vertical="center" wrapText="1"/>
    </xf>
    <xf numFmtId="15" fontId="1" fillId="11" borderId="16" xfId="0" applyNumberFormat="1" applyFont="1" applyFill="1" applyBorder="1" applyAlignment="1" applyProtection="1">
      <alignment horizontal="centerContinuous" vertical="center" wrapText="1"/>
    </xf>
    <xf numFmtId="0" fontId="12" fillId="12" borderId="16" xfId="0" applyFont="1" applyFill="1" applyBorder="1" applyAlignment="1" applyProtection="1">
      <alignment vertical="center" textRotation="90" wrapText="1"/>
    </xf>
    <xf numFmtId="15" fontId="12" fillId="13" borderId="16" xfId="0" applyNumberFormat="1" applyFont="1" applyFill="1" applyBorder="1" applyAlignment="1" applyProtection="1">
      <alignment horizontal="centerContinuous" vertical="center" wrapText="1"/>
    </xf>
    <xf numFmtId="0" fontId="1" fillId="3" borderId="16" xfId="0" applyFont="1" applyFill="1" applyBorder="1" applyAlignment="1" applyProtection="1">
      <alignment horizontal="centerContinuous" vertical="center" wrapText="1"/>
    </xf>
    <xf numFmtId="49" fontId="14" fillId="3" borderId="16" xfId="0" applyNumberFormat="1" applyFont="1" applyFill="1" applyBorder="1" applyAlignment="1" applyProtection="1">
      <alignment horizontal="center" vertical="center" wrapText="1"/>
    </xf>
    <xf numFmtId="0" fontId="1" fillId="8" borderId="13" xfId="0" applyFont="1" applyFill="1" applyBorder="1" applyAlignment="1" applyProtection="1">
      <alignment horizontal="center"/>
      <protection locked="0"/>
    </xf>
    <xf numFmtId="0" fontId="12" fillId="12" borderId="2" xfId="0" applyFont="1" applyFill="1" applyBorder="1" applyAlignment="1" applyProtection="1">
      <alignment horizontal="center"/>
    </xf>
    <xf numFmtId="0" fontId="13" fillId="12" borderId="3" xfId="0" applyFont="1" applyFill="1" applyBorder="1" applyAlignment="1" applyProtection="1">
      <alignment horizontal="center"/>
    </xf>
    <xf numFmtId="0" fontId="13" fillId="12" borderId="4" xfId="0" applyFont="1" applyFill="1" applyBorder="1" applyAlignment="1" applyProtection="1">
      <alignment horizontal="center"/>
    </xf>
    <xf numFmtId="0" fontId="1" fillId="7" borderId="2" xfId="0" applyFont="1" applyFill="1" applyBorder="1" applyAlignment="1" applyProtection="1">
      <alignment horizontal="center"/>
    </xf>
    <xf numFmtId="0" fontId="0" fillId="0" borderId="4" xfId="0" applyBorder="1" applyAlignment="1" applyProtection="1">
      <alignment horizontal="center"/>
    </xf>
    <xf numFmtId="0" fontId="15" fillId="7" borderId="2" xfId="0" applyFont="1" applyFill="1" applyBorder="1" applyAlignment="1" applyProtection="1">
      <alignment horizontal="center"/>
    </xf>
    <xf numFmtId="0" fontId="15" fillId="0" borderId="4" xfId="0" applyFont="1" applyBorder="1" applyAlignment="1" applyProtection="1">
      <alignment horizontal="center"/>
    </xf>
    <xf numFmtId="0" fontId="1" fillId="11" borderId="2" xfId="0" applyFont="1" applyFill="1" applyBorder="1" applyAlignment="1" applyProtection="1">
      <alignment horizontal="center"/>
    </xf>
    <xf numFmtId="0" fontId="0" fillId="11" borderId="3" xfId="0" applyFill="1" applyBorder="1" applyAlignment="1" applyProtection="1">
      <alignment horizontal="center"/>
    </xf>
    <xf numFmtId="0" fontId="0" fillId="11" borderId="4" xfId="0" applyFill="1" applyBorder="1" applyAlignment="1" applyProtection="1">
      <alignment horizontal="center"/>
    </xf>
    <xf numFmtId="15" fontId="12" fillId="13" borderId="2" xfId="0" applyNumberFormat="1" applyFont="1" applyFill="1" applyBorder="1" applyAlignment="1" applyProtection="1">
      <alignment horizontal="center"/>
    </xf>
    <xf numFmtId="0" fontId="13" fillId="13" borderId="3" xfId="0" applyFont="1" applyFill="1" applyBorder="1" applyAlignment="1" applyProtection="1"/>
    <xf numFmtId="0" fontId="0" fillId="0" borderId="4" xfId="0" applyBorder="1" applyAlignment="1" applyProtection="1"/>
    <xf numFmtId="0" fontId="19" fillId="0" borderId="0" xfId="0" applyFont="1" applyAlignment="1">
      <alignment horizontal="center"/>
    </xf>
    <xf numFmtId="0" fontId="0" fillId="0" borderId="0" xfId="0" applyAlignment="1">
      <alignment horizontal="center"/>
    </xf>
    <xf numFmtId="0" fontId="18" fillId="7" borderId="2" xfId="0" applyFont="1" applyFill="1" applyBorder="1" applyAlignment="1" applyProtection="1">
      <alignment horizontal="center" vertical="center" wrapText="1"/>
    </xf>
    <xf numFmtId="0" fontId="18" fillId="7" borderId="21" xfId="0" applyFont="1" applyFill="1" applyBorder="1" applyAlignment="1" applyProtection="1">
      <alignment horizontal="center" vertical="center" wrapText="1"/>
    </xf>
    <xf numFmtId="0" fontId="0" fillId="0" borderId="21" xfId="0" applyBorder="1" applyAlignment="1">
      <alignment horizontal="center" vertical="center" wrapText="1"/>
    </xf>
    <xf numFmtId="0" fontId="17" fillId="2" borderId="29" xfId="0" applyFont="1" applyFill="1" applyBorder="1" applyAlignment="1" applyProtection="1">
      <alignment horizontal="center" vertical="center" wrapText="1"/>
    </xf>
    <xf numFmtId="0" fontId="0" fillId="0" borderId="145" xfId="0" applyBorder="1" applyAlignment="1">
      <alignment horizontal="center" vertical="center" wrapText="1"/>
    </xf>
    <xf numFmtId="0" fontId="17" fillId="17" borderId="28" xfId="0" applyFont="1" applyFill="1" applyBorder="1" applyAlignment="1" applyProtection="1">
      <alignment horizontal="center" vertical="center" wrapText="1"/>
    </xf>
    <xf numFmtId="0" fontId="0" fillId="0" borderId="27" xfId="0" applyBorder="1" applyAlignment="1">
      <alignment horizontal="center" vertical="center" wrapText="1"/>
    </xf>
    <xf numFmtId="0" fontId="17" fillId="5" borderId="28" xfId="0" applyFont="1" applyFill="1" applyBorder="1" applyAlignment="1" applyProtection="1">
      <alignment horizontal="center" vertical="center" wrapText="1"/>
    </xf>
    <xf numFmtId="0" fontId="17" fillId="18" borderId="147" xfId="0" applyFont="1" applyFill="1" applyBorder="1" applyAlignment="1" applyProtection="1">
      <alignment horizontal="center" vertical="center" wrapText="1"/>
    </xf>
    <xf numFmtId="0" fontId="0" fillId="0" borderId="148" xfId="0" applyBorder="1" applyAlignment="1">
      <alignment horizontal="center" vertical="center" wrapText="1"/>
    </xf>
    <xf numFmtId="0" fontId="36" fillId="7" borderId="2" xfId="0" applyFont="1" applyFill="1" applyBorder="1" applyAlignment="1" applyProtection="1">
      <alignment horizontal="center" vertical="center"/>
    </xf>
    <xf numFmtId="0" fontId="36" fillId="7" borderId="21" xfId="0" applyFont="1" applyFill="1" applyBorder="1" applyAlignment="1" applyProtection="1">
      <alignment horizontal="center" vertical="center"/>
    </xf>
    <xf numFmtId="0" fontId="7" fillId="16" borderId="17" xfId="0" applyFont="1" applyFill="1" applyBorder="1" applyAlignment="1">
      <alignment horizontal="left" vertical="center"/>
    </xf>
    <xf numFmtId="0" fontId="31" fillId="0" borderId="14" xfId="0" applyFont="1" applyBorder="1" applyAlignment="1">
      <alignment horizontal="left" vertical="center" wrapText="1"/>
    </xf>
    <xf numFmtId="0" fontId="0" fillId="0" borderId="14" xfId="0" applyBorder="1" applyAlignment="1">
      <alignment vertical="center"/>
    </xf>
    <xf numFmtId="0" fontId="5" fillId="0" borderId="17" xfId="0" applyFont="1" applyBorder="1" applyAlignment="1">
      <alignment vertical="center" wrapText="1"/>
    </xf>
    <xf numFmtId="0" fontId="6" fillId="0" borderId="17" xfId="0" applyFont="1" applyBorder="1"/>
    <xf numFmtId="0" fontId="1" fillId="16" borderId="17" xfId="0" applyFont="1" applyFill="1" applyBorder="1" applyAlignment="1">
      <alignment horizontal="center" vertical="center"/>
    </xf>
    <xf numFmtId="0" fontId="7" fillId="4" borderId="30"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22" fillId="4" borderId="32" xfId="0" applyFont="1" applyFill="1" applyBorder="1" applyAlignment="1">
      <alignment horizontal="center" vertical="center" wrapText="1"/>
    </xf>
    <xf numFmtId="0" fontId="22" fillId="4" borderId="33"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48" xfId="0" applyFont="1" applyFill="1" applyBorder="1" applyAlignment="1">
      <alignment horizontal="center" vertical="center" wrapText="1"/>
    </xf>
    <xf numFmtId="0" fontId="7" fillId="2" borderId="49" xfId="0" applyFont="1" applyFill="1" applyBorder="1" applyAlignment="1">
      <alignment horizontal="center" vertical="center" wrapText="1"/>
    </xf>
    <xf numFmtId="0" fontId="7" fillId="2" borderId="50" xfId="0" applyFont="1" applyFill="1" applyBorder="1" applyAlignment="1">
      <alignment horizontal="center" vertical="center" wrapText="1"/>
    </xf>
    <xf numFmtId="0" fontId="7" fillId="2" borderId="30" xfId="0" applyFont="1" applyFill="1" applyBorder="1" applyAlignment="1">
      <alignment horizontal="center" vertical="center" wrapText="1"/>
    </xf>
    <xf numFmtId="0" fontId="7" fillId="2" borderId="31" xfId="0" applyFont="1" applyFill="1" applyBorder="1" applyAlignment="1">
      <alignment horizontal="center" vertical="center" wrapText="1"/>
    </xf>
    <xf numFmtId="0" fontId="7" fillId="2" borderId="38" xfId="0" applyFont="1" applyFill="1" applyBorder="1" applyAlignment="1">
      <alignment horizontal="center" vertical="center" wrapText="1"/>
    </xf>
    <xf numFmtId="0" fontId="22" fillId="2" borderId="32" xfId="0" applyFont="1" applyFill="1" applyBorder="1" applyAlignment="1">
      <alignment horizontal="center" vertical="center" wrapText="1"/>
    </xf>
    <xf numFmtId="0" fontId="22" fillId="2" borderId="33" xfId="0" applyFont="1" applyFill="1" applyBorder="1" applyAlignment="1">
      <alignment horizontal="center" vertical="center" wrapText="1"/>
    </xf>
    <xf numFmtId="0" fontId="22" fillId="2" borderId="51" xfId="0" applyFont="1" applyFill="1" applyBorder="1" applyAlignment="1">
      <alignment horizontal="center" vertical="center" wrapText="1"/>
    </xf>
    <xf numFmtId="0" fontId="7" fillId="4" borderId="5" xfId="0" applyFont="1" applyFill="1" applyBorder="1" applyAlignment="1">
      <alignment horizontal="center" vertical="center" wrapText="1"/>
    </xf>
    <xf numFmtId="49" fontId="21" fillId="4" borderId="37" xfId="0" applyNumberFormat="1" applyFont="1" applyFill="1" applyBorder="1" applyAlignment="1">
      <alignment horizontal="center" vertical="center"/>
    </xf>
    <xf numFmtId="49" fontId="21" fillId="4" borderId="41" xfId="0" applyNumberFormat="1" applyFont="1" applyFill="1" applyBorder="1" applyAlignment="1">
      <alignment horizontal="center" vertical="center"/>
    </xf>
    <xf numFmtId="49" fontId="21" fillId="4" borderId="31" xfId="0" applyNumberFormat="1" applyFont="1" applyFill="1" applyBorder="1" applyAlignment="1">
      <alignment horizontal="center" vertical="center"/>
    </xf>
    <xf numFmtId="49" fontId="21" fillId="4" borderId="0" xfId="0" applyNumberFormat="1" applyFont="1" applyFill="1" applyBorder="1" applyAlignment="1">
      <alignment horizontal="center" vertical="center"/>
    </xf>
    <xf numFmtId="49" fontId="21" fillId="4" borderId="38" xfId="0" applyNumberFormat="1" applyFont="1" applyFill="1" applyBorder="1" applyAlignment="1">
      <alignment horizontal="center" vertical="center"/>
    </xf>
    <xf numFmtId="49" fontId="21" fillId="4" borderId="44" xfId="0" applyNumberFormat="1" applyFont="1" applyFill="1" applyBorder="1" applyAlignment="1">
      <alignment horizontal="center" vertical="center"/>
    </xf>
    <xf numFmtId="0" fontId="7" fillId="4" borderId="45" xfId="0" applyFont="1" applyFill="1" applyBorder="1" applyAlignment="1">
      <alignment horizontal="center" vertical="center" wrapText="1"/>
    </xf>
    <xf numFmtId="0" fontId="7" fillId="4" borderId="33" xfId="0" applyFont="1" applyFill="1" applyBorder="1" applyAlignment="1">
      <alignment horizontal="center" vertical="center" wrapText="1"/>
    </xf>
    <xf numFmtId="0" fontId="7" fillId="2" borderId="46" xfId="0" applyFont="1" applyFill="1" applyBorder="1" applyAlignment="1">
      <alignment horizontal="center" vertical="center" wrapText="1"/>
    </xf>
    <xf numFmtId="0" fontId="7" fillId="2" borderId="47" xfId="0" applyFont="1" applyFill="1" applyBorder="1" applyAlignment="1">
      <alignment horizontal="center" vertical="center" wrapText="1"/>
    </xf>
    <xf numFmtId="0" fontId="7" fillId="2" borderId="45" xfId="0" applyFont="1" applyFill="1" applyBorder="1" applyAlignment="1">
      <alignment horizontal="center" vertical="center" wrapText="1"/>
    </xf>
    <xf numFmtId="0" fontId="7" fillId="2" borderId="33" xfId="0" applyFont="1" applyFill="1" applyBorder="1" applyAlignment="1">
      <alignment horizontal="center" vertical="center" wrapText="1"/>
    </xf>
    <xf numFmtId="0" fontId="7" fillId="2" borderId="51" xfId="0" applyFont="1" applyFill="1" applyBorder="1" applyAlignment="1">
      <alignment horizontal="center" vertical="center" wrapText="1"/>
    </xf>
    <xf numFmtId="0" fontId="22" fillId="2" borderId="12" xfId="0" applyFont="1" applyFill="1" applyBorder="1" applyAlignment="1">
      <alignment horizontal="center" vertical="center" wrapText="1"/>
    </xf>
    <xf numFmtId="0" fontId="22" fillId="2" borderId="6"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6"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4" borderId="34"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4" borderId="36"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4" borderId="39" xfId="0" applyFont="1" applyFill="1" applyBorder="1" applyAlignment="1">
      <alignment horizontal="center" vertical="center" wrapText="1"/>
    </xf>
    <xf numFmtId="0" fontId="7" fillId="4" borderId="40"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37" xfId="0" applyFont="1" applyFill="1" applyBorder="1" applyAlignment="1">
      <alignment horizontal="center" vertical="center" wrapText="1"/>
    </xf>
    <xf numFmtId="0" fontId="7" fillId="4" borderId="42" xfId="0" applyFont="1" applyFill="1" applyBorder="1" applyAlignment="1">
      <alignment horizontal="center" vertical="center" wrapText="1"/>
    </xf>
    <xf numFmtId="0" fontId="7" fillId="4" borderId="43"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37" xfId="0" applyFont="1" applyFill="1" applyBorder="1" applyAlignment="1">
      <alignment horizontal="center" vertical="center" wrapText="1"/>
    </xf>
    <xf numFmtId="0" fontId="7" fillId="2" borderId="42" xfId="0" applyFont="1" applyFill="1" applyBorder="1" applyAlignment="1">
      <alignment horizontal="center" vertical="center" wrapText="1"/>
    </xf>
    <xf numFmtId="0" fontId="7" fillId="2" borderId="52" xfId="0" applyFont="1" applyFill="1" applyBorder="1" applyAlignment="1">
      <alignment horizontal="center" vertical="center" wrapText="1"/>
    </xf>
    <xf numFmtId="0" fontId="7" fillId="2" borderId="53"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39" xfId="0" applyFont="1" applyFill="1" applyBorder="1" applyAlignment="1">
      <alignment horizontal="center" vertical="center" wrapText="1"/>
    </xf>
    <xf numFmtId="0" fontId="7" fillId="2" borderId="40" xfId="0" applyFont="1" applyFill="1" applyBorder="1" applyAlignment="1">
      <alignment horizontal="center" vertical="center" wrapText="1"/>
    </xf>
    <xf numFmtId="49" fontId="21" fillId="4" borderId="56" xfId="0" applyNumberFormat="1" applyFont="1" applyFill="1" applyBorder="1" applyAlignment="1">
      <alignment horizontal="center" vertical="center"/>
    </xf>
    <xf numFmtId="49" fontId="21" fillId="4" borderId="57" xfId="0" applyNumberFormat="1" applyFont="1" applyFill="1" applyBorder="1" applyAlignment="1">
      <alignment horizontal="center" vertical="center"/>
    </xf>
    <xf numFmtId="49" fontId="21" fillId="4" borderId="58" xfId="0" applyNumberFormat="1" applyFont="1" applyFill="1" applyBorder="1" applyAlignment="1">
      <alignment horizontal="center" vertical="center"/>
    </xf>
    <xf numFmtId="0" fontId="7" fillId="2" borderId="43" xfId="0" applyFont="1" applyFill="1" applyBorder="1" applyAlignment="1">
      <alignment horizontal="center" vertical="center" wrapText="1"/>
    </xf>
    <xf numFmtId="0" fontId="7" fillId="2" borderId="41"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6" borderId="66" xfId="0" applyFont="1" applyFill="1" applyBorder="1" applyAlignment="1">
      <alignment horizontal="center" vertical="center" wrapText="1"/>
    </xf>
    <xf numFmtId="0" fontId="7" fillId="6" borderId="67" xfId="0" applyFont="1" applyFill="1" applyBorder="1" applyAlignment="1">
      <alignment horizontal="center" vertical="center" wrapText="1"/>
    </xf>
    <xf numFmtId="0" fontId="7" fillId="6" borderId="68" xfId="0" applyFont="1" applyFill="1" applyBorder="1" applyAlignment="1">
      <alignment horizontal="center" vertical="center" wrapText="1"/>
    </xf>
    <xf numFmtId="0" fontId="7" fillId="6" borderId="63" xfId="0" applyFont="1" applyFill="1" applyBorder="1" applyAlignment="1">
      <alignment horizontal="center" vertical="center" wrapText="1"/>
    </xf>
    <xf numFmtId="0" fontId="7" fillId="6" borderId="60" xfId="0" applyFont="1" applyFill="1" applyBorder="1" applyAlignment="1">
      <alignment horizontal="center" vertical="center" wrapText="1"/>
    </xf>
    <xf numFmtId="0" fontId="7" fillId="6" borderId="64" xfId="0" applyFont="1" applyFill="1" applyBorder="1" applyAlignment="1">
      <alignment horizontal="center" vertical="center" wrapText="1"/>
    </xf>
    <xf numFmtId="0" fontId="7" fillId="6" borderId="65" xfId="0" applyFont="1" applyFill="1" applyBorder="1" applyAlignment="1">
      <alignment horizontal="center" vertical="center" wrapText="1"/>
    </xf>
    <xf numFmtId="0" fontId="25" fillId="6" borderId="61" xfId="0" applyFont="1" applyFill="1" applyBorder="1" applyAlignment="1">
      <alignment horizontal="center" vertical="center" wrapText="1"/>
    </xf>
    <xf numFmtId="0" fontId="25" fillId="6" borderId="62" xfId="0" applyFont="1" applyFill="1" applyBorder="1" applyAlignment="1">
      <alignment horizontal="center" vertical="center" wrapText="1"/>
    </xf>
    <xf numFmtId="0" fontId="25" fillId="6" borderId="72" xfId="0" applyFont="1" applyFill="1" applyBorder="1" applyAlignment="1">
      <alignment horizontal="center" vertical="center" wrapText="1"/>
    </xf>
    <xf numFmtId="0" fontId="8" fillId="6" borderId="64" xfId="0" applyFont="1" applyFill="1" applyBorder="1" applyAlignment="1">
      <alignment horizontal="center" vertical="center" wrapText="1"/>
    </xf>
    <xf numFmtId="0" fontId="8" fillId="6" borderId="65" xfId="0" applyFont="1" applyFill="1" applyBorder="1" applyAlignment="1">
      <alignment horizontal="center" vertical="center" wrapText="1"/>
    </xf>
    <xf numFmtId="0" fontId="8" fillId="6" borderId="82"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2" borderId="44" xfId="0" applyFont="1" applyFill="1" applyBorder="1" applyAlignment="1">
      <alignment horizontal="center" vertical="center" wrapText="1"/>
    </xf>
    <xf numFmtId="0" fontId="22" fillId="2" borderId="55" xfId="0" applyFont="1" applyFill="1" applyBorder="1" applyAlignment="1">
      <alignment horizontal="center" vertical="center" wrapText="1"/>
    </xf>
    <xf numFmtId="0" fontId="7" fillId="6" borderId="74" xfId="0" applyFont="1" applyFill="1" applyBorder="1" applyAlignment="1">
      <alignment horizontal="center" vertical="center" wrapText="1"/>
    </xf>
    <xf numFmtId="0" fontId="7" fillId="6" borderId="75" xfId="0" applyFont="1" applyFill="1" applyBorder="1" applyAlignment="1">
      <alignment horizontal="center" vertical="center" wrapText="1"/>
    </xf>
    <xf numFmtId="0" fontId="7" fillId="6" borderId="76" xfId="0" applyFont="1" applyFill="1" applyBorder="1" applyAlignment="1">
      <alignment horizontal="center" vertical="center" wrapText="1"/>
    </xf>
    <xf numFmtId="0" fontId="7" fillId="6" borderId="77" xfId="0" applyFont="1" applyFill="1" applyBorder="1" applyAlignment="1">
      <alignment horizontal="center" vertical="center" wrapText="1"/>
    </xf>
    <xf numFmtId="0" fontId="7" fillId="6" borderId="78"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73" xfId="0" applyFont="1" applyFill="1" applyBorder="1" applyAlignment="1">
      <alignment horizontal="center" vertical="center" wrapText="1"/>
    </xf>
    <xf numFmtId="0" fontId="7" fillId="6" borderId="62" xfId="0" applyFont="1" applyFill="1" applyBorder="1" applyAlignment="1">
      <alignment horizontal="center" vertical="center" wrapText="1"/>
    </xf>
    <xf numFmtId="0" fontId="7" fillId="6" borderId="79" xfId="0" applyFont="1" applyFill="1" applyBorder="1" applyAlignment="1">
      <alignment horizontal="center" vertical="center" wrapText="1"/>
    </xf>
    <xf numFmtId="0" fontId="7" fillId="6" borderId="5" xfId="0" applyFont="1" applyFill="1" applyBorder="1" applyAlignment="1">
      <alignment horizontal="center" vertical="center" wrapText="1"/>
    </xf>
    <xf numFmtId="49" fontId="24" fillId="6" borderId="69" xfId="0" applyNumberFormat="1" applyFont="1" applyFill="1" applyBorder="1" applyAlignment="1">
      <alignment horizontal="center" vertical="center"/>
    </xf>
    <xf numFmtId="49" fontId="24" fillId="6" borderId="70" xfId="0" applyNumberFormat="1" applyFont="1" applyFill="1" applyBorder="1" applyAlignment="1">
      <alignment horizontal="center" vertical="center"/>
    </xf>
    <xf numFmtId="49" fontId="24" fillId="6" borderId="60" xfId="0" applyNumberFormat="1" applyFont="1" applyFill="1" applyBorder="1" applyAlignment="1">
      <alignment horizontal="center" vertical="center"/>
    </xf>
    <xf numFmtId="49" fontId="24" fillId="6" borderId="71" xfId="0" applyNumberFormat="1" applyFont="1" applyFill="1" applyBorder="1" applyAlignment="1">
      <alignment horizontal="center" vertical="center"/>
    </xf>
    <xf numFmtId="0" fontId="7" fillId="6" borderId="72" xfId="0" applyFont="1" applyFill="1" applyBorder="1" applyAlignment="1">
      <alignment horizontal="center" vertical="center" wrapText="1"/>
    </xf>
    <xf numFmtId="49" fontId="24" fillId="6" borderId="80" xfId="0" applyNumberFormat="1" applyFont="1" applyFill="1" applyBorder="1" applyAlignment="1">
      <alignment horizontal="center" vertical="center"/>
    </xf>
    <xf numFmtId="49" fontId="24" fillId="6" borderId="81" xfId="0" applyNumberFormat="1" applyFont="1" applyFill="1" applyBorder="1" applyAlignment="1">
      <alignment horizontal="center" vertical="center"/>
    </xf>
    <xf numFmtId="0" fontId="7" fillId="4" borderId="11" xfId="0" applyFont="1" applyFill="1" applyBorder="1" applyAlignment="1">
      <alignment horizontal="center" vertical="center" wrapText="1"/>
    </xf>
    <xf numFmtId="0" fontId="7" fillId="2" borderId="54" xfId="0" applyFont="1" applyFill="1" applyBorder="1" applyAlignment="1">
      <alignment horizontal="center" vertical="center" wrapText="1"/>
    </xf>
    <xf numFmtId="0" fontId="7" fillId="6" borderId="82" xfId="0" applyFont="1" applyFill="1" applyBorder="1" applyAlignment="1">
      <alignment horizontal="center" vertical="center" wrapText="1"/>
    </xf>
    <xf numFmtId="0" fontId="7" fillId="4" borderId="59" xfId="0" applyFont="1" applyFill="1" applyBorder="1" applyAlignment="1">
      <alignment horizontal="center" vertical="center" wrapText="1"/>
    </xf>
    <xf numFmtId="0" fontId="7" fillId="4" borderId="57" xfId="0" applyFont="1" applyFill="1" applyBorder="1" applyAlignment="1">
      <alignment horizontal="center" vertical="center" wrapText="1"/>
    </xf>
    <xf numFmtId="0" fontId="7" fillId="4" borderId="58"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97" xfId="0" applyFont="1" applyFill="1" applyBorder="1" applyAlignment="1">
      <alignment horizontal="center" vertical="center" wrapText="1"/>
    </xf>
    <xf numFmtId="0" fontId="7" fillId="5" borderId="94" xfId="0" applyFont="1" applyFill="1" applyBorder="1" applyAlignment="1">
      <alignment horizontal="center" vertical="center" wrapText="1"/>
    </xf>
    <xf numFmtId="0" fontId="7" fillId="5" borderId="98" xfId="0" applyFont="1" applyFill="1" applyBorder="1" applyAlignment="1">
      <alignment horizontal="center" vertical="center" wrapText="1"/>
    </xf>
    <xf numFmtId="0" fontId="7" fillId="4" borderId="51" xfId="0" applyFont="1" applyFill="1" applyBorder="1" applyAlignment="1">
      <alignment horizontal="center" vertical="center" wrapText="1"/>
    </xf>
    <xf numFmtId="0" fontId="26" fillId="5" borderId="96" xfId="0" applyFont="1" applyFill="1" applyBorder="1" applyAlignment="1">
      <alignment horizontal="center" vertical="center" wrapText="1"/>
    </xf>
    <xf numFmtId="0" fontId="26" fillId="5" borderId="85" xfId="0" applyFont="1" applyFill="1" applyBorder="1" applyAlignment="1">
      <alignment horizontal="center" vertical="center" wrapText="1"/>
    </xf>
    <xf numFmtId="0" fontId="26" fillId="5" borderId="87" xfId="0" applyFont="1" applyFill="1" applyBorder="1" applyAlignment="1">
      <alignment horizontal="center" vertical="center" wrapText="1"/>
    </xf>
    <xf numFmtId="0" fontId="7" fillId="5" borderId="92"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93" xfId="0" applyFont="1" applyFill="1" applyBorder="1" applyAlignment="1">
      <alignment horizontal="center" vertical="center" wrapText="1"/>
    </xf>
    <xf numFmtId="0" fontId="7" fillId="5" borderId="95"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85" xfId="0" applyFont="1" applyFill="1" applyBorder="1" applyAlignment="1">
      <alignment horizontal="center" vertical="center" wrapText="1"/>
    </xf>
    <xf numFmtId="0" fontId="7" fillId="5" borderId="86" xfId="0" applyFont="1" applyFill="1" applyBorder="1" applyAlignment="1">
      <alignment horizontal="center" vertical="center" wrapText="1"/>
    </xf>
    <xf numFmtId="0" fontId="7" fillId="6" borderId="83"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22" fillId="4" borderId="51" xfId="0" applyFont="1" applyFill="1" applyBorder="1" applyAlignment="1">
      <alignment horizontal="center" vertical="center" wrapText="1"/>
    </xf>
    <xf numFmtId="0" fontId="7" fillId="5" borderId="99" xfId="0" applyFont="1" applyFill="1" applyBorder="1" applyAlignment="1">
      <alignment horizontal="center" vertical="center" wrapText="1"/>
    </xf>
    <xf numFmtId="0" fontId="7" fillId="5" borderId="100" xfId="0" applyFont="1" applyFill="1" applyBorder="1" applyAlignment="1">
      <alignment horizontal="center" vertical="center" wrapText="1"/>
    </xf>
    <xf numFmtId="0" fontId="7" fillId="5" borderId="101" xfId="0" applyFont="1" applyFill="1" applyBorder="1" applyAlignment="1">
      <alignment horizontal="center" vertical="center" wrapText="1"/>
    </xf>
    <xf numFmtId="49" fontId="23" fillId="5" borderId="104" xfId="0" applyNumberFormat="1" applyFont="1" applyFill="1" applyBorder="1" applyAlignment="1">
      <alignment horizontal="center" vertical="center"/>
    </xf>
    <xf numFmtId="49" fontId="23" fillId="5" borderId="103" xfId="0" applyNumberFormat="1" applyFont="1" applyFill="1" applyBorder="1" applyAlignment="1">
      <alignment horizontal="center" vertical="center"/>
    </xf>
    <xf numFmtId="49" fontId="23" fillId="5" borderId="0" xfId="0" applyNumberFormat="1" applyFont="1" applyFill="1" applyBorder="1" applyAlignment="1">
      <alignment horizontal="center" vertical="center"/>
    </xf>
    <xf numFmtId="49" fontId="23" fillId="5" borderId="88" xfId="0" applyNumberFormat="1" applyFont="1" applyFill="1" applyBorder="1" applyAlignment="1">
      <alignment horizontal="center" vertical="center"/>
    </xf>
    <xf numFmtId="49" fontId="23" fillId="5" borderId="105" xfId="0" applyNumberFormat="1" applyFont="1" applyFill="1" applyBorder="1" applyAlignment="1">
      <alignment horizontal="center" vertical="center"/>
    </xf>
    <xf numFmtId="49" fontId="23" fillId="5" borderId="89" xfId="0" applyNumberFormat="1" applyFont="1" applyFill="1" applyBorder="1" applyAlignment="1">
      <alignment horizontal="center" vertical="center"/>
    </xf>
    <xf numFmtId="0" fontId="7" fillId="5" borderId="102" xfId="0" applyFont="1" applyFill="1" applyBorder="1" applyAlignment="1">
      <alignment horizontal="center" vertical="center" wrapText="1"/>
    </xf>
    <xf numFmtId="49" fontId="23" fillId="5" borderId="90" xfId="0" applyNumberFormat="1" applyFont="1" applyFill="1" applyBorder="1" applyAlignment="1">
      <alignment horizontal="center" vertical="center"/>
    </xf>
    <xf numFmtId="49" fontId="23" fillId="5" borderId="91" xfId="0" applyNumberFormat="1" applyFont="1" applyFill="1" applyBorder="1" applyAlignment="1">
      <alignment horizontal="center" vertical="center"/>
    </xf>
    <xf numFmtId="0" fontId="7" fillId="5" borderId="87" xfId="0" applyFont="1" applyFill="1" applyBorder="1" applyAlignment="1">
      <alignment horizontal="center" vertical="center" wrapText="1"/>
    </xf>
    <xf numFmtId="49" fontId="24" fillId="6" borderId="78" xfId="0" applyNumberFormat="1" applyFont="1" applyFill="1" applyBorder="1" applyAlignment="1">
      <alignment horizontal="center" vertical="center"/>
    </xf>
    <xf numFmtId="49" fontId="24" fillId="6" borderId="0" xfId="0" applyNumberFormat="1" applyFont="1" applyFill="1" applyBorder="1" applyAlignment="1">
      <alignment horizontal="center" vertical="center"/>
    </xf>
    <xf numFmtId="0" fontId="7" fillId="6" borderId="10" xfId="0" applyFont="1" applyFill="1" applyBorder="1" applyAlignment="1">
      <alignment horizontal="center" vertical="center" wrapText="1"/>
    </xf>
    <xf numFmtId="0" fontId="7" fillId="4" borderId="46" xfId="0" applyFont="1" applyFill="1" applyBorder="1" applyAlignment="1">
      <alignment horizontal="center" vertical="center" wrapText="1"/>
    </xf>
    <xf numFmtId="0" fontId="7" fillId="4" borderId="47"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52" xfId="0" applyFont="1" applyFill="1" applyBorder="1" applyAlignment="1">
      <alignment horizontal="center" vertical="center" wrapText="1"/>
    </xf>
    <xf numFmtId="0" fontId="7" fillId="4" borderId="49" xfId="0" applyFont="1" applyFill="1" applyBorder="1" applyAlignment="1">
      <alignment horizontal="center" vertical="center" wrapText="1"/>
    </xf>
    <xf numFmtId="0" fontId="7" fillId="4" borderId="53" xfId="0" applyFont="1" applyFill="1" applyBorder="1" applyAlignment="1">
      <alignment horizontal="center" vertical="center" wrapText="1"/>
    </xf>
    <xf numFmtId="0" fontId="28" fillId="15" borderId="112" xfId="0" applyFont="1" applyFill="1" applyBorder="1" applyAlignment="1">
      <alignment horizontal="center" vertical="center" wrapText="1"/>
    </xf>
    <xf numFmtId="0" fontId="28" fillId="15" borderId="113" xfId="0" applyFont="1" applyFill="1" applyBorder="1" applyAlignment="1">
      <alignment horizontal="center" vertical="center" wrapText="1"/>
    </xf>
    <xf numFmtId="0" fontId="28" fillId="15" borderId="122" xfId="0" applyFont="1" applyFill="1" applyBorder="1" applyAlignment="1">
      <alignment horizontal="center" vertical="center" wrapText="1"/>
    </xf>
    <xf numFmtId="0" fontId="28" fillId="15" borderId="115" xfId="0" applyFont="1" applyFill="1" applyBorder="1" applyAlignment="1">
      <alignment horizontal="center" vertical="center" wrapText="1"/>
    </xf>
    <xf numFmtId="0" fontId="28" fillId="15" borderId="116" xfId="0" applyFont="1" applyFill="1" applyBorder="1" applyAlignment="1">
      <alignment horizontal="center" vertical="center" wrapText="1"/>
    </xf>
    <xf numFmtId="0" fontId="28" fillId="15" borderId="12" xfId="0" applyFont="1" applyFill="1" applyBorder="1" applyAlignment="1">
      <alignment horizontal="center" vertical="center" wrapText="1"/>
    </xf>
    <xf numFmtId="0" fontId="28" fillId="15" borderId="6" xfId="0" applyFont="1" applyFill="1" applyBorder="1" applyAlignment="1">
      <alignment horizontal="center" vertical="center" wrapText="1"/>
    </xf>
    <xf numFmtId="0" fontId="28" fillId="15" borderId="10" xfId="0" applyFont="1" applyFill="1" applyBorder="1" applyAlignment="1">
      <alignment horizontal="center" vertical="center" wrapText="1"/>
    </xf>
    <xf numFmtId="0" fontId="28" fillId="15" borderId="5" xfId="0" applyFont="1" applyFill="1" applyBorder="1" applyAlignment="1">
      <alignment horizontal="center" vertical="center" wrapText="1"/>
    </xf>
    <xf numFmtId="0" fontId="7" fillId="6" borderId="69" xfId="0" applyFont="1" applyFill="1" applyBorder="1" applyAlignment="1">
      <alignment horizontal="center" vertical="center" wrapText="1"/>
    </xf>
    <xf numFmtId="0" fontId="7" fillId="6" borderId="84" xfId="0" applyFont="1" applyFill="1" applyBorder="1" applyAlignment="1">
      <alignment horizontal="center" vertical="center" wrapText="1"/>
    </xf>
    <xf numFmtId="0" fontId="25" fillId="6" borderId="12" xfId="0" applyFont="1" applyFill="1" applyBorder="1" applyAlignment="1">
      <alignment horizontal="center" vertical="center" wrapText="1"/>
    </xf>
    <xf numFmtId="0" fontId="25" fillId="6" borderId="6"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28" fillId="15" borderId="7" xfId="0" applyFont="1" applyFill="1" applyBorder="1" applyAlignment="1">
      <alignment horizontal="center" vertical="center" wrapText="1"/>
    </xf>
    <xf numFmtId="0" fontId="28" fillId="15" borderId="111" xfId="0" applyFont="1" applyFill="1" applyBorder="1" applyAlignment="1">
      <alignment horizontal="center" vertical="center" wrapText="1"/>
    </xf>
    <xf numFmtId="0" fontId="28" fillId="15" borderId="114" xfId="0" applyFont="1" applyFill="1" applyBorder="1" applyAlignment="1">
      <alignment horizontal="center" vertical="center" wrapText="1"/>
    </xf>
    <xf numFmtId="0" fontId="28" fillId="15" borderId="118" xfId="0" applyFont="1" applyFill="1" applyBorder="1" applyAlignment="1">
      <alignment horizontal="center" vertical="center" wrapText="1"/>
    </xf>
    <xf numFmtId="0" fontId="28" fillId="15" borderId="123" xfId="0" applyFont="1" applyFill="1" applyBorder="1" applyAlignment="1">
      <alignment horizontal="center" vertical="center" wrapText="1"/>
    </xf>
    <xf numFmtId="0" fontId="28" fillId="15" borderId="117" xfId="0" applyFont="1" applyFill="1" applyBorder="1" applyAlignment="1">
      <alignment horizontal="center" vertical="center" wrapText="1"/>
    </xf>
    <xf numFmtId="0" fontId="28" fillId="15" borderId="124" xfId="0" applyFont="1" applyFill="1" applyBorder="1" applyAlignment="1">
      <alignment horizontal="center" vertical="center" wrapText="1"/>
    </xf>
    <xf numFmtId="0" fontId="28" fillId="15" borderId="133" xfId="0" applyFont="1" applyFill="1" applyBorder="1" applyAlignment="1">
      <alignment horizontal="center" vertical="center" wrapText="1"/>
    </xf>
    <xf numFmtId="0" fontId="28" fillId="15" borderId="119" xfId="0" applyFont="1" applyFill="1" applyBorder="1" applyAlignment="1">
      <alignment horizontal="center" vertical="center" wrapText="1"/>
    </xf>
    <xf numFmtId="0" fontId="28" fillId="15" borderId="132" xfId="0" applyFont="1" applyFill="1" applyBorder="1" applyAlignment="1">
      <alignment horizontal="center" vertical="center" wrapText="1"/>
    </xf>
    <xf numFmtId="49" fontId="23" fillId="5" borderId="106" xfId="0" applyNumberFormat="1" applyFont="1" applyFill="1" applyBorder="1" applyAlignment="1">
      <alignment horizontal="center" vertical="center"/>
    </xf>
    <xf numFmtId="0" fontId="28" fillId="15" borderId="127" xfId="0" applyFont="1" applyFill="1" applyBorder="1" applyAlignment="1">
      <alignment horizontal="center" vertical="center" wrapText="1"/>
    </xf>
    <xf numFmtId="49" fontId="29" fillId="15" borderId="119" xfId="0" applyNumberFormat="1" applyFont="1" applyFill="1" applyBorder="1" applyAlignment="1">
      <alignment horizontal="center" vertical="center"/>
    </xf>
    <xf numFmtId="49" fontId="29" fillId="15" borderId="120" xfId="0" applyNumberFormat="1" applyFont="1" applyFill="1" applyBorder="1" applyAlignment="1">
      <alignment horizontal="center" vertical="center"/>
    </xf>
    <xf numFmtId="49" fontId="29" fillId="15" borderId="111" xfId="0" applyNumberFormat="1" applyFont="1" applyFill="1" applyBorder="1" applyAlignment="1">
      <alignment horizontal="center" vertical="center"/>
    </xf>
    <xf numFmtId="49" fontId="29" fillId="15" borderId="121" xfId="0" applyNumberFormat="1" applyFont="1" applyFill="1" applyBorder="1" applyAlignment="1">
      <alignment horizontal="center" vertical="center"/>
    </xf>
    <xf numFmtId="49" fontId="29" fillId="15" borderId="125" xfId="0" applyNumberFormat="1" applyFont="1" applyFill="1" applyBorder="1" applyAlignment="1">
      <alignment horizontal="center" vertical="center"/>
    </xf>
    <xf numFmtId="49" fontId="29" fillId="15" borderId="126" xfId="0" applyNumberFormat="1" applyFont="1" applyFill="1" applyBorder="1" applyAlignment="1">
      <alignment horizontal="center" vertical="center"/>
    </xf>
    <xf numFmtId="49" fontId="29" fillId="15" borderId="130" xfId="0" applyNumberFormat="1" applyFont="1" applyFill="1" applyBorder="1" applyAlignment="1">
      <alignment horizontal="center" vertical="center"/>
    </xf>
    <xf numFmtId="49" fontId="29" fillId="15" borderId="0" xfId="0" applyNumberFormat="1" applyFont="1" applyFill="1" applyBorder="1" applyAlignment="1">
      <alignment horizontal="center" vertical="center"/>
    </xf>
    <xf numFmtId="49" fontId="29" fillId="15" borderId="131" xfId="0" applyNumberFormat="1" applyFont="1" applyFill="1" applyBorder="1" applyAlignment="1">
      <alignment horizontal="center" vertical="center"/>
    </xf>
    <xf numFmtId="0" fontId="28" fillId="15" borderId="129" xfId="0" applyFont="1" applyFill="1" applyBorder="1" applyAlignment="1">
      <alignment horizontal="center" vertical="center" wrapText="1"/>
    </xf>
    <xf numFmtId="0" fontId="28" fillId="15" borderId="128" xfId="0" applyFont="1" applyFill="1" applyBorder="1" applyAlignment="1">
      <alignment horizontal="center" vertical="center" wrapText="1"/>
    </xf>
    <xf numFmtId="0" fontId="28" fillId="15" borderId="136" xfId="0" applyFont="1" applyFill="1" applyBorder="1" applyAlignment="1">
      <alignment horizontal="center" vertical="center" wrapText="1"/>
    </xf>
    <xf numFmtId="0" fontId="28" fillId="15" borderId="134" xfId="0" applyFont="1" applyFill="1" applyBorder="1" applyAlignment="1">
      <alignment horizontal="center" vertical="center" wrapText="1"/>
    </xf>
    <xf numFmtId="0" fontId="28" fillId="15" borderId="125" xfId="0" applyFont="1" applyFill="1" applyBorder="1" applyAlignment="1">
      <alignment horizontal="center" vertical="center" wrapText="1"/>
    </xf>
    <xf numFmtId="0" fontId="28" fillId="15" borderId="9" xfId="0" applyFont="1" applyFill="1" applyBorder="1" applyAlignment="1">
      <alignment horizontal="center" vertical="center" wrapText="1"/>
    </xf>
    <xf numFmtId="0" fontId="28" fillId="15" borderId="135" xfId="0" applyFont="1" applyFill="1" applyBorder="1" applyAlignment="1">
      <alignment horizontal="center" vertical="center" wrapText="1"/>
    </xf>
    <xf numFmtId="0" fontId="7" fillId="5" borderId="110" xfId="0" applyFont="1" applyFill="1" applyBorder="1" applyAlignment="1">
      <alignment horizontal="center" vertical="center" wrapText="1"/>
    </xf>
    <xf numFmtId="0" fontId="7" fillId="5" borderId="90" xfId="0" applyFont="1" applyFill="1" applyBorder="1" applyAlignment="1">
      <alignment horizontal="center" vertical="center" wrapText="1"/>
    </xf>
    <xf numFmtId="0" fontId="7" fillId="5" borderId="109" xfId="0" applyFont="1" applyFill="1" applyBorder="1" applyAlignment="1">
      <alignment horizontal="center" vertical="center" wrapText="1"/>
    </xf>
    <xf numFmtId="0" fontId="27" fillId="0" borderId="18" xfId="0" applyFont="1" applyBorder="1" applyAlignment="1">
      <alignment horizontal="center" vertical="center"/>
    </xf>
    <xf numFmtId="0" fontId="27" fillId="0" borderId="19" xfId="0" applyFont="1" applyBorder="1" applyAlignment="1">
      <alignment horizontal="center" vertical="center"/>
    </xf>
    <xf numFmtId="0" fontId="27" fillId="0" borderId="20" xfId="0" applyFont="1" applyBorder="1" applyAlignment="1">
      <alignment horizontal="center" vertical="center"/>
    </xf>
    <xf numFmtId="0" fontId="27" fillId="0" borderId="18" xfId="0" applyFont="1" applyFill="1" applyBorder="1" applyAlignment="1">
      <alignment horizontal="center" vertical="center"/>
    </xf>
    <xf numFmtId="0" fontId="27" fillId="0" borderId="19" xfId="0" applyFont="1" applyFill="1" applyBorder="1" applyAlignment="1">
      <alignment horizontal="center" vertical="center"/>
    </xf>
    <xf numFmtId="0" fontId="27" fillId="0" borderId="20" xfId="0" applyFont="1" applyFill="1" applyBorder="1" applyAlignment="1">
      <alignment horizontal="center" vertical="center"/>
    </xf>
    <xf numFmtId="0" fontId="28" fillId="15" borderId="11" xfId="0" applyFont="1" applyFill="1" applyBorder="1" applyAlignment="1">
      <alignment horizontal="center" vertical="center" wrapText="1"/>
    </xf>
    <xf numFmtId="0" fontId="28" fillId="15" borderId="0" xfId="0" applyFont="1" applyFill="1" applyBorder="1" applyAlignment="1">
      <alignment horizontal="center" vertical="center" wrapText="1"/>
    </xf>
    <xf numFmtId="0" fontId="26" fillId="5" borderId="12" xfId="0" applyFont="1" applyFill="1" applyBorder="1" applyAlignment="1">
      <alignment horizontal="center" vertical="center" wrapText="1"/>
    </xf>
    <xf numFmtId="0" fontId="26" fillId="5" borderId="6" xfId="0" applyFont="1" applyFill="1" applyBorder="1" applyAlignment="1">
      <alignment horizontal="center" vertical="center" wrapText="1"/>
    </xf>
    <xf numFmtId="0" fontId="26" fillId="5" borderId="108" xfId="0" applyFont="1" applyFill="1" applyBorder="1" applyAlignment="1">
      <alignment horizontal="center" vertical="center" wrapText="1"/>
    </xf>
    <xf numFmtId="0" fontId="7" fillId="5" borderId="107" xfId="0" applyFont="1" applyFill="1" applyBorder="1" applyAlignment="1">
      <alignment horizontal="center" vertical="center" wrapText="1"/>
    </xf>
    <xf numFmtId="0" fontId="30" fillId="0" borderId="24" xfId="0" applyFont="1" applyBorder="1" applyAlignment="1">
      <alignment vertical="center" wrapText="1"/>
    </xf>
    <xf numFmtId="0" fontId="30" fillId="0" borderId="138" xfId="0" applyFont="1" applyBorder="1" applyAlignment="1">
      <alignment vertical="center" wrapText="1"/>
    </xf>
    <xf numFmtId="49" fontId="30" fillId="0" borderId="140" xfId="0" applyNumberFormat="1" applyFont="1" applyBorder="1" applyAlignment="1">
      <alignment vertical="center" wrapText="1"/>
    </xf>
    <xf numFmtId="0" fontId="30" fillId="0" borderId="25" xfId="0" applyFont="1" applyBorder="1" applyAlignment="1">
      <alignment vertical="center" wrapText="1"/>
    </xf>
    <xf numFmtId="0" fontId="27" fillId="7" borderId="137" xfId="0" applyFont="1" applyFill="1" applyBorder="1" applyAlignment="1">
      <alignment horizontal="center" vertical="center" wrapText="1"/>
    </xf>
    <xf numFmtId="0" fontId="27" fillId="7" borderId="25" xfId="0" applyFont="1" applyFill="1" applyBorder="1" applyAlignment="1">
      <alignment vertical="center" wrapText="1"/>
    </xf>
    <xf numFmtId="0" fontId="27" fillId="7" borderId="139" xfId="0" applyFont="1" applyFill="1" applyBorder="1" applyAlignment="1">
      <alignment vertical="center" wrapText="1"/>
    </xf>
    <xf numFmtId="0" fontId="27" fillId="7" borderId="144" xfId="0" applyFont="1" applyFill="1" applyBorder="1" applyAlignment="1">
      <alignment horizontal="center" vertical="center" wrapText="1"/>
    </xf>
    <xf numFmtId="0" fontId="27" fillId="7" borderId="142" xfId="0" applyFont="1" applyFill="1" applyBorder="1" applyAlignment="1">
      <alignment horizontal="center" vertical="center" wrapText="1"/>
    </xf>
    <xf numFmtId="0" fontId="27" fillId="7" borderId="143" xfId="0" applyFont="1" applyFill="1" applyBorder="1" applyAlignment="1">
      <alignment horizontal="center" vertical="center" wrapText="1"/>
    </xf>
    <xf numFmtId="0" fontId="30" fillId="0" borderId="141" xfId="0" applyFont="1" applyBorder="1" applyAlignment="1">
      <alignment vertical="center" wrapText="1"/>
    </xf>
    <xf numFmtId="0" fontId="0" fillId="0" borderId="142" xfId="0" applyBorder="1" applyAlignment="1">
      <alignment vertical="center" wrapText="1"/>
    </xf>
    <xf numFmtId="0" fontId="0" fillId="0" borderId="143" xfId="0" applyBorder="1" applyAlignment="1">
      <alignment vertical="center" wrapText="1"/>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4" xfId="0" applyFont="1" applyBorder="1" applyAlignment="1">
      <alignment horizontal="center" vertical="center"/>
    </xf>
    <xf numFmtId="0" fontId="27" fillId="0" borderId="2" xfId="0" applyFont="1" applyFill="1" applyBorder="1" applyAlignment="1">
      <alignment horizontal="center" vertical="center"/>
    </xf>
    <xf numFmtId="0" fontId="27" fillId="0" borderId="3" xfId="0" applyFont="1" applyFill="1" applyBorder="1" applyAlignment="1">
      <alignment horizontal="center" vertical="center"/>
    </xf>
    <xf numFmtId="0" fontId="27" fillId="0" borderId="4" xfId="0" applyFont="1" applyFill="1" applyBorder="1" applyAlignment="1">
      <alignment horizontal="center" vertical="center"/>
    </xf>
    <xf numFmtId="0" fontId="27" fillId="15" borderId="10" xfId="0" applyFont="1" applyFill="1" applyBorder="1" applyAlignment="1">
      <alignment horizontal="center" vertical="center"/>
    </xf>
    <xf numFmtId="0" fontId="27" fillId="15" borderId="5" xfId="0" applyFont="1" applyFill="1" applyBorder="1" applyAlignment="1">
      <alignment horizontal="center" vertical="center"/>
    </xf>
    <xf numFmtId="0" fontId="27" fillId="15" borderId="7"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5" xfId="0" applyFont="1" applyFill="1" applyBorder="1" applyAlignment="1">
      <alignment horizontal="center" vertical="center"/>
    </xf>
    <xf numFmtId="0" fontId="27" fillId="5" borderId="7" xfId="0" applyFont="1" applyFill="1" applyBorder="1" applyAlignment="1">
      <alignment horizontal="center" vertical="center"/>
    </xf>
    <xf numFmtId="0" fontId="27" fillId="14" borderId="10" xfId="0" applyFont="1" applyFill="1" applyBorder="1" applyAlignment="1">
      <alignment horizontal="center" vertical="center"/>
    </xf>
    <xf numFmtId="0" fontId="27" fillId="14" borderId="5" xfId="0" applyFont="1" applyFill="1" applyBorder="1" applyAlignment="1">
      <alignment horizontal="center" vertical="center"/>
    </xf>
    <xf numFmtId="0" fontId="27" fillId="14" borderId="7" xfId="0" applyFont="1" applyFill="1" applyBorder="1" applyAlignment="1">
      <alignment horizontal="center" vertical="center"/>
    </xf>
    <xf numFmtId="0" fontId="27" fillId="4" borderId="18" xfId="0" applyFont="1" applyFill="1" applyBorder="1" applyAlignment="1">
      <alignment horizontal="center" vertical="center"/>
    </xf>
    <xf numFmtId="0" fontId="27" fillId="4" borderId="19" xfId="0" applyFont="1" applyFill="1" applyBorder="1" applyAlignment="1">
      <alignment horizontal="center" vertical="center"/>
    </xf>
    <xf numFmtId="0" fontId="27" fillId="4" borderId="20" xfId="0" applyFont="1" applyFill="1" applyBorder="1" applyAlignment="1">
      <alignment horizontal="center" vertical="center"/>
    </xf>
    <xf numFmtId="0" fontId="0" fillId="0" borderId="0" xfId="0" applyFill="1" applyBorder="1" applyAlignment="1"/>
    <xf numFmtId="49" fontId="30" fillId="0" borderId="25" xfId="0" applyNumberFormat="1" applyFont="1" applyBorder="1" applyAlignment="1">
      <alignment horizontal="left" vertical="center" wrapText="1"/>
    </xf>
    <xf numFmtId="0" fontId="30" fillId="0" borderId="25" xfId="0" applyFont="1" applyBorder="1" applyAlignment="1">
      <alignment horizontal="left" vertical="center" wrapText="1"/>
    </xf>
    <xf numFmtId="0" fontId="30" fillId="0" borderId="139" xfId="0" applyFont="1" applyBorder="1" applyAlignment="1">
      <alignment horizontal="left" vertical="center" wrapText="1"/>
    </xf>
    <xf numFmtId="49" fontId="30" fillId="0" borderId="25" xfId="0" applyNumberFormat="1" applyFont="1" applyBorder="1" applyAlignment="1">
      <alignment vertical="center" wrapText="1"/>
    </xf>
    <xf numFmtId="0" fontId="7" fillId="6" borderId="6"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0" borderId="0" xfId="0" applyFont="1" applyAlignment="1">
      <alignment horizontal="center"/>
    </xf>
  </cellXfs>
  <cellStyles count="1">
    <cellStyle name="Normal" xfId="0" builtinId="0"/>
  </cellStyles>
  <dxfs count="71">
    <dxf>
      <fill>
        <patternFill>
          <bgColor theme="4" tint="-0.24994659260841701"/>
        </patternFill>
      </fill>
    </dxf>
    <dxf>
      <fill>
        <patternFill>
          <bgColor theme="3" tint="0.39994506668294322"/>
        </patternFill>
      </fill>
    </dxf>
    <dxf>
      <fill>
        <patternFill>
          <bgColor theme="3" tint="0.79998168889431442"/>
        </patternFill>
      </fill>
    </dxf>
    <dxf>
      <fill>
        <patternFill>
          <bgColor theme="4" tint="-0.24994659260841701"/>
        </patternFill>
      </fill>
    </dxf>
    <dxf>
      <fill>
        <patternFill>
          <bgColor theme="3" tint="0.39994506668294322"/>
        </patternFill>
      </fill>
    </dxf>
    <dxf>
      <fill>
        <patternFill>
          <bgColor theme="3" tint="0.79998168889431442"/>
        </patternFill>
      </fill>
    </dxf>
    <dxf>
      <fill>
        <patternFill>
          <bgColor theme="4" tint="-0.24994659260841701"/>
        </patternFill>
      </fill>
    </dxf>
    <dxf>
      <fill>
        <patternFill>
          <bgColor theme="3" tint="0.39994506668294322"/>
        </patternFill>
      </fill>
    </dxf>
    <dxf>
      <fill>
        <patternFill>
          <bgColor theme="3" tint="0.7999816888943144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99"/>
        </patternFill>
      </fill>
    </dxf>
    <dxf>
      <fill>
        <patternFill>
          <bgColor rgb="FFFF0000"/>
        </patternFill>
      </fill>
    </dxf>
    <dxf>
      <fill>
        <patternFill>
          <bgColor rgb="FFFFC000"/>
        </patternFill>
      </fill>
    </dxf>
    <dxf>
      <fill>
        <patternFill>
          <bgColor rgb="FFFF0000"/>
        </patternFill>
      </fill>
    </dxf>
    <dxf>
      <font>
        <b/>
        <i val="0"/>
        <color rgb="FF339933"/>
      </font>
      <fill>
        <patternFill patternType="none">
          <bgColor auto="1"/>
        </patternFill>
      </fill>
    </dxf>
    <dxf>
      <font>
        <b/>
        <i val="0"/>
        <color theme="0" tint="-0.34998626667073579"/>
      </font>
      <fill>
        <patternFill patternType="none">
          <bgColor auto="1"/>
        </patternFill>
      </fill>
    </dxf>
    <dxf>
      <font>
        <b/>
        <i val="0"/>
        <color rgb="FFC00000"/>
      </font>
      <fill>
        <patternFill patternType="none">
          <bgColor auto="1"/>
        </patternFill>
      </fill>
    </dxf>
    <dxf>
      <fill>
        <patternFill>
          <bgColor rgb="FFFF0000"/>
        </patternFill>
      </fill>
    </dxf>
    <dxf>
      <fill>
        <patternFill>
          <bgColor rgb="FFFFC000"/>
        </patternFill>
      </fill>
    </dxf>
    <dxf>
      <fill>
        <patternFill>
          <bgColor rgb="FFFFFF99"/>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99"/>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99"/>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99"/>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99"/>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99"/>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99"/>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FF99"/>
        </patternFill>
      </fill>
    </dxf>
    <dxf>
      <fill>
        <patternFill>
          <bgColor rgb="FFFFC000"/>
        </patternFill>
      </fill>
    </dxf>
    <dxf>
      <fill>
        <patternFill>
          <bgColor rgb="FFFF0000"/>
        </patternFill>
      </fill>
    </dxf>
    <dxf>
      <fill>
        <patternFill>
          <bgColor theme="4" tint="-0.24994659260841701"/>
        </patternFill>
      </fill>
    </dxf>
    <dxf>
      <fill>
        <patternFill>
          <bgColor theme="3" tint="0.39994506668294322"/>
        </patternFill>
      </fill>
    </dxf>
    <dxf>
      <fill>
        <patternFill>
          <bgColor theme="3" tint="0.79998168889431442"/>
        </patternFill>
      </fill>
    </dxf>
  </dxfs>
  <tableStyles count="0" defaultTableStyle="TableStyleMedium2" defaultPivotStyle="PivotStyleLight16"/>
  <colors>
    <mruColors>
      <color rgb="FF339933"/>
      <color rgb="FFFF9900"/>
      <color rgb="FFFFFF00"/>
      <color rgb="FFFFFF66"/>
      <color rgb="FFCC0000"/>
      <color rgb="FFFF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266700</xdr:colOff>
      <xdr:row>2</xdr:row>
      <xdr:rowOff>57150</xdr:rowOff>
    </xdr:from>
    <xdr:to>
      <xdr:col>3</xdr:col>
      <xdr:colOff>276225</xdr:colOff>
      <xdr:row>18</xdr:row>
      <xdr:rowOff>9525</xdr:rowOff>
    </xdr:to>
    <xdr:sp macro="" textlink="">
      <xdr:nvSpPr>
        <xdr:cNvPr id="2" name="Line 1">
          <a:extLst>
            <a:ext uri="{FF2B5EF4-FFF2-40B4-BE49-F238E27FC236}">
              <a16:creationId xmlns:a16="http://schemas.microsoft.com/office/drawing/2014/main" id="{00000000-0008-0000-0300-000002000000}"/>
            </a:ext>
          </a:extLst>
        </xdr:cNvPr>
        <xdr:cNvSpPr>
          <a:spLocks noChangeShapeType="1"/>
        </xdr:cNvSpPr>
      </xdr:nvSpPr>
      <xdr:spPr bwMode="auto">
        <a:xfrm flipV="1">
          <a:off x="2095500" y="1171575"/>
          <a:ext cx="9525" cy="291465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285750</xdr:colOff>
      <xdr:row>29</xdr:row>
      <xdr:rowOff>200024</xdr:rowOff>
    </xdr:from>
    <xdr:to>
      <xdr:col>3</xdr:col>
      <xdr:colOff>314325</xdr:colOff>
      <xdr:row>47</xdr:row>
      <xdr:rowOff>9523</xdr:rowOff>
    </xdr:to>
    <xdr:sp macro="" textlink="">
      <xdr:nvSpPr>
        <xdr:cNvPr id="3" name="Line 42">
          <a:extLst>
            <a:ext uri="{FF2B5EF4-FFF2-40B4-BE49-F238E27FC236}">
              <a16:creationId xmlns:a16="http://schemas.microsoft.com/office/drawing/2014/main" id="{00000000-0008-0000-0300-000003000000}"/>
            </a:ext>
          </a:extLst>
        </xdr:cNvPr>
        <xdr:cNvSpPr>
          <a:spLocks noChangeShapeType="1"/>
        </xdr:cNvSpPr>
      </xdr:nvSpPr>
      <xdr:spPr bwMode="auto">
        <a:xfrm flipV="1">
          <a:off x="2114550" y="6457949"/>
          <a:ext cx="28575" cy="3067049"/>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177800</xdr:colOff>
      <xdr:row>50</xdr:row>
      <xdr:rowOff>66675</xdr:rowOff>
    </xdr:from>
    <xdr:to>
      <xdr:col>11</xdr:col>
      <xdr:colOff>53975</xdr:colOff>
      <xdr:row>50</xdr:row>
      <xdr:rowOff>76200</xdr:rowOff>
    </xdr:to>
    <xdr:sp macro="" textlink="">
      <xdr:nvSpPr>
        <xdr:cNvPr id="4" name="Line 43">
          <a:extLst>
            <a:ext uri="{FF2B5EF4-FFF2-40B4-BE49-F238E27FC236}">
              <a16:creationId xmlns:a16="http://schemas.microsoft.com/office/drawing/2014/main" id="{00000000-0008-0000-0300-000004000000}"/>
            </a:ext>
          </a:extLst>
        </xdr:cNvPr>
        <xdr:cNvSpPr>
          <a:spLocks noChangeShapeType="1"/>
        </xdr:cNvSpPr>
      </xdr:nvSpPr>
      <xdr:spPr bwMode="auto">
        <a:xfrm flipV="1">
          <a:off x="2616200" y="10067925"/>
          <a:ext cx="3543300" cy="9525"/>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76201</xdr:colOff>
      <xdr:row>50</xdr:row>
      <xdr:rowOff>123825</xdr:rowOff>
    </xdr:from>
    <xdr:to>
      <xdr:col>23</xdr:col>
      <xdr:colOff>171451</xdr:colOff>
      <xdr:row>50</xdr:row>
      <xdr:rowOff>133350</xdr:rowOff>
    </xdr:to>
    <xdr:sp macro="" textlink="">
      <xdr:nvSpPr>
        <xdr:cNvPr id="5" name="Line 44">
          <a:extLst>
            <a:ext uri="{FF2B5EF4-FFF2-40B4-BE49-F238E27FC236}">
              <a16:creationId xmlns:a16="http://schemas.microsoft.com/office/drawing/2014/main" id="{00000000-0008-0000-0300-000005000000}"/>
            </a:ext>
          </a:extLst>
        </xdr:cNvPr>
        <xdr:cNvSpPr>
          <a:spLocks noChangeShapeType="1"/>
        </xdr:cNvSpPr>
      </xdr:nvSpPr>
      <xdr:spPr bwMode="auto">
        <a:xfrm>
          <a:off x="9324976" y="10125075"/>
          <a:ext cx="3238500" cy="9525"/>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U84"/>
  <sheetViews>
    <sheetView tabSelected="1" zoomScale="130" zoomScaleNormal="130" zoomScaleSheetLayoutView="80" zoomScalePageLayoutView="28" workbookViewId="0">
      <pane xSplit="5" ySplit="2" topLeftCell="F3" activePane="bottomRight" state="frozen"/>
      <selection pane="topRight" activeCell="F1" sqref="F1"/>
      <selection pane="bottomLeft" activeCell="A3" sqref="A3"/>
      <selection pane="bottomRight" activeCell="J4" sqref="J4"/>
    </sheetView>
  </sheetViews>
  <sheetFormatPr defaultColWidth="9.07421875" defaultRowHeight="12.45" x14ac:dyDescent="0.3"/>
  <cols>
    <col min="1" max="1" width="7.84375" style="44" customWidth="1"/>
    <col min="2" max="2" width="6.3046875" style="10" customWidth="1"/>
    <col min="3" max="3" width="6.3046875" style="10" bestFit="1" customWidth="1"/>
    <col min="4" max="4" width="10.07421875" style="10" bestFit="1" customWidth="1"/>
    <col min="5" max="5" width="11" style="45" customWidth="1"/>
    <col min="6" max="6" width="5" style="10" customWidth="1"/>
    <col min="7" max="7" width="5.53515625" style="10" customWidth="1"/>
    <col min="8" max="8" width="9.3046875" style="10" customWidth="1"/>
    <col min="9" max="9" width="10.07421875" style="10" customWidth="1"/>
    <col min="10" max="10" width="57.4609375" style="46" customWidth="1"/>
    <col min="11" max="11" width="44" style="46" customWidth="1"/>
    <col min="12" max="12" width="11.3046875" style="47" customWidth="1"/>
    <col min="13" max="13" width="10.4609375" style="48" customWidth="1"/>
    <col min="14" max="14" width="7" style="10" customWidth="1"/>
    <col min="15" max="15" width="6.53515625" style="11" customWidth="1"/>
    <col min="16" max="16" width="6.53515625" style="10" hidden="1" customWidth="1"/>
    <col min="17" max="17" width="9.53515625" style="10" customWidth="1"/>
    <col min="18" max="18" width="10.07421875" style="70" customWidth="1"/>
    <col min="19" max="19" width="7.69140625" style="10" customWidth="1"/>
    <col min="20" max="20" width="23" style="49" customWidth="1"/>
    <col min="21" max="21" width="22.84375" style="10" customWidth="1"/>
    <col min="22" max="16384" width="9.07421875" style="10"/>
  </cols>
  <sheetData>
    <row r="1" spans="1:21" ht="12.9" thickBot="1" x14ac:dyDescent="0.35">
      <c r="A1" s="123" t="s">
        <v>67</v>
      </c>
      <c r="B1" s="124"/>
      <c r="C1" s="125" t="s">
        <v>55</v>
      </c>
      <c r="D1" s="126"/>
      <c r="E1" s="127"/>
      <c r="F1" s="118" t="s">
        <v>56</v>
      </c>
      <c r="G1" s="119"/>
      <c r="H1" s="119"/>
      <c r="I1" s="120"/>
      <c r="J1" s="106" t="s">
        <v>55</v>
      </c>
      <c r="K1" s="107" t="s">
        <v>58</v>
      </c>
      <c r="L1" s="108" t="s">
        <v>57</v>
      </c>
      <c r="M1" s="128" t="s">
        <v>58</v>
      </c>
      <c r="N1" s="129"/>
      <c r="O1" s="129"/>
      <c r="P1" s="129"/>
      <c r="Q1" s="129"/>
      <c r="R1" s="130"/>
      <c r="S1" s="121" t="s">
        <v>67</v>
      </c>
      <c r="T1" s="122"/>
    </row>
    <row r="2" spans="1:21" s="26" customFormat="1" ht="55.3" x14ac:dyDescent="0.3">
      <c r="A2" s="109" t="s">
        <v>52</v>
      </c>
      <c r="B2" s="110" t="s">
        <v>20</v>
      </c>
      <c r="C2" s="111" t="s">
        <v>13</v>
      </c>
      <c r="D2" s="111" t="s">
        <v>6</v>
      </c>
      <c r="E2" s="112" t="s">
        <v>7</v>
      </c>
      <c r="F2" s="113" t="s">
        <v>0</v>
      </c>
      <c r="G2" s="113" t="s">
        <v>5</v>
      </c>
      <c r="H2" s="50" t="s">
        <v>21</v>
      </c>
      <c r="I2" s="50" t="s">
        <v>54</v>
      </c>
      <c r="J2" s="111" t="s">
        <v>1</v>
      </c>
      <c r="K2" s="52" t="s">
        <v>51</v>
      </c>
      <c r="L2" s="50" t="s">
        <v>8</v>
      </c>
      <c r="M2" s="114" t="s">
        <v>11</v>
      </c>
      <c r="N2" s="51" t="s">
        <v>9</v>
      </c>
      <c r="O2" s="51" t="s">
        <v>10</v>
      </c>
      <c r="P2" s="51"/>
      <c r="Q2" s="52" t="s">
        <v>22</v>
      </c>
      <c r="R2" s="52" t="s">
        <v>156</v>
      </c>
      <c r="S2" s="115" t="s">
        <v>12</v>
      </c>
      <c r="T2" s="116" t="s">
        <v>16</v>
      </c>
    </row>
    <row r="3" spans="1:21" ht="62.15" x14ac:dyDescent="0.6">
      <c r="A3" s="27" t="s">
        <v>63</v>
      </c>
      <c r="B3" s="28">
        <v>2</v>
      </c>
      <c r="C3" s="28" t="s">
        <v>14</v>
      </c>
      <c r="D3" s="29" t="s">
        <v>65</v>
      </c>
      <c r="E3" s="30">
        <v>41960</v>
      </c>
      <c r="F3" s="31">
        <v>3</v>
      </c>
      <c r="G3" s="31">
        <v>5</v>
      </c>
      <c r="H3" s="102">
        <f>IF(F3*G3 = 0, "", F3*G3)</f>
        <v>15</v>
      </c>
      <c r="I3" s="28" t="s">
        <v>104</v>
      </c>
      <c r="J3" s="32" t="s">
        <v>61</v>
      </c>
      <c r="K3" s="32" t="s">
        <v>62</v>
      </c>
      <c r="L3" s="29" t="s">
        <v>66</v>
      </c>
      <c r="M3" s="30">
        <v>42142</v>
      </c>
      <c r="N3" s="28">
        <v>3</v>
      </c>
      <c r="O3" s="34">
        <v>5</v>
      </c>
      <c r="P3" s="53" t="str">
        <f ca="1">IF($Q3="", "", INDIRECT("'Scoring Guide'!" &amp; ADDRESS(25 - $O3, 13 + $N3)))</f>
        <v>R</v>
      </c>
      <c r="Q3" s="102">
        <f>IF(N3*O3=0, "", N3*O3)</f>
        <v>15</v>
      </c>
      <c r="R3" s="78" t="s">
        <v>153</v>
      </c>
      <c r="S3" s="34" t="s">
        <v>59</v>
      </c>
      <c r="T3" s="35">
        <v>42089</v>
      </c>
    </row>
    <row r="4" spans="1:21" ht="74.599999999999994" x14ac:dyDescent="0.6">
      <c r="A4" s="27" t="s">
        <v>64</v>
      </c>
      <c r="B4" s="28">
        <v>7</v>
      </c>
      <c r="C4" s="28" t="s">
        <v>14</v>
      </c>
      <c r="D4" s="29" t="s">
        <v>65</v>
      </c>
      <c r="E4" s="30">
        <v>41960</v>
      </c>
      <c r="F4" s="31">
        <v>3</v>
      </c>
      <c r="G4" s="31">
        <v>5</v>
      </c>
      <c r="H4" s="102">
        <f t="shared" ref="H4:H67" si="0">IF(F4*G4 = 0, "", F4*G4)</f>
        <v>15</v>
      </c>
      <c r="I4" s="28" t="s">
        <v>105</v>
      </c>
      <c r="J4" s="32" t="s">
        <v>68</v>
      </c>
      <c r="K4" s="32" t="s">
        <v>69</v>
      </c>
      <c r="L4" s="29" t="s">
        <v>66</v>
      </c>
      <c r="M4" s="30">
        <v>42183</v>
      </c>
      <c r="N4" s="28">
        <v>1</v>
      </c>
      <c r="O4" s="34">
        <v>4</v>
      </c>
      <c r="P4" s="53" t="str">
        <f t="shared" ref="P4:P67" ca="1" si="1">IF($Q4="", "", INDIRECT("'Scoring Guide'!" &amp; ADDRESS(25 - $O4, 13 + $N4)))</f>
        <v>A</v>
      </c>
      <c r="Q4" s="102">
        <f t="shared" ref="Q4:Q67" si="2">IF(N4*O4=0, "", N4*O4)</f>
        <v>4</v>
      </c>
      <c r="R4" s="78" t="s">
        <v>155</v>
      </c>
      <c r="S4" s="34" t="s">
        <v>24</v>
      </c>
      <c r="T4" s="35">
        <v>42089</v>
      </c>
    </row>
    <row r="5" spans="1:21" ht="25.3" x14ac:dyDescent="0.6">
      <c r="A5" s="27"/>
      <c r="B5" s="28"/>
      <c r="C5" s="28"/>
      <c r="D5" s="33"/>
      <c r="E5" s="30"/>
      <c r="F5" s="31">
        <v>1</v>
      </c>
      <c r="G5" s="31">
        <v>4</v>
      </c>
      <c r="H5" s="102">
        <f t="shared" si="0"/>
        <v>4</v>
      </c>
      <c r="I5" s="28" t="s">
        <v>101</v>
      </c>
      <c r="J5" s="32"/>
      <c r="K5" s="32"/>
      <c r="L5" s="33"/>
      <c r="M5" s="30"/>
      <c r="N5" s="28">
        <v>3</v>
      </c>
      <c r="O5" s="34">
        <v>2</v>
      </c>
      <c r="P5" s="53" t="str">
        <f t="shared" ca="1" si="1"/>
        <v>Y</v>
      </c>
      <c r="Q5" s="102">
        <f t="shared" si="2"/>
        <v>6</v>
      </c>
      <c r="R5" s="78" t="s">
        <v>154</v>
      </c>
      <c r="S5" s="34" t="s">
        <v>17</v>
      </c>
      <c r="T5" s="35"/>
      <c r="U5" s="76"/>
    </row>
    <row r="6" spans="1:21" ht="25.3" x14ac:dyDescent="0.6">
      <c r="A6" s="27"/>
      <c r="B6" s="28"/>
      <c r="C6" s="28"/>
      <c r="D6" s="36"/>
      <c r="E6" s="37"/>
      <c r="F6" s="31"/>
      <c r="G6" s="31"/>
      <c r="H6" s="102" t="str">
        <f t="shared" si="0"/>
        <v/>
      </c>
      <c r="I6" s="28"/>
      <c r="J6" s="38"/>
      <c r="K6" s="38"/>
      <c r="L6" s="39"/>
      <c r="M6" s="37"/>
      <c r="N6" s="28"/>
      <c r="O6" s="34"/>
      <c r="P6" s="53" t="str">
        <f t="shared" ca="1" si="1"/>
        <v/>
      </c>
      <c r="Q6" s="102" t="str">
        <f t="shared" si="2"/>
        <v/>
      </c>
      <c r="R6" s="78"/>
      <c r="S6" s="34"/>
      <c r="T6" s="35"/>
      <c r="U6" s="77"/>
    </row>
    <row r="7" spans="1:21" ht="25.3" x14ac:dyDescent="0.6">
      <c r="A7" s="27"/>
      <c r="B7" s="28"/>
      <c r="C7" s="28"/>
      <c r="D7" s="36"/>
      <c r="E7" s="37"/>
      <c r="F7" s="31"/>
      <c r="G7" s="31"/>
      <c r="H7" s="102" t="str">
        <f t="shared" si="0"/>
        <v/>
      </c>
      <c r="I7" s="28"/>
      <c r="J7" s="32"/>
      <c r="K7" s="38"/>
      <c r="L7" s="36"/>
      <c r="M7" s="37"/>
      <c r="N7" s="28"/>
      <c r="O7" s="34"/>
      <c r="P7" s="53" t="str">
        <f t="shared" ca="1" si="1"/>
        <v/>
      </c>
      <c r="Q7" s="102" t="str">
        <f t="shared" si="2"/>
        <v/>
      </c>
      <c r="R7" s="78"/>
      <c r="S7" s="34"/>
      <c r="T7" s="71"/>
      <c r="U7" s="76"/>
    </row>
    <row r="8" spans="1:21" ht="25.3" x14ac:dyDescent="0.6">
      <c r="A8" s="27"/>
      <c r="B8" s="28"/>
      <c r="C8" s="28"/>
      <c r="D8" s="36"/>
      <c r="E8" s="37"/>
      <c r="F8" s="31"/>
      <c r="G8" s="31"/>
      <c r="H8" s="102" t="str">
        <f t="shared" si="0"/>
        <v/>
      </c>
      <c r="I8" s="28"/>
      <c r="J8" s="40"/>
      <c r="K8" s="38"/>
      <c r="L8" s="36"/>
      <c r="M8" s="37"/>
      <c r="N8" s="28"/>
      <c r="O8" s="34"/>
      <c r="P8" s="53" t="str">
        <f t="shared" ca="1" si="1"/>
        <v/>
      </c>
      <c r="Q8" s="102" t="str">
        <f t="shared" si="2"/>
        <v/>
      </c>
      <c r="R8" s="78"/>
      <c r="S8" s="34"/>
      <c r="T8" s="35"/>
    </row>
    <row r="9" spans="1:21" ht="25.3" x14ac:dyDescent="0.6">
      <c r="A9" s="27"/>
      <c r="B9" s="28"/>
      <c r="C9" s="28"/>
      <c r="D9" s="36"/>
      <c r="E9" s="37"/>
      <c r="F9" s="31"/>
      <c r="G9" s="31"/>
      <c r="H9" s="102" t="str">
        <f t="shared" si="0"/>
        <v/>
      </c>
      <c r="I9" s="28"/>
      <c r="J9" s="38"/>
      <c r="K9" s="41"/>
      <c r="L9" s="36"/>
      <c r="M9" s="37"/>
      <c r="N9" s="28"/>
      <c r="O9" s="34"/>
      <c r="P9" s="53" t="str">
        <f t="shared" ca="1" si="1"/>
        <v/>
      </c>
      <c r="Q9" s="102" t="str">
        <f t="shared" si="2"/>
        <v/>
      </c>
      <c r="R9" s="78"/>
      <c r="S9" s="34"/>
      <c r="T9" s="35"/>
    </row>
    <row r="10" spans="1:21" ht="25.3" x14ac:dyDescent="0.6">
      <c r="A10" s="27"/>
      <c r="B10" s="28"/>
      <c r="C10" s="28"/>
      <c r="D10" s="36"/>
      <c r="E10" s="37"/>
      <c r="F10" s="31"/>
      <c r="G10" s="31"/>
      <c r="H10" s="102" t="str">
        <f t="shared" si="0"/>
        <v/>
      </c>
      <c r="I10" s="28"/>
      <c r="J10" s="38"/>
      <c r="K10" s="38"/>
      <c r="L10" s="39"/>
      <c r="M10" s="37"/>
      <c r="N10" s="28"/>
      <c r="O10" s="34"/>
      <c r="P10" s="53" t="str">
        <f t="shared" ca="1" si="1"/>
        <v/>
      </c>
      <c r="Q10" s="102" t="str">
        <f t="shared" si="2"/>
        <v/>
      </c>
      <c r="R10" s="78"/>
      <c r="S10" s="34"/>
      <c r="T10" s="35"/>
    </row>
    <row r="11" spans="1:21" ht="25.3" x14ac:dyDescent="0.6">
      <c r="A11" s="27"/>
      <c r="B11" s="28"/>
      <c r="C11" s="28"/>
      <c r="D11" s="36"/>
      <c r="E11" s="37"/>
      <c r="F11" s="31"/>
      <c r="G11" s="31"/>
      <c r="H11" s="102" t="str">
        <f t="shared" si="0"/>
        <v/>
      </c>
      <c r="I11" s="28"/>
      <c r="J11" s="38"/>
      <c r="K11" s="38"/>
      <c r="L11" s="36"/>
      <c r="M11" s="37"/>
      <c r="N11" s="28"/>
      <c r="O11" s="34"/>
      <c r="P11" s="53" t="str">
        <f t="shared" ca="1" si="1"/>
        <v/>
      </c>
      <c r="Q11" s="102" t="str">
        <f t="shared" si="2"/>
        <v/>
      </c>
      <c r="R11" s="78"/>
      <c r="S11" s="34"/>
      <c r="T11" s="35"/>
    </row>
    <row r="12" spans="1:21" ht="25.3" x14ac:dyDescent="0.6">
      <c r="A12" s="27"/>
      <c r="B12" s="28"/>
      <c r="C12" s="28"/>
      <c r="D12" s="36"/>
      <c r="E12" s="37"/>
      <c r="F12" s="31"/>
      <c r="G12" s="31"/>
      <c r="H12" s="102" t="str">
        <f t="shared" si="0"/>
        <v/>
      </c>
      <c r="I12" s="28"/>
      <c r="J12" s="38"/>
      <c r="K12" s="32"/>
      <c r="L12" s="36"/>
      <c r="M12" s="37"/>
      <c r="N12" s="28"/>
      <c r="O12" s="34"/>
      <c r="P12" s="53" t="str">
        <f t="shared" ca="1" si="1"/>
        <v/>
      </c>
      <c r="Q12" s="102" t="str">
        <f t="shared" si="2"/>
        <v/>
      </c>
      <c r="R12" s="78"/>
      <c r="S12" s="34"/>
      <c r="T12" s="35"/>
    </row>
    <row r="13" spans="1:21" ht="25.3" x14ac:dyDescent="0.6">
      <c r="A13" s="27"/>
      <c r="B13" s="28"/>
      <c r="C13" s="28"/>
      <c r="D13" s="36"/>
      <c r="E13" s="37"/>
      <c r="F13" s="31"/>
      <c r="G13" s="31"/>
      <c r="H13" s="102" t="str">
        <f t="shared" si="0"/>
        <v/>
      </c>
      <c r="I13" s="28"/>
      <c r="J13" s="38"/>
      <c r="K13" s="38"/>
      <c r="L13" s="39"/>
      <c r="M13" s="37"/>
      <c r="N13" s="28"/>
      <c r="O13" s="34"/>
      <c r="P13" s="53" t="str">
        <f t="shared" ca="1" si="1"/>
        <v/>
      </c>
      <c r="Q13" s="102" t="str">
        <f t="shared" si="2"/>
        <v/>
      </c>
      <c r="R13" s="78"/>
      <c r="S13" s="34"/>
      <c r="T13" s="35"/>
    </row>
    <row r="14" spans="1:21" ht="25.3" x14ac:dyDescent="0.6">
      <c r="A14" s="27"/>
      <c r="B14" s="28"/>
      <c r="C14" s="28"/>
      <c r="D14" s="36"/>
      <c r="E14" s="37"/>
      <c r="F14" s="31"/>
      <c r="G14" s="31"/>
      <c r="H14" s="102" t="str">
        <f t="shared" si="0"/>
        <v/>
      </c>
      <c r="I14" s="28"/>
      <c r="J14" s="40"/>
      <c r="K14" s="38"/>
      <c r="L14" s="36"/>
      <c r="M14" s="37"/>
      <c r="N14" s="28"/>
      <c r="O14" s="34"/>
      <c r="P14" s="53" t="str">
        <f t="shared" ca="1" si="1"/>
        <v/>
      </c>
      <c r="Q14" s="102" t="str">
        <f t="shared" si="2"/>
        <v/>
      </c>
      <c r="R14" s="78"/>
      <c r="S14" s="34"/>
      <c r="T14" s="35"/>
    </row>
    <row r="15" spans="1:21" ht="25.3" x14ac:dyDescent="0.6">
      <c r="A15" s="27"/>
      <c r="B15" s="28"/>
      <c r="C15" s="28"/>
      <c r="D15" s="36"/>
      <c r="E15" s="37"/>
      <c r="F15" s="31"/>
      <c r="G15" s="31"/>
      <c r="H15" s="102" t="str">
        <f t="shared" si="0"/>
        <v/>
      </c>
      <c r="I15" s="28"/>
      <c r="J15" s="32"/>
      <c r="K15" s="38"/>
      <c r="L15" s="39"/>
      <c r="M15" s="37"/>
      <c r="N15" s="28"/>
      <c r="O15" s="34"/>
      <c r="P15" s="53" t="str">
        <f t="shared" ca="1" si="1"/>
        <v/>
      </c>
      <c r="Q15" s="102" t="str">
        <f t="shared" si="2"/>
        <v/>
      </c>
      <c r="R15" s="78"/>
      <c r="S15" s="34"/>
      <c r="T15" s="35"/>
    </row>
    <row r="16" spans="1:21" ht="25.3" x14ac:dyDescent="0.6">
      <c r="A16" s="27"/>
      <c r="B16" s="28"/>
      <c r="C16" s="28"/>
      <c r="D16" s="42"/>
      <c r="E16" s="37"/>
      <c r="F16" s="31"/>
      <c r="G16" s="31"/>
      <c r="H16" s="102" t="str">
        <f t="shared" si="0"/>
        <v/>
      </c>
      <c r="I16" s="28"/>
      <c r="J16" s="40"/>
      <c r="K16" s="40"/>
      <c r="L16" s="36"/>
      <c r="M16" s="37"/>
      <c r="N16" s="28"/>
      <c r="O16" s="34"/>
      <c r="P16" s="53" t="str">
        <f t="shared" ca="1" si="1"/>
        <v/>
      </c>
      <c r="Q16" s="102" t="str">
        <f t="shared" si="2"/>
        <v/>
      </c>
      <c r="R16" s="78"/>
      <c r="S16" s="34"/>
      <c r="T16" s="43"/>
    </row>
    <row r="17" spans="1:20" ht="25.3" x14ac:dyDescent="0.6">
      <c r="A17" s="27"/>
      <c r="B17" s="28"/>
      <c r="C17" s="28"/>
      <c r="D17" s="42"/>
      <c r="E17" s="37"/>
      <c r="F17" s="31"/>
      <c r="G17" s="31"/>
      <c r="H17" s="102" t="str">
        <f t="shared" si="0"/>
        <v/>
      </c>
      <c r="I17" s="28"/>
      <c r="J17" s="40"/>
      <c r="K17" s="40"/>
      <c r="L17" s="36"/>
      <c r="M17" s="37"/>
      <c r="N17" s="28"/>
      <c r="O17" s="34"/>
      <c r="P17" s="53" t="str">
        <f t="shared" ca="1" si="1"/>
        <v/>
      </c>
      <c r="Q17" s="102" t="str">
        <f t="shared" si="2"/>
        <v/>
      </c>
      <c r="R17" s="78"/>
      <c r="S17" s="34"/>
      <c r="T17" s="43"/>
    </row>
    <row r="18" spans="1:20" ht="25.3" x14ac:dyDescent="0.6">
      <c r="A18" s="27"/>
      <c r="B18" s="28"/>
      <c r="C18" s="28"/>
      <c r="D18" s="42"/>
      <c r="E18" s="37"/>
      <c r="F18" s="31"/>
      <c r="G18" s="31"/>
      <c r="H18" s="102" t="str">
        <f t="shared" si="0"/>
        <v/>
      </c>
      <c r="I18" s="28"/>
      <c r="J18" s="40"/>
      <c r="K18" s="40"/>
      <c r="L18" s="36"/>
      <c r="M18" s="37"/>
      <c r="N18" s="28"/>
      <c r="O18" s="34"/>
      <c r="P18" s="53" t="str">
        <f t="shared" ca="1" si="1"/>
        <v/>
      </c>
      <c r="Q18" s="102" t="str">
        <f t="shared" si="2"/>
        <v/>
      </c>
      <c r="R18" s="78"/>
      <c r="S18" s="34"/>
      <c r="T18" s="43"/>
    </row>
    <row r="19" spans="1:20" ht="25.3" x14ac:dyDescent="0.6">
      <c r="A19" s="27"/>
      <c r="B19" s="28"/>
      <c r="C19" s="28"/>
      <c r="D19" s="42"/>
      <c r="E19" s="37"/>
      <c r="F19" s="31"/>
      <c r="G19" s="31"/>
      <c r="H19" s="102" t="str">
        <f t="shared" si="0"/>
        <v/>
      </c>
      <c r="I19" s="28"/>
      <c r="J19" s="40"/>
      <c r="K19" s="38"/>
      <c r="L19" s="36"/>
      <c r="M19" s="37"/>
      <c r="N19" s="28"/>
      <c r="O19" s="34"/>
      <c r="P19" s="53" t="str">
        <f t="shared" ca="1" si="1"/>
        <v/>
      </c>
      <c r="Q19" s="102" t="str">
        <f t="shared" si="2"/>
        <v/>
      </c>
      <c r="R19" s="78"/>
      <c r="S19" s="34"/>
      <c r="T19" s="43"/>
    </row>
    <row r="20" spans="1:20" ht="25.3" x14ac:dyDescent="0.6">
      <c r="A20" s="27"/>
      <c r="B20" s="28"/>
      <c r="C20" s="28"/>
      <c r="D20" s="42"/>
      <c r="E20" s="37"/>
      <c r="F20" s="31"/>
      <c r="G20" s="31"/>
      <c r="H20" s="102" t="str">
        <f t="shared" si="0"/>
        <v/>
      </c>
      <c r="I20" s="28"/>
      <c r="J20" s="40"/>
      <c r="K20" s="38"/>
      <c r="L20" s="36"/>
      <c r="M20" s="37"/>
      <c r="N20" s="28"/>
      <c r="O20" s="34"/>
      <c r="P20" s="53" t="str">
        <f t="shared" ca="1" si="1"/>
        <v/>
      </c>
      <c r="Q20" s="102" t="str">
        <f t="shared" si="2"/>
        <v/>
      </c>
      <c r="R20" s="78"/>
      <c r="S20" s="34"/>
      <c r="T20" s="43"/>
    </row>
    <row r="21" spans="1:20" ht="25.3" x14ac:dyDescent="0.6">
      <c r="A21" s="27"/>
      <c r="B21" s="28"/>
      <c r="C21" s="28"/>
      <c r="D21" s="42"/>
      <c r="E21" s="37"/>
      <c r="F21" s="31"/>
      <c r="G21" s="31"/>
      <c r="H21" s="102" t="str">
        <f t="shared" si="0"/>
        <v/>
      </c>
      <c r="I21" s="28"/>
      <c r="J21" s="40"/>
      <c r="K21" s="40"/>
      <c r="L21" s="36"/>
      <c r="M21" s="37"/>
      <c r="N21" s="28"/>
      <c r="O21" s="34"/>
      <c r="P21" s="53" t="str">
        <f t="shared" ca="1" si="1"/>
        <v/>
      </c>
      <c r="Q21" s="102" t="str">
        <f t="shared" si="2"/>
        <v/>
      </c>
      <c r="R21" s="78"/>
      <c r="S21" s="34"/>
      <c r="T21" s="43"/>
    </row>
    <row r="22" spans="1:20" ht="25.3" x14ac:dyDescent="0.6">
      <c r="A22" s="27"/>
      <c r="B22" s="28"/>
      <c r="C22" s="28"/>
      <c r="D22" s="42"/>
      <c r="E22" s="37"/>
      <c r="F22" s="31"/>
      <c r="G22" s="31"/>
      <c r="H22" s="102" t="str">
        <f t="shared" si="0"/>
        <v/>
      </c>
      <c r="I22" s="28"/>
      <c r="J22" s="40"/>
      <c r="K22" s="40"/>
      <c r="L22" s="36"/>
      <c r="M22" s="37"/>
      <c r="N22" s="28"/>
      <c r="O22" s="34"/>
      <c r="P22" s="53" t="str">
        <f t="shared" ca="1" si="1"/>
        <v/>
      </c>
      <c r="Q22" s="102" t="str">
        <f t="shared" si="2"/>
        <v/>
      </c>
      <c r="R22" s="78"/>
      <c r="S22" s="34"/>
      <c r="T22" s="43"/>
    </row>
    <row r="23" spans="1:20" ht="25.3" x14ac:dyDescent="0.6">
      <c r="A23" s="27"/>
      <c r="B23" s="28"/>
      <c r="C23" s="28"/>
      <c r="D23" s="42"/>
      <c r="E23" s="37"/>
      <c r="F23" s="31"/>
      <c r="G23" s="31"/>
      <c r="H23" s="102" t="str">
        <f t="shared" si="0"/>
        <v/>
      </c>
      <c r="I23" s="28"/>
      <c r="J23" s="40"/>
      <c r="K23" s="40"/>
      <c r="L23" s="36"/>
      <c r="M23" s="37"/>
      <c r="N23" s="28"/>
      <c r="O23" s="34"/>
      <c r="P23" s="53" t="str">
        <f t="shared" ca="1" si="1"/>
        <v/>
      </c>
      <c r="Q23" s="102" t="str">
        <f t="shared" si="2"/>
        <v/>
      </c>
      <c r="R23" s="78"/>
      <c r="S23" s="34"/>
      <c r="T23" s="43"/>
    </row>
    <row r="24" spans="1:20" ht="25.3" x14ac:dyDescent="0.6">
      <c r="A24" s="27"/>
      <c r="B24" s="28"/>
      <c r="C24" s="28"/>
      <c r="D24" s="42"/>
      <c r="E24" s="37"/>
      <c r="F24" s="31"/>
      <c r="G24" s="31"/>
      <c r="H24" s="102" t="str">
        <f t="shared" si="0"/>
        <v/>
      </c>
      <c r="I24" s="28"/>
      <c r="J24" s="40"/>
      <c r="K24" s="40"/>
      <c r="L24" s="36"/>
      <c r="M24" s="37"/>
      <c r="N24" s="28"/>
      <c r="O24" s="34"/>
      <c r="P24" s="53" t="str">
        <f t="shared" ca="1" si="1"/>
        <v/>
      </c>
      <c r="Q24" s="102" t="str">
        <f t="shared" si="2"/>
        <v/>
      </c>
      <c r="R24" s="78"/>
      <c r="S24" s="34"/>
      <c r="T24" s="43"/>
    </row>
    <row r="25" spans="1:20" ht="25.3" x14ac:dyDescent="0.6">
      <c r="A25" s="27"/>
      <c r="B25" s="28"/>
      <c r="C25" s="28"/>
      <c r="D25" s="42"/>
      <c r="E25" s="37"/>
      <c r="F25" s="31"/>
      <c r="G25" s="31"/>
      <c r="H25" s="102" t="str">
        <f t="shared" si="0"/>
        <v/>
      </c>
      <c r="I25" s="28"/>
      <c r="J25" s="40"/>
      <c r="K25" s="40"/>
      <c r="L25" s="36"/>
      <c r="M25" s="37"/>
      <c r="N25" s="28"/>
      <c r="O25" s="34"/>
      <c r="P25" s="53" t="str">
        <f t="shared" ca="1" si="1"/>
        <v/>
      </c>
      <c r="Q25" s="102" t="str">
        <f t="shared" si="2"/>
        <v/>
      </c>
      <c r="R25" s="78"/>
      <c r="S25" s="34"/>
      <c r="T25" s="43"/>
    </row>
    <row r="26" spans="1:20" ht="25.3" x14ac:dyDescent="0.6">
      <c r="A26" s="27"/>
      <c r="B26" s="28"/>
      <c r="C26" s="28"/>
      <c r="D26" s="42"/>
      <c r="E26" s="37"/>
      <c r="F26" s="31"/>
      <c r="G26" s="31"/>
      <c r="H26" s="102" t="str">
        <f t="shared" si="0"/>
        <v/>
      </c>
      <c r="I26" s="28"/>
      <c r="J26" s="40"/>
      <c r="K26" s="40"/>
      <c r="L26" s="36"/>
      <c r="M26" s="37"/>
      <c r="N26" s="28"/>
      <c r="O26" s="34"/>
      <c r="P26" s="53" t="str">
        <f t="shared" ca="1" si="1"/>
        <v/>
      </c>
      <c r="Q26" s="102" t="str">
        <f t="shared" si="2"/>
        <v/>
      </c>
      <c r="R26" s="78"/>
      <c r="S26" s="34"/>
      <c r="T26" s="43"/>
    </row>
    <row r="27" spans="1:20" ht="25.3" x14ac:dyDescent="0.6">
      <c r="A27" s="27"/>
      <c r="B27" s="28"/>
      <c r="C27" s="28"/>
      <c r="D27" s="42"/>
      <c r="E27" s="37"/>
      <c r="F27" s="31"/>
      <c r="G27" s="31"/>
      <c r="H27" s="102" t="str">
        <f t="shared" si="0"/>
        <v/>
      </c>
      <c r="I27" s="28"/>
      <c r="J27" s="40"/>
      <c r="K27" s="40"/>
      <c r="L27" s="36"/>
      <c r="M27" s="37"/>
      <c r="N27" s="28"/>
      <c r="O27" s="34"/>
      <c r="P27" s="53" t="str">
        <f t="shared" ca="1" si="1"/>
        <v/>
      </c>
      <c r="Q27" s="102" t="str">
        <f t="shared" si="2"/>
        <v/>
      </c>
      <c r="R27" s="78"/>
      <c r="S27" s="34"/>
      <c r="T27" s="43"/>
    </row>
    <row r="28" spans="1:20" ht="25.3" x14ac:dyDescent="0.6">
      <c r="A28" s="27"/>
      <c r="B28" s="28"/>
      <c r="C28" s="28"/>
      <c r="D28" s="42"/>
      <c r="E28" s="37"/>
      <c r="F28" s="31"/>
      <c r="G28" s="31"/>
      <c r="H28" s="102" t="str">
        <f t="shared" si="0"/>
        <v/>
      </c>
      <c r="I28" s="28"/>
      <c r="J28" s="40"/>
      <c r="K28" s="40"/>
      <c r="L28" s="36"/>
      <c r="M28" s="37"/>
      <c r="N28" s="28"/>
      <c r="O28" s="34"/>
      <c r="P28" s="53" t="str">
        <f t="shared" ca="1" si="1"/>
        <v/>
      </c>
      <c r="Q28" s="102" t="str">
        <f t="shared" si="2"/>
        <v/>
      </c>
      <c r="R28" s="78"/>
      <c r="S28" s="34"/>
      <c r="T28" s="43"/>
    </row>
    <row r="29" spans="1:20" ht="25.3" x14ac:dyDescent="0.6">
      <c r="A29" s="27"/>
      <c r="B29" s="28"/>
      <c r="C29" s="28"/>
      <c r="D29" s="42"/>
      <c r="E29" s="37"/>
      <c r="F29" s="31"/>
      <c r="G29" s="31"/>
      <c r="H29" s="102" t="str">
        <f t="shared" si="0"/>
        <v/>
      </c>
      <c r="I29" s="28"/>
      <c r="J29" s="40"/>
      <c r="K29" s="40"/>
      <c r="L29" s="36"/>
      <c r="M29" s="37"/>
      <c r="N29" s="28"/>
      <c r="O29" s="34"/>
      <c r="P29" s="53" t="str">
        <f t="shared" ca="1" si="1"/>
        <v/>
      </c>
      <c r="Q29" s="102" t="str">
        <f t="shared" si="2"/>
        <v/>
      </c>
      <c r="R29" s="78"/>
      <c r="S29" s="34"/>
      <c r="T29" s="43"/>
    </row>
    <row r="30" spans="1:20" ht="25.3" x14ac:dyDescent="0.6">
      <c r="A30" s="27"/>
      <c r="B30" s="28"/>
      <c r="C30" s="28"/>
      <c r="D30" s="42"/>
      <c r="E30" s="37"/>
      <c r="F30" s="31"/>
      <c r="G30" s="31"/>
      <c r="H30" s="102" t="str">
        <f t="shared" si="0"/>
        <v/>
      </c>
      <c r="I30" s="28"/>
      <c r="J30" s="40"/>
      <c r="K30" s="40"/>
      <c r="L30" s="36"/>
      <c r="M30" s="37"/>
      <c r="N30" s="28"/>
      <c r="O30" s="34"/>
      <c r="P30" s="53" t="str">
        <f t="shared" ca="1" si="1"/>
        <v/>
      </c>
      <c r="Q30" s="102" t="str">
        <f t="shared" si="2"/>
        <v/>
      </c>
      <c r="R30" s="78"/>
      <c r="S30" s="34"/>
      <c r="T30" s="43"/>
    </row>
    <row r="31" spans="1:20" ht="25.3" x14ac:dyDescent="0.6">
      <c r="A31" s="27"/>
      <c r="B31" s="28"/>
      <c r="C31" s="28"/>
      <c r="D31" s="42"/>
      <c r="E31" s="37"/>
      <c r="F31" s="31"/>
      <c r="G31" s="31"/>
      <c r="H31" s="102" t="str">
        <f t="shared" si="0"/>
        <v/>
      </c>
      <c r="I31" s="28"/>
      <c r="J31" s="40"/>
      <c r="K31" s="40"/>
      <c r="L31" s="36"/>
      <c r="M31" s="37"/>
      <c r="N31" s="28"/>
      <c r="O31" s="34"/>
      <c r="P31" s="53" t="str">
        <f t="shared" ca="1" si="1"/>
        <v/>
      </c>
      <c r="Q31" s="102" t="str">
        <f t="shared" si="2"/>
        <v/>
      </c>
      <c r="R31" s="78"/>
      <c r="S31" s="34"/>
      <c r="T31" s="43"/>
    </row>
    <row r="32" spans="1:20" ht="25.3" x14ac:dyDescent="0.6">
      <c r="A32" s="27"/>
      <c r="B32" s="28"/>
      <c r="C32" s="28"/>
      <c r="D32" s="42"/>
      <c r="E32" s="37"/>
      <c r="F32" s="31"/>
      <c r="G32" s="31"/>
      <c r="H32" s="102" t="str">
        <f t="shared" si="0"/>
        <v/>
      </c>
      <c r="I32" s="28"/>
      <c r="J32" s="40"/>
      <c r="K32" s="40"/>
      <c r="L32" s="36"/>
      <c r="M32" s="37"/>
      <c r="N32" s="28"/>
      <c r="O32" s="34"/>
      <c r="P32" s="53" t="str">
        <f t="shared" ca="1" si="1"/>
        <v/>
      </c>
      <c r="Q32" s="102" t="str">
        <f t="shared" si="2"/>
        <v/>
      </c>
      <c r="R32" s="78"/>
      <c r="S32" s="34"/>
      <c r="T32" s="43"/>
    </row>
    <row r="33" spans="1:20" ht="25.3" x14ac:dyDescent="0.6">
      <c r="A33" s="27"/>
      <c r="B33" s="28"/>
      <c r="C33" s="28"/>
      <c r="D33" s="42"/>
      <c r="E33" s="37"/>
      <c r="F33" s="31"/>
      <c r="G33" s="31"/>
      <c r="H33" s="102" t="str">
        <f t="shared" si="0"/>
        <v/>
      </c>
      <c r="I33" s="28"/>
      <c r="J33" s="40"/>
      <c r="K33" s="40"/>
      <c r="L33" s="36"/>
      <c r="M33" s="37"/>
      <c r="N33" s="28"/>
      <c r="O33" s="34"/>
      <c r="P33" s="53" t="str">
        <f t="shared" ca="1" si="1"/>
        <v/>
      </c>
      <c r="Q33" s="102" t="str">
        <f t="shared" si="2"/>
        <v/>
      </c>
      <c r="R33" s="78"/>
      <c r="S33" s="34"/>
      <c r="T33" s="43"/>
    </row>
    <row r="34" spans="1:20" ht="25.3" x14ac:dyDescent="0.6">
      <c r="A34" s="27"/>
      <c r="B34" s="28"/>
      <c r="C34" s="28"/>
      <c r="D34" s="42"/>
      <c r="E34" s="37"/>
      <c r="F34" s="31"/>
      <c r="G34" s="31"/>
      <c r="H34" s="102" t="str">
        <f t="shared" si="0"/>
        <v/>
      </c>
      <c r="I34" s="28"/>
      <c r="J34" s="40"/>
      <c r="K34" s="40"/>
      <c r="L34" s="36"/>
      <c r="M34" s="37"/>
      <c r="N34" s="28"/>
      <c r="O34" s="34"/>
      <c r="P34" s="53" t="str">
        <f t="shared" ca="1" si="1"/>
        <v/>
      </c>
      <c r="Q34" s="102" t="str">
        <f t="shared" si="2"/>
        <v/>
      </c>
      <c r="R34" s="78"/>
      <c r="S34" s="34"/>
      <c r="T34" s="43"/>
    </row>
    <row r="35" spans="1:20" ht="25.3" x14ac:dyDescent="0.6">
      <c r="A35" s="27"/>
      <c r="B35" s="28"/>
      <c r="C35" s="28"/>
      <c r="D35" s="42"/>
      <c r="E35" s="37"/>
      <c r="F35" s="31"/>
      <c r="G35" s="31"/>
      <c r="H35" s="102" t="str">
        <f t="shared" si="0"/>
        <v/>
      </c>
      <c r="I35" s="28"/>
      <c r="J35" s="40"/>
      <c r="K35" s="40"/>
      <c r="L35" s="36"/>
      <c r="M35" s="37"/>
      <c r="N35" s="28"/>
      <c r="O35" s="34"/>
      <c r="P35" s="53" t="str">
        <f t="shared" ca="1" si="1"/>
        <v/>
      </c>
      <c r="Q35" s="102" t="str">
        <f t="shared" si="2"/>
        <v/>
      </c>
      <c r="R35" s="78"/>
      <c r="S35" s="34"/>
      <c r="T35" s="43"/>
    </row>
    <row r="36" spans="1:20" ht="25.3" x14ac:dyDescent="0.6">
      <c r="A36" s="27"/>
      <c r="B36" s="28"/>
      <c r="C36" s="28"/>
      <c r="D36" s="42"/>
      <c r="E36" s="37"/>
      <c r="F36" s="31"/>
      <c r="G36" s="31"/>
      <c r="H36" s="102" t="str">
        <f t="shared" si="0"/>
        <v/>
      </c>
      <c r="I36" s="28"/>
      <c r="J36" s="40"/>
      <c r="K36" s="40"/>
      <c r="L36" s="36"/>
      <c r="M36" s="37"/>
      <c r="N36" s="28"/>
      <c r="O36" s="34"/>
      <c r="P36" s="53" t="str">
        <f t="shared" ca="1" si="1"/>
        <v/>
      </c>
      <c r="Q36" s="102" t="str">
        <f t="shared" si="2"/>
        <v/>
      </c>
      <c r="R36" s="78"/>
      <c r="S36" s="34"/>
      <c r="T36" s="43"/>
    </row>
    <row r="37" spans="1:20" ht="25.3" x14ac:dyDescent="0.6">
      <c r="A37" s="27"/>
      <c r="B37" s="28"/>
      <c r="C37" s="28"/>
      <c r="D37" s="42"/>
      <c r="E37" s="37"/>
      <c r="F37" s="31"/>
      <c r="G37" s="31"/>
      <c r="H37" s="102" t="str">
        <f t="shared" si="0"/>
        <v/>
      </c>
      <c r="I37" s="28"/>
      <c r="J37" s="40"/>
      <c r="K37" s="40"/>
      <c r="L37" s="36"/>
      <c r="M37" s="37"/>
      <c r="N37" s="28"/>
      <c r="O37" s="34"/>
      <c r="P37" s="53" t="str">
        <f t="shared" ca="1" si="1"/>
        <v/>
      </c>
      <c r="Q37" s="102" t="str">
        <f t="shared" si="2"/>
        <v/>
      </c>
      <c r="R37" s="78"/>
      <c r="S37" s="34"/>
      <c r="T37" s="43"/>
    </row>
    <row r="38" spans="1:20" ht="25.3" x14ac:dyDescent="0.6">
      <c r="A38" s="27"/>
      <c r="B38" s="28"/>
      <c r="C38" s="28"/>
      <c r="D38" s="42"/>
      <c r="E38" s="37"/>
      <c r="F38" s="31"/>
      <c r="G38" s="31"/>
      <c r="H38" s="102" t="str">
        <f t="shared" si="0"/>
        <v/>
      </c>
      <c r="I38" s="28"/>
      <c r="J38" s="40"/>
      <c r="K38" s="40"/>
      <c r="L38" s="36"/>
      <c r="M38" s="37"/>
      <c r="N38" s="28"/>
      <c r="O38" s="34"/>
      <c r="P38" s="53" t="str">
        <f t="shared" ca="1" si="1"/>
        <v/>
      </c>
      <c r="Q38" s="102" t="str">
        <f t="shared" si="2"/>
        <v/>
      </c>
      <c r="R38" s="78"/>
      <c r="S38" s="34"/>
      <c r="T38" s="43"/>
    </row>
    <row r="39" spans="1:20" ht="25.3" x14ac:dyDescent="0.6">
      <c r="A39" s="27"/>
      <c r="B39" s="28"/>
      <c r="C39" s="28"/>
      <c r="D39" s="42"/>
      <c r="E39" s="37"/>
      <c r="F39" s="31"/>
      <c r="G39" s="31"/>
      <c r="H39" s="102" t="str">
        <f t="shared" si="0"/>
        <v/>
      </c>
      <c r="I39" s="28"/>
      <c r="J39" s="40"/>
      <c r="K39" s="40"/>
      <c r="L39" s="36"/>
      <c r="M39" s="37"/>
      <c r="N39" s="28"/>
      <c r="O39" s="34"/>
      <c r="P39" s="53" t="str">
        <f t="shared" ca="1" si="1"/>
        <v/>
      </c>
      <c r="Q39" s="102" t="str">
        <f t="shared" si="2"/>
        <v/>
      </c>
      <c r="R39" s="78"/>
      <c r="S39" s="34"/>
      <c r="T39" s="43"/>
    </row>
    <row r="40" spans="1:20" ht="25.3" x14ac:dyDescent="0.6">
      <c r="A40" s="27"/>
      <c r="B40" s="28"/>
      <c r="C40" s="28"/>
      <c r="D40" s="42"/>
      <c r="E40" s="37"/>
      <c r="F40" s="31"/>
      <c r="G40" s="31"/>
      <c r="H40" s="102" t="str">
        <f t="shared" si="0"/>
        <v/>
      </c>
      <c r="I40" s="28"/>
      <c r="J40" s="40"/>
      <c r="K40" s="40"/>
      <c r="L40" s="36"/>
      <c r="M40" s="37"/>
      <c r="N40" s="28"/>
      <c r="O40" s="34"/>
      <c r="P40" s="53" t="str">
        <f t="shared" ca="1" si="1"/>
        <v/>
      </c>
      <c r="Q40" s="102" t="str">
        <f t="shared" si="2"/>
        <v/>
      </c>
      <c r="R40" s="78"/>
      <c r="S40" s="34"/>
      <c r="T40" s="43"/>
    </row>
    <row r="41" spans="1:20" ht="25.3" x14ac:dyDescent="0.6">
      <c r="A41" s="27"/>
      <c r="B41" s="28"/>
      <c r="C41" s="28"/>
      <c r="D41" s="42"/>
      <c r="E41" s="37"/>
      <c r="F41" s="31"/>
      <c r="G41" s="31"/>
      <c r="H41" s="102" t="str">
        <f t="shared" si="0"/>
        <v/>
      </c>
      <c r="I41" s="28"/>
      <c r="J41" s="40"/>
      <c r="K41" s="40"/>
      <c r="L41" s="36"/>
      <c r="M41" s="37"/>
      <c r="N41" s="28"/>
      <c r="O41" s="34"/>
      <c r="P41" s="53" t="str">
        <f t="shared" ca="1" si="1"/>
        <v/>
      </c>
      <c r="Q41" s="102" t="str">
        <f t="shared" si="2"/>
        <v/>
      </c>
      <c r="R41" s="78"/>
      <c r="S41" s="34"/>
      <c r="T41" s="43"/>
    </row>
    <row r="42" spans="1:20" ht="25.3" x14ac:dyDescent="0.6">
      <c r="A42" s="27"/>
      <c r="B42" s="28"/>
      <c r="C42" s="28"/>
      <c r="D42" s="42"/>
      <c r="E42" s="37"/>
      <c r="F42" s="31"/>
      <c r="G42" s="31"/>
      <c r="H42" s="102" t="str">
        <f t="shared" si="0"/>
        <v/>
      </c>
      <c r="I42" s="28"/>
      <c r="J42" s="40"/>
      <c r="K42" s="40"/>
      <c r="L42" s="36"/>
      <c r="M42" s="37"/>
      <c r="N42" s="28"/>
      <c r="O42" s="34"/>
      <c r="P42" s="53" t="str">
        <f t="shared" ca="1" si="1"/>
        <v/>
      </c>
      <c r="Q42" s="102" t="str">
        <f t="shared" si="2"/>
        <v/>
      </c>
      <c r="R42" s="78"/>
      <c r="S42" s="34"/>
      <c r="T42" s="43"/>
    </row>
    <row r="43" spans="1:20" ht="25.3" x14ac:dyDescent="0.6">
      <c r="A43" s="27"/>
      <c r="B43" s="28"/>
      <c r="C43" s="28"/>
      <c r="D43" s="42"/>
      <c r="E43" s="37"/>
      <c r="F43" s="31"/>
      <c r="G43" s="31"/>
      <c r="H43" s="102" t="str">
        <f t="shared" si="0"/>
        <v/>
      </c>
      <c r="I43" s="28"/>
      <c r="J43" s="40"/>
      <c r="K43" s="40"/>
      <c r="L43" s="36"/>
      <c r="M43" s="37"/>
      <c r="N43" s="28"/>
      <c r="O43" s="34"/>
      <c r="P43" s="53" t="str">
        <f t="shared" ca="1" si="1"/>
        <v/>
      </c>
      <c r="Q43" s="102" t="str">
        <f t="shared" si="2"/>
        <v/>
      </c>
      <c r="R43" s="78"/>
      <c r="S43" s="34"/>
      <c r="T43" s="43"/>
    </row>
    <row r="44" spans="1:20" ht="25.3" x14ac:dyDescent="0.6">
      <c r="A44" s="27"/>
      <c r="B44" s="28"/>
      <c r="C44" s="28"/>
      <c r="D44" s="42"/>
      <c r="E44" s="37"/>
      <c r="F44" s="31"/>
      <c r="G44" s="31"/>
      <c r="H44" s="102" t="str">
        <f t="shared" si="0"/>
        <v/>
      </c>
      <c r="I44" s="28"/>
      <c r="J44" s="40"/>
      <c r="K44" s="40"/>
      <c r="L44" s="36"/>
      <c r="M44" s="37"/>
      <c r="N44" s="28"/>
      <c r="O44" s="34"/>
      <c r="P44" s="53" t="str">
        <f t="shared" ca="1" si="1"/>
        <v/>
      </c>
      <c r="Q44" s="102" t="str">
        <f t="shared" si="2"/>
        <v/>
      </c>
      <c r="R44" s="78"/>
      <c r="S44" s="34"/>
      <c r="T44" s="43"/>
    </row>
    <row r="45" spans="1:20" ht="25.3" x14ac:dyDescent="0.6">
      <c r="A45" s="27"/>
      <c r="B45" s="28"/>
      <c r="C45" s="28"/>
      <c r="D45" s="42"/>
      <c r="E45" s="37"/>
      <c r="F45" s="31"/>
      <c r="G45" s="31"/>
      <c r="H45" s="102" t="str">
        <f t="shared" si="0"/>
        <v/>
      </c>
      <c r="I45" s="28"/>
      <c r="J45" s="40"/>
      <c r="K45" s="40"/>
      <c r="L45" s="36"/>
      <c r="M45" s="37"/>
      <c r="N45" s="28"/>
      <c r="O45" s="34"/>
      <c r="P45" s="53" t="str">
        <f t="shared" ca="1" si="1"/>
        <v/>
      </c>
      <c r="Q45" s="102" t="str">
        <f t="shared" si="2"/>
        <v/>
      </c>
      <c r="R45" s="78"/>
      <c r="S45" s="34"/>
      <c r="T45" s="43"/>
    </row>
    <row r="46" spans="1:20" ht="25.3" x14ac:dyDescent="0.6">
      <c r="A46" s="27"/>
      <c r="B46" s="28"/>
      <c r="C46" s="28"/>
      <c r="D46" s="42"/>
      <c r="E46" s="37"/>
      <c r="F46" s="31"/>
      <c r="G46" s="31"/>
      <c r="H46" s="102" t="str">
        <f t="shared" si="0"/>
        <v/>
      </c>
      <c r="I46" s="28"/>
      <c r="J46" s="40"/>
      <c r="K46" s="40"/>
      <c r="L46" s="36"/>
      <c r="M46" s="37"/>
      <c r="N46" s="28"/>
      <c r="O46" s="34"/>
      <c r="P46" s="53" t="str">
        <f t="shared" ca="1" si="1"/>
        <v/>
      </c>
      <c r="Q46" s="102" t="str">
        <f t="shared" si="2"/>
        <v/>
      </c>
      <c r="R46" s="78"/>
      <c r="S46" s="34"/>
      <c r="T46" s="43"/>
    </row>
    <row r="47" spans="1:20" ht="25.3" x14ac:dyDescent="0.6">
      <c r="A47" s="27"/>
      <c r="B47" s="28"/>
      <c r="C47" s="28"/>
      <c r="D47" s="42"/>
      <c r="E47" s="37"/>
      <c r="F47" s="31"/>
      <c r="G47" s="31"/>
      <c r="H47" s="102" t="str">
        <f t="shared" si="0"/>
        <v/>
      </c>
      <c r="I47" s="28"/>
      <c r="J47" s="40"/>
      <c r="K47" s="40"/>
      <c r="L47" s="36"/>
      <c r="M47" s="37"/>
      <c r="N47" s="28"/>
      <c r="O47" s="34"/>
      <c r="P47" s="53" t="str">
        <f t="shared" ca="1" si="1"/>
        <v/>
      </c>
      <c r="Q47" s="102" t="str">
        <f t="shared" si="2"/>
        <v/>
      </c>
      <c r="R47" s="78"/>
      <c r="S47" s="34"/>
      <c r="T47" s="43"/>
    </row>
    <row r="48" spans="1:20" ht="25.3" x14ac:dyDescent="0.6">
      <c r="A48" s="27"/>
      <c r="B48" s="28"/>
      <c r="C48" s="28"/>
      <c r="D48" s="42"/>
      <c r="E48" s="37"/>
      <c r="F48" s="31"/>
      <c r="G48" s="31"/>
      <c r="H48" s="102" t="str">
        <f t="shared" si="0"/>
        <v/>
      </c>
      <c r="I48" s="28"/>
      <c r="J48" s="40"/>
      <c r="K48" s="40"/>
      <c r="L48" s="36"/>
      <c r="M48" s="37"/>
      <c r="N48" s="28"/>
      <c r="O48" s="34"/>
      <c r="P48" s="53" t="str">
        <f t="shared" ca="1" si="1"/>
        <v/>
      </c>
      <c r="Q48" s="102" t="str">
        <f t="shared" si="2"/>
        <v/>
      </c>
      <c r="R48" s="78"/>
      <c r="S48" s="34"/>
      <c r="T48" s="43"/>
    </row>
    <row r="49" spans="1:20" ht="25.3" x14ac:dyDescent="0.6">
      <c r="A49" s="27"/>
      <c r="B49" s="28"/>
      <c r="C49" s="28"/>
      <c r="D49" s="42"/>
      <c r="E49" s="37"/>
      <c r="F49" s="31"/>
      <c r="G49" s="31"/>
      <c r="H49" s="102" t="str">
        <f t="shared" si="0"/>
        <v/>
      </c>
      <c r="I49" s="28"/>
      <c r="J49" s="40"/>
      <c r="K49" s="40"/>
      <c r="L49" s="36"/>
      <c r="M49" s="37"/>
      <c r="N49" s="28"/>
      <c r="O49" s="34"/>
      <c r="P49" s="53" t="str">
        <f t="shared" ca="1" si="1"/>
        <v/>
      </c>
      <c r="Q49" s="102" t="str">
        <f t="shared" si="2"/>
        <v/>
      </c>
      <c r="R49" s="78"/>
      <c r="S49" s="34"/>
      <c r="T49" s="43"/>
    </row>
    <row r="50" spans="1:20" ht="25.3" x14ac:dyDescent="0.6">
      <c r="A50" s="27"/>
      <c r="B50" s="28"/>
      <c r="C50" s="28"/>
      <c r="D50" s="42"/>
      <c r="E50" s="37"/>
      <c r="F50" s="31"/>
      <c r="G50" s="31"/>
      <c r="H50" s="102" t="str">
        <f t="shared" si="0"/>
        <v/>
      </c>
      <c r="I50" s="28"/>
      <c r="J50" s="40"/>
      <c r="K50" s="40"/>
      <c r="L50" s="36"/>
      <c r="M50" s="37"/>
      <c r="N50" s="28"/>
      <c r="O50" s="34"/>
      <c r="P50" s="53" t="str">
        <f t="shared" ca="1" si="1"/>
        <v/>
      </c>
      <c r="Q50" s="102" t="str">
        <f t="shared" si="2"/>
        <v/>
      </c>
      <c r="R50" s="78"/>
      <c r="S50" s="34"/>
      <c r="T50" s="43"/>
    </row>
    <row r="51" spans="1:20" ht="25.3" x14ac:dyDescent="0.6">
      <c r="A51" s="27"/>
      <c r="B51" s="28"/>
      <c r="C51" s="28"/>
      <c r="D51" s="42"/>
      <c r="E51" s="37"/>
      <c r="F51" s="31"/>
      <c r="G51" s="31"/>
      <c r="H51" s="102" t="str">
        <f t="shared" si="0"/>
        <v/>
      </c>
      <c r="I51" s="28"/>
      <c r="J51" s="40"/>
      <c r="K51" s="40"/>
      <c r="L51" s="36"/>
      <c r="M51" s="37"/>
      <c r="N51" s="28"/>
      <c r="O51" s="34"/>
      <c r="P51" s="53" t="str">
        <f t="shared" ca="1" si="1"/>
        <v/>
      </c>
      <c r="Q51" s="102" t="str">
        <f t="shared" si="2"/>
        <v/>
      </c>
      <c r="R51" s="78"/>
      <c r="S51" s="34"/>
      <c r="T51" s="43"/>
    </row>
    <row r="52" spans="1:20" ht="25.3" x14ac:dyDescent="0.6">
      <c r="A52" s="27"/>
      <c r="B52" s="28"/>
      <c r="C52" s="28"/>
      <c r="D52" s="42"/>
      <c r="E52" s="37"/>
      <c r="F52" s="31"/>
      <c r="G52" s="31"/>
      <c r="H52" s="102" t="str">
        <f t="shared" si="0"/>
        <v/>
      </c>
      <c r="I52" s="28"/>
      <c r="J52" s="40"/>
      <c r="K52" s="40"/>
      <c r="L52" s="36"/>
      <c r="M52" s="37"/>
      <c r="N52" s="28"/>
      <c r="O52" s="34"/>
      <c r="P52" s="53" t="str">
        <f t="shared" ca="1" si="1"/>
        <v/>
      </c>
      <c r="Q52" s="102" t="str">
        <f t="shared" si="2"/>
        <v/>
      </c>
      <c r="R52" s="78"/>
      <c r="S52" s="34"/>
      <c r="T52" s="43"/>
    </row>
    <row r="53" spans="1:20" ht="25.3" x14ac:dyDescent="0.6">
      <c r="A53" s="27"/>
      <c r="B53" s="28"/>
      <c r="C53" s="28"/>
      <c r="D53" s="42"/>
      <c r="E53" s="37"/>
      <c r="F53" s="31"/>
      <c r="G53" s="31"/>
      <c r="H53" s="102" t="str">
        <f t="shared" si="0"/>
        <v/>
      </c>
      <c r="I53" s="28"/>
      <c r="J53" s="40"/>
      <c r="K53" s="40"/>
      <c r="L53" s="36"/>
      <c r="M53" s="37"/>
      <c r="N53" s="28"/>
      <c r="O53" s="34"/>
      <c r="P53" s="53" t="str">
        <f t="shared" ca="1" si="1"/>
        <v/>
      </c>
      <c r="Q53" s="102" t="str">
        <f t="shared" si="2"/>
        <v/>
      </c>
      <c r="R53" s="78"/>
      <c r="S53" s="34"/>
      <c r="T53" s="43"/>
    </row>
    <row r="54" spans="1:20" ht="25.3" x14ac:dyDescent="0.6">
      <c r="A54" s="27"/>
      <c r="B54" s="28"/>
      <c r="C54" s="28"/>
      <c r="D54" s="42"/>
      <c r="E54" s="37"/>
      <c r="F54" s="31"/>
      <c r="G54" s="31"/>
      <c r="H54" s="102" t="str">
        <f t="shared" si="0"/>
        <v/>
      </c>
      <c r="I54" s="28"/>
      <c r="J54" s="40"/>
      <c r="K54" s="40"/>
      <c r="L54" s="36"/>
      <c r="M54" s="37"/>
      <c r="N54" s="28"/>
      <c r="O54" s="34"/>
      <c r="P54" s="53" t="str">
        <f t="shared" ca="1" si="1"/>
        <v/>
      </c>
      <c r="Q54" s="102" t="str">
        <f t="shared" si="2"/>
        <v/>
      </c>
      <c r="R54" s="78"/>
      <c r="S54" s="34"/>
      <c r="T54" s="43"/>
    </row>
    <row r="55" spans="1:20" ht="25.3" x14ac:dyDescent="0.6">
      <c r="A55" s="27"/>
      <c r="B55" s="28"/>
      <c r="C55" s="28"/>
      <c r="D55" s="42"/>
      <c r="E55" s="37"/>
      <c r="F55" s="31"/>
      <c r="G55" s="31"/>
      <c r="H55" s="102" t="str">
        <f t="shared" si="0"/>
        <v/>
      </c>
      <c r="I55" s="28"/>
      <c r="J55" s="40"/>
      <c r="K55" s="40"/>
      <c r="L55" s="36"/>
      <c r="M55" s="37"/>
      <c r="N55" s="28"/>
      <c r="O55" s="34"/>
      <c r="P55" s="53" t="str">
        <f t="shared" ca="1" si="1"/>
        <v/>
      </c>
      <c r="Q55" s="102" t="str">
        <f t="shared" si="2"/>
        <v/>
      </c>
      <c r="R55" s="78"/>
      <c r="S55" s="34"/>
      <c r="T55" s="43"/>
    </row>
    <row r="56" spans="1:20" ht="25.3" x14ac:dyDescent="0.6">
      <c r="A56" s="27"/>
      <c r="B56" s="28"/>
      <c r="C56" s="28"/>
      <c r="D56" s="42"/>
      <c r="E56" s="37"/>
      <c r="F56" s="31"/>
      <c r="G56" s="31"/>
      <c r="H56" s="102" t="str">
        <f t="shared" si="0"/>
        <v/>
      </c>
      <c r="I56" s="28"/>
      <c r="J56" s="40"/>
      <c r="K56" s="40"/>
      <c r="L56" s="36"/>
      <c r="M56" s="37"/>
      <c r="N56" s="28"/>
      <c r="O56" s="34"/>
      <c r="P56" s="53" t="str">
        <f t="shared" ca="1" si="1"/>
        <v/>
      </c>
      <c r="Q56" s="102" t="str">
        <f t="shared" si="2"/>
        <v/>
      </c>
      <c r="R56" s="78"/>
      <c r="S56" s="34"/>
      <c r="T56" s="43"/>
    </row>
    <row r="57" spans="1:20" ht="25.3" x14ac:dyDescent="0.6">
      <c r="A57" s="27"/>
      <c r="B57" s="28"/>
      <c r="C57" s="28"/>
      <c r="D57" s="42"/>
      <c r="E57" s="37"/>
      <c r="F57" s="31"/>
      <c r="G57" s="31"/>
      <c r="H57" s="102" t="str">
        <f t="shared" si="0"/>
        <v/>
      </c>
      <c r="I57" s="28"/>
      <c r="J57" s="40"/>
      <c r="K57" s="40"/>
      <c r="L57" s="36"/>
      <c r="M57" s="37"/>
      <c r="N57" s="28"/>
      <c r="O57" s="34"/>
      <c r="P57" s="53" t="str">
        <f t="shared" ca="1" si="1"/>
        <v/>
      </c>
      <c r="Q57" s="102" t="str">
        <f t="shared" si="2"/>
        <v/>
      </c>
      <c r="R57" s="78"/>
      <c r="S57" s="34"/>
      <c r="T57" s="43"/>
    </row>
    <row r="58" spans="1:20" ht="25.3" x14ac:dyDescent="0.6">
      <c r="A58" s="27"/>
      <c r="B58" s="28"/>
      <c r="C58" s="28"/>
      <c r="D58" s="42"/>
      <c r="E58" s="37"/>
      <c r="F58" s="31"/>
      <c r="G58" s="31"/>
      <c r="H58" s="102" t="str">
        <f t="shared" si="0"/>
        <v/>
      </c>
      <c r="I58" s="28"/>
      <c r="J58" s="40"/>
      <c r="K58" s="40"/>
      <c r="L58" s="36"/>
      <c r="M58" s="37"/>
      <c r="N58" s="28"/>
      <c r="O58" s="34"/>
      <c r="P58" s="53" t="str">
        <f t="shared" ca="1" si="1"/>
        <v/>
      </c>
      <c r="Q58" s="102" t="str">
        <f t="shared" si="2"/>
        <v/>
      </c>
      <c r="R58" s="78"/>
      <c r="S58" s="34"/>
      <c r="T58" s="43"/>
    </row>
    <row r="59" spans="1:20" ht="25.3" x14ac:dyDescent="0.6">
      <c r="A59" s="27"/>
      <c r="B59" s="28"/>
      <c r="C59" s="28"/>
      <c r="D59" s="42"/>
      <c r="E59" s="37"/>
      <c r="F59" s="31"/>
      <c r="G59" s="31"/>
      <c r="H59" s="102" t="str">
        <f t="shared" si="0"/>
        <v/>
      </c>
      <c r="I59" s="28"/>
      <c r="J59" s="40"/>
      <c r="K59" s="40"/>
      <c r="L59" s="36"/>
      <c r="M59" s="37"/>
      <c r="N59" s="28"/>
      <c r="O59" s="34"/>
      <c r="P59" s="53" t="str">
        <f t="shared" ca="1" si="1"/>
        <v/>
      </c>
      <c r="Q59" s="102" t="str">
        <f t="shared" si="2"/>
        <v/>
      </c>
      <c r="R59" s="78"/>
      <c r="S59" s="34"/>
      <c r="T59" s="43"/>
    </row>
    <row r="60" spans="1:20" ht="25.3" x14ac:dyDescent="0.6">
      <c r="A60" s="27"/>
      <c r="B60" s="28"/>
      <c r="C60" s="28"/>
      <c r="D60" s="42"/>
      <c r="E60" s="37"/>
      <c r="F60" s="31"/>
      <c r="G60" s="31"/>
      <c r="H60" s="102" t="str">
        <f t="shared" si="0"/>
        <v/>
      </c>
      <c r="I60" s="28"/>
      <c r="J60" s="40"/>
      <c r="K60" s="40"/>
      <c r="L60" s="36"/>
      <c r="M60" s="37"/>
      <c r="N60" s="28"/>
      <c r="O60" s="34"/>
      <c r="P60" s="53" t="str">
        <f t="shared" ca="1" si="1"/>
        <v/>
      </c>
      <c r="Q60" s="102" t="str">
        <f t="shared" si="2"/>
        <v/>
      </c>
      <c r="R60" s="78"/>
      <c r="S60" s="34"/>
      <c r="T60" s="43"/>
    </row>
    <row r="61" spans="1:20" ht="25.3" x14ac:dyDescent="0.6">
      <c r="A61" s="27"/>
      <c r="B61" s="28"/>
      <c r="C61" s="28"/>
      <c r="D61" s="42"/>
      <c r="E61" s="37"/>
      <c r="F61" s="31"/>
      <c r="G61" s="31"/>
      <c r="H61" s="102" t="str">
        <f t="shared" si="0"/>
        <v/>
      </c>
      <c r="I61" s="28"/>
      <c r="J61" s="40"/>
      <c r="K61" s="40"/>
      <c r="L61" s="36"/>
      <c r="M61" s="37"/>
      <c r="N61" s="28"/>
      <c r="O61" s="34"/>
      <c r="P61" s="53" t="str">
        <f t="shared" ca="1" si="1"/>
        <v/>
      </c>
      <c r="Q61" s="102" t="str">
        <f t="shared" si="2"/>
        <v/>
      </c>
      <c r="R61" s="78"/>
      <c r="S61" s="34"/>
      <c r="T61" s="43"/>
    </row>
    <row r="62" spans="1:20" ht="25.3" x14ac:dyDescent="0.6">
      <c r="A62" s="27"/>
      <c r="B62" s="28"/>
      <c r="C62" s="28"/>
      <c r="D62" s="42"/>
      <c r="E62" s="37"/>
      <c r="F62" s="31"/>
      <c r="G62" s="31"/>
      <c r="H62" s="102" t="str">
        <f t="shared" si="0"/>
        <v/>
      </c>
      <c r="I62" s="28"/>
      <c r="J62" s="40"/>
      <c r="K62" s="40"/>
      <c r="L62" s="36"/>
      <c r="M62" s="37"/>
      <c r="N62" s="28"/>
      <c r="O62" s="34"/>
      <c r="P62" s="53" t="str">
        <f t="shared" ca="1" si="1"/>
        <v/>
      </c>
      <c r="Q62" s="102" t="str">
        <f t="shared" si="2"/>
        <v/>
      </c>
      <c r="R62" s="78"/>
      <c r="S62" s="34"/>
      <c r="T62" s="43"/>
    </row>
    <row r="63" spans="1:20" ht="25.3" x14ac:dyDescent="0.6">
      <c r="A63" s="27"/>
      <c r="B63" s="28"/>
      <c r="C63" s="28"/>
      <c r="D63" s="42"/>
      <c r="E63" s="37"/>
      <c r="F63" s="31"/>
      <c r="G63" s="31"/>
      <c r="H63" s="102" t="str">
        <f t="shared" si="0"/>
        <v/>
      </c>
      <c r="I63" s="28"/>
      <c r="J63" s="40"/>
      <c r="K63" s="40"/>
      <c r="L63" s="36"/>
      <c r="M63" s="37"/>
      <c r="N63" s="28"/>
      <c r="O63" s="34"/>
      <c r="P63" s="53" t="str">
        <f t="shared" ca="1" si="1"/>
        <v/>
      </c>
      <c r="Q63" s="102" t="str">
        <f t="shared" si="2"/>
        <v/>
      </c>
      <c r="R63" s="78"/>
      <c r="S63" s="34"/>
      <c r="T63" s="43"/>
    </row>
    <row r="64" spans="1:20" ht="25.3" x14ac:dyDescent="0.6">
      <c r="A64" s="27"/>
      <c r="B64" s="28"/>
      <c r="C64" s="28"/>
      <c r="D64" s="42"/>
      <c r="E64" s="37"/>
      <c r="F64" s="31"/>
      <c r="G64" s="31"/>
      <c r="H64" s="102" t="str">
        <f t="shared" si="0"/>
        <v/>
      </c>
      <c r="I64" s="28"/>
      <c r="J64" s="40"/>
      <c r="K64" s="40"/>
      <c r="L64" s="36"/>
      <c r="M64" s="37"/>
      <c r="N64" s="28"/>
      <c r="O64" s="34"/>
      <c r="P64" s="53" t="str">
        <f t="shared" ca="1" si="1"/>
        <v/>
      </c>
      <c r="Q64" s="102" t="str">
        <f t="shared" si="2"/>
        <v/>
      </c>
      <c r="R64" s="78"/>
      <c r="S64" s="34"/>
      <c r="T64" s="43"/>
    </row>
    <row r="65" spans="1:20" ht="25.3" x14ac:dyDescent="0.6">
      <c r="A65" s="27"/>
      <c r="B65" s="28"/>
      <c r="C65" s="28"/>
      <c r="D65" s="42"/>
      <c r="E65" s="37"/>
      <c r="F65" s="31"/>
      <c r="G65" s="31"/>
      <c r="H65" s="102" t="str">
        <f t="shared" si="0"/>
        <v/>
      </c>
      <c r="I65" s="28"/>
      <c r="J65" s="40"/>
      <c r="K65" s="40"/>
      <c r="L65" s="36"/>
      <c r="M65" s="37"/>
      <c r="N65" s="28"/>
      <c r="O65" s="34"/>
      <c r="P65" s="53" t="str">
        <f t="shared" ca="1" si="1"/>
        <v/>
      </c>
      <c r="Q65" s="102" t="str">
        <f t="shared" si="2"/>
        <v/>
      </c>
      <c r="R65" s="78"/>
      <c r="S65" s="34"/>
      <c r="T65" s="43"/>
    </row>
    <row r="66" spans="1:20" ht="25.3" x14ac:dyDescent="0.6">
      <c r="A66" s="27"/>
      <c r="B66" s="28"/>
      <c r="C66" s="28"/>
      <c r="D66" s="42"/>
      <c r="E66" s="37"/>
      <c r="F66" s="31"/>
      <c r="G66" s="31"/>
      <c r="H66" s="102" t="str">
        <f t="shared" si="0"/>
        <v/>
      </c>
      <c r="I66" s="28"/>
      <c r="J66" s="40"/>
      <c r="K66" s="40"/>
      <c r="L66" s="36"/>
      <c r="M66" s="37"/>
      <c r="N66" s="28"/>
      <c r="O66" s="34"/>
      <c r="P66" s="53" t="str">
        <f t="shared" ca="1" si="1"/>
        <v/>
      </c>
      <c r="Q66" s="102" t="str">
        <f t="shared" si="2"/>
        <v/>
      </c>
      <c r="R66" s="78"/>
      <c r="S66" s="34"/>
      <c r="T66" s="43"/>
    </row>
    <row r="67" spans="1:20" ht="25.3" x14ac:dyDescent="0.6">
      <c r="A67" s="27"/>
      <c r="B67" s="28"/>
      <c r="C67" s="28"/>
      <c r="D67" s="42"/>
      <c r="E67" s="37"/>
      <c r="F67" s="31"/>
      <c r="G67" s="31"/>
      <c r="H67" s="102" t="str">
        <f t="shared" si="0"/>
        <v/>
      </c>
      <c r="I67" s="28"/>
      <c r="J67" s="40"/>
      <c r="K67" s="40"/>
      <c r="L67" s="36"/>
      <c r="M67" s="37"/>
      <c r="N67" s="28"/>
      <c r="O67" s="34"/>
      <c r="P67" s="53" t="str">
        <f t="shared" ca="1" si="1"/>
        <v/>
      </c>
      <c r="Q67" s="102" t="str">
        <f t="shared" si="2"/>
        <v/>
      </c>
      <c r="R67" s="78"/>
      <c r="S67" s="34"/>
      <c r="T67" s="43"/>
    </row>
    <row r="68" spans="1:20" ht="25.3" x14ac:dyDescent="0.6">
      <c r="A68" s="27"/>
      <c r="B68" s="28"/>
      <c r="C68" s="28"/>
      <c r="D68" s="42"/>
      <c r="E68" s="37"/>
      <c r="F68" s="31"/>
      <c r="G68" s="31"/>
      <c r="H68" s="102" t="str">
        <f t="shared" ref="H68:H83" si="3">IF(F68*G68 = 0, "", F68*G68)</f>
        <v/>
      </c>
      <c r="I68" s="28"/>
      <c r="J68" s="40"/>
      <c r="K68" s="40"/>
      <c r="L68" s="36"/>
      <c r="M68" s="37"/>
      <c r="N68" s="28"/>
      <c r="O68" s="34"/>
      <c r="P68" s="53" t="str">
        <f t="shared" ref="P68:P83" ca="1" si="4">IF($Q68="", "", INDIRECT("'Scoring Guide'!" &amp; ADDRESS(25 - $O68, 13 + $N68)))</f>
        <v/>
      </c>
      <c r="Q68" s="102" t="str">
        <f t="shared" ref="Q68:Q83" si="5">IF(N68*O68=0, "", N68*O68)</f>
        <v/>
      </c>
      <c r="R68" s="78"/>
      <c r="S68" s="34"/>
      <c r="T68" s="43"/>
    </row>
    <row r="69" spans="1:20" ht="25.3" x14ac:dyDescent="0.6">
      <c r="A69" s="27"/>
      <c r="B69" s="28"/>
      <c r="C69" s="28"/>
      <c r="D69" s="42"/>
      <c r="E69" s="37"/>
      <c r="F69" s="31"/>
      <c r="G69" s="31"/>
      <c r="H69" s="102" t="str">
        <f t="shared" si="3"/>
        <v/>
      </c>
      <c r="I69" s="28"/>
      <c r="J69" s="40"/>
      <c r="K69" s="40"/>
      <c r="L69" s="36"/>
      <c r="M69" s="37"/>
      <c r="N69" s="28"/>
      <c r="O69" s="34"/>
      <c r="P69" s="53" t="str">
        <f t="shared" ca="1" si="4"/>
        <v/>
      </c>
      <c r="Q69" s="102" t="str">
        <f t="shared" si="5"/>
        <v/>
      </c>
      <c r="R69" s="78"/>
      <c r="S69" s="34"/>
      <c r="T69" s="43"/>
    </row>
    <row r="70" spans="1:20" ht="25.3" x14ac:dyDescent="0.6">
      <c r="A70" s="27"/>
      <c r="B70" s="28"/>
      <c r="C70" s="28"/>
      <c r="D70" s="42"/>
      <c r="E70" s="37"/>
      <c r="F70" s="31"/>
      <c r="G70" s="31"/>
      <c r="H70" s="102" t="str">
        <f t="shared" si="3"/>
        <v/>
      </c>
      <c r="I70" s="28"/>
      <c r="J70" s="40"/>
      <c r="K70" s="40"/>
      <c r="L70" s="36"/>
      <c r="M70" s="37"/>
      <c r="N70" s="28"/>
      <c r="O70" s="34"/>
      <c r="P70" s="53" t="str">
        <f t="shared" ca="1" si="4"/>
        <v/>
      </c>
      <c r="Q70" s="102" t="str">
        <f t="shared" si="5"/>
        <v/>
      </c>
      <c r="R70" s="78"/>
      <c r="S70" s="34"/>
      <c r="T70" s="43"/>
    </row>
    <row r="71" spans="1:20" ht="25.3" x14ac:dyDescent="0.6">
      <c r="A71" s="27"/>
      <c r="B71" s="28"/>
      <c r="C71" s="28"/>
      <c r="D71" s="42"/>
      <c r="E71" s="37"/>
      <c r="F71" s="31"/>
      <c r="G71" s="31"/>
      <c r="H71" s="102" t="str">
        <f t="shared" si="3"/>
        <v/>
      </c>
      <c r="I71" s="28"/>
      <c r="J71" s="40"/>
      <c r="K71" s="40"/>
      <c r="L71" s="36"/>
      <c r="M71" s="37"/>
      <c r="N71" s="28"/>
      <c r="O71" s="34"/>
      <c r="P71" s="53" t="str">
        <f t="shared" ca="1" si="4"/>
        <v/>
      </c>
      <c r="Q71" s="102" t="str">
        <f t="shared" si="5"/>
        <v/>
      </c>
      <c r="R71" s="78"/>
      <c r="S71" s="34"/>
      <c r="T71" s="43"/>
    </row>
    <row r="72" spans="1:20" ht="25.3" x14ac:dyDescent="0.6">
      <c r="A72" s="27"/>
      <c r="B72" s="28"/>
      <c r="C72" s="28"/>
      <c r="D72" s="42"/>
      <c r="E72" s="37"/>
      <c r="F72" s="31"/>
      <c r="G72" s="31"/>
      <c r="H72" s="102" t="str">
        <f t="shared" si="3"/>
        <v/>
      </c>
      <c r="I72" s="28"/>
      <c r="J72" s="40"/>
      <c r="K72" s="40"/>
      <c r="L72" s="36"/>
      <c r="M72" s="37"/>
      <c r="N72" s="28"/>
      <c r="O72" s="34"/>
      <c r="P72" s="53" t="str">
        <f t="shared" ca="1" si="4"/>
        <v/>
      </c>
      <c r="Q72" s="102" t="str">
        <f t="shared" si="5"/>
        <v/>
      </c>
      <c r="R72" s="78"/>
      <c r="S72" s="34"/>
      <c r="T72" s="43"/>
    </row>
    <row r="73" spans="1:20" ht="25.3" x14ac:dyDescent="0.6">
      <c r="A73" s="27"/>
      <c r="B73" s="28"/>
      <c r="C73" s="28"/>
      <c r="D73" s="42"/>
      <c r="E73" s="37"/>
      <c r="F73" s="31"/>
      <c r="G73" s="31"/>
      <c r="H73" s="102" t="str">
        <f t="shared" si="3"/>
        <v/>
      </c>
      <c r="I73" s="28"/>
      <c r="J73" s="40"/>
      <c r="K73" s="40"/>
      <c r="L73" s="36"/>
      <c r="M73" s="37"/>
      <c r="N73" s="28"/>
      <c r="O73" s="34"/>
      <c r="P73" s="53" t="str">
        <f t="shared" ca="1" si="4"/>
        <v/>
      </c>
      <c r="Q73" s="102" t="str">
        <f t="shared" si="5"/>
        <v/>
      </c>
      <c r="R73" s="78"/>
      <c r="S73" s="34"/>
      <c r="T73" s="43"/>
    </row>
    <row r="74" spans="1:20" ht="25.3" x14ac:dyDescent="0.6">
      <c r="A74" s="27"/>
      <c r="B74" s="28"/>
      <c r="C74" s="28"/>
      <c r="D74" s="42"/>
      <c r="E74" s="37"/>
      <c r="F74" s="31"/>
      <c r="G74" s="31"/>
      <c r="H74" s="102" t="str">
        <f t="shared" si="3"/>
        <v/>
      </c>
      <c r="I74" s="28"/>
      <c r="J74" s="40"/>
      <c r="K74" s="40"/>
      <c r="L74" s="36"/>
      <c r="M74" s="37"/>
      <c r="N74" s="28"/>
      <c r="O74" s="34"/>
      <c r="P74" s="53" t="str">
        <f t="shared" ca="1" si="4"/>
        <v/>
      </c>
      <c r="Q74" s="102" t="str">
        <f t="shared" si="5"/>
        <v/>
      </c>
      <c r="R74" s="78"/>
      <c r="S74" s="34"/>
      <c r="T74" s="43"/>
    </row>
    <row r="75" spans="1:20" ht="25.3" x14ac:dyDescent="0.6">
      <c r="A75" s="27"/>
      <c r="B75" s="28"/>
      <c r="C75" s="28"/>
      <c r="D75" s="42"/>
      <c r="E75" s="37"/>
      <c r="F75" s="31"/>
      <c r="G75" s="31"/>
      <c r="H75" s="102" t="str">
        <f t="shared" si="3"/>
        <v/>
      </c>
      <c r="I75" s="28"/>
      <c r="J75" s="40"/>
      <c r="K75" s="40"/>
      <c r="L75" s="36"/>
      <c r="M75" s="37"/>
      <c r="N75" s="28"/>
      <c r="O75" s="34"/>
      <c r="P75" s="53" t="str">
        <f t="shared" ca="1" si="4"/>
        <v/>
      </c>
      <c r="Q75" s="102" t="str">
        <f t="shared" si="5"/>
        <v/>
      </c>
      <c r="R75" s="78"/>
      <c r="S75" s="34"/>
      <c r="T75" s="43"/>
    </row>
    <row r="76" spans="1:20" ht="25.3" x14ac:dyDescent="0.6">
      <c r="A76" s="27"/>
      <c r="B76" s="28"/>
      <c r="C76" s="28"/>
      <c r="D76" s="42"/>
      <c r="E76" s="37"/>
      <c r="F76" s="31"/>
      <c r="G76" s="31"/>
      <c r="H76" s="102" t="str">
        <f t="shared" si="3"/>
        <v/>
      </c>
      <c r="I76" s="28"/>
      <c r="J76" s="40"/>
      <c r="K76" s="40"/>
      <c r="L76" s="36"/>
      <c r="M76" s="37"/>
      <c r="N76" s="28"/>
      <c r="O76" s="34"/>
      <c r="P76" s="53" t="str">
        <f t="shared" ca="1" si="4"/>
        <v/>
      </c>
      <c r="Q76" s="102" t="str">
        <f t="shared" si="5"/>
        <v/>
      </c>
      <c r="R76" s="78"/>
      <c r="S76" s="34"/>
      <c r="T76" s="43"/>
    </row>
    <row r="77" spans="1:20" ht="25.3" x14ac:dyDescent="0.6">
      <c r="A77" s="27"/>
      <c r="B77" s="28"/>
      <c r="C77" s="28"/>
      <c r="D77" s="42"/>
      <c r="E77" s="37"/>
      <c r="F77" s="31"/>
      <c r="G77" s="31"/>
      <c r="H77" s="102" t="str">
        <f t="shared" si="3"/>
        <v/>
      </c>
      <c r="I77" s="28"/>
      <c r="J77" s="40"/>
      <c r="K77" s="40"/>
      <c r="L77" s="36"/>
      <c r="M77" s="37"/>
      <c r="N77" s="28"/>
      <c r="O77" s="34"/>
      <c r="P77" s="53" t="str">
        <f t="shared" ca="1" si="4"/>
        <v/>
      </c>
      <c r="Q77" s="102" t="str">
        <f t="shared" si="5"/>
        <v/>
      </c>
      <c r="R77" s="78"/>
      <c r="S77" s="34"/>
      <c r="T77" s="43"/>
    </row>
    <row r="78" spans="1:20" ht="25.3" x14ac:dyDescent="0.6">
      <c r="A78" s="27"/>
      <c r="B78" s="28"/>
      <c r="C78" s="28"/>
      <c r="D78" s="42"/>
      <c r="E78" s="37"/>
      <c r="F78" s="31"/>
      <c r="G78" s="31"/>
      <c r="H78" s="102" t="str">
        <f t="shared" si="3"/>
        <v/>
      </c>
      <c r="I78" s="28"/>
      <c r="J78" s="40"/>
      <c r="K78" s="40"/>
      <c r="L78" s="36"/>
      <c r="M78" s="37"/>
      <c r="N78" s="28"/>
      <c r="O78" s="34"/>
      <c r="P78" s="53" t="str">
        <f t="shared" ca="1" si="4"/>
        <v/>
      </c>
      <c r="Q78" s="102" t="str">
        <f t="shared" si="5"/>
        <v/>
      </c>
      <c r="R78" s="78"/>
      <c r="S78" s="34"/>
      <c r="T78" s="43"/>
    </row>
    <row r="79" spans="1:20" ht="25.3" x14ac:dyDescent="0.6">
      <c r="A79" s="27"/>
      <c r="B79" s="28"/>
      <c r="C79" s="28"/>
      <c r="D79" s="42"/>
      <c r="E79" s="37"/>
      <c r="F79" s="31"/>
      <c r="G79" s="31"/>
      <c r="H79" s="102" t="str">
        <f t="shared" si="3"/>
        <v/>
      </c>
      <c r="I79" s="28"/>
      <c r="J79" s="40"/>
      <c r="K79" s="40"/>
      <c r="L79" s="36"/>
      <c r="M79" s="37"/>
      <c r="N79" s="28"/>
      <c r="O79" s="34"/>
      <c r="P79" s="53" t="str">
        <f t="shared" ca="1" si="4"/>
        <v/>
      </c>
      <c r="Q79" s="102" t="str">
        <f t="shared" si="5"/>
        <v/>
      </c>
      <c r="R79" s="78"/>
      <c r="S79" s="34"/>
      <c r="T79" s="43"/>
    </row>
    <row r="80" spans="1:20" ht="25.3" x14ac:dyDescent="0.6">
      <c r="A80" s="27"/>
      <c r="B80" s="28"/>
      <c r="C80" s="28"/>
      <c r="D80" s="42"/>
      <c r="E80" s="37"/>
      <c r="F80" s="31"/>
      <c r="G80" s="31"/>
      <c r="H80" s="102" t="str">
        <f t="shared" si="3"/>
        <v/>
      </c>
      <c r="I80" s="28"/>
      <c r="J80" s="40"/>
      <c r="K80" s="40"/>
      <c r="L80" s="36"/>
      <c r="M80" s="37"/>
      <c r="N80" s="28"/>
      <c r="O80" s="34"/>
      <c r="P80" s="53" t="str">
        <f t="shared" ca="1" si="4"/>
        <v/>
      </c>
      <c r="Q80" s="102" t="str">
        <f t="shared" si="5"/>
        <v/>
      </c>
      <c r="R80" s="78"/>
      <c r="S80" s="34"/>
      <c r="T80" s="43"/>
    </row>
    <row r="81" spans="1:20" ht="25.3" x14ac:dyDescent="0.6">
      <c r="A81" s="27"/>
      <c r="B81" s="28"/>
      <c r="C81" s="28"/>
      <c r="D81" s="42"/>
      <c r="E81" s="37"/>
      <c r="F81" s="31"/>
      <c r="G81" s="31"/>
      <c r="H81" s="102" t="str">
        <f t="shared" si="3"/>
        <v/>
      </c>
      <c r="I81" s="28"/>
      <c r="J81" s="40"/>
      <c r="K81" s="40"/>
      <c r="L81" s="36"/>
      <c r="M81" s="37"/>
      <c r="N81" s="28"/>
      <c r="O81" s="34"/>
      <c r="P81" s="53" t="str">
        <f t="shared" ca="1" si="4"/>
        <v/>
      </c>
      <c r="Q81" s="102" t="str">
        <f t="shared" si="5"/>
        <v/>
      </c>
      <c r="R81" s="78"/>
      <c r="S81" s="34"/>
      <c r="T81" s="43"/>
    </row>
    <row r="82" spans="1:20" ht="25.3" x14ac:dyDescent="0.6">
      <c r="A82" s="27"/>
      <c r="B82" s="28"/>
      <c r="C82" s="28"/>
      <c r="D82" s="42"/>
      <c r="E82" s="37"/>
      <c r="F82" s="31"/>
      <c r="G82" s="31"/>
      <c r="H82" s="102" t="str">
        <f t="shared" si="3"/>
        <v/>
      </c>
      <c r="I82" s="28"/>
      <c r="J82" s="40"/>
      <c r="K82" s="40"/>
      <c r="L82" s="36"/>
      <c r="M82" s="37"/>
      <c r="N82" s="28"/>
      <c r="O82" s="34"/>
      <c r="P82" s="53" t="str">
        <f t="shared" ca="1" si="4"/>
        <v/>
      </c>
      <c r="Q82" s="102" t="str">
        <f t="shared" si="5"/>
        <v/>
      </c>
      <c r="R82" s="78"/>
      <c r="S82" s="34"/>
      <c r="T82" s="43"/>
    </row>
    <row r="83" spans="1:20" ht="25.3" x14ac:dyDescent="0.6">
      <c r="A83" s="27"/>
      <c r="B83" s="28"/>
      <c r="C83" s="28"/>
      <c r="D83" s="42"/>
      <c r="E83" s="37"/>
      <c r="F83" s="31"/>
      <c r="G83" s="31"/>
      <c r="H83" s="102" t="str">
        <f t="shared" si="3"/>
        <v/>
      </c>
      <c r="I83" s="28"/>
      <c r="J83" s="40"/>
      <c r="K83" s="40"/>
      <c r="L83" s="36"/>
      <c r="M83" s="37"/>
      <c r="N83" s="28"/>
      <c r="O83" s="34"/>
      <c r="P83" s="53" t="str">
        <f t="shared" ca="1" si="4"/>
        <v/>
      </c>
      <c r="Q83" s="102" t="str">
        <f t="shared" si="5"/>
        <v/>
      </c>
      <c r="R83" s="78"/>
      <c r="S83" s="34"/>
      <c r="T83" s="43"/>
    </row>
    <row r="84" spans="1:20" x14ac:dyDescent="0.3">
      <c r="A84" s="117" t="s">
        <v>53</v>
      </c>
      <c r="B84" s="117"/>
      <c r="C84" s="117"/>
      <c r="D84" s="117"/>
      <c r="E84" s="117"/>
      <c r="F84" s="117"/>
      <c r="G84" s="117"/>
      <c r="H84" s="117"/>
      <c r="I84" s="117"/>
      <c r="J84" s="117"/>
      <c r="K84" s="117"/>
      <c r="L84" s="117"/>
      <c r="M84" s="117"/>
      <c r="N84" s="117"/>
      <c r="O84" s="117"/>
      <c r="P84" s="117"/>
      <c r="Q84" s="117"/>
      <c r="R84" s="117"/>
      <c r="S84" s="117"/>
      <c r="T84" s="117"/>
    </row>
  </sheetData>
  <sheetProtection password="BB71" sheet="1" objects="1" scenarios="1" insertRows="0" insertHyperlinks="0" selectLockedCells="1" sort="0" autoFilter="0" pivotTables="0"/>
  <autoFilter ref="A2:T84" xr:uid="{00000000-0009-0000-0000-000000000000}"/>
  <mergeCells count="6">
    <mergeCell ref="A84:T84"/>
    <mergeCell ref="F1:I1"/>
    <mergeCell ref="S1:T1"/>
    <mergeCell ref="A1:B1"/>
    <mergeCell ref="C1:E1"/>
    <mergeCell ref="M1:R1"/>
  </mergeCells>
  <phoneticPr fontId="0" type="noConversion"/>
  <conditionalFormatting sqref="I3:I83">
    <cfRule type="cellIs" dxfId="70" priority="127" operator="equal">
      <formula>"!"</formula>
    </cfRule>
    <cfRule type="cellIs" dxfId="69" priority="128" operator="equal">
      <formula>"!!"</formula>
    </cfRule>
    <cfRule type="cellIs" dxfId="68" priority="129" operator="equal">
      <formula>"!!!"</formula>
    </cfRule>
  </conditionalFormatting>
  <conditionalFormatting sqref="H3:H83">
    <cfRule type="expression" dxfId="67" priority="110" stopIfTrue="1">
      <formula>OR($G3=5, AND($G3=4, $F3&gt;=3), AND($G3=3, $F3=5))</formula>
    </cfRule>
    <cfRule type="expression" dxfId="66" priority="112" stopIfTrue="1">
      <formula>OR($G3=4, AND($G3=3, $F3&gt;=3), AND($G3=2, $F3&gt;=4), $F3=5)</formula>
    </cfRule>
    <cfRule type="expression" dxfId="65" priority="113" stopIfTrue="1">
      <formula>OR($G3=3, AND($G3=2, $F3=3), AND($G3=1, $F3=4))</formula>
    </cfRule>
    <cfRule type="expression" dxfId="64" priority="115" stopIfTrue="1">
      <formula>OR(AND($G3=2, $F3&lt;=2), AND($G3=1, $F3&lt;=3))</formula>
    </cfRule>
  </conditionalFormatting>
  <conditionalFormatting sqref="Q4:R83">
    <cfRule type="expression" dxfId="63" priority="70" stopIfTrue="1">
      <formula>#REF!=5</formula>
    </cfRule>
    <cfRule type="expression" dxfId="62" priority="71">
      <formula>#REF!&lt;3</formula>
    </cfRule>
    <cfRule type="expression" dxfId="61" priority="72" stopIfTrue="1">
      <formula>(#REF!=4)</formula>
    </cfRule>
    <cfRule type="expression" dxfId="60" priority="73">
      <formula>#REF!=3</formula>
    </cfRule>
    <cfRule type="expression" dxfId="59" priority="74">
      <formula>#REF!&gt;2</formula>
    </cfRule>
    <cfRule type="expression" dxfId="58" priority="75" stopIfTrue="1">
      <formula>#REF!=5</formula>
    </cfRule>
  </conditionalFormatting>
  <conditionalFormatting sqref="H3">
    <cfRule type="expression" dxfId="57" priority="130" stopIfTrue="1">
      <formula>#REF!=5</formula>
    </cfRule>
    <cfRule type="expression" dxfId="56" priority="131">
      <formula>#REF!&lt;3</formula>
    </cfRule>
    <cfRule type="expression" dxfId="55" priority="132" stopIfTrue="1">
      <formula>(#REF!=4)</formula>
    </cfRule>
    <cfRule type="expression" dxfId="54" priority="133">
      <formula>#REF!=3</formula>
    </cfRule>
    <cfRule type="expression" dxfId="53" priority="134">
      <formula>#REF!&gt;2</formula>
    </cfRule>
    <cfRule type="expression" dxfId="52" priority="135" stopIfTrue="1">
      <formula>#REF!=5</formula>
    </cfRule>
  </conditionalFormatting>
  <conditionalFormatting sqref="R4">
    <cfRule type="expression" dxfId="51" priority="60" stopIfTrue="1">
      <formula>#REF!=5</formula>
    </cfRule>
    <cfRule type="expression" dxfId="50" priority="61">
      <formula>#REF!&lt;3</formula>
    </cfRule>
    <cfRule type="expression" dxfId="49" priority="62" stopIfTrue="1">
      <formula>(#REF!=4)</formula>
    </cfRule>
    <cfRule type="expression" dxfId="48" priority="63">
      <formula>#REF!=3</formula>
    </cfRule>
    <cfRule type="expression" dxfId="47" priority="64">
      <formula>#REF!&gt;2</formula>
    </cfRule>
    <cfRule type="expression" dxfId="46" priority="65" stopIfTrue="1">
      <formula>#REF!=5</formula>
    </cfRule>
  </conditionalFormatting>
  <conditionalFormatting sqref="R4">
    <cfRule type="expression" dxfId="45" priority="54" stopIfTrue="1">
      <formula>#REF!=5</formula>
    </cfRule>
    <cfRule type="expression" dxfId="44" priority="55">
      <formula>#REF!&lt;3</formula>
    </cfRule>
    <cfRule type="expression" dxfId="43" priority="56" stopIfTrue="1">
      <formula>(#REF!=4)</formula>
    </cfRule>
    <cfRule type="expression" dxfId="42" priority="57">
      <formula>#REF!=3</formula>
    </cfRule>
    <cfRule type="expression" dxfId="41" priority="58">
      <formula>#REF!&gt;2</formula>
    </cfRule>
    <cfRule type="expression" dxfId="40" priority="59" stopIfTrue="1">
      <formula>#REF!=5</formula>
    </cfRule>
  </conditionalFormatting>
  <conditionalFormatting sqref="R5:R83">
    <cfRule type="expression" dxfId="39" priority="48" stopIfTrue="1">
      <formula>#REF!=5</formula>
    </cfRule>
    <cfRule type="expression" dxfId="38" priority="49">
      <formula>#REF!&lt;3</formula>
    </cfRule>
    <cfRule type="expression" dxfId="37" priority="50" stopIfTrue="1">
      <formula>(#REF!=4)</formula>
    </cfRule>
    <cfRule type="expression" dxfId="36" priority="51">
      <formula>#REF!=3</formula>
    </cfRule>
    <cfRule type="expression" dxfId="35" priority="52">
      <formula>#REF!&gt;2</formula>
    </cfRule>
    <cfRule type="expression" dxfId="34" priority="53" stopIfTrue="1">
      <formula>#REF!=5</formula>
    </cfRule>
  </conditionalFormatting>
  <conditionalFormatting sqref="R5:R83">
    <cfRule type="expression" dxfId="33" priority="42" stopIfTrue="1">
      <formula>#REF!=5</formula>
    </cfRule>
    <cfRule type="expression" dxfId="32" priority="43">
      <formula>#REF!&lt;3</formula>
    </cfRule>
    <cfRule type="expression" dxfId="31" priority="44" stopIfTrue="1">
      <formula>(#REF!=4)</formula>
    </cfRule>
    <cfRule type="expression" dxfId="30" priority="45">
      <formula>#REF!=3</formula>
    </cfRule>
    <cfRule type="expression" dxfId="29" priority="46">
      <formula>#REF!&gt;2</formula>
    </cfRule>
    <cfRule type="expression" dxfId="28" priority="47" stopIfTrue="1">
      <formula>#REF!=5</formula>
    </cfRule>
  </conditionalFormatting>
  <conditionalFormatting sqref="Q4:Q83">
    <cfRule type="expression" dxfId="27" priority="36" stopIfTrue="1">
      <formula>#REF!=5</formula>
    </cfRule>
    <cfRule type="expression" dxfId="26" priority="37">
      <formula>#REF!&lt;3</formula>
    </cfRule>
    <cfRule type="expression" dxfId="25" priority="38" stopIfTrue="1">
      <formula>(#REF!=4)</formula>
    </cfRule>
    <cfRule type="expression" dxfId="24" priority="39">
      <formula>#REF!=3</formula>
    </cfRule>
    <cfRule type="expression" dxfId="23" priority="40">
      <formula>#REF!&gt;2</formula>
    </cfRule>
    <cfRule type="expression" dxfId="22" priority="41" stopIfTrue="1">
      <formula>#REF!=5</formula>
    </cfRule>
  </conditionalFormatting>
  <conditionalFormatting sqref="R3:R83">
    <cfRule type="expression" dxfId="21" priority="32">
      <formula>$R3="▲"</formula>
    </cfRule>
    <cfRule type="expression" dxfId="20" priority="33">
      <formula>R3="►"</formula>
    </cfRule>
    <cfRule type="expression" dxfId="19" priority="34">
      <formula>$R3="▼"</formula>
    </cfRule>
  </conditionalFormatting>
  <conditionalFormatting sqref="H4:H83">
    <cfRule type="expression" dxfId="18" priority="26" stopIfTrue="1">
      <formula>#REF!=5</formula>
    </cfRule>
    <cfRule type="expression" dxfId="17" priority="27">
      <formula>#REF!&lt;3</formula>
    </cfRule>
    <cfRule type="expression" dxfId="16" priority="28" stopIfTrue="1">
      <formula>(#REF!=4)</formula>
    </cfRule>
    <cfRule type="expression" dxfId="15" priority="29">
      <formula>#REF!=3</formula>
    </cfRule>
    <cfRule type="expression" dxfId="14" priority="30">
      <formula>#REF!&gt;2</formula>
    </cfRule>
    <cfRule type="expression" dxfId="13" priority="31" stopIfTrue="1">
      <formula>#REF!=5</formula>
    </cfRule>
  </conditionalFormatting>
  <conditionalFormatting sqref="Q3:Q83">
    <cfRule type="expression" dxfId="12" priority="1">
      <formula>$P3="G"</formula>
    </cfRule>
    <cfRule type="expression" dxfId="11" priority="2">
      <formula>$P3="Y"</formula>
    </cfRule>
    <cfRule type="expression" dxfId="10" priority="3">
      <formula>$P3="A"</formula>
    </cfRule>
    <cfRule type="expression" dxfId="9" priority="4" stopIfTrue="1">
      <formula>$P3="R"</formula>
    </cfRule>
  </conditionalFormatting>
  <dataValidations xWindow="554" yWindow="508" count="5">
    <dataValidation type="whole" allowBlank="1" showInputMessage="1" showErrorMessage="1" promptTitle="Enter number of risk category" prompt="1 - Strategic &amp; commercial_x000a_2 - Economic, financial &amp; market_x000a_3 - Legal &amp; regulatory_x000a_4 - Organisational, mgt &amp; human factors_x000a_5 - Political_x000a_6 - Environmental_x000a_7 - Technical, operational &amp; infrastructure" sqref="B3:B83" xr:uid="{00000000-0002-0000-0000-000000000000}">
      <formula1>1</formula1>
      <formula2>7</formula2>
    </dataValidation>
    <dataValidation type="whole" allowBlank="1" showInputMessage="1" showErrorMessage="1" errorTitle="You can only enter 1-5" error="Please select the appropriate level of liklehood of this risk transpiring with reference to the the Scoring Guide worksheet" promptTitle="Enter 1,2,3,4 or 5" prompt="1 = V.Low. May occur only in exceptional circumstances._x000a_2 = Low. Unlikely but slight possibility could occur._x000a_3 = Moderate. Fairly likely._x000a_4 = High. Probable. More likely to occur than not._x000a_5 = V.High. Highly likely will occur." sqref="F3:F83" xr:uid="{00000000-0002-0000-0000-000001000000}">
      <formula1>1</formula1>
      <formula2>5</formula2>
    </dataValidation>
    <dataValidation type="whole" allowBlank="1" showInputMessage="1" showErrorMessage="1" errorTitle="You can only enter 1 to 5" error="Please select the appropriate level of likelihood of this risk transpiring by reference to the guidance on  the Scoring Guide worksheet" promptTitle="Enter 1,2,3,4 or 5" prompt="1 = V.Low. May occur only in exceptional circumstances._x000a_2 = Low. Unlikely but slight possibility could occur._x000a_3 = Moderate. Fairly likely._x000a_4 = High. Probable. More likely to occur than not._x000a_5 = V.High. Highly likely will occur." sqref="N3:N83" xr:uid="{00000000-0002-0000-0000-000002000000}">
      <formula1>1</formula1>
      <formula2>5</formula2>
    </dataValidation>
    <dataValidation type="whole" allowBlank="1" showInputMessage="1" showErrorMessage="1" errorTitle="You can only enter 1-5" error="Please select the appropriate level of Impact of this risk with reference to the guidance on  the Scoring Guide worksheet" promptTitle="Enter 1,2,3,4 or 5" prompt="1 = Insignificant_x000a_2 = Minor_x000a_3 = Moderate_x000a_4 = Major_x000a_5 = Catastrophic" sqref="G3:G83 O3:O83" xr:uid="{00000000-0002-0000-0000-000003000000}">
      <formula1>1</formula1>
      <formula2>5</formula2>
    </dataValidation>
    <dataValidation allowBlank="1" showInputMessage="1" showErrorMessage="1" promptTitle="Risk ID format" prompt="Each identified risk should be allocated a UID that that permits its identification, (and that of the project it relates in case it should need to be escalated). Use the VPO allocated Project UID then number up from 001" sqref="A3:A83" xr:uid="{00000000-0002-0000-0000-000005000000}"/>
  </dataValidations>
  <printOptions horizontalCentered="1"/>
  <pageMargins left="0.47244094488188981" right="0.43307086614173229" top="0.74803149606299213" bottom="0.6692913385826772" header="0.51181102362204722" footer="0.51181102362204722"/>
  <pageSetup paperSize="8" scale="93" fitToHeight="0" orientation="landscape" r:id="rId1"/>
  <headerFooter alignWithMargins="0">
    <oddHeader>&amp;CProject Risk &amp; Issue Register</oddHeader>
    <oddFooter>&amp;LOBU Risk &amp; Issue Register v14 (June 2016)&amp;Cas of : &amp;D&amp;RPage &amp;P of &amp;N</oddFooter>
  </headerFooter>
  <colBreaks count="1" manualBreakCount="1">
    <brk id="10" max="1048575" man="1"/>
  </colBreaks>
  <ignoredErrors>
    <ignoredError sqref="H3:H4" unlockedFormula="1"/>
  </ignoredErrors>
  <legacyDrawing r:id="rId2"/>
  <extLst>
    <ext xmlns:x14="http://schemas.microsoft.com/office/spreadsheetml/2009/9/main" uri="{CCE6A557-97BC-4b89-ADB6-D9C93CAAB3DF}">
      <x14:dataValidations xmlns:xm="http://schemas.microsoft.com/office/excel/2006/main" xWindow="554" yWindow="508" count="5">
        <x14:dataValidation type="list" allowBlank="1" showInputMessage="1" showErrorMessage="1" promptTitle="Select from ddm:" prompt="R for Risks_x000a_I for Issues_x000a__x000a_This allows you to use a single log for managing Risks &amp; Issues to minimise effort in moving items from one log to another if they transpire from risk to issue, whilst maintaining the ability to review &amp; manage them seperately" xr:uid="{00000000-0002-0000-0000-000006000000}">
          <x14:formula1>
            <xm:f>'Scoring Guide'!$N$1:$N$2</xm:f>
          </x14:formula1>
          <xm:sqref>C3:C83</xm:sqref>
        </x14:dataValidation>
        <x14:dataValidation type="list" allowBlank="1" showInputMessage="1" showErrorMessage="1" promptTitle="Select from ddm:" prompt="!!! = Now -  risks that pose an imminent threat_x000a_!!  = Short-term - risks that may transpire earlier in project_x000a_!   = Long-term - risks that may transpire later in the project" xr:uid="{00000000-0002-0000-0000-000007000000}">
          <x14:formula1>
            <xm:f>'Scoring Guide'!$N$10:$N$12</xm:f>
          </x14:formula1>
          <xm:sqref>I3:I83</xm:sqref>
        </x14:dataValidation>
        <x14:dataValidation type="list" allowBlank="1" showInputMessage="1" showErrorMessage="1" promptTitle="Select from ddm:" prompt="O=Open. Risk response not yet agreed_x000a_T=Decision to tolerate risk level with no response_x000a_M=Decision to mitigation or other action_x000a_E=Decision to escalate to Programme or Exec as impact on interfacing projects or programmes_x000a_C=Closed as time for event passed" xr:uid="{00000000-0002-0000-0000-000008000000}">
          <x14:formula1>
            <xm:f>'Scoring Guide'!$N$4:$N$8</xm:f>
          </x14:formula1>
          <xm:sqref>S4:S83</xm:sqref>
        </x14:dataValidation>
        <x14:dataValidation type="list" allowBlank="1" showInputMessage="1" showErrorMessage="1" promptTitle="Select from ddm:" prompt="▲    risk exposure increasing_x000a_►    risk exposure stable_x000a_▼    risk exposure reducing" xr:uid="{00000000-0002-0000-0000-000009000000}">
          <x14:formula1>
            <xm:f>'Scoring Guide'!$N$14:$N$16</xm:f>
          </x14:formula1>
          <xm:sqref>R3:R83</xm:sqref>
        </x14:dataValidation>
        <x14:dataValidation type="list" allowBlank="1" showInputMessage="1" showErrorMessage="1" promptTitle="Select from ddm:" prompt="O=Open. Risk response not yet agreed_x000a_T=Decision to tolerate. No risk response_x000a_M=Mitigation or other action agreed_x000a_E=Escalated to Programme/Exec as impact on interfacing projects/programme_x000a_C=Closed. Time for event passed" xr:uid="{00000000-0002-0000-0000-00000A000000}">
          <x14:formula1>
            <xm:f>'Scoring Guide'!$N$4:$N$8</xm:f>
          </x14:formula1>
          <xm:sqref>S3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3"/>
  <sheetViews>
    <sheetView workbookViewId="0">
      <selection activeCell="H8" sqref="H8"/>
    </sheetView>
  </sheetViews>
  <sheetFormatPr defaultRowHeight="12.45" x14ac:dyDescent="0.3"/>
  <cols>
    <col min="1" max="1" width="13.4609375" customWidth="1"/>
    <col min="2" max="2" width="10.3046875" customWidth="1"/>
    <col min="5" max="5" width="17.4609375" customWidth="1"/>
  </cols>
  <sheetData>
    <row r="1" spans="1:7" ht="18.45" x14ac:dyDescent="0.5">
      <c r="A1" s="131" t="s">
        <v>145</v>
      </c>
      <c r="B1" s="132"/>
      <c r="C1" s="132"/>
      <c r="D1" s="132"/>
      <c r="E1" s="132"/>
      <c r="F1" s="132"/>
      <c r="G1" s="132"/>
    </row>
    <row r="2" spans="1:7" ht="13.3" thickBot="1" x14ac:dyDescent="0.4">
      <c r="A2" s="69"/>
      <c r="B2" s="69"/>
      <c r="C2" s="69"/>
    </row>
    <row r="3" spans="1:7" ht="32.15" thickBot="1" x14ac:dyDescent="0.35">
      <c r="A3" s="143" t="s">
        <v>97</v>
      </c>
      <c r="B3" s="144"/>
      <c r="C3" s="73" t="s">
        <v>98</v>
      </c>
      <c r="E3" s="133" t="s">
        <v>111</v>
      </c>
      <c r="F3" s="135"/>
      <c r="G3" s="17" t="s">
        <v>103</v>
      </c>
    </row>
    <row r="4" spans="1:7" ht="15.9" x14ac:dyDescent="0.3">
      <c r="A4" s="83" t="s">
        <v>106</v>
      </c>
      <c r="B4" s="74" t="s">
        <v>59</v>
      </c>
      <c r="C4" s="84">
        <f ca="1">COUNTIF(INDIRECT("'Risk Register'!$S$3:$S$" &amp; INDIRECT("'Scoring Guide'!$N$18")),$B4)</f>
        <v>1</v>
      </c>
      <c r="E4" s="136" t="s">
        <v>88</v>
      </c>
      <c r="F4" s="137"/>
      <c r="G4" s="81">
        <f ca="1">COUNTIF(INDIRECT("'Risk Register'!$P$3:$P$" &amp; INDIRECT("'Scoring Guide'!$N$18")),LEFT($E4, 1))</f>
        <v>1</v>
      </c>
    </row>
    <row r="5" spans="1:7" ht="15.9" x14ac:dyDescent="0.3">
      <c r="A5" s="85" t="s">
        <v>107</v>
      </c>
      <c r="B5" s="75" t="s">
        <v>24</v>
      </c>
      <c r="C5" s="86">
        <f ca="1">COUNTIF(INDIRECT("'Risk Register'!$S$3:$S$" &amp; INDIRECT("'Scoring Guide'!$N$18")),$B5)</f>
        <v>1</v>
      </c>
      <c r="E5" s="138" t="s">
        <v>87</v>
      </c>
      <c r="F5" s="139"/>
      <c r="G5" s="18">
        <f ca="1">COUNTIF(INDIRECT("'Risk Register'!$P$3:$P$" &amp; INDIRECT("'Scoring Guide'!$N$18")),LEFT($E5, 1))</f>
        <v>1</v>
      </c>
    </row>
    <row r="6" spans="1:7" ht="15.9" x14ac:dyDescent="0.3">
      <c r="A6" s="85" t="s">
        <v>108</v>
      </c>
      <c r="B6" s="75" t="s">
        <v>17</v>
      </c>
      <c r="C6" s="86">
        <f ca="1">COUNTIF(INDIRECT("'Risk Register'!$S$3:$S$" &amp; INDIRECT("'Scoring Guide'!$N$18")),$B6)</f>
        <v>1</v>
      </c>
      <c r="E6" s="140" t="s">
        <v>90</v>
      </c>
      <c r="F6" s="139"/>
      <c r="G6" s="18">
        <f ca="1">COUNTIF(INDIRECT("'Risk Register'!$P$3:$P$" &amp; INDIRECT("'Scoring Guide'!$N$18")),LEFT($E6, 1))</f>
        <v>1</v>
      </c>
    </row>
    <row r="7" spans="1:7" ht="16.3" thickBot="1" x14ac:dyDescent="0.35">
      <c r="A7" s="85" t="s">
        <v>109</v>
      </c>
      <c r="B7" s="75" t="s">
        <v>60</v>
      </c>
      <c r="C7" s="86">
        <f ca="1">COUNTIF(INDIRECT("'Risk Register'!$S$3:$S$" &amp; INDIRECT("'Scoring Guide'!$N$18")),$B7)</f>
        <v>0</v>
      </c>
      <c r="E7" s="141" t="s">
        <v>89</v>
      </c>
      <c r="F7" s="142"/>
      <c r="G7" s="82">
        <f ca="1">COUNTIF(INDIRECT("'Risk Register'!$P$3:$P$" &amp; INDIRECT("'Scoring Guide'!$N$18")),LEFT($E7, 1))</f>
        <v>0</v>
      </c>
    </row>
    <row r="8" spans="1:7" ht="16.3" thickBot="1" x14ac:dyDescent="0.35">
      <c r="A8" s="87" t="s">
        <v>102</v>
      </c>
      <c r="B8" s="88" t="s">
        <v>18</v>
      </c>
      <c r="C8" s="89">
        <f ca="1">COUNTIF(INDIRECT("'Risk Register'!$S$3:$S$" &amp; INDIRECT("'Scoring Guide'!$N$18")),$B8)</f>
        <v>0</v>
      </c>
    </row>
    <row r="9" spans="1:7" ht="12.9" x14ac:dyDescent="0.35">
      <c r="A9" s="69"/>
      <c r="B9" s="69"/>
      <c r="C9" s="69"/>
    </row>
    <row r="10" spans="1:7" ht="13.3" thickBot="1" x14ac:dyDescent="0.4">
      <c r="A10" s="69"/>
      <c r="B10" s="69"/>
      <c r="C10" s="69"/>
    </row>
    <row r="11" spans="1:7" ht="31.85" customHeight="1" thickBot="1" x14ac:dyDescent="0.35">
      <c r="A11" s="143" t="s">
        <v>110</v>
      </c>
      <c r="B11" s="144"/>
      <c r="C11" s="73" t="s">
        <v>98</v>
      </c>
      <c r="E11" s="133" t="s">
        <v>157</v>
      </c>
      <c r="F11" s="134"/>
      <c r="G11" s="17" t="s">
        <v>98</v>
      </c>
    </row>
    <row r="12" spans="1:7" ht="15.9" x14ac:dyDescent="0.35">
      <c r="A12" s="90" t="s">
        <v>149</v>
      </c>
      <c r="B12" s="91" t="s">
        <v>104</v>
      </c>
      <c r="C12" s="81">
        <f ca="1">COUNTIF(INDIRECT("'Risk Register'!$I$3:$I$" &amp; INDIRECT("'Scoring Guide'!$N$18")),$B12)</f>
        <v>1</v>
      </c>
      <c r="E12" s="95" t="s">
        <v>99</v>
      </c>
      <c r="F12" s="79" t="s">
        <v>153</v>
      </c>
      <c r="G12" s="81">
        <f ca="1">COUNTIF(INDIRECT("'Risk Register'!$R$3:$R$" &amp; INDIRECT("'Scoring Guide'!$N$18")),$F12)</f>
        <v>1</v>
      </c>
    </row>
    <row r="13" spans="1:7" ht="15.9" x14ac:dyDescent="0.45">
      <c r="A13" s="92" t="s">
        <v>150</v>
      </c>
      <c r="B13" s="72" t="s">
        <v>105</v>
      </c>
      <c r="C13" s="18">
        <f ca="1">COUNTIF(INDIRECT("'Risk Register'!$I$3:$I$" &amp; INDIRECT("'Scoring Guide'!$N$18")),$B13)</f>
        <v>1</v>
      </c>
      <c r="E13" s="19" t="s">
        <v>152</v>
      </c>
      <c r="F13" s="80" t="s">
        <v>154</v>
      </c>
      <c r="G13" s="18">
        <f ca="1">COUNTIF(INDIRECT("'Risk Register'!$R$3:$R$" &amp; INDIRECT("'Scoring Guide'!$N$18")),$F13)</f>
        <v>1</v>
      </c>
    </row>
    <row r="14" spans="1:7" ht="16.3" thickBot="1" x14ac:dyDescent="0.5">
      <c r="A14" s="93" t="s">
        <v>151</v>
      </c>
      <c r="B14" s="94" t="s">
        <v>101</v>
      </c>
      <c r="C14" s="82">
        <f ca="1">COUNTIF(INDIRECT("'Risk Register'!$I$3:$I$" &amp; INDIRECT("'Scoring Guide'!$N$18")),$B14)</f>
        <v>1</v>
      </c>
      <c r="E14" s="96" t="s">
        <v>100</v>
      </c>
      <c r="F14" s="97" t="s">
        <v>155</v>
      </c>
      <c r="G14" s="82">
        <f ca="1">COUNTIF(INDIRECT("'Risk Register'!$R$3:$R$" &amp; INDIRECT("'Scoring Guide'!$N$18")),$F14)</f>
        <v>1</v>
      </c>
    </row>
    <row r="22" spans="1:3" x14ac:dyDescent="0.3">
      <c r="C22" s="21"/>
    </row>
    <row r="23" spans="1:3" x14ac:dyDescent="0.3">
      <c r="A23" s="16"/>
      <c r="B23" s="16"/>
      <c r="C23" s="16"/>
    </row>
    <row r="24" spans="1:3" ht="31.85" customHeight="1" x14ac:dyDescent="0.3"/>
    <row r="28" spans="1:3" ht="26.15" x14ac:dyDescent="0.3">
      <c r="A28" s="22"/>
      <c r="B28" s="23"/>
      <c r="C28" s="24"/>
    </row>
    <row r="29" spans="1:3" ht="26.15" x14ac:dyDescent="0.3">
      <c r="A29" s="22"/>
      <c r="B29" s="23"/>
      <c r="C29" s="24"/>
    </row>
    <row r="30" spans="1:3" ht="26.15" x14ac:dyDescent="0.3">
      <c r="A30" s="22"/>
      <c r="B30" s="23"/>
      <c r="C30" s="24"/>
    </row>
    <row r="31" spans="1:3" ht="26.15" x14ac:dyDescent="0.3">
      <c r="A31" s="22"/>
      <c r="B31" s="23"/>
      <c r="C31" s="24"/>
    </row>
    <row r="32" spans="1:3" x14ac:dyDescent="0.3">
      <c r="A32" s="20"/>
      <c r="B32" s="20"/>
      <c r="C32" s="20"/>
    </row>
    <row r="33" spans="1:3" x14ac:dyDescent="0.3">
      <c r="A33" s="20"/>
      <c r="B33" s="20"/>
      <c r="C33" s="20"/>
    </row>
  </sheetData>
  <sheetProtection password="BB71" sheet="1" objects="1" scenarios="1" selectLockedCells="1" selectUnlockedCells="1"/>
  <mergeCells count="9">
    <mergeCell ref="A1:G1"/>
    <mergeCell ref="E11:F11"/>
    <mergeCell ref="E3:F3"/>
    <mergeCell ref="E4:F4"/>
    <mergeCell ref="E5:F5"/>
    <mergeCell ref="E6:F6"/>
    <mergeCell ref="E7:F7"/>
    <mergeCell ref="A3:B3"/>
    <mergeCell ref="A11:B11"/>
  </mergeCells>
  <conditionalFormatting sqref="B13:B14">
    <cfRule type="cellIs" dxfId="8" priority="1" operator="equal">
      <formula>"!"</formula>
    </cfRule>
    <cfRule type="cellIs" dxfId="7" priority="2" operator="equal">
      <formula>"!!"</formula>
    </cfRule>
    <cfRule type="cellIs" dxfId="6" priority="3" operator="equal">
      <formula>"!!!"</formula>
    </cfRule>
  </conditionalFormatting>
  <conditionalFormatting sqref="B12">
    <cfRule type="cellIs" dxfId="5" priority="10" operator="equal">
      <formula>"!"</formula>
    </cfRule>
    <cfRule type="cellIs" dxfId="4" priority="11" operator="equal">
      <formula>"!!"</formula>
    </cfRule>
    <cfRule type="cellIs" dxfId="3" priority="12" operator="equal">
      <formula>"!!!"</formula>
    </cfRule>
  </conditionalFormatting>
  <conditionalFormatting sqref="A12">
    <cfRule type="cellIs" dxfId="2" priority="4" operator="equal">
      <formula>"!"</formula>
    </cfRule>
    <cfRule type="cellIs" dxfId="1" priority="5" operator="equal">
      <formula>"!!"</formula>
    </cfRule>
    <cfRule type="cellIs" dxfId="0" priority="6" operator="equal">
      <formula>"!!!"</formula>
    </cfRule>
  </conditionalFormatting>
  <pageMargins left="0.70866141732283472" right="0.70866141732283472" top="0.74803149606299213" bottom="0.74803149606299213" header="0.31496062992125984" footer="0.31496062992125984"/>
  <pageSetup paperSize="9" orientation="portrait" r:id="rId1"/>
  <headerFooter>
    <oddHeader>&amp;CRisk Profile Summary</oddHeader>
    <oddFooter>&amp;LOBU Risk &amp; Issue Register v14 (june 2016)</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112"/>
  <sheetViews>
    <sheetView zoomScale="90" zoomScaleNormal="90" zoomScaleSheetLayoutView="70" workbookViewId="0">
      <selection activeCell="A4" sqref="A4:K4"/>
    </sheetView>
  </sheetViews>
  <sheetFormatPr defaultRowHeight="12.45" x14ac:dyDescent="0.3"/>
  <cols>
    <col min="1" max="1" width="20" customWidth="1"/>
    <col min="2" max="2" width="12.3046875" customWidth="1"/>
    <col min="6" max="6" width="52.23046875" customWidth="1"/>
    <col min="7" max="7" width="3.23046875" customWidth="1"/>
    <col min="8" max="8" width="4.07421875" style="2" customWidth="1"/>
    <col min="9" max="9" width="1.765625" customWidth="1"/>
    <col min="10" max="10" width="8.84375" customWidth="1"/>
    <col min="11" max="11" width="16.3046875" customWidth="1"/>
    <col min="12" max="12" width="2.84375" customWidth="1"/>
    <col min="13" max="13" width="1.4609375" style="9" customWidth="1"/>
    <col min="14" max="18" width="5.3046875" style="10" hidden="1" customWidth="1"/>
    <col min="19" max="19" width="1.4609375" style="9" customWidth="1"/>
  </cols>
  <sheetData>
    <row r="1" spans="1:19" s="4" customFormat="1" ht="22.3" x14ac:dyDescent="0.5">
      <c r="A1" s="59" t="s">
        <v>158</v>
      </c>
      <c r="B1" s="5"/>
      <c r="C1" s="5"/>
      <c r="D1" s="5"/>
      <c r="E1" s="5"/>
      <c r="F1" s="5"/>
      <c r="G1" s="5"/>
      <c r="H1" s="5"/>
      <c r="I1" s="5"/>
      <c r="J1" s="5"/>
      <c r="K1" s="6"/>
      <c r="M1" s="7"/>
      <c r="N1" s="8" t="s">
        <v>14</v>
      </c>
      <c r="O1" s="8"/>
      <c r="P1" s="8"/>
      <c r="Q1" s="8"/>
      <c r="R1" s="8"/>
      <c r="S1" s="7"/>
    </row>
    <row r="2" spans="1:19" ht="22.75" thickBot="1" x14ac:dyDescent="0.55000000000000004">
      <c r="A2" s="60" t="s">
        <v>159</v>
      </c>
      <c r="B2" s="12"/>
      <c r="C2" s="12"/>
      <c r="D2" s="12"/>
      <c r="E2" s="12"/>
      <c r="F2" s="12"/>
      <c r="G2" s="12"/>
      <c r="H2" s="12"/>
      <c r="I2" s="12"/>
      <c r="J2" s="12"/>
      <c r="K2" s="3"/>
      <c r="N2" s="8" t="s">
        <v>15</v>
      </c>
      <c r="O2" s="8"/>
      <c r="P2" s="8"/>
      <c r="Q2" s="8"/>
      <c r="R2" s="8"/>
    </row>
    <row r="3" spans="1:19" ht="11.4" customHeight="1" x14ac:dyDescent="0.5">
      <c r="A3" s="61"/>
      <c r="B3" s="62"/>
      <c r="C3" s="62"/>
      <c r="D3" s="62"/>
      <c r="E3" s="62"/>
      <c r="F3" s="62"/>
      <c r="G3" s="62"/>
      <c r="H3" s="62"/>
      <c r="I3" s="62"/>
      <c r="J3" s="62"/>
      <c r="K3" s="2"/>
    </row>
    <row r="4" spans="1:19" ht="30.65" customHeight="1" x14ac:dyDescent="0.3">
      <c r="A4" s="146" t="s">
        <v>137</v>
      </c>
      <c r="B4" s="147"/>
      <c r="C4" s="147"/>
      <c r="D4" s="147"/>
      <c r="E4" s="147"/>
      <c r="F4" s="147"/>
      <c r="G4" s="147"/>
      <c r="H4" s="147"/>
      <c r="I4" s="147"/>
      <c r="J4" s="147"/>
      <c r="K4" s="147"/>
      <c r="N4" s="11" t="s">
        <v>59</v>
      </c>
      <c r="O4" s="11"/>
      <c r="P4" s="11"/>
      <c r="Q4" s="11"/>
      <c r="R4" s="11"/>
    </row>
    <row r="5" spans="1:19" ht="16.95" customHeight="1" x14ac:dyDescent="0.45">
      <c r="A5" s="63"/>
      <c r="B5" s="63"/>
      <c r="C5" s="63"/>
      <c r="D5" s="55"/>
      <c r="E5" s="55"/>
      <c r="F5" s="55"/>
      <c r="G5" s="55"/>
      <c r="H5" s="55"/>
      <c r="I5" s="55"/>
      <c r="J5" s="55"/>
      <c r="K5" s="13"/>
      <c r="N5" s="11" t="s">
        <v>24</v>
      </c>
      <c r="O5" s="11"/>
      <c r="P5" s="11"/>
      <c r="Q5" s="11"/>
      <c r="R5" s="11"/>
    </row>
    <row r="6" spans="1:19" ht="16.95" customHeight="1" x14ac:dyDescent="0.45">
      <c r="A6" s="64" t="s">
        <v>70</v>
      </c>
      <c r="B6" s="55"/>
      <c r="C6" s="55"/>
      <c r="D6" s="55"/>
      <c r="E6" s="55"/>
      <c r="F6" s="1"/>
      <c r="G6" s="1"/>
      <c r="H6" s="1"/>
      <c r="I6" s="1"/>
      <c r="J6" s="1"/>
      <c r="K6" s="13"/>
      <c r="N6" s="11" t="s">
        <v>17</v>
      </c>
      <c r="O6" s="11"/>
      <c r="P6" s="11"/>
      <c r="Q6" s="11"/>
      <c r="R6" s="11"/>
    </row>
    <row r="7" spans="1:19" ht="16.95" customHeight="1" x14ac:dyDescent="0.45">
      <c r="A7" s="55" t="s">
        <v>130</v>
      </c>
      <c r="B7" s="55"/>
      <c r="C7" s="55"/>
      <c r="D7" s="55"/>
      <c r="E7" s="55"/>
      <c r="F7" s="1"/>
      <c r="G7" s="1"/>
      <c r="H7" s="1"/>
      <c r="I7" s="1"/>
      <c r="J7" s="1"/>
      <c r="K7" s="13"/>
      <c r="N7" s="11" t="s">
        <v>60</v>
      </c>
      <c r="O7" s="11"/>
      <c r="P7" s="11"/>
      <c r="Q7" s="11"/>
      <c r="R7" s="11"/>
    </row>
    <row r="8" spans="1:19" ht="16.95" customHeight="1" x14ac:dyDescent="0.45">
      <c r="A8" s="55" t="s">
        <v>71</v>
      </c>
      <c r="B8" s="55"/>
      <c r="C8" s="55"/>
      <c r="D8" s="55"/>
      <c r="E8" s="55"/>
      <c r="F8" s="1"/>
      <c r="G8" s="1"/>
      <c r="H8" s="1"/>
      <c r="I8" s="1"/>
      <c r="J8" s="1"/>
      <c r="K8" s="13"/>
      <c r="N8" s="11" t="s">
        <v>18</v>
      </c>
      <c r="O8" s="11"/>
      <c r="P8" s="11"/>
      <c r="Q8" s="11"/>
      <c r="R8" s="11"/>
    </row>
    <row r="9" spans="1:19" ht="15.9" x14ac:dyDescent="0.45">
      <c r="A9" s="55"/>
      <c r="B9" s="55"/>
      <c r="C9" s="55"/>
      <c r="D9" s="55"/>
      <c r="E9" s="55"/>
      <c r="F9" s="1"/>
      <c r="G9" s="1"/>
      <c r="H9" s="1"/>
      <c r="I9" s="1"/>
      <c r="J9" s="1"/>
      <c r="K9" s="13"/>
    </row>
    <row r="10" spans="1:19" ht="15.9" x14ac:dyDescent="0.45">
      <c r="A10" s="65" t="s">
        <v>72</v>
      </c>
      <c r="B10" s="55"/>
      <c r="C10" s="55"/>
      <c r="D10" s="55"/>
      <c r="E10" s="55"/>
      <c r="F10" s="1"/>
      <c r="G10" s="1"/>
      <c r="H10" s="1"/>
      <c r="I10" s="1"/>
      <c r="J10" s="1"/>
      <c r="K10" s="13"/>
      <c r="N10" s="11" t="s">
        <v>104</v>
      </c>
      <c r="O10" s="11"/>
      <c r="P10" s="11"/>
      <c r="Q10" s="11"/>
      <c r="R10" s="11"/>
    </row>
    <row r="11" spans="1:19" ht="15.9" x14ac:dyDescent="0.45">
      <c r="A11" s="55"/>
      <c r="B11" s="55"/>
      <c r="C11" s="55"/>
      <c r="D11" s="55"/>
      <c r="E11" s="55"/>
      <c r="F11" s="1"/>
      <c r="G11" s="1"/>
      <c r="H11" s="1"/>
      <c r="I11" s="1"/>
      <c r="J11" s="1"/>
      <c r="K11" s="13"/>
      <c r="N11" s="11" t="s">
        <v>105</v>
      </c>
      <c r="O11" s="11"/>
      <c r="P11" s="11"/>
      <c r="Q11" s="11"/>
      <c r="R11" s="11"/>
    </row>
    <row r="12" spans="1:19" ht="15.9" x14ac:dyDescent="0.45">
      <c r="A12" s="66" t="s">
        <v>73</v>
      </c>
      <c r="B12" s="66" t="s">
        <v>74</v>
      </c>
      <c r="C12" s="145" t="s">
        <v>75</v>
      </c>
      <c r="D12" s="145"/>
      <c r="E12" s="145"/>
      <c r="F12" s="145"/>
      <c r="G12" s="1"/>
      <c r="H12" s="1"/>
      <c r="I12" s="1"/>
      <c r="J12" s="1"/>
      <c r="K12" s="13"/>
      <c r="N12" s="11" t="s">
        <v>101</v>
      </c>
      <c r="O12" s="11"/>
      <c r="P12" s="11"/>
      <c r="Q12" s="11"/>
      <c r="R12" s="11"/>
    </row>
    <row r="13" spans="1:19" ht="15.9" x14ac:dyDescent="0.45">
      <c r="A13" s="67" t="s">
        <v>4</v>
      </c>
      <c r="B13" s="68">
        <v>5</v>
      </c>
      <c r="C13" s="149" t="s">
        <v>76</v>
      </c>
      <c r="D13" s="149"/>
      <c r="E13" s="149"/>
      <c r="F13" s="149"/>
      <c r="G13" s="1"/>
      <c r="H13" s="1"/>
      <c r="I13" s="1"/>
      <c r="J13" s="1"/>
      <c r="K13" s="13"/>
    </row>
    <row r="14" spans="1:19" ht="15.9" x14ac:dyDescent="0.45">
      <c r="A14" s="67" t="s">
        <v>77</v>
      </c>
      <c r="B14" s="68">
        <v>4</v>
      </c>
      <c r="C14" s="149" t="s">
        <v>142</v>
      </c>
      <c r="D14" s="149"/>
      <c r="E14" s="149"/>
      <c r="F14" s="149"/>
      <c r="G14" s="1"/>
      <c r="H14" s="1"/>
      <c r="I14" s="1"/>
      <c r="J14" s="1"/>
      <c r="K14" s="13"/>
      <c r="N14" s="76" t="s">
        <v>153</v>
      </c>
      <c r="O14" s="98" t="s">
        <v>94</v>
      </c>
      <c r="P14" s="99" t="s">
        <v>154</v>
      </c>
      <c r="Q14" s="100" t="s">
        <v>147</v>
      </c>
      <c r="R14" s="25"/>
    </row>
    <row r="15" spans="1:19" ht="15.9" x14ac:dyDescent="0.45">
      <c r="A15" s="67" t="s">
        <v>3</v>
      </c>
      <c r="B15" s="68">
        <v>3</v>
      </c>
      <c r="C15" s="149" t="s">
        <v>78</v>
      </c>
      <c r="D15" s="149"/>
      <c r="E15" s="149"/>
      <c r="F15" s="149"/>
      <c r="G15" s="1"/>
      <c r="H15" s="1"/>
      <c r="I15" s="1"/>
      <c r="J15" s="1"/>
      <c r="K15" s="13"/>
      <c r="N15" s="77" t="s">
        <v>154</v>
      </c>
      <c r="O15" s="98" t="s">
        <v>95</v>
      </c>
      <c r="P15" s="101" t="s">
        <v>153</v>
      </c>
      <c r="Q15" s="100" t="s">
        <v>146</v>
      </c>
      <c r="R15" s="25"/>
    </row>
    <row r="16" spans="1:19" ht="15.9" x14ac:dyDescent="0.45">
      <c r="A16" s="67" t="s">
        <v>2</v>
      </c>
      <c r="B16" s="68">
        <v>2</v>
      </c>
      <c r="C16" s="149" t="s">
        <v>141</v>
      </c>
      <c r="D16" s="149"/>
      <c r="E16" s="149"/>
      <c r="F16" s="149"/>
      <c r="G16" s="1"/>
      <c r="H16" s="1"/>
      <c r="I16" s="1"/>
      <c r="J16" s="1"/>
      <c r="K16" s="13"/>
      <c r="N16" s="76" t="s">
        <v>155</v>
      </c>
      <c r="O16" s="98" t="s">
        <v>96</v>
      </c>
      <c r="P16" s="101" t="s">
        <v>155</v>
      </c>
      <c r="Q16" s="100" t="s">
        <v>148</v>
      </c>
      <c r="R16" s="25"/>
    </row>
    <row r="17" spans="1:18" ht="15.9" x14ac:dyDescent="0.45">
      <c r="A17" s="67" t="s">
        <v>79</v>
      </c>
      <c r="B17" s="68">
        <v>1</v>
      </c>
      <c r="C17" s="149" t="s">
        <v>140</v>
      </c>
      <c r="D17" s="149"/>
      <c r="E17" s="149"/>
      <c r="F17" s="149"/>
      <c r="G17" s="1"/>
      <c r="H17" s="1"/>
      <c r="I17" s="1"/>
      <c r="J17" s="1"/>
      <c r="K17" s="13"/>
    </row>
    <row r="18" spans="1:18" ht="15.9" x14ac:dyDescent="0.45">
      <c r="A18" s="55"/>
      <c r="B18" s="55"/>
      <c r="C18" s="55"/>
      <c r="D18" s="55"/>
      <c r="E18" s="55"/>
      <c r="F18" s="55"/>
      <c r="G18" s="1"/>
      <c r="H18" s="1"/>
      <c r="I18" s="1"/>
      <c r="J18" s="1"/>
      <c r="K18" s="13"/>
      <c r="N18" s="10">
        <f>MATCH("FORMATTING*",'Risk Register'!$A$1:$A$999)</f>
        <v>84</v>
      </c>
    </row>
    <row r="19" spans="1:18" ht="15.9" x14ac:dyDescent="0.45">
      <c r="A19" s="64" t="s">
        <v>80</v>
      </c>
      <c r="B19" s="55"/>
      <c r="C19" s="55"/>
      <c r="D19" s="55"/>
      <c r="E19" s="55"/>
      <c r="F19" s="55"/>
      <c r="G19" s="1"/>
      <c r="H19" s="1"/>
      <c r="I19" s="1"/>
      <c r="J19" s="1"/>
      <c r="K19" s="13"/>
    </row>
    <row r="20" spans="1:18" ht="15.9" x14ac:dyDescent="0.45">
      <c r="A20" s="55" t="s">
        <v>131</v>
      </c>
      <c r="B20" s="55"/>
      <c r="C20" s="55"/>
      <c r="D20" s="55"/>
      <c r="E20" s="55"/>
      <c r="F20" s="55"/>
      <c r="G20" s="1"/>
      <c r="H20" s="1"/>
      <c r="I20" s="1"/>
      <c r="J20" s="1"/>
      <c r="K20" s="13"/>
      <c r="N20" s="8" t="s">
        <v>14</v>
      </c>
      <c r="O20" s="8" t="s">
        <v>14</v>
      </c>
      <c r="P20" s="8" t="s">
        <v>14</v>
      </c>
      <c r="Q20" s="8" t="s">
        <v>14</v>
      </c>
      <c r="R20" s="8" t="s">
        <v>14</v>
      </c>
    </row>
    <row r="21" spans="1:18" ht="15.9" x14ac:dyDescent="0.45">
      <c r="A21" s="55" t="s">
        <v>160</v>
      </c>
      <c r="B21" s="55"/>
      <c r="C21" s="55"/>
      <c r="D21" s="55"/>
      <c r="E21" s="55"/>
      <c r="F21" s="55"/>
      <c r="G21" s="1"/>
      <c r="H21" s="1"/>
      <c r="I21" s="1"/>
      <c r="J21" s="1"/>
      <c r="K21" s="13"/>
      <c r="N21" s="8" t="s">
        <v>19</v>
      </c>
      <c r="O21" s="8" t="s">
        <v>19</v>
      </c>
      <c r="P21" s="8" t="s">
        <v>14</v>
      </c>
      <c r="Q21" s="8" t="s">
        <v>14</v>
      </c>
      <c r="R21" s="8" t="s">
        <v>14</v>
      </c>
    </row>
    <row r="22" spans="1:18" ht="15.9" x14ac:dyDescent="0.45">
      <c r="A22" s="55"/>
      <c r="B22" s="55"/>
      <c r="C22" s="55"/>
      <c r="D22" s="55"/>
      <c r="E22" s="55"/>
      <c r="F22" s="55"/>
      <c r="G22" s="1"/>
      <c r="H22" s="1"/>
      <c r="I22" s="1"/>
      <c r="J22" s="1"/>
      <c r="K22" s="13"/>
      <c r="N22" s="8" t="s">
        <v>113</v>
      </c>
      <c r="O22" s="8" t="s">
        <v>113</v>
      </c>
      <c r="P22" s="8" t="s">
        <v>19</v>
      </c>
      <c r="Q22" s="8" t="s">
        <v>19</v>
      </c>
      <c r="R22" s="8" t="s">
        <v>14</v>
      </c>
    </row>
    <row r="23" spans="1:18" ht="15.9" x14ac:dyDescent="0.45">
      <c r="A23" s="65" t="s">
        <v>81</v>
      </c>
      <c r="B23" s="65"/>
      <c r="C23" s="55"/>
      <c r="D23" s="55"/>
      <c r="E23" s="55"/>
      <c r="F23" s="55"/>
      <c r="G23" s="1"/>
      <c r="H23" s="1"/>
      <c r="I23" s="1"/>
      <c r="J23" s="1"/>
      <c r="K23" s="13"/>
      <c r="N23" s="8" t="s">
        <v>112</v>
      </c>
      <c r="O23" s="8" t="s">
        <v>112</v>
      </c>
      <c r="P23" s="8" t="s">
        <v>113</v>
      </c>
      <c r="Q23" s="8" t="s">
        <v>19</v>
      </c>
      <c r="R23" s="8" t="s">
        <v>19</v>
      </c>
    </row>
    <row r="24" spans="1:18" ht="15.9" x14ac:dyDescent="0.45">
      <c r="A24" s="55"/>
      <c r="B24" s="55"/>
      <c r="C24" s="55"/>
      <c r="D24" s="55"/>
      <c r="E24" s="55"/>
      <c r="F24" s="55"/>
      <c r="G24" s="1"/>
      <c r="H24" s="1"/>
      <c r="I24" s="1"/>
      <c r="J24" s="1"/>
      <c r="K24" s="13"/>
      <c r="N24" s="8" t="s">
        <v>112</v>
      </c>
      <c r="O24" s="8" t="s">
        <v>112</v>
      </c>
      <c r="P24" s="8" t="s">
        <v>112</v>
      </c>
      <c r="Q24" s="8" t="s">
        <v>113</v>
      </c>
      <c r="R24" s="8" t="s">
        <v>19</v>
      </c>
    </row>
    <row r="25" spans="1:18" ht="15.9" x14ac:dyDescent="0.45">
      <c r="A25" s="15"/>
      <c r="B25" s="150" t="s">
        <v>132</v>
      </c>
      <c r="C25" s="150"/>
      <c r="D25" s="150"/>
      <c r="E25" s="150"/>
      <c r="F25" s="150"/>
      <c r="G25" s="150"/>
      <c r="H25" s="150"/>
      <c r="I25" s="150"/>
      <c r="J25" s="1"/>
      <c r="K25" s="13"/>
    </row>
    <row r="26" spans="1:18" ht="107.4" customHeight="1" x14ac:dyDescent="0.45">
      <c r="A26" s="57" t="s">
        <v>82</v>
      </c>
      <c r="B26" s="148" t="s">
        <v>161</v>
      </c>
      <c r="C26" s="148"/>
      <c r="D26" s="148"/>
      <c r="E26" s="148"/>
      <c r="F26" s="148"/>
      <c r="G26" s="148"/>
      <c r="H26" s="148"/>
      <c r="I26" s="148"/>
      <c r="J26" s="1"/>
      <c r="K26" s="13"/>
    </row>
    <row r="27" spans="1:18" ht="107.4" customHeight="1" x14ac:dyDescent="0.45">
      <c r="A27" s="56" t="s">
        <v>83</v>
      </c>
      <c r="B27" s="148" t="s">
        <v>144</v>
      </c>
      <c r="C27" s="148"/>
      <c r="D27" s="148"/>
      <c r="E27" s="148"/>
      <c r="F27" s="148"/>
      <c r="G27" s="148"/>
      <c r="H27" s="148"/>
      <c r="I27" s="148"/>
      <c r="J27" s="1"/>
      <c r="K27" s="13"/>
    </row>
    <row r="28" spans="1:18" ht="107.4" customHeight="1" x14ac:dyDescent="0.45">
      <c r="A28" s="56" t="s">
        <v>84</v>
      </c>
      <c r="B28" s="148" t="s">
        <v>143</v>
      </c>
      <c r="C28" s="148"/>
      <c r="D28" s="148"/>
      <c r="E28" s="148"/>
      <c r="F28" s="148"/>
      <c r="G28" s="148"/>
      <c r="H28" s="148"/>
      <c r="I28" s="148"/>
      <c r="J28" s="1"/>
      <c r="K28" s="13"/>
    </row>
    <row r="29" spans="1:18" ht="107.4" customHeight="1" x14ac:dyDescent="0.45">
      <c r="A29" s="56" t="s">
        <v>85</v>
      </c>
      <c r="B29" s="148" t="s">
        <v>134</v>
      </c>
      <c r="C29" s="148"/>
      <c r="D29" s="148"/>
      <c r="E29" s="148"/>
      <c r="F29" s="148"/>
      <c r="G29" s="148"/>
      <c r="H29" s="148"/>
      <c r="I29" s="148"/>
      <c r="J29" s="1"/>
      <c r="K29" s="13"/>
    </row>
    <row r="30" spans="1:18" ht="107.4" customHeight="1" x14ac:dyDescent="0.45">
      <c r="A30" s="56" t="s">
        <v>86</v>
      </c>
      <c r="B30" s="148" t="s">
        <v>162</v>
      </c>
      <c r="C30" s="148"/>
      <c r="D30" s="148"/>
      <c r="E30" s="148"/>
      <c r="F30" s="148"/>
      <c r="G30" s="148"/>
      <c r="H30" s="148"/>
      <c r="I30" s="148"/>
      <c r="J30" s="1"/>
      <c r="K30" s="13"/>
    </row>
    <row r="31" spans="1:18" ht="15.9" x14ac:dyDescent="0.45">
      <c r="A31" s="55"/>
      <c r="B31" s="55"/>
      <c r="C31" s="55"/>
      <c r="D31" s="55"/>
      <c r="E31" s="55"/>
      <c r="F31" s="55"/>
      <c r="G31" s="1"/>
      <c r="H31" s="1"/>
      <c r="I31" s="1"/>
      <c r="J31" s="1"/>
      <c r="K31" s="13"/>
    </row>
    <row r="32" spans="1:18" ht="15.9" x14ac:dyDescent="0.45">
      <c r="A32" s="65"/>
      <c r="B32" s="55"/>
      <c r="C32" s="55"/>
      <c r="D32" s="55"/>
      <c r="E32" s="55"/>
      <c r="F32" s="55"/>
      <c r="G32" s="55"/>
      <c r="H32" s="55"/>
      <c r="I32" s="55"/>
      <c r="J32" s="55"/>
      <c r="K32" s="14"/>
    </row>
    <row r="33" spans="1:11" ht="15.9" x14ac:dyDescent="0.45">
      <c r="A33" s="55"/>
      <c r="B33" s="55"/>
      <c r="C33" s="55"/>
      <c r="D33" s="55"/>
      <c r="E33" s="55"/>
      <c r="F33" s="55"/>
      <c r="G33" s="55"/>
      <c r="H33" s="55"/>
      <c r="I33" s="55"/>
      <c r="J33" s="55"/>
      <c r="K33" s="14"/>
    </row>
    <row r="34" spans="1:11" ht="15" customHeight="1" x14ac:dyDescent="0.45">
      <c r="A34" s="55"/>
      <c r="B34" s="55"/>
      <c r="C34" s="55"/>
      <c r="D34" s="55"/>
      <c r="E34" s="55"/>
      <c r="F34" s="55"/>
      <c r="G34" s="55"/>
      <c r="H34" s="55"/>
      <c r="I34" s="55"/>
      <c r="J34" s="55"/>
      <c r="K34" s="14"/>
    </row>
    <row r="35" spans="1:11" ht="15" customHeight="1" x14ac:dyDescent="0.45">
      <c r="A35" s="55"/>
      <c r="B35" s="55"/>
      <c r="C35" s="55"/>
      <c r="D35" s="55"/>
      <c r="E35" s="55"/>
      <c r="F35" s="55"/>
      <c r="G35" s="55"/>
      <c r="H35" s="55"/>
      <c r="I35" s="55"/>
      <c r="J35" s="55"/>
      <c r="K35" s="14"/>
    </row>
    <row r="36" spans="1:11" ht="15" customHeight="1" x14ac:dyDescent="0.45">
      <c r="A36" s="55"/>
      <c r="B36" s="55"/>
      <c r="C36" s="55"/>
      <c r="D36" s="55"/>
      <c r="E36" s="55"/>
      <c r="F36" s="55"/>
      <c r="G36" s="55"/>
      <c r="H36" s="55"/>
      <c r="I36" s="55"/>
      <c r="J36" s="55"/>
      <c r="K36" s="14"/>
    </row>
    <row r="37" spans="1:11" ht="15" customHeight="1" x14ac:dyDescent="0.45">
      <c r="A37" s="55"/>
      <c r="B37" s="55"/>
      <c r="C37" s="55"/>
      <c r="D37" s="55"/>
      <c r="E37" s="55"/>
      <c r="F37" s="55"/>
      <c r="G37" s="55"/>
      <c r="H37" s="55"/>
      <c r="I37" s="55"/>
      <c r="J37" s="55"/>
      <c r="K37" s="14"/>
    </row>
    <row r="38" spans="1:11" x14ac:dyDescent="0.3">
      <c r="A38" s="58"/>
      <c r="B38" s="58"/>
      <c r="C38" s="58"/>
      <c r="D38" s="58"/>
      <c r="E38" s="58"/>
      <c r="F38" s="58"/>
      <c r="G38" s="58"/>
      <c r="H38" s="62"/>
      <c r="I38" s="58"/>
      <c r="J38" s="58"/>
    </row>
    <row r="39" spans="1:11" x14ac:dyDescent="0.3">
      <c r="A39" s="58"/>
      <c r="B39" s="58"/>
      <c r="C39" s="58"/>
      <c r="D39" s="58"/>
      <c r="E39" s="58"/>
      <c r="F39" s="58"/>
      <c r="G39" s="58"/>
      <c r="H39" s="62"/>
      <c r="I39" s="58"/>
      <c r="J39" s="58"/>
    </row>
    <row r="40" spans="1:11" x14ac:dyDescent="0.3">
      <c r="A40" s="58"/>
      <c r="B40" s="58"/>
      <c r="C40" s="58"/>
      <c r="D40" s="58"/>
      <c r="E40" s="58"/>
      <c r="F40" s="58"/>
      <c r="G40" s="58"/>
      <c r="H40" s="62"/>
      <c r="I40" s="58"/>
      <c r="J40" s="58"/>
    </row>
    <row r="41" spans="1:11" x14ac:dyDescent="0.3">
      <c r="A41" s="58"/>
      <c r="B41" s="58"/>
      <c r="C41" s="58"/>
      <c r="D41" s="58"/>
      <c r="E41" s="58"/>
      <c r="F41" s="58"/>
      <c r="G41" s="58"/>
      <c r="H41" s="62"/>
      <c r="I41" s="58"/>
      <c r="J41" s="58"/>
    </row>
    <row r="42" spans="1:11" x14ac:dyDescent="0.3">
      <c r="A42" s="58"/>
      <c r="B42" s="58"/>
      <c r="C42" s="58"/>
      <c r="D42" s="58"/>
      <c r="E42" s="58"/>
      <c r="F42" s="58"/>
      <c r="G42" s="58"/>
      <c r="H42" s="62"/>
      <c r="I42" s="58"/>
      <c r="J42" s="58"/>
    </row>
    <row r="43" spans="1:11" x14ac:dyDescent="0.3">
      <c r="A43" s="58"/>
      <c r="B43" s="58"/>
      <c r="C43" s="58"/>
      <c r="D43" s="58"/>
      <c r="E43" s="58"/>
      <c r="F43" s="58"/>
      <c r="G43" s="58"/>
      <c r="H43" s="62"/>
      <c r="I43" s="58"/>
      <c r="J43" s="58"/>
    </row>
    <row r="44" spans="1:11" x14ac:dyDescent="0.3">
      <c r="A44" s="58"/>
      <c r="B44" s="58"/>
      <c r="C44" s="58"/>
      <c r="D44" s="58"/>
      <c r="E44" s="58"/>
      <c r="F44" s="58"/>
      <c r="G44" s="58"/>
      <c r="H44" s="62"/>
      <c r="I44" s="58"/>
      <c r="J44" s="58"/>
    </row>
    <row r="45" spans="1:11" x14ac:dyDescent="0.3">
      <c r="A45" s="58"/>
      <c r="B45" s="58"/>
      <c r="C45" s="58"/>
      <c r="D45" s="58"/>
      <c r="E45" s="58"/>
      <c r="F45" s="58"/>
      <c r="G45" s="58"/>
      <c r="H45" s="62"/>
      <c r="I45" s="58"/>
      <c r="J45" s="58"/>
    </row>
    <row r="46" spans="1:11" x14ac:dyDescent="0.3">
      <c r="A46" s="58"/>
      <c r="B46" s="58"/>
      <c r="C46" s="58"/>
      <c r="D46" s="58"/>
      <c r="E46" s="58"/>
      <c r="F46" s="58"/>
      <c r="G46" s="58"/>
      <c r="H46" s="62"/>
      <c r="I46" s="58"/>
      <c r="J46" s="58"/>
    </row>
    <row r="47" spans="1:11" x14ac:dyDescent="0.3">
      <c r="A47" s="58"/>
      <c r="B47" s="58"/>
      <c r="C47" s="58"/>
      <c r="D47" s="58"/>
      <c r="E47" s="58"/>
      <c r="F47" s="58"/>
      <c r="G47" s="58"/>
      <c r="H47" s="62"/>
      <c r="I47" s="58"/>
      <c r="J47" s="58"/>
    </row>
    <row r="48" spans="1:11" x14ac:dyDescent="0.3">
      <c r="A48" s="58"/>
      <c r="B48" s="58"/>
      <c r="C48" s="58"/>
      <c r="D48" s="58"/>
      <c r="E48" s="58"/>
      <c r="F48" s="58"/>
      <c r="G48" s="58"/>
      <c r="H48" s="62"/>
      <c r="I48" s="58"/>
      <c r="J48" s="58"/>
    </row>
    <row r="49" spans="1:10" x14ac:dyDescent="0.3">
      <c r="A49" s="58"/>
      <c r="B49" s="58"/>
      <c r="C49" s="58"/>
      <c r="D49" s="58"/>
      <c r="E49" s="58"/>
      <c r="F49" s="58"/>
      <c r="G49" s="58"/>
      <c r="H49" s="62"/>
      <c r="I49" s="58"/>
      <c r="J49" s="58"/>
    </row>
    <row r="50" spans="1:10" x14ac:dyDescent="0.3">
      <c r="A50" s="58"/>
      <c r="B50" s="58"/>
      <c r="C50" s="58"/>
      <c r="D50" s="58"/>
      <c r="E50" s="58"/>
      <c r="F50" s="58"/>
      <c r="G50" s="58"/>
      <c r="H50" s="62"/>
      <c r="I50" s="58"/>
      <c r="J50" s="58"/>
    </row>
    <row r="51" spans="1:10" x14ac:dyDescent="0.3">
      <c r="A51" s="58"/>
      <c r="B51" s="58"/>
      <c r="C51" s="58"/>
      <c r="D51" s="58"/>
      <c r="E51" s="58"/>
      <c r="F51" s="58"/>
      <c r="G51" s="58"/>
      <c r="H51" s="62"/>
      <c r="I51" s="58"/>
      <c r="J51" s="58"/>
    </row>
    <row r="52" spans="1:10" x14ac:dyDescent="0.3">
      <c r="A52" s="58"/>
      <c r="B52" s="58"/>
      <c r="C52" s="58"/>
      <c r="D52" s="58"/>
      <c r="E52" s="58"/>
      <c r="F52" s="58"/>
      <c r="G52" s="58"/>
      <c r="H52" s="62"/>
      <c r="I52" s="58"/>
      <c r="J52" s="58"/>
    </row>
    <row r="53" spans="1:10" x14ac:dyDescent="0.3">
      <c r="A53" s="58"/>
      <c r="B53" s="58"/>
      <c r="C53" s="58"/>
      <c r="D53" s="58"/>
      <c r="E53" s="58"/>
      <c r="F53" s="58"/>
      <c r="G53" s="58"/>
      <c r="H53" s="62"/>
      <c r="I53" s="58"/>
      <c r="J53" s="58"/>
    </row>
    <row r="54" spans="1:10" x14ac:dyDescent="0.3">
      <c r="A54" s="58"/>
      <c r="B54" s="58"/>
      <c r="C54" s="58"/>
      <c r="D54" s="58"/>
      <c r="E54" s="58"/>
      <c r="F54" s="58"/>
      <c r="G54" s="58"/>
      <c r="H54" s="62"/>
      <c r="I54" s="58"/>
      <c r="J54" s="58"/>
    </row>
    <row r="55" spans="1:10" x14ac:dyDescent="0.3">
      <c r="A55" s="58"/>
      <c r="B55" s="58"/>
      <c r="C55" s="58"/>
      <c r="D55" s="58"/>
      <c r="E55" s="58"/>
      <c r="F55" s="58"/>
      <c r="G55" s="58"/>
      <c r="H55" s="62"/>
      <c r="I55" s="58"/>
      <c r="J55" s="58"/>
    </row>
    <row r="56" spans="1:10" x14ac:dyDescent="0.3">
      <c r="A56" s="58"/>
      <c r="B56" s="58"/>
      <c r="C56" s="58"/>
      <c r="D56" s="58"/>
      <c r="E56" s="58"/>
      <c r="F56" s="58"/>
      <c r="G56" s="58"/>
      <c r="H56" s="62"/>
      <c r="I56" s="58"/>
      <c r="J56" s="58"/>
    </row>
    <row r="108" ht="95.4" customHeight="1" x14ac:dyDescent="0.3"/>
    <row r="109" ht="95.4" customHeight="1" x14ac:dyDescent="0.3"/>
    <row r="110" ht="95.4" customHeight="1" x14ac:dyDescent="0.3"/>
    <row r="111" ht="95.4" customHeight="1" x14ac:dyDescent="0.3"/>
    <row r="112" ht="95.4" customHeight="1" x14ac:dyDescent="0.3"/>
  </sheetData>
  <sheetProtection password="BB71" sheet="1" objects="1" scenarios="1" selectLockedCells="1" selectUnlockedCells="1"/>
  <mergeCells count="13">
    <mergeCell ref="C12:F12"/>
    <mergeCell ref="A4:K4"/>
    <mergeCell ref="B26:I26"/>
    <mergeCell ref="B30:I30"/>
    <mergeCell ref="B27:I27"/>
    <mergeCell ref="B28:I28"/>
    <mergeCell ref="B29:I29"/>
    <mergeCell ref="C13:F13"/>
    <mergeCell ref="C14:F14"/>
    <mergeCell ref="C15:F15"/>
    <mergeCell ref="C17:F17"/>
    <mergeCell ref="B25:I25"/>
    <mergeCell ref="C16:F16"/>
  </mergeCells>
  <phoneticPr fontId="0" type="noConversion"/>
  <pageMargins left="0.23622047244094491" right="0.23622047244094491" top="0.74803149606299213" bottom="0.74803149606299213" header="0.31496062992125984" footer="0.31496062992125984"/>
  <pageSetup paperSize="9" scale="68" orientation="portrait" r:id="rId1"/>
  <headerFooter alignWithMargins="0">
    <oddHeader>&amp;CRisk Scoring Guide</oddHeader>
    <oddFooter>&amp;LOBU Risk &amp; Issue Register v14 (June 2016)</oddFooter>
  </headerFooter>
  <colBreaks count="1" manualBreakCount="1">
    <brk id="1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AB53"/>
  <sheetViews>
    <sheetView zoomScale="50" zoomScaleNormal="50" zoomScalePageLayoutView="59" workbookViewId="0">
      <selection activeCell="Z1" sqref="Z1"/>
    </sheetView>
  </sheetViews>
  <sheetFormatPr defaultRowHeight="12.45" x14ac:dyDescent="0.3"/>
  <cols>
    <col min="1" max="1" width="6" customWidth="1"/>
    <col min="2" max="2" width="6.23046875" customWidth="1"/>
    <col min="3" max="3" width="29.53515625" customWidth="1"/>
    <col min="5" max="24" width="6.4609375" customWidth="1"/>
    <col min="25" max="25" width="3.765625" customWidth="1"/>
    <col min="26" max="26" width="20.4609375" customWidth="1"/>
    <col min="27" max="27" width="46.23046875" customWidth="1"/>
    <col min="28" max="28" width="72" customWidth="1"/>
  </cols>
  <sheetData>
    <row r="1" spans="2:28" ht="20.6" x14ac:dyDescent="0.3">
      <c r="B1" s="103"/>
      <c r="C1" s="103"/>
      <c r="D1" s="103"/>
      <c r="E1" s="103"/>
      <c r="F1" s="103"/>
      <c r="G1" s="103"/>
      <c r="H1" s="104" t="s">
        <v>139</v>
      </c>
      <c r="I1" s="103"/>
      <c r="J1" s="103"/>
      <c r="K1" s="103"/>
      <c r="L1" s="103"/>
      <c r="M1" s="103"/>
      <c r="N1" s="103"/>
      <c r="O1" s="105"/>
      <c r="P1" s="105"/>
      <c r="Q1" s="105"/>
      <c r="R1" s="105"/>
      <c r="S1" s="105"/>
    </row>
    <row r="2" spans="2:28" ht="15.45" thickBot="1" x14ac:dyDescent="0.4">
      <c r="D2" s="1"/>
      <c r="E2" s="1"/>
      <c r="F2" s="1"/>
      <c r="G2" s="1"/>
      <c r="H2" s="1"/>
      <c r="I2" s="1"/>
      <c r="J2" s="1"/>
      <c r="K2" s="1"/>
      <c r="L2" s="1"/>
      <c r="M2" s="1"/>
      <c r="N2" s="1"/>
      <c r="O2" s="1"/>
      <c r="P2" s="1"/>
      <c r="Q2" s="1"/>
      <c r="R2" s="1"/>
      <c r="S2" s="1"/>
      <c r="T2" s="1"/>
      <c r="U2" s="1"/>
      <c r="V2" s="1"/>
      <c r="W2" s="1"/>
      <c r="X2" s="1"/>
    </row>
    <row r="3" spans="2:28" ht="12.75" customHeight="1" x14ac:dyDescent="0.35">
      <c r="C3" s="340" t="s">
        <v>115</v>
      </c>
      <c r="D3" s="1"/>
      <c r="E3" s="187"/>
      <c r="F3" s="151"/>
      <c r="G3" s="151"/>
      <c r="H3" s="153">
        <v>5</v>
      </c>
      <c r="I3" s="155"/>
      <c r="J3" s="157"/>
      <c r="K3" s="185"/>
      <c r="L3" s="163">
        <v>10</v>
      </c>
      <c r="M3" s="155"/>
      <c r="N3" s="160"/>
      <c r="O3" s="157"/>
      <c r="P3" s="180">
        <v>15</v>
      </c>
      <c r="Q3" s="155"/>
      <c r="R3" s="160"/>
      <c r="S3" s="157"/>
      <c r="T3" s="180">
        <v>20</v>
      </c>
      <c r="U3" s="182"/>
      <c r="V3" s="185"/>
      <c r="W3" s="160"/>
      <c r="X3" s="163">
        <v>25</v>
      </c>
      <c r="Z3" s="383"/>
      <c r="AA3" s="356" t="s">
        <v>129</v>
      </c>
      <c r="AB3" s="359" t="s">
        <v>133</v>
      </c>
    </row>
    <row r="4" spans="2:28" ht="12.75" customHeight="1" x14ac:dyDescent="0.35">
      <c r="C4" s="341"/>
      <c r="D4" s="1"/>
      <c r="E4" s="188"/>
      <c r="F4" s="152"/>
      <c r="G4" s="152"/>
      <c r="H4" s="154"/>
      <c r="I4" s="156"/>
      <c r="J4" s="158"/>
      <c r="K4" s="186"/>
      <c r="L4" s="164"/>
      <c r="M4" s="156"/>
      <c r="N4" s="161"/>
      <c r="O4" s="158"/>
      <c r="P4" s="181"/>
      <c r="Q4" s="156"/>
      <c r="R4" s="161"/>
      <c r="S4" s="158"/>
      <c r="T4" s="181"/>
      <c r="U4" s="183"/>
      <c r="V4" s="186"/>
      <c r="W4" s="161"/>
      <c r="X4" s="164"/>
      <c r="Z4" s="383"/>
      <c r="AA4" s="357"/>
      <c r="AB4" s="360"/>
    </row>
    <row r="5" spans="2:28" ht="12.75" customHeight="1" x14ac:dyDescent="0.35">
      <c r="C5" s="341"/>
      <c r="D5" s="1"/>
      <c r="E5" s="189"/>
      <c r="F5" s="152"/>
      <c r="G5" s="152"/>
      <c r="H5" s="154"/>
      <c r="I5" s="156"/>
      <c r="J5" s="159"/>
      <c r="K5" s="186"/>
      <c r="L5" s="165"/>
      <c r="M5" s="156"/>
      <c r="N5" s="162"/>
      <c r="O5" s="159"/>
      <c r="P5" s="181"/>
      <c r="Q5" s="176"/>
      <c r="R5" s="162"/>
      <c r="S5" s="159"/>
      <c r="T5" s="181"/>
      <c r="U5" s="184"/>
      <c r="V5" s="186"/>
      <c r="W5" s="162"/>
      <c r="X5" s="165"/>
      <c r="Z5" s="383"/>
      <c r="AA5" s="357"/>
      <c r="AB5" s="360"/>
    </row>
    <row r="6" spans="2:28" ht="12.75" customHeight="1" x14ac:dyDescent="0.35">
      <c r="C6" s="341"/>
      <c r="D6" s="1"/>
      <c r="E6" s="166"/>
      <c r="F6" s="167" t="s">
        <v>27</v>
      </c>
      <c r="G6" s="168"/>
      <c r="H6" s="173"/>
      <c r="I6" s="175"/>
      <c r="J6" s="167" t="s">
        <v>35</v>
      </c>
      <c r="K6" s="168"/>
      <c r="L6" s="177"/>
      <c r="M6" s="175"/>
      <c r="N6" s="167" t="s">
        <v>36</v>
      </c>
      <c r="O6" s="168"/>
      <c r="P6" s="177"/>
      <c r="Q6" s="156"/>
      <c r="R6" s="167" t="s">
        <v>45</v>
      </c>
      <c r="S6" s="168"/>
      <c r="T6" s="177"/>
      <c r="U6" s="175"/>
      <c r="V6" s="167" t="s">
        <v>46</v>
      </c>
      <c r="W6" s="207"/>
      <c r="X6" s="190"/>
      <c r="Z6" s="383"/>
      <c r="AA6" s="357"/>
      <c r="AB6" s="360"/>
    </row>
    <row r="7" spans="2:28" ht="12.75" customHeight="1" x14ac:dyDescent="0.35">
      <c r="C7" s="341"/>
      <c r="D7" s="1"/>
      <c r="E7" s="166"/>
      <c r="F7" s="169"/>
      <c r="G7" s="170"/>
      <c r="H7" s="174"/>
      <c r="I7" s="156"/>
      <c r="J7" s="169"/>
      <c r="K7" s="170"/>
      <c r="L7" s="178"/>
      <c r="M7" s="156"/>
      <c r="N7" s="169"/>
      <c r="O7" s="170"/>
      <c r="P7" s="178"/>
      <c r="Q7" s="156"/>
      <c r="R7" s="169"/>
      <c r="S7" s="170"/>
      <c r="T7" s="178"/>
      <c r="U7" s="156"/>
      <c r="V7" s="169"/>
      <c r="W7" s="208"/>
      <c r="X7" s="190"/>
      <c r="Z7" s="383"/>
      <c r="AA7" s="357"/>
      <c r="AB7" s="360"/>
    </row>
    <row r="8" spans="2:28" ht="12.75" customHeight="1" x14ac:dyDescent="0.35">
      <c r="C8" s="341"/>
      <c r="D8" s="1"/>
      <c r="E8" s="166"/>
      <c r="F8" s="171"/>
      <c r="G8" s="172"/>
      <c r="H8" s="174"/>
      <c r="I8" s="176"/>
      <c r="J8" s="171"/>
      <c r="K8" s="172"/>
      <c r="L8" s="179"/>
      <c r="M8" s="176"/>
      <c r="N8" s="171"/>
      <c r="O8" s="172"/>
      <c r="P8" s="179"/>
      <c r="Q8" s="176"/>
      <c r="R8" s="171"/>
      <c r="S8" s="172"/>
      <c r="T8" s="179"/>
      <c r="U8" s="176"/>
      <c r="V8" s="171"/>
      <c r="W8" s="209"/>
      <c r="X8" s="190"/>
      <c r="Z8" s="383"/>
      <c r="AA8" s="357"/>
      <c r="AB8" s="360"/>
    </row>
    <row r="9" spans="2:28" ht="12.75" customHeight="1" x14ac:dyDescent="0.35">
      <c r="C9" s="341"/>
      <c r="D9" s="1"/>
      <c r="E9" s="191"/>
      <c r="F9" s="193"/>
      <c r="G9" s="196"/>
      <c r="H9" s="173"/>
      <c r="I9" s="156"/>
      <c r="J9" s="200"/>
      <c r="K9" s="202"/>
      <c r="L9" s="190"/>
      <c r="M9" s="205"/>
      <c r="N9" s="186"/>
      <c r="O9" s="202"/>
      <c r="P9" s="177"/>
      <c r="Q9" s="156"/>
      <c r="R9" s="200"/>
      <c r="S9" s="200"/>
      <c r="T9" s="177"/>
      <c r="U9" s="175"/>
      <c r="V9" s="202"/>
      <c r="W9" s="211"/>
      <c r="X9" s="177"/>
      <c r="Z9" s="383"/>
      <c r="AA9" s="357"/>
      <c r="AB9" s="360"/>
    </row>
    <row r="10" spans="2:28" ht="12.75" customHeight="1" x14ac:dyDescent="0.35">
      <c r="C10" s="341"/>
      <c r="D10" s="1"/>
      <c r="E10" s="188"/>
      <c r="F10" s="194"/>
      <c r="G10" s="152"/>
      <c r="H10" s="174"/>
      <c r="I10" s="156"/>
      <c r="J10" s="161"/>
      <c r="K10" s="158"/>
      <c r="L10" s="190"/>
      <c r="M10" s="183"/>
      <c r="N10" s="186"/>
      <c r="O10" s="158"/>
      <c r="P10" s="178"/>
      <c r="Q10" s="156"/>
      <c r="R10" s="161"/>
      <c r="S10" s="161"/>
      <c r="T10" s="178"/>
      <c r="U10" s="156"/>
      <c r="V10" s="158"/>
      <c r="W10" s="186"/>
      <c r="X10" s="178"/>
      <c r="Z10" s="383"/>
      <c r="AA10" s="357"/>
      <c r="AB10" s="360"/>
    </row>
    <row r="11" spans="2:28" ht="12.75" customHeight="1" thickBot="1" x14ac:dyDescent="0.35">
      <c r="C11" s="342"/>
      <c r="E11" s="192"/>
      <c r="F11" s="195"/>
      <c r="G11" s="197"/>
      <c r="H11" s="198"/>
      <c r="I11" s="199"/>
      <c r="J11" s="201"/>
      <c r="K11" s="203"/>
      <c r="L11" s="204"/>
      <c r="M11" s="206"/>
      <c r="N11" s="212"/>
      <c r="O11" s="203"/>
      <c r="P11" s="210"/>
      <c r="Q11" s="199"/>
      <c r="R11" s="201"/>
      <c r="S11" s="201"/>
      <c r="T11" s="210"/>
      <c r="U11" s="199"/>
      <c r="V11" s="203"/>
      <c r="W11" s="212"/>
      <c r="X11" s="210"/>
      <c r="Z11" s="383"/>
      <c r="AA11" s="358"/>
      <c r="AB11" s="361"/>
    </row>
    <row r="12" spans="2:28" ht="12.75" customHeight="1" x14ac:dyDescent="0.3">
      <c r="C12" s="340" t="s">
        <v>116</v>
      </c>
      <c r="E12" s="213"/>
      <c r="F12" s="216"/>
      <c r="G12" s="218"/>
      <c r="H12" s="220">
        <v>4</v>
      </c>
      <c r="I12" s="213"/>
      <c r="J12" s="223"/>
      <c r="K12" s="226"/>
      <c r="L12" s="220">
        <v>8</v>
      </c>
      <c r="M12" s="182"/>
      <c r="N12" s="185"/>
      <c r="O12" s="157"/>
      <c r="P12" s="180">
        <v>12</v>
      </c>
      <c r="Q12" s="155"/>
      <c r="R12" s="160"/>
      <c r="S12" s="157"/>
      <c r="T12" s="180">
        <v>16</v>
      </c>
      <c r="U12" s="155"/>
      <c r="V12" s="157"/>
      <c r="W12" s="160"/>
      <c r="X12" s="163">
        <v>20</v>
      </c>
      <c r="Z12" s="380" t="s">
        <v>128</v>
      </c>
      <c r="AA12" s="354" t="s">
        <v>114</v>
      </c>
      <c r="AB12" s="352" t="s">
        <v>135</v>
      </c>
    </row>
    <row r="13" spans="2:28" ht="12.75" customHeight="1" x14ac:dyDescent="0.3">
      <c r="C13" s="341"/>
      <c r="E13" s="214"/>
      <c r="F13" s="217"/>
      <c r="G13" s="219"/>
      <c r="H13" s="221"/>
      <c r="I13" s="214"/>
      <c r="J13" s="224"/>
      <c r="K13" s="227"/>
      <c r="L13" s="221"/>
      <c r="M13" s="183"/>
      <c r="N13" s="186"/>
      <c r="O13" s="158"/>
      <c r="P13" s="181"/>
      <c r="Q13" s="156"/>
      <c r="R13" s="161"/>
      <c r="S13" s="158"/>
      <c r="T13" s="181"/>
      <c r="U13" s="156"/>
      <c r="V13" s="158"/>
      <c r="W13" s="161"/>
      <c r="X13" s="164"/>
      <c r="Z13" s="381"/>
      <c r="AA13" s="355"/>
      <c r="AB13" s="353"/>
    </row>
    <row r="14" spans="2:28" ht="12.75" customHeight="1" x14ac:dyDescent="0.3">
      <c r="C14" s="341"/>
      <c r="E14" s="215"/>
      <c r="F14" s="217"/>
      <c r="G14" s="219"/>
      <c r="H14" s="222"/>
      <c r="I14" s="215"/>
      <c r="J14" s="225"/>
      <c r="K14" s="227"/>
      <c r="L14" s="222"/>
      <c r="M14" s="184"/>
      <c r="N14" s="228"/>
      <c r="O14" s="159"/>
      <c r="P14" s="181"/>
      <c r="Q14" s="156"/>
      <c r="R14" s="162"/>
      <c r="S14" s="159"/>
      <c r="T14" s="229"/>
      <c r="U14" s="156"/>
      <c r="V14" s="159"/>
      <c r="W14" s="162"/>
      <c r="X14" s="165"/>
      <c r="Z14" s="381"/>
      <c r="AA14" s="355"/>
      <c r="AB14" s="353"/>
    </row>
    <row r="15" spans="2:28" ht="12.75" customHeight="1" x14ac:dyDescent="0.3">
      <c r="C15" s="341"/>
      <c r="E15" s="239"/>
      <c r="F15" s="240" t="s">
        <v>28</v>
      </c>
      <c r="G15" s="241"/>
      <c r="H15" s="236"/>
      <c r="I15" s="230"/>
      <c r="J15" s="240" t="s">
        <v>34</v>
      </c>
      <c r="K15" s="241"/>
      <c r="L15" s="236"/>
      <c r="M15" s="205"/>
      <c r="N15" s="170" t="s">
        <v>37</v>
      </c>
      <c r="O15" s="170"/>
      <c r="P15" s="177"/>
      <c r="Q15" s="175"/>
      <c r="R15" s="167" t="s">
        <v>44</v>
      </c>
      <c r="S15" s="168"/>
      <c r="T15" s="177"/>
      <c r="U15" s="175"/>
      <c r="V15" s="167" t="s">
        <v>47</v>
      </c>
      <c r="W15" s="207"/>
      <c r="X15" s="177"/>
      <c r="Z15" s="381"/>
      <c r="AA15" s="355"/>
      <c r="AB15" s="353"/>
    </row>
    <row r="16" spans="2:28" ht="12.75" customHeight="1" x14ac:dyDescent="0.3">
      <c r="C16" s="341"/>
      <c r="E16" s="239"/>
      <c r="F16" s="242"/>
      <c r="G16" s="243"/>
      <c r="H16" s="237"/>
      <c r="I16" s="214"/>
      <c r="J16" s="242"/>
      <c r="K16" s="243"/>
      <c r="L16" s="237"/>
      <c r="M16" s="183"/>
      <c r="N16" s="170"/>
      <c r="O16" s="170"/>
      <c r="P16" s="178"/>
      <c r="Q16" s="156"/>
      <c r="R16" s="169"/>
      <c r="S16" s="170"/>
      <c r="T16" s="178"/>
      <c r="U16" s="156"/>
      <c r="V16" s="169"/>
      <c r="W16" s="208"/>
      <c r="X16" s="178"/>
      <c r="Z16" s="381"/>
      <c r="AA16" s="355"/>
      <c r="AB16" s="353"/>
    </row>
    <row r="17" spans="3:28" ht="12.75" customHeight="1" x14ac:dyDescent="0.3">
      <c r="C17" s="341"/>
      <c r="E17" s="239"/>
      <c r="F17" s="242"/>
      <c r="G17" s="243"/>
      <c r="H17" s="244"/>
      <c r="I17" s="215"/>
      <c r="J17" s="245"/>
      <c r="K17" s="246"/>
      <c r="L17" s="244"/>
      <c r="M17" s="184"/>
      <c r="N17" s="170"/>
      <c r="O17" s="170"/>
      <c r="P17" s="179"/>
      <c r="Q17" s="176"/>
      <c r="R17" s="171"/>
      <c r="S17" s="172"/>
      <c r="T17" s="179"/>
      <c r="U17" s="176"/>
      <c r="V17" s="171"/>
      <c r="W17" s="209"/>
      <c r="X17" s="179"/>
      <c r="Z17" s="381"/>
      <c r="AA17" s="355"/>
      <c r="AB17" s="353"/>
    </row>
    <row r="18" spans="3:28" ht="12.75" customHeight="1" x14ac:dyDescent="0.3">
      <c r="C18" s="341"/>
      <c r="E18" s="230"/>
      <c r="F18" s="232"/>
      <c r="G18" s="234"/>
      <c r="H18" s="236"/>
      <c r="I18" s="230"/>
      <c r="J18" s="234"/>
      <c r="K18" s="232"/>
      <c r="L18" s="236"/>
      <c r="M18" s="175"/>
      <c r="N18" s="200"/>
      <c r="O18" s="202"/>
      <c r="P18" s="248"/>
      <c r="Q18" s="156"/>
      <c r="R18" s="200"/>
      <c r="S18" s="200"/>
      <c r="T18" s="177"/>
      <c r="U18" s="156"/>
      <c r="V18" s="202"/>
      <c r="W18" s="202"/>
      <c r="X18" s="190"/>
      <c r="Z18" s="381"/>
      <c r="AA18" s="355"/>
      <c r="AB18" s="353"/>
    </row>
    <row r="19" spans="3:28" ht="12.75" customHeight="1" x14ac:dyDescent="0.3">
      <c r="C19" s="341"/>
      <c r="E19" s="214"/>
      <c r="F19" s="219"/>
      <c r="G19" s="227"/>
      <c r="H19" s="237"/>
      <c r="I19" s="214"/>
      <c r="J19" s="227"/>
      <c r="K19" s="219"/>
      <c r="L19" s="237"/>
      <c r="M19" s="156"/>
      <c r="N19" s="161"/>
      <c r="O19" s="158"/>
      <c r="P19" s="190"/>
      <c r="Q19" s="156"/>
      <c r="R19" s="161"/>
      <c r="S19" s="161"/>
      <c r="T19" s="178"/>
      <c r="U19" s="156"/>
      <c r="V19" s="158"/>
      <c r="W19" s="158"/>
      <c r="X19" s="190"/>
      <c r="Z19" s="381"/>
      <c r="AA19" s="355"/>
      <c r="AB19" s="353"/>
    </row>
    <row r="20" spans="3:28" ht="12.75" customHeight="1" thickBot="1" x14ac:dyDescent="0.45">
      <c r="C20" s="342"/>
      <c r="D20" s="54" t="s">
        <v>15</v>
      </c>
      <c r="E20" s="231"/>
      <c r="F20" s="233"/>
      <c r="G20" s="235"/>
      <c r="H20" s="238"/>
      <c r="I20" s="231"/>
      <c r="J20" s="235"/>
      <c r="K20" s="233"/>
      <c r="L20" s="238"/>
      <c r="M20" s="199"/>
      <c r="N20" s="201"/>
      <c r="O20" s="203"/>
      <c r="P20" s="204"/>
      <c r="Q20" s="199"/>
      <c r="R20" s="201"/>
      <c r="S20" s="201"/>
      <c r="T20" s="210"/>
      <c r="U20" s="199"/>
      <c r="V20" s="203"/>
      <c r="W20" s="203"/>
      <c r="X20" s="204"/>
      <c r="Z20" s="382"/>
      <c r="AA20" s="355"/>
      <c r="AB20" s="353"/>
    </row>
    <row r="21" spans="3:28" ht="12.75" customHeight="1" x14ac:dyDescent="0.4">
      <c r="C21" s="340" t="s">
        <v>117</v>
      </c>
      <c r="D21" s="54"/>
      <c r="E21" s="253"/>
      <c r="F21" s="255"/>
      <c r="G21" s="255"/>
      <c r="H21" s="259">
        <v>3</v>
      </c>
      <c r="I21" s="253"/>
      <c r="J21" s="255"/>
      <c r="K21" s="255"/>
      <c r="L21" s="259">
        <v>6</v>
      </c>
      <c r="M21" s="288"/>
      <c r="N21" s="216"/>
      <c r="O21" s="218"/>
      <c r="P21" s="220">
        <v>9</v>
      </c>
      <c r="Q21" s="213"/>
      <c r="R21" s="226"/>
      <c r="S21" s="218"/>
      <c r="T21" s="220">
        <v>12</v>
      </c>
      <c r="U21" s="187"/>
      <c r="V21" s="250"/>
      <c r="W21" s="247"/>
      <c r="X21" s="153">
        <v>15</v>
      </c>
      <c r="Z21" s="377" t="s">
        <v>127</v>
      </c>
      <c r="AA21" s="387" t="s">
        <v>91</v>
      </c>
      <c r="AB21" s="353" t="s">
        <v>138</v>
      </c>
    </row>
    <row r="22" spans="3:28" ht="12.75" customHeight="1" x14ac:dyDescent="0.4">
      <c r="C22" s="341"/>
      <c r="D22" s="54" t="s">
        <v>17</v>
      </c>
      <c r="E22" s="254"/>
      <c r="F22" s="256"/>
      <c r="G22" s="256"/>
      <c r="H22" s="260"/>
      <c r="I22" s="254"/>
      <c r="J22" s="256"/>
      <c r="K22" s="256"/>
      <c r="L22" s="260"/>
      <c r="M22" s="239"/>
      <c r="N22" s="217"/>
      <c r="O22" s="219"/>
      <c r="P22" s="221"/>
      <c r="Q22" s="214"/>
      <c r="R22" s="227"/>
      <c r="S22" s="219"/>
      <c r="T22" s="221"/>
      <c r="U22" s="188"/>
      <c r="V22" s="251"/>
      <c r="W22" s="194"/>
      <c r="X22" s="154"/>
      <c r="Z22" s="378"/>
      <c r="AA22" s="355"/>
      <c r="AB22" s="353"/>
    </row>
    <row r="23" spans="3:28" ht="12.75" customHeight="1" x14ac:dyDescent="0.4">
      <c r="C23" s="341"/>
      <c r="D23" s="54"/>
      <c r="E23" s="254"/>
      <c r="F23" s="257"/>
      <c r="G23" s="256"/>
      <c r="H23" s="261"/>
      <c r="I23" s="254"/>
      <c r="J23" s="257"/>
      <c r="K23" s="257"/>
      <c r="L23" s="261"/>
      <c r="M23" s="239"/>
      <c r="N23" s="217"/>
      <c r="O23" s="249"/>
      <c r="P23" s="221"/>
      <c r="Q23" s="215"/>
      <c r="R23" s="227"/>
      <c r="S23" s="249"/>
      <c r="T23" s="222"/>
      <c r="U23" s="189"/>
      <c r="V23" s="252"/>
      <c r="W23" s="194"/>
      <c r="X23" s="272"/>
      <c r="Z23" s="378"/>
      <c r="AA23" s="355"/>
      <c r="AB23" s="353"/>
    </row>
    <row r="24" spans="3:28" ht="12.75" customHeight="1" x14ac:dyDescent="0.4">
      <c r="C24" s="341"/>
      <c r="D24" s="54" t="s">
        <v>23</v>
      </c>
      <c r="E24" s="273"/>
      <c r="F24" s="276" t="s">
        <v>29</v>
      </c>
      <c r="G24" s="277"/>
      <c r="H24" s="282"/>
      <c r="I24" s="273"/>
      <c r="J24" s="283" t="s">
        <v>33</v>
      </c>
      <c r="K24" s="279"/>
      <c r="L24" s="268"/>
      <c r="M24" s="270"/>
      <c r="N24" s="240" t="s">
        <v>38</v>
      </c>
      <c r="O24" s="286"/>
      <c r="P24" s="236"/>
      <c r="Q24" s="230"/>
      <c r="R24" s="240" t="s">
        <v>43</v>
      </c>
      <c r="S24" s="286"/>
      <c r="T24" s="236"/>
      <c r="U24" s="289"/>
      <c r="V24" s="167" t="s">
        <v>48</v>
      </c>
      <c r="W24" s="207"/>
      <c r="X24" s="173"/>
      <c r="Z24" s="378"/>
      <c r="AA24" s="355"/>
      <c r="AB24" s="353"/>
    </row>
    <row r="25" spans="3:28" ht="12.75" customHeight="1" x14ac:dyDescent="0.4">
      <c r="C25" s="341"/>
      <c r="D25" s="54"/>
      <c r="E25" s="274"/>
      <c r="F25" s="278"/>
      <c r="G25" s="279"/>
      <c r="H25" s="268"/>
      <c r="I25" s="274"/>
      <c r="J25" s="283"/>
      <c r="K25" s="279"/>
      <c r="L25" s="268"/>
      <c r="M25" s="239"/>
      <c r="N25" s="242"/>
      <c r="O25" s="287"/>
      <c r="P25" s="237"/>
      <c r="Q25" s="214"/>
      <c r="R25" s="242"/>
      <c r="S25" s="287"/>
      <c r="T25" s="237"/>
      <c r="U25" s="166"/>
      <c r="V25" s="169"/>
      <c r="W25" s="208"/>
      <c r="X25" s="174"/>
      <c r="Z25" s="378"/>
      <c r="AA25" s="355"/>
      <c r="AB25" s="353"/>
    </row>
    <row r="26" spans="3:28" ht="12.75" customHeight="1" x14ac:dyDescent="0.4">
      <c r="C26" s="341"/>
      <c r="D26" s="54" t="s">
        <v>19</v>
      </c>
      <c r="E26" s="275"/>
      <c r="F26" s="280"/>
      <c r="G26" s="281"/>
      <c r="H26" s="268"/>
      <c r="I26" s="275"/>
      <c r="J26" s="284"/>
      <c r="K26" s="281"/>
      <c r="L26" s="285"/>
      <c r="M26" s="239"/>
      <c r="N26" s="242"/>
      <c r="O26" s="287"/>
      <c r="P26" s="244"/>
      <c r="Q26" s="215"/>
      <c r="R26" s="242"/>
      <c r="S26" s="287"/>
      <c r="T26" s="237"/>
      <c r="U26" s="290"/>
      <c r="V26" s="171"/>
      <c r="W26" s="209"/>
      <c r="X26" s="258"/>
      <c r="Z26" s="378"/>
      <c r="AA26" s="355"/>
      <c r="AB26" s="353"/>
    </row>
    <row r="27" spans="3:28" ht="12.75" customHeight="1" x14ac:dyDescent="0.4">
      <c r="C27" s="341"/>
      <c r="D27" s="54"/>
      <c r="E27" s="254"/>
      <c r="F27" s="264"/>
      <c r="G27" s="264"/>
      <c r="H27" s="282"/>
      <c r="I27" s="262"/>
      <c r="J27" s="264"/>
      <c r="K27" s="266"/>
      <c r="L27" s="268"/>
      <c r="M27" s="270"/>
      <c r="N27" s="304"/>
      <c r="O27" s="304"/>
      <c r="P27" s="236"/>
      <c r="Q27" s="239"/>
      <c r="R27" s="304"/>
      <c r="S27" s="304"/>
      <c r="T27" s="236"/>
      <c r="U27" s="166"/>
      <c r="V27" s="292"/>
      <c r="W27" s="193"/>
      <c r="X27" s="173"/>
      <c r="Z27" s="378"/>
      <c r="AA27" s="355"/>
      <c r="AB27" s="353"/>
    </row>
    <row r="28" spans="3:28" ht="12.75" customHeight="1" x14ac:dyDescent="0.4">
      <c r="C28" s="341"/>
      <c r="D28" s="54" t="s">
        <v>18</v>
      </c>
      <c r="E28" s="254"/>
      <c r="F28" s="256"/>
      <c r="G28" s="256"/>
      <c r="H28" s="268"/>
      <c r="I28" s="254"/>
      <c r="J28" s="256"/>
      <c r="K28" s="266"/>
      <c r="L28" s="268"/>
      <c r="M28" s="239"/>
      <c r="N28" s="217"/>
      <c r="O28" s="217"/>
      <c r="P28" s="237"/>
      <c r="Q28" s="239"/>
      <c r="R28" s="217"/>
      <c r="S28" s="217"/>
      <c r="T28" s="237"/>
      <c r="U28" s="166"/>
      <c r="V28" s="293"/>
      <c r="W28" s="194"/>
      <c r="X28" s="174"/>
      <c r="Z28" s="378"/>
      <c r="AA28" s="355"/>
      <c r="AB28" s="353"/>
    </row>
    <row r="29" spans="3:28" ht="12.75" customHeight="1" thickBot="1" x14ac:dyDescent="0.45">
      <c r="C29" s="342"/>
      <c r="D29" s="54"/>
      <c r="E29" s="263"/>
      <c r="F29" s="265"/>
      <c r="G29" s="265"/>
      <c r="H29" s="269"/>
      <c r="I29" s="263"/>
      <c r="J29" s="265"/>
      <c r="K29" s="267"/>
      <c r="L29" s="269"/>
      <c r="M29" s="271"/>
      <c r="N29" s="305"/>
      <c r="O29" s="305"/>
      <c r="P29" s="238"/>
      <c r="Q29" s="271"/>
      <c r="R29" s="305"/>
      <c r="S29" s="305"/>
      <c r="T29" s="238"/>
      <c r="U29" s="291"/>
      <c r="V29" s="294"/>
      <c r="W29" s="195"/>
      <c r="X29" s="198"/>
      <c r="Z29" s="379"/>
      <c r="AA29" s="355"/>
      <c r="AB29" s="353"/>
    </row>
    <row r="30" spans="3:28" ht="12.75" customHeight="1" x14ac:dyDescent="0.4">
      <c r="C30" s="343" t="s">
        <v>118</v>
      </c>
      <c r="D30" s="54" t="s">
        <v>24</v>
      </c>
      <c r="E30" s="295"/>
      <c r="F30" s="298"/>
      <c r="G30" s="298"/>
      <c r="H30" s="300">
        <v>2</v>
      </c>
      <c r="I30" s="302"/>
      <c r="J30" s="333"/>
      <c r="K30" s="333"/>
      <c r="L30" s="331">
        <v>4</v>
      </c>
      <c r="M30" s="351"/>
      <c r="N30" s="255"/>
      <c r="O30" s="255"/>
      <c r="P30" s="348">
        <v>6</v>
      </c>
      <c r="Q30" s="213"/>
      <c r="R30" s="216"/>
      <c r="S30" s="218"/>
      <c r="T30" s="220">
        <v>8</v>
      </c>
      <c r="U30" s="213"/>
      <c r="V30" s="226"/>
      <c r="W30" s="218"/>
      <c r="X30" s="306">
        <v>10</v>
      </c>
      <c r="Z30" s="374" t="s">
        <v>126</v>
      </c>
      <c r="AA30" s="387" t="s">
        <v>92</v>
      </c>
      <c r="AB30" s="362" t="s">
        <v>136</v>
      </c>
    </row>
    <row r="31" spans="3:28" ht="12.75" customHeight="1" x14ac:dyDescent="0.3">
      <c r="C31" s="344"/>
      <c r="E31" s="296"/>
      <c r="F31" s="299"/>
      <c r="G31" s="299"/>
      <c r="H31" s="301"/>
      <c r="I31" s="303"/>
      <c r="J31" s="310"/>
      <c r="K31" s="310"/>
      <c r="L31" s="314"/>
      <c r="M31" s="274"/>
      <c r="N31" s="256"/>
      <c r="O31" s="256"/>
      <c r="P31" s="349"/>
      <c r="Q31" s="214"/>
      <c r="R31" s="217"/>
      <c r="S31" s="219"/>
      <c r="T31" s="221"/>
      <c r="U31" s="214"/>
      <c r="V31" s="227"/>
      <c r="W31" s="219"/>
      <c r="X31" s="307"/>
      <c r="Z31" s="375"/>
      <c r="AA31" s="355"/>
      <c r="AB31" s="363"/>
    </row>
    <row r="32" spans="3:28" ht="12.75" customHeight="1" x14ac:dyDescent="0.3">
      <c r="C32" s="344"/>
      <c r="E32" s="297"/>
      <c r="F32" s="299"/>
      <c r="G32" s="299"/>
      <c r="H32" s="301"/>
      <c r="I32" s="303"/>
      <c r="J32" s="334"/>
      <c r="K32" s="334"/>
      <c r="L32" s="330"/>
      <c r="M32" s="275"/>
      <c r="N32" s="257"/>
      <c r="O32" s="257"/>
      <c r="P32" s="350"/>
      <c r="Q32" s="215"/>
      <c r="R32" s="217"/>
      <c r="S32" s="219"/>
      <c r="T32" s="222"/>
      <c r="U32" s="215"/>
      <c r="V32" s="227"/>
      <c r="W32" s="249"/>
      <c r="X32" s="307"/>
      <c r="Z32" s="375"/>
      <c r="AA32" s="355"/>
      <c r="AB32" s="363"/>
    </row>
    <row r="33" spans="3:28" ht="12.75" customHeight="1" x14ac:dyDescent="0.3">
      <c r="C33" s="344"/>
      <c r="E33" s="320"/>
      <c r="F33" s="321" t="s">
        <v>30</v>
      </c>
      <c r="G33" s="322"/>
      <c r="H33" s="313"/>
      <c r="I33" s="316"/>
      <c r="J33" s="321" t="s">
        <v>32</v>
      </c>
      <c r="K33" s="327"/>
      <c r="L33" s="313"/>
      <c r="M33" s="273"/>
      <c r="N33" s="319" t="s">
        <v>39</v>
      </c>
      <c r="O33" s="277"/>
      <c r="P33" s="308"/>
      <c r="Q33" s="214"/>
      <c r="R33" s="240" t="s">
        <v>42</v>
      </c>
      <c r="S33" s="241"/>
      <c r="T33" s="237"/>
      <c r="U33" s="230"/>
      <c r="V33" s="286" t="s">
        <v>49</v>
      </c>
      <c r="W33" s="286"/>
      <c r="X33" s="236"/>
      <c r="Z33" s="375"/>
      <c r="AA33" s="355"/>
      <c r="AB33" s="363"/>
    </row>
    <row r="34" spans="3:28" ht="12.75" customHeight="1" x14ac:dyDescent="0.3">
      <c r="C34" s="344"/>
      <c r="E34" s="296"/>
      <c r="F34" s="323"/>
      <c r="G34" s="324"/>
      <c r="H34" s="314"/>
      <c r="I34" s="303"/>
      <c r="J34" s="323"/>
      <c r="K34" s="328"/>
      <c r="L34" s="314"/>
      <c r="M34" s="274"/>
      <c r="N34" s="283"/>
      <c r="O34" s="279"/>
      <c r="P34" s="308"/>
      <c r="Q34" s="214"/>
      <c r="R34" s="242"/>
      <c r="S34" s="243"/>
      <c r="T34" s="237"/>
      <c r="U34" s="214"/>
      <c r="V34" s="287"/>
      <c r="W34" s="287"/>
      <c r="X34" s="237"/>
      <c r="Z34" s="375"/>
      <c r="AA34" s="355"/>
      <c r="AB34" s="363"/>
    </row>
    <row r="35" spans="3:28" ht="12.75" customHeight="1" x14ac:dyDescent="0.4">
      <c r="C35" s="344"/>
      <c r="D35" s="54"/>
      <c r="E35" s="297"/>
      <c r="F35" s="325"/>
      <c r="G35" s="326"/>
      <c r="H35" s="314"/>
      <c r="I35" s="303"/>
      <c r="J35" s="325"/>
      <c r="K35" s="329"/>
      <c r="L35" s="330"/>
      <c r="M35" s="275"/>
      <c r="N35" s="284"/>
      <c r="O35" s="281"/>
      <c r="P35" s="308"/>
      <c r="Q35" s="215"/>
      <c r="R35" s="245"/>
      <c r="S35" s="246"/>
      <c r="T35" s="244"/>
      <c r="U35" s="215"/>
      <c r="V35" s="287"/>
      <c r="W35" s="287"/>
      <c r="X35" s="244"/>
      <c r="Z35" s="375"/>
      <c r="AA35" s="355"/>
      <c r="AB35" s="363"/>
    </row>
    <row r="36" spans="3:28" ht="12.75" customHeight="1" x14ac:dyDescent="0.35">
      <c r="C36" s="344"/>
      <c r="D36" s="1"/>
      <c r="E36" s="303"/>
      <c r="F36" s="310"/>
      <c r="G36" s="299"/>
      <c r="H36" s="313"/>
      <c r="I36" s="316"/>
      <c r="J36" s="317"/>
      <c r="K36" s="318"/>
      <c r="L36" s="313"/>
      <c r="M36" s="254"/>
      <c r="N36" s="264"/>
      <c r="O36" s="256"/>
      <c r="P36" s="282"/>
      <c r="Q36" s="239"/>
      <c r="R36" s="219"/>
      <c r="S36" s="219"/>
      <c r="T36" s="237"/>
      <c r="U36" s="230"/>
      <c r="V36" s="232"/>
      <c r="W36" s="234"/>
      <c r="X36" s="236"/>
      <c r="Z36" s="375"/>
      <c r="AA36" s="355"/>
      <c r="AB36" s="363"/>
    </row>
    <row r="37" spans="3:28" ht="12.75" customHeight="1" x14ac:dyDescent="0.35">
      <c r="C37" s="344"/>
      <c r="D37" s="1"/>
      <c r="E37" s="303"/>
      <c r="F37" s="310"/>
      <c r="G37" s="299"/>
      <c r="H37" s="314"/>
      <c r="I37" s="303"/>
      <c r="J37" s="310"/>
      <c r="K37" s="299"/>
      <c r="L37" s="314"/>
      <c r="M37" s="254"/>
      <c r="N37" s="256"/>
      <c r="O37" s="256"/>
      <c r="P37" s="268"/>
      <c r="Q37" s="239"/>
      <c r="R37" s="219"/>
      <c r="S37" s="219"/>
      <c r="T37" s="237"/>
      <c r="U37" s="214"/>
      <c r="V37" s="219"/>
      <c r="W37" s="227"/>
      <c r="X37" s="237"/>
      <c r="Z37" s="375"/>
      <c r="AA37" s="355"/>
      <c r="AB37" s="363"/>
    </row>
    <row r="38" spans="3:28" ht="12.75" customHeight="1" thickBot="1" x14ac:dyDescent="0.4">
      <c r="C38" s="345"/>
      <c r="D38" s="1"/>
      <c r="E38" s="309"/>
      <c r="F38" s="311"/>
      <c r="G38" s="312"/>
      <c r="H38" s="315"/>
      <c r="I38" s="309"/>
      <c r="J38" s="311"/>
      <c r="K38" s="312"/>
      <c r="L38" s="315"/>
      <c r="M38" s="263"/>
      <c r="N38" s="265"/>
      <c r="O38" s="265"/>
      <c r="P38" s="269"/>
      <c r="Q38" s="271"/>
      <c r="R38" s="233"/>
      <c r="S38" s="233"/>
      <c r="T38" s="238"/>
      <c r="U38" s="231"/>
      <c r="V38" s="233"/>
      <c r="W38" s="235"/>
      <c r="X38" s="238"/>
      <c r="Z38" s="376"/>
      <c r="AA38" s="355"/>
      <c r="AB38" s="363"/>
    </row>
    <row r="39" spans="3:28" ht="12.75" customHeight="1" x14ac:dyDescent="0.4">
      <c r="C39" s="343" t="s">
        <v>119</v>
      </c>
      <c r="D39" s="54"/>
      <c r="E39" s="295"/>
      <c r="F39" s="298"/>
      <c r="G39" s="346"/>
      <c r="H39" s="331">
        <v>1</v>
      </c>
      <c r="I39" s="302"/>
      <c r="J39" s="333"/>
      <c r="K39" s="298"/>
      <c r="L39" s="331">
        <v>2</v>
      </c>
      <c r="M39" s="302"/>
      <c r="N39" s="333"/>
      <c r="O39" s="333"/>
      <c r="P39" s="331">
        <v>3</v>
      </c>
      <c r="Q39" s="253"/>
      <c r="R39" s="255"/>
      <c r="S39" s="255"/>
      <c r="T39" s="259">
        <v>4</v>
      </c>
      <c r="U39" s="288"/>
      <c r="V39" s="218"/>
      <c r="W39" s="218"/>
      <c r="X39" s="220">
        <v>5</v>
      </c>
      <c r="Z39" s="371" t="s">
        <v>125</v>
      </c>
      <c r="AA39" s="384" t="s">
        <v>93</v>
      </c>
      <c r="AB39" s="363"/>
    </row>
    <row r="40" spans="3:28" ht="12.75" customHeight="1" x14ac:dyDescent="0.3">
      <c r="C40" s="344"/>
      <c r="E40" s="296"/>
      <c r="F40" s="299"/>
      <c r="G40" s="347"/>
      <c r="H40" s="314"/>
      <c r="I40" s="303"/>
      <c r="J40" s="310"/>
      <c r="K40" s="299"/>
      <c r="L40" s="314"/>
      <c r="M40" s="303"/>
      <c r="N40" s="310"/>
      <c r="O40" s="310"/>
      <c r="P40" s="314"/>
      <c r="Q40" s="254"/>
      <c r="R40" s="256"/>
      <c r="S40" s="256"/>
      <c r="T40" s="260"/>
      <c r="U40" s="239"/>
      <c r="V40" s="219"/>
      <c r="W40" s="219"/>
      <c r="X40" s="221"/>
      <c r="Z40" s="372"/>
      <c r="AA40" s="385"/>
      <c r="AB40" s="363"/>
    </row>
    <row r="41" spans="3:28" ht="12.75" customHeight="1" x14ac:dyDescent="0.3">
      <c r="C41" s="344"/>
      <c r="E41" s="296"/>
      <c r="F41" s="299"/>
      <c r="G41" s="347"/>
      <c r="H41" s="330"/>
      <c r="I41" s="303"/>
      <c r="J41" s="310"/>
      <c r="K41" s="299"/>
      <c r="L41" s="330"/>
      <c r="M41" s="332"/>
      <c r="N41" s="334"/>
      <c r="O41" s="334"/>
      <c r="P41" s="330"/>
      <c r="Q41" s="254"/>
      <c r="R41" s="257"/>
      <c r="S41" s="257"/>
      <c r="T41" s="260"/>
      <c r="U41" s="239"/>
      <c r="V41" s="219"/>
      <c r="W41" s="219"/>
      <c r="X41" s="221"/>
      <c r="Z41" s="372"/>
      <c r="AA41" s="385"/>
      <c r="AB41" s="363"/>
    </row>
    <row r="42" spans="3:28" ht="12.75" customHeight="1" x14ac:dyDescent="0.3">
      <c r="C42" s="344"/>
      <c r="E42" s="320"/>
      <c r="F42" s="321" t="s">
        <v>26</v>
      </c>
      <c r="G42" s="327"/>
      <c r="H42" s="313"/>
      <c r="I42" s="320"/>
      <c r="J42" s="321" t="s">
        <v>31</v>
      </c>
      <c r="K42" s="322"/>
      <c r="L42" s="314"/>
      <c r="M42" s="316"/>
      <c r="N42" s="321" t="s">
        <v>40</v>
      </c>
      <c r="O42" s="327"/>
      <c r="P42" s="313"/>
      <c r="Q42" s="273"/>
      <c r="R42" s="283" t="s">
        <v>41</v>
      </c>
      <c r="S42" s="279"/>
      <c r="T42" s="282"/>
      <c r="U42" s="230"/>
      <c r="V42" s="240" t="s">
        <v>50</v>
      </c>
      <c r="W42" s="241"/>
      <c r="X42" s="236"/>
      <c r="Z42" s="372"/>
      <c r="AA42" s="385"/>
      <c r="AB42" s="363"/>
    </row>
    <row r="43" spans="3:28" ht="12.75" customHeight="1" x14ac:dyDescent="0.3">
      <c r="C43" s="344"/>
      <c r="E43" s="296"/>
      <c r="F43" s="323"/>
      <c r="G43" s="328"/>
      <c r="H43" s="314"/>
      <c r="I43" s="296"/>
      <c r="J43" s="323"/>
      <c r="K43" s="324"/>
      <c r="L43" s="314"/>
      <c r="M43" s="303"/>
      <c r="N43" s="323"/>
      <c r="O43" s="328"/>
      <c r="P43" s="314"/>
      <c r="Q43" s="274"/>
      <c r="R43" s="283"/>
      <c r="S43" s="279"/>
      <c r="T43" s="268"/>
      <c r="U43" s="214"/>
      <c r="V43" s="242"/>
      <c r="W43" s="243"/>
      <c r="X43" s="237"/>
      <c r="Z43" s="372"/>
      <c r="AA43" s="385"/>
      <c r="AB43" s="363"/>
    </row>
    <row r="44" spans="3:28" ht="12.75" customHeight="1" x14ac:dyDescent="0.4">
      <c r="C44" s="344"/>
      <c r="D44" s="54"/>
      <c r="E44" s="297"/>
      <c r="F44" s="325"/>
      <c r="G44" s="329"/>
      <c r="H44" s="330"/>
      <c r="I44" s="297"/>
      <c r="J44" s="325"/>
      <c r="K44" s="326"/>
      <c r="L44" s="314"/>
      <c r="M44" s="332"/>
      <c r="N44" s="325"/>
      <c r="O44" s="329"/>
      <c r="P44" s="330"/>
      <c r="Q44" s="274"/>
      <c r="R44" s="284"/>
      <c r="S44" s="281"/>
      <c r="T44" s="268"/>
      <c r="U44" s="215"/>
      <c r="V44" s="245"/>
      <c r="W44" s="246"/>
      <c r="X44" s="244"/>
      <c r="Z44" s="372"/>
      <c r="AA44" s="385"/>
      <c r="AB44" s="363"/>
    </row>
    <row r="45" spans="3:28" ht="12.75" customHeight="1" x14ac:dyDescent="0.35">
      <c r="C45" s="344"/>
      <c r="D45" s="1"/>
      <c r="E45" s="303"/>
      <c r="F45" s="310"/>
      <c r="G45" s="318"/>
      <c r="H45" s="301"/>
      <c r="I45" s="296"/>
      <c r="J45" s="299"/>
      <c r="K45" s="310"/>
      <c r="L45" s="313"/>
      <c r="M45" s="303"/>
      <c r="N45" s="317"/>
      <c r="O45" s="317"/>
      <c r="P45" s="313"/>
      <c r="Q45" s="273"/>
      <c r="R45" s="338"/>
      <c r="S45" s="338"/>
      <c r="T45" s="282"/>
      <c r="U45" s="239"/>
      <c r="V45" s="219"/>
      <c r="W45" s="219"/>
      <c r="X45" s="388"/>
      <c r="Z45" s="372"/>
      <c r="AA45" s="385"/>
      <c r="AB45" s="363"/>
    </row>
    <row r="46" spans="3:28" ht="12.75" customHeight="1" x14ac:dyDescent="0.35">
      <c r="C46" s="344"/>
      <c r="D46" s="1"/>
      <c r="E46" s="303"/>
      <c r="F46" s="310"/>
      <c r="G46" s="299"/>
      <c r="H46" s="301"/>
      <c r="I46" s="296"/>
      <c r="J46" s="299"/>
      <c r="K46" s="310"/>
      <c r="L46" s="314"/>
      <c r="M46" s="303"/>
      <c r="N46" s="310"/>
      <c r="O46" s="310"/>
      <c r="P46" s="314"/>
      <c r="Q46" s="274"/>
      <c r="R46" s="338"/>
      <c r="S46" s="338"/>
      <c r="T46" s="268"/>
      <c r="U46" s="239"/>
      <c r="V46" s="219"/>
      <c r="W46" s="219"/>
      <c r="X46" s="388"/>
      <c r="Z46" s="372"/>
      <c r="AA46" s="385"/>
      <c r="AB46" s="363"/>
    </row>
    <row r="47" spans="3:28" ht="12.75" customHeight="1" thickBot="1" x14ac:dyDescent="0.4">
      <c r="C47" s="345"/>
      <c r="D47" s="1"/>
      <c r="E47" s="309"/>
      <c r="F47" s="311"/>
      <c r="G47" s="312"/>
      <c r="H47" s="335"/>
      <c r="I47" s="336"/>
      <c r="J47" s="312"/>
      <c r="K47" s="311"/>
      <c r="L47" s="315"/>
      <c r="M47" s="309"/>
      <c r="N47" s="311"/>
      <c r="O47" s="311"/>
      <c r="P47" s="315"/>
      <c r="Q47" s="337"/>
      <c r="R47" s="339"/>
      <c r="S47" s="339"/>
      <c r="T47" s="269"/>
      <c r="U47" s="271"/>
      <c r="V47" s="233"/>
      <c r="W47" s="233"/>
      <c r="X47" s="389"/>
      <c r="Z47" s="373"/>
      <c r="AA47" s="386"/>
      <c r="AB47" s="364"/>
    </row>
    <row r="48" spans="3:28" ht="12.75" customHeight="1" x14ac:dyDescent="0.3"/>
    <row r="49" spans="5:24" ht="12.75" customHeight="1" x14ac:dyDescent="0.3"/>
    <row r="50" spans="5:24" ht="12.75" customHeight="1" x14ac:dyDescent="0.3"/>
    <row r="51" spans="5:24" ht="12.75" customHeight="1" x14ac:dyDescent="0.4">
      <c r="M51" s="390" t="s">
        <v>25</v>
      </c>
      <c r="N51" s="390"/>
      <c r="O51" s="390"/>
      <c r="P51" s="390"/>
      <c r="Q51" s="390"/>
      <c r="R51" s="390"/>
    </row>
    <row r="52" spans="5:24" ht="12.9" thickBot="1" x14ac:dyDescent="0.35"/>
    <row r="53" spans="5:24" ht="82.85" customHeight="1" thickBot="1" x14ac:dyDescent="0.35">
      <c r="E53" s="365" t="s">
        <v>120</v>
      </c>
      <c r="F53" s="366"/>
      <c r="G53" s="366"/>
      <c r="H53" s="367"/>
      <c r="I53" s="365" t="s">
        <v>121</v>
      </c>
      <c r="J53" s="366"/>
      <c r="K53" s="366"/>
      <c r="L53" s="367"/>
      <c r="M53" s="365" t="s">
        <v>124</v>
      </c>
      <c r="N53" s="366"/>
      <c r="O53" s="366"/>
      <c r="P53" s="367"/>
      <c r="Q53" s="368" t="s">
        <v>122</v>
      </c>
      <c r="R53" s="369"/>
      <c r="S53" s="369"/>
      <c r="T53" s="370"/>
      <c r="U53" s="368" t="s">
        <v>123</v>
      </c>
      <c r="V53" s="369"/>
      <c r="W53" s="369"/>
      <c r="X53" s="370"/>
    </row>
  </sheetData>
  <sheetProtection password="BB71" sheet="1" objects="1" scenarios="1" selectLockedCells="1" selectUnlockedCells="1"/>
  <mergeCells count="300">
    <mergeCell ref="AB12:AB20"/>
    <mergeCell ref="AB21:AB29"/>
    <mergeCell ref="AA12:AA20"/>
    <mergeCell ref="AA3:AA11"/>
    <mergeCell ref="AB3:AB11"/>
    <mergeCell ref="AB30:AB47"/>
    <mergeCell ref="E53:H53"/>
    <mergeCell ref="I53:L53"/>
    <mergeCell ref="M53:P53"/>
    <mergeCell ref="Q53:T53"/>
    <mergeCell ref="U53:X53"/>
    <mergeCell ref="Z39:Z47"/>
    <mergeCell ref="Z30:Z38"/>
    <mergeCell ref="Z21:Z29"/>
    <mergeCell ref="Z12:Z20"/>
    <mergeCell ref="Z3:Z11"/>
    <mergeCell ref="AA39:AA47"/>
    <mergeCell ref="AA21:AA29"/>
    <mergeCell ref="AA30:AA38"/>
    <mergeCell ref="X45:X47"/>
    <mergeCell ref="M51:R51"/>
    <mergeCell ref="N45:N47"/>
    <mergeCell ref="O45:O47"/>
    <mergeCell ref="X42:X44"/>
    <mergeCell ref="C3:C11"/>
    <mergeCell ref="C12:C20"/>
    <mergeCell ref="C21:C29"/>
    <mergeCell ref="C30:C38"/>
    <mergeCell ref="C39:C47"/>
    <mergeCell ref="P42:P44"/>
    <mergeCell ref="Q42:Q44"/>
    <mergeCell ref="R42:S44"/>
    <mergeCell ref="G39:G41"/>
    <mergeCell ref="H39:H41"/>
    <mergeCell ref="I39:I41"/>
    <mergeCell ref="J39:J41"/>
    <mergeCell ref="S36:S38"/>
    <mergeCell ref="P30:P32"/>
    <mergeCell ref="Q30:Q32"/>
    <mergeCell ref="J30:J32"/>
    <mergeCell ref="K30:K32"/>
    <mergeCell ref="L30:L32"/>
    <mergeCell ref="M30:M32"/>
    <mergeCell ref="N30:N32"/>
    <mergeCell ref="J42:K44"/>
    <mergeCell ref="L42:L44"/>
    <mergeCell ref="M42:M44"/>
    <mergeCell ref="N42:O44"/>
    <mergeCell ref="U42:U44"/>
    <mergeCell ref="V42:W44"/>
    <mergeCell ref="T45:T47"/>
    <mergeCell ref="U45:U47"/>
    <mergeCell ref="V45:V47"/>
    <mergeCell ref="W45:W47"/>
    <mergeCell ref="E45:E47"/>
    <mergeCell ref="F45:F47"/>
    <mergeCell ref="G45:G47"/>
    <mergeCell ref="H45:H47"/>
    <mergeCell ref="I45:I47"/>
    <mergeCell ref="J45:J47"/>
    <mergeCell ref="K45:K47"/>
    <mergeCell ref="L45:L47"/>
    <mergeCell ref="M45:M47"/>
    <mergeCell ref="P45:P47"/>
    <mergeCell ref="Q45:Q47"/>
    <mergeCell ref="R45:R47"/>
    <mergeCell ref="S45:S47"/>
    <mergeCell ref="E42:E44"/>
    <mergeCell ref="F42:G44"/>
    <mergeCell ref="H42:H44"/>
    <mergeCell ref="I42:I44"/>
    <mergeCell ref="K39:K41"/>
    <mergeCell ref="L39:L41"/>
    <mergeCell ref="M39:M41"/>
    <mergeCell ref="N39:N41"/>
    <mergeCell ref="O39:O41"/>
    <mergeCell ref="P39:P41"/>
    <mergeCell ref="E39:E41"/>
    <mergeCell ref="F39:F41"/>
    <mergeCell ref="T42:T44"/>
    <mergeCell ref="T36:T38"/>
    <mergeCell ref="U36:U38"/>
    <mergeCell ref="V36:V38"/>
    <mergeCell ref="W36:W38"/>
    <mergeCell ref="W39:W41"/>
    <mergeCell ref="X36:X38"/>
    <mergeCell ref="M36:M38"/>
    <mergeCell ref="N36:N38"/>
    <mergeCell ref="O36:O38"/>
    <mergeCell ref="P36:P38"/>
    <mergeCell ref="Q36:Q38"/>
    <mergeCell ref="R36:R38"/>
    <mergeCell ref="X39:X41"/>
    <mergeCell ref="R39:R41"/>
    <mergeCell ref="S39:S41"/>
    <mergeCell ref="T39:T41"/>
    <mergeCell ref="U39:U41"/>
    <mergeCell ref="V39:V41"/>
    <mergeCell ref="Q39:Q41"/>
    <mergeCell ref="E36:E38"/>
    <mergeCell ref="F36:F38"/>
    <mergeCell ref="G36:G38"/>
    <mergeCell ref="H36:H38"/>
    <mergeCell ref="I36:I38"/>
    <mergeCell ref="J36:J38"/>
    <mergeCell ref="K36:K38"/>
    <mergeCell ref="L36:L38"/>
    <mergeCell ref="N33:O35"/>
    <mergeCell ref="E33:E35"/>
    <mergeCell ref="F33:G35"/>
    <mergeCell ref="H33:H35"/>
    <mergeCell ref="I33:I35"/>
    <mergeCell ref="J33:K35"/>
    <mergeCell ref="L33:L35"/>
    <mergeCell ref="M33:M35"/>
    <mergeCell ref="U30:U32"/>
    <mergeCell ref="E27:E29"/>
    <mergeCell ref="F27:F29"/>
    <mergeCell ref="G27:G29"/>
    <mergeCell ref="H27:H29"/>
    <mergeCell ref="V33:W35"/>
    <mergeCell ref="X33:X35"/>
    <mergeCell ref="P33:P35"/>
    <mergeCell ref="Q33:Q35"/>
    <mergeCell ref="R33:S35"/>
    <mergeCell ref="T33:T35"/>
    <mergeCell ref="U33:U35"/>
    <mergeCell ref="V24:W26"/>
    <mergeCell ref="T27:T29"/>
    <mergeCell ref="U27:U29"/>
    <mergeCell ref="V27:V29"/>
    <mergeCell ref="W27:W29"/>
    <mergeCell ref="O30:O32"/>
    <mergeCell ref="X27:X29"/>
    <mergeCell ref="E30:E32"/>
    <mergeCell ref="F30:F32"/>
    <mergeCell ref="G30:G32"/>
    <mergeCell ref="H30:H32"/>
    <mergeCell ref="I30:I32"/>
    <mergeCell ref="N27:N29"/>
    <mergeCell ref="O27:O29"/>
    <mergeCell ref="P27:P29"/>
    <mergeCell ref="Q27:Q29"/>
    <mergeCell ref="R27:R29"/>
    <mergeCell ref="S27:S29"/>
    <mergeCell ref="V30:V32"/>
    <mergeCell ref="W30:W32"/>
    <mergeCell ref="X30:X32"/>
    <mergeCell ref="R30:R32"/>
    <mergeCell ref="S30:S32"/>
    <mergeCell ref="T30:T32"/>
    <mergeCell ref="K21:K23"/>
    <mergeCell ref="L21:L23"/>
    <mergeCell ref="M21:M23"/>
    <mergeCell ref="N21:N23"/>
    <mergeCell ref="P24:P26"/>
    <mergeCell ref="Q24:Q26"/>
    <mergeCell ref="R24:S26"/>
    <mergeCell ref="T24:T26"/>
    <mergeCell ref="U24:U26"/>
    <mergeCell ref="E21:E23"/>
    <mergeCell ref="F21:F23"/>
    <mergeCell ref="X24:X26"/>
    <mergeCell ref="G21:G23"/>
    <mergeCell ref="H21:H23"/>
    <mergeCell ref="I21:I23"/>
    <mergeCell ref="J21:J23"/>
    <mergeCell ref="I27:I29"/>
    <mergeCell ref="J27:J29"/>
    <mergeCell ref="K27:K29"/>
    <mergeCell ref="L27:L29"/>
    <mergeCell ref="M27:M29"/>
    <mergeCell ref="X21:X23"/>
    <mergeCell ref="E24:E26"/>
    <mergeCell ref="F24:G26"/>
    <mergeCell ref="H24:H26"/>
    <mergeCell ref="I24:I26"/>
    <mergeCell ref="J24:K26"/>
    <mergeCell ref="L24:L26"/>
    <mergeCell ref="M24:M26"/>
    <mergeCell ref="N24:O26"/>
    <mergeCell ref="Q21:Q23"/>
    <mergeCell ref="R21:R23"/>
    <mergeCell ref="S21:S23"/>
    <mergeCell ref="T18:T20"/>
    <mergeCell ref="U18:U20"/>
    <mergeCell ref="V18:V20"/>
    <mergeCell ref="W18:W20"/>
    <mergeCell ref="W21:W23"/>
    <mergeCell ref="X18:X20"/>
    <mergeCell ref="M18:M20"/>
    <mergeCell ref="N18:N20"/>
    <mergeCell ref="O18:O20"/>
    <mergeCell ref="P18:P20"/>
    <mergeCell ref="Q18:Q20"/>
    <mergeCell ref="R18:R20"/>
    <mergeCell ref="O21:O23"/>
    <mergeCell ref="P21:P23"/>
    <mergeCell ref="T21:T23"/>
    <mergeCell ref="U21:U23"/>
    <mergeCell ref="V21:V23"/>
    <mergeCell ref="V15:W17"/>
    <mergeCell ref="X15:X17"/>
    <mergeCell ref="P15:P17"/>
    <mergeCell ref="Q15:Q17"/>
    <mergeCell ref="R15:S17"/>
    <mergeCell ref="T15:T17"/>
    <mergeCell ref="U15:U17"/>
    <mergeCell ref="E18:E20"/>
    <mergeCell ref="F18:F20"/>
    <mergeCell ref="G18:G20"/>
    <mergeCell ref="H18:H20"/>
    <mergeCell ref="I18:I20"/>
    <mergeCell ref="J18:J20"/>
    <mergeCell ref="K18:K20"/>
    <mergeCell ref="L18:L20"/>
    <mergeCell ref="N15:O17"/>
    <mergeCell ref="E15:E17"/>
    <mergeCell ref="F15:G17"/>
    <mergeCell ref="H15:H17"/>
    <mergeCell ref="I15:I17"/>
    <mergeCell ref="J15:K17"/>
    <mergeCell ref="L15:L17"/>
    <mergeCell ref="M15:M17"/>
    <mergeCell ref="S18:S20"/>
    <mergeCell ref="X9:X11"/>
    <mergeCell ref="R9:R11"/>
    <mergeCell ref="S9:S11"/>
    <mergeCell ref="V12:V14"/>
    <mergeCell ref="W12:W14"/>
    <mergeCell ref="X12:X14"/>
    <mergeCell ref="R12:R14"/>
    <mergeCell ref="S12:S14"/>
    <mergeCell ref="T12:T14"/>
    <mergeCell ref="U12:U14"/>
    <mergeCell ref="E12:E14"/>
    <mergeCell ref="F12:F14"/>
    <mergeCell ref="G12:G14"/>
    <mergeCell ref="H12:H14"/>
    <mergeCell ref="I12:I14"/>
    <mergeCell ref="N9:N11"/>
    <mergeCell ref="O9:O11"/>
    <mergeCell ref="P9:P11"/>
    <mergeCell ref="Q9:Q11"/>
    <mergeCell ref="P12:P14"/>
    <mergeCell ref="Q12:Q14"/>
    <mergeCell ref="J12:J14"/>
    <mergeCell ref="K12:K14"/>
    <mergeCell ref="L12:L14"/>
    <mergeCell ref="M12:M14"/>
    <mergeCell ref="N12:N14"/>
    <mergeCell ref="O12:O14"/>
    <mergeCell ref="O3:O5"/>
    <mergeCell ref="P3:P5"/>
    <mergeCell ref="E3:E5"/>
    <mergeCell ref="F3:F5"/>
    <mergeCell ref="X6:X8"/>
    <mergeCell ref="E9:E11"/>
    <mergeCell ref="F9:F11"/>
    <mergeCell ref="G9:G11"/>
    <mergeCell ref="H9:H11"/>
    <mergeCell ref="I9:I11"/>
    <mergeCell ref="J9:J11"/>
    <mergeCell ref="K9:K11"/>
    <mergeCell ref="L9:L11"/>
    <mergeCell ref="M9:M11"/>
    <mergeCell ref="P6:P8"/>
    <mergeCell ref="Q6:Q8"/>
    <mergeCell ref="R6:S8"/>
    <mergeCell ref="T6:T8"/>
    <mergeCell ref="U6:U8"/>
    <mergeCell ref="V6:W8"/>
    <mergeCell ref="T9:T11"/>
    <mergeCell ref="U9:U11"/>
    <mergeCell ref="V9:V11"/>
    <mergeCell ref="W9:W11"/>
    <mergeCell ref="G3:G5"/>
    <mergeCell ref="H3:H5"/>
    <mergeCell ref="I3:I5"/>
    <mergeCell ref="J3:J5"/>
    <mergeCell ref="W3:W5"/>
    <mergeCell ref="X3:X5"/>
    <mergeCell ref="E6:E8"/>
    <mergeCell ref="F6:G8"/>
    <mergeCell ref="H6:H8"/>
    <mergeCell ref="I6:I8"/>
    <mergeCell ref="J6:K8"/>
    <mergeCell ref="L6:L8"/>
    <mergeCell ref="M6:M8"/>
    <mergeCell ref="N6:O8"/>
    <mergeCell ref="Q3:Q5"/>
    <mergeCell ref="R3:R5"/>
    <mergeCell ref="S3:S5"/>
    <mergeCell ref="T3:T5"/>
    <mergeCell ref="U3:U5"/>
    <mergeCell ref="V3:V5"/>
    <mergeCell ref="K3:K5"/>
    <mergeCell ref="L3:L5"/>
    <mergeCell ref="M3:M5"/>
    <mergeCell ref="N3:N5"/>
  </mergeCells>
  <pageMargins left="0.23622047244094491" right="0.23622047244094491" top="0.74803149606299213" bottom="0.74803149606299213" header="0.31496062992125984" footer="0.31496062992125984"/>
  <pageSetup paperSize="9" scale="46" orientation="landscape" horizontalDpi="0" verticalDpi="0" r:id="rId1"/>
  <headerFooter>
    <oddHeader>&amp;CRisk Response and Management Guidance</oddHeader>
    <oddFooter>&amp;LOBU Risk &amp; Issue Register v14 (June 2016)</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Risk Register</vt:lpstr>
      <vt:lpstr>Summary Report</vt:lpstr>
      <vt:lpstr>Scoring Guide</vt:lpstr>
      <vt:lpstr>Response &amp; Mgt Guide</vt:lpstr>
      <vt:lpstr>'Response &amp; Mgt Guide'!Print_Area</vt:lpstr>
      <vt:lpstr>'Risk Register'!Print_Area</vt:lpstr>
      <vt:lpstr>'Scoring Guide'!Print_Area</vt:lpstr>
      <vt:lpstr>'Summary Report'!Print_Area</vt:lpstr>
    </vt:vector>
  </TitlesOfParts>
  <Manager/>
  <Company>Upay FinTech Company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&amp; Issue Register</dc:title>
  <dc:subject>Risk Register</dc:subject>
  <dc:creator/>
  <cp:lastModifiedBy>Shahab Al Yamin Chawdhury</cp:lastModifiedBy>
  <cp:lastPrinted>2016-06-23T00:27:51Z</cp:lastPrinted>
  <dcterms:created xsi:type="dcterms:W3CDTF">2007-11-14T09:54:04Z</dcterms:created>
  <dcterms:modified xsi:type="dcterms:W3CDTF">2022-06-20T06:56:14Z</dcterms:modified>
  <cp:category>Risk registger</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