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hahab\Desktop\RAKIB-KABIR\"/>
    </mc:Choice>
  </mc:AlternateContent>
  <xr:revisionPtr revIDLastSave="0" documentId="13_ncr:1_{85614889-EB90-4715-91D4-502C4078D12A}" xr6:coauthVersionLast="47" xr6:coauthVersionMax="47" xr10:uidLastSave="{00000000-0000-0000-0000-000000000000}"/>
  <bookViews>
    <workbookView xWindow="-103" yWindow="-103" windowWidth="29829" windowHeight="18000" xr2:uid="{00000000-000D-0000-FFFF-FFFF00000000}"/>
  </bookViews>
  <sheets>
    <sheet name="Qty" sheetId="1" r:id="rId1"/>
    <sheet name="EPS Cal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2" l="1"/>
  <c r="L13" i="2" s="1"/>
  <c r="F13" i="2"/>
  <c r="G13" i="2" s="1"/>
  <c r="K13" i="2" l="1"/>
  <c r="H13" i="2"/>
  <c r="J7" i="2" l="1"/>
  <c r="L7" i="2" s="1"/>
  <c r="J8" i="2"/>
  <c r="J9" i="2"/>
  <c r="L9" i="2" s="1"/>
  <c r="J10" i="2"/>
  <c r="L10" i="2" s="1"/>
  <c r="J11" i="2"/>
  <c r="L11" i="2" s="1"/>
  <c r="J12" i="2"/>
  <c r="L12" i="2" s="1"/>
  <c r="J14" i="2"/>
  <c r="L14" i="2" s="1"/>
  <c r="J15" i="2"/>
  <c r="L15" i="2" s="1"/>
  <c r="J16" i="2"/>
  <c r="L16" i="2" s="1"/>
  <c r="J17" i="2"/>
  <c r="J18" i="2"/>
  <c r="L18" i="2" s="1"/>
  <c r="J19" i="2"/>
  <c r="L19" i="2" s="1"/>
  <c r="J20" i="2"/>
  <c r="L20" i="2" s="1"/>
  <c r="J21" i="2"/>
  <c r="J22" i="2"/>
  <c r="J23" i="2"/>
  <c r="L23" i="2" s="1"/>
  <c r="J24" i="2"/>
  <c r="L24" i="2" s="1"/>
  <c r="J25" i="2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J38" i="2"/>
  <c r="J39" i="2"/>
  <c r="L39" i="2" s="1"/>
  <c r="J40" i="2"/>
  <c r="L40" i="2" s="1"/>
  <c r="J41" i="2"/>
  <c r="J42" i="2"/>
  <c r="L42" i="2" s="1"/>
  <c r="J6" i="2"/>
  <c r="L6" i="2" s="1"/>
  <c r="K29" i="2"/>
  <c r="K28" i="2"/>
  <c r="K15" i="2"/>
  <c r="K12" i="2"/>
  <c r="K9" i="2"/>
  <c r="F14" i="2"/>
  <c r="H14" i="2" s="1"/>
  <c r="F32" i="2"/>
  <c r="H32" i="2" s="1"/>
  <c r="G27" i="2"/>
  <c r="F31" i="2"/>
  <c r="F30" i="2"/>
  <c r="H30" i="2" s="1"/>
  <c r="F12" i="2"/>
  <c r="F7" i="2"/>
  <c r="H7" i="2" s="1"/>
  <c r="F8" i="2"/>
  <c r="H8" i="2" s="1"/>
  <c r="F9" i="2"/>
  <c r="H9" i="2" s="1"/>
  <c r="F10" i="2"/>
  <c r="F11" i="2"/>
  <c r="F15" i="2"/>
  <c r="F16" i="2"/>
  <c r="H16" i="2" s="1"/>
  <c r="F17" i="2"/>
  <c r="H17" i="2" s="1"/>
  <c r="F18" i="2"/>
  <c r="F19" i="2"/>
  <c r="H19" i="2" s="1"/>
  <c r="F20" i="2"/>
  <c r="H20" i="2" s="1"/>
  <c r="F21" i="2"/>
  <c r="F22" i="2"/>
  <c r="F23" i="2"/>
  <c r="F24" i="2"/>
  <c r="F25" i="2"/>
  <c r="H25" i="2" s="1"/>
  <c r="F26" i="2"/>
  <c r="F27" i="2"/>
  <c r="H27" i="2" s="1"/>
  <c r="F28" i="2"/>
  <c r="H28" i="2" s="1"/>
  <c r="F29" i="2"/>
  <c r="H29" i="2" s="1"/>
  <c r="F33" i="2"/>
  <c r="F34" i="2"/>
  <c r="H34" i="2" s="1"/>
  <c r="F35" i="2"/>
  <c r="F36" i="2"/>
  <c r="F37" i="2"/>
  <c r="H37" i="2" s="1"/>
  <c r="F38" i="2"/>
  <c r="H38" i="2" s="1"/>
  <c r="F39" i="2"/>
  <c r="H39" i="2" s="1"/>
  <c r="F40" i="2"/>
  <c r="F41" i="2"/>
  <c r="F42" i="2"/>
  <c r="H42" i="2" s="1"/>
  <c r="F6" i="2"/>
  <c r="H6" i="2" s="1"/>
  <c r="K22" i="2" l="1"/>
  <c r="L22" i="2"/>
  <c r="K21" i="2"/>
  <c r="L21" i="2"/>
  <c r="K37" i="2"/>
  <c r="L37" i="2"/>
  <c r="G18" i="2"/>
  <c r="H18" i="2"/>
  <c r="K17" i="2"/>
  <c r="L17" i="2"/>
  <c r="G35" i="2"/>
  <c r="H35" i="2"/>
  <c r="G33" i="2"/>
  <c r="H33" i="2"/>
  <c r="G26" i="2"/>
  <c r="H26" i="2"/>
  <c r="K33" i="2"/>
  <c r="G11" i="2"/>
  <c r="H11" i="2"/>
  <c r="G10" i="2"/>
  <c r="H10" i="2"/>
  <c r="K36" i="2"/>
  <c r="G15" i="2"/>
  <c r="H15" i="2"/>
  <c r="K18" i="2"/>
  <c r="G24" i="2"/>
  <c r="H24" i="2"/>
  <c r="K38" i="2"/>
  <c r="L38" i="2"/>
  <c r="G36" i="2"/>
  <c r="H36" i="2"/>
  <c r="G22" i="2"/>
  <c r="H22" i="2"/>
  <c r="G9" i="2"/>
  <c r="K25" i="2"/>
  <c r="L25" i="2"/>
  <c r="K8" i="2"/>
  <c r="L8" i="2"/>
  <c r="K20" i="2"/>
  <c r="G12" i="2"/>
  <c r="H12" i="2"/>
  <c r="G31" i="2"/>
  <c r="H31" i="2"/>
  <c r="G40" i="2"/>
  <c r="H40" i="2"/>
  <c r="G21" i="2"/>
  <c r="H21" i="2"/>
  <c r="G8" i="2"/>
  <c r="K6" i="2"/>
  <c r="G23" i="2"/>
  <c r="H23" i="2"/>
  <c r="K41" i="2"/>
  <c r="L41" i="2"/>
  <c r="G41" i="2"/>
  <c r="H41" i="2"/>
  <c r="G7" i="2"/>
  <c r="K7" i="2"/>
  <c r="K11" i="2"/>
  <c r="K26" i="2"/>
  <c r="K40" i="2"/>
  <c r="K30" i="2"/>
  <c r="G38" i="2"/>
  <c r="G37" i="2"/>
  <c r="K32" i="2"/>
  <c r="K16" i="2"/>
  <c r="K34" i="2"/>
  <c r="G20" i="2"/>
  <c r="G29" i="2"/>
  <c r="G19" i="2"/>
  <c r="G28" i="2"/>
  <c r="K24" i="2"/>
  <c r="K42" i="2"/>
  <c r="J5" i="2"/>
  <c r="K10" i="2"/>
  <c r="K19" i="2"/>
  <c r="K27" i="2"/>
  <c r="K35" i="2"/>
  <c r="K14" i="2"/>
  <c r="K23" i="2"/>
  <c r="K31" i="2"/>
  <c r="K39" i="2"/>
  <c r="G17" i="2"/>
  <c r="G6" i="2"/>
  <c r="G42" i="2"/>
  <c r="G25" i="2"/>
  <c r="G32" i="2"/>
  <c r="G16" i="2"/>
  <c r="G34" i="2"/>
  <c r="G14" i="2"/>
  <c r="G39" i="2"/>
  <c r="G30" i="2"/>
  <c r="F5" i="2"/>
  <c r="K5" i="2" l="1"/>
  <c r="G5" i="2"/>
  <c r="L5" i="2"/>
  <c r="H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K. A. M Lutfullah</author>
  </authors>
  <commentList>
    <comment ref="S2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K. A. M Lutfullah:</t>
        </r>
        <r>
          <rPr>
            <sz val="9"/>
            <color indexed="81"/>
            <rFont val="Tahoma"/>
            <family val="2"/>
          </rPr>
          <t xml:space="preserve">
Master+DB+Worker</t>
        </r>
      </text>
    </comment>
  </commentList>
</comments>
</file>

<file path=xl/sharedStrings.xml><?xml version="1.0" encoding="utf-8"?>
<sst xmlns="http://schemas.openxmlformats.org/spreadsheetml/2006/main" count="156" uniqueCount="84">
  <si>
    <t>SN</t>
  </si>
  <si>
    <t>Server</t>
  </si>
  <si>
    <t>VM</t>
  </si>
  <si>
    <t>Net Dev</t>
  </si>
  <si>
    <t>Sec Dev</t>
  </si>
  <si>
    <t>Unit</t>
  </si>
  <si>
    <t>Nos</t>
  </si>
  <si>
    <t>Number of</t>
  </si>
  <si>
    <t>Physical nodes</t>
  </si>
  <si>
    <t>IPs</t>
  </si>
  <si>
    <t>OSE</t>
  </si>
  <si>
    <t>Kubernetes cluster</t>
  </si>
  <si>
    <t>Kubernetes nodes</t>
  </si>
  <si>
    <t>Log size (per month) of</t>
  </si>
  <si>
    <t>GB</t>
  </si>
  <si>
    <t>EPS</t>
  </si>
  <si>
    <t>Storage</t>
  </si>
  <si>
    <t>Kubernetes</t>
  </si>
  <si>
    <t>CEPH</t>
  </si>
  <si>
    <t>OSE (OS Environment)</t>
  </si>
  <si>
    <t>EPS (Event per sec) of</t>
  </si>
  <si>
    <t>App log</t>
  </si>
  <si>
    <t>DB log</t>
  </si>
  <si>
    <t>Transaction log</t>
  </si>
  <si>
    <t>DB</t>
  </si>
  <si>
    <t>Backup</t>
  </si>
  <si>
    <t>Data</t>
  </si>
  <si>
    <t>TB</t>
  </si>
  <si>
    <t>Worker</t>
  </si>
  <si>
    <t>Master</t>
  </si>
  <si>
    <t>DC</t>
  </si>
  <si>
    <t>NDC</t>
  </si>
  <si>
    <t>RDB</t>
  </si>
  <si>
    <t>Cassandra</t>
  </si>
  <si>
    <t>GIT</t>
  </si>
  <si>
    <t>UAT</t>
  </si>
  <si>
    <t>Other nodes</t>
  </si>
  <si>
    <t>Redis Cache</t>
  </si>
  <si>
    <t>Other</t>
  </si>
  <si>
    <t>Total Devices/Nodes Till Dec 22</t>
  </si>
  <si>
    <t>Device</t>
  </si>
  <si>
    <t xml:space="preserve">Count </t>
  </si>
  <si>
    <t>Windows Workstations</t>
  </si>
  <si>
    <t>Windows AD Servers</t>
  </si>
  <si>
    <t>Linux Servers</t>
  </si>
  <si>
    <t>IBM AIX Unix Servers</t>
  </si>
  <si>
    <t>HP-UX Unix Servers</t>
  </si>
  <si>
    <t>Sun Solaris Unix Servers</t>
  </si>
  <si>
    <t>IBM Mainframe / Midrange</t>
  </si>
  <si>
    <t>Network Routers</t>
  </si>
  <si>
    <t>Network Switches</t>
  </si>
  <si>
    <t>Network Switches (Netflow)</t>
  </si>
  <si>
    <t>Network Wireless LAN</t>
  </si>
  <si>
    <t>Network Load balancers</t>
  </si>
  <si>
    <t>Other Network Devices</t>
  </si>
  <si>
    <t>Network Firewalls (Check Point - Internal)</t>
  </si>
  <si>
    <t>Network Firewalls (Check Point - DMZ)</t>
  </si>
  <si>
    <t>Network Firewalls (Cisco - Internal)</t>
  </si>
  <si>
    <t>Network Firewalls (Cisco - DMZ)</t>
  </si>
  <si>
    <t>Network IPS/IDS</t>
  </si>
  <si>
    <t>Network VPN</t>
  </si>
  <si>
    <t>Network Antispam</t>
  </si>
  <si>
    <t>Network Web Proxy</t>
  </si>
  <si>
    <t>Other Security Devices</t>
  </si>
  <si>
    <t>Web Servers (IIS, Tomcat, Apache)</t>
  </si>
  <si>
    <t>Database (MSSQL, Oracle, Sybase - # of instances)</t>
  </si>
  <si>
    <t>Email Servers (Exchange, Sandmail, etc)</t>
  </si>
  <si>
    <t>AntiVirus Server (indicate number of AV clients)</t>
  </si>
  <si>
    <t>Total EPS</t>
  </si>
  <si>
    <t>HyperVisor (ESXi, Hyper-V etc)</t>
  </si>
  <si>
    <t>WAN Accelerator</t>
  </si>
  <si>
    <t>Normal EPS</t>
  </si>
  <si>
    <t>Network Firewalls (Netflow)</t>
  </si>
  <si>
    <t>Grand Total</t>
  </si>
  <si>
    <t>Docker</t>
  </si>
  <si>
    <t>Network Firewalls (Paloalto - Core)</t>
  </si>
  <si>
    <t>Network Firewalls (Paloalto - WAN)</t>
  </si>
  <si>
    <t>EPS Calculation for SIEM</t>
  </si>
  <si>
    <t>Windows Servers - HIGH EPS</t>
  </si>
  <si>
    <t>Windows Servers - MED EPS</t>
  </si>
  <si>
    <t>Windows Servers - LOW EPS</t>
  </si>
  <si>
    <t>File Size/Day (MB)</t>
  </si>
  <si>
    <t>Other Applications (Email etc.)</t>
  </si>
  <si>
    <t>Gen.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</si>
</sst>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indent="2"/>
    </xf>
    <xf numFmtId="0" fontId="0" fillId="2" borderId="0" xfId="0" applyFill="1"/>
    <xf numFmtId="0" fontId="2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/>
    <xf numFmtId="0" fontId="2" fillId="0" borderId="2" xfId="0" applyFont="1" applyFill="1" applyBorder="1"/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43" fontId="2" fillId="3" borderId="1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43" fontId="2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164" fontId="0" fillId="3" borderId="1" xfId="1" applyNumberFormat="1" applyFont="1" applyFill="1" applyBorder="1" applyAlignment="1">
      <alignment vertical="center"/>
    </xf>
    <xf numFmtId="43" fontId="0" fillId="3" borderId="1" xfId="0" applyNumberFormat="1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43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34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G21" sqref="AG21"/>
    </sheetView>
  </sheetViews>
  <sheetFormatPr defaultRowHeight="14.6" x14ac:dyDescent="0.4"/>
  <cols>
    <col min="1" max="1" width="3.3046875" customWidth="1"/>
    <col min="2" max="2" width="3.3828125" bestFit="1" customWidth="1"/>
    <col min="3" max="3" width="23.53515625" bestFit="1" customWidth="1"/>
    <col min="4" max="4" width="4.84375" bestFit="1" customWidth="1"/>
    <col min="5" max="5" width="3.3828125" bestFit="1" customWidth="1"/>
    <col min="6" max="6" width="4.84375" bestFit="1" customWidth="1"/>
    <col min="7" max="7" width="3.3828125" bestFit="1" customWidth="1"/>
    <col min="8" max="8" width="4.84375" bestFit="1" customWidth="1"/>
    <col min="9" max="9" width="3.3828125" bestFit="1" customWidth="1"/>
    <col min="10" max="10" width="4.84375" bestFit="1" customWidth="1"/>
    <col min="11" max="11" width="3.3828125" bestFit="1" customWidth="1"/>
    <col min="12" max="12" width="4.84375" bestFit="1" customWidth="1"/>
    <col min="13" max="13" width="4" customWidth="1"/>
    <col min="14" max="14" width="4.84375" bestFit="1" customWidth="1"/>
    <col min="15" max="15" width="5" customWidth="1"/>
    <col min="16" max="16" width="5.53515625" customWidth="1"/>
    <col min="17" max="17" width="3.3828125" bestFit="1" customWidth="1"/>
    <col min="18" max="18" width="4.84375" bestFit="1" customWidth="1"/>
    <col min="19" max="19" width="4.3046875" customWidth="1"/>
    <col min="20" max="20" width="4.84375" bestFit="1" customWidth="1"/>
    <col min="21" max="21" width="3.3828125" bestFit="1" customWidth="1"/>
    <col min="22" max="22" width="4.84375" bestFit="1" customWidth="1"/>
    <col min="23" max="23" width="3.3828125" bestFit="1" customWidth="1"/>
    <col min="24" max="24" width="4.84375" bestFit="1" customWidth="1"/>
    <col min="25" max="25" width="3.3828125" style="17" bestFit="1" customWidth="1"/>
    <col min="26" max="26" width="4.84375" style="17" bestFit="1" customWidth="1"/>
    <col min="27" max="27" width="3.3828125" style="17" bestFit="1" customWidth="1"/>
    <col min="28" max="28" width="4.84375" style="17" bestFit="1" customWidth="1"/>
    <col min="29" max="29" width="3.3828125" style="17" bestFit="1" customWidth="1"/>
    <col min="30" max="30" width="4.84375" style="17" bestFit="1" customWidth="1"/>
    <col min="31" max="33" width="5.3046875" style="17" customWidth="1"/>
    <col min="34" max="34" width="5.3828125" style="17" customWidth="1"/>
  </cols>
  <sheetData>
    <row r="1" spans="2:34" x14ac:dyDescent="0.4">
      <c r="B1" s="38" t="s">
        <v>39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</row>
    <row r="2" spans="2:34" x14ac:dyDescent="0.4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2:34" x14ac:dyDescent="0.4">
      <c r="B3" s="4" t="s">
        <v>0</v>
      </c>
      <c r="C3" s="4"/>
      <c r="D3" s="4" t="s">
        <v>5</v>
      </c>
      <c r="E3" s="41" t="s">
        <v>1</v>
      </c>
      <c r="F3" s="42"/>
      <c r="G3" s="38" t="s">
        <v>2</v>
      </c>
      <c r="H3" s="40"/>
      <c r="I3" s="41" t="s">
        <v>16</v>
      </c>
      <c r="J3" s="42"/>
      <c r="K3" s="38" t="s">
        <v>3</v>
      </c>
      <c r="L3" s="40"/>
      <c r="M3" s="41" t="s">
        <v>4</v>
      </c>
      <c r="N3" s="42"/>
      <c r="O3" s="43" t="s">
        <v>17</v>
      </c>
      <c r="P3" s="44"/>
      <c r="Q3" s="41" t="s">
        <v>18</v>
      </c>
      <c r="R3" s="42"/>
      <c r="S3" s="43" t="s">
        <v>29</v>
      </c>
      <c r="T3" s="44"/>
      <c r="U3" s="43" t="s">
        <v>28</v>
      </c>
      <c r="V3" s="44"/>
      <c r="W3" s="41" t="s">
        <v>32</v>
      </c>
      <c r="X3" s="42"/>
      <c r="Y3" s="43" t="s">
        <v>33</v>
      </c>
      <c r="Z3" s="44"/>
      <c r="AA3" s="41" t="s">
        <v>34</v>
      </c>
      <c r="AB3" s="42"/>
      <c r="AC3" s="45" t="s">
        <v>35</v>
      </c>
      <c r="AD3" s="43"/>
      <c r="AE3" s="41" t="s">
        <v>37</v>
      </c>
      <c r="AF3" s="42"/>
      <c r="AG3" s="43" t="s">
        <v>38</v>
      </c>
      <c r="AH3" s="44"/>
    </row>
    <row r="4" spans="2:34" x14ac:dyDescent="0.4">
      <c r="B4" s="4"/>
      <c r="C4" s="4"/>
      <c r="D4" s="4"/>
      <c r="E4" s="10" t="s">
        <v>30</v>
      </c>
      <c r="F4" s="10" t="s">
        <v>31</v>
      </c>
      <c r="G4" s="4" t="s">
        <v>30</v>
      </c>
      <c r="H4" s="4" t="s">
        <v>31</v>
      </c>
      <c r="I4" s="10" t="s">
        <v>30</v>
      </c>
      <c r="J4" s="10" t="s">
        <v>31</v>
      </c>
      <c r="K4" s="4" t="s">
        <v>30</v>
      </c>
      <c r="L4" s="4" t="s">
        <v>31</v>
      </c>
      <c r="M4" s="10" t="s">
        <v>30</v>
      </c>
      <c r="N4" s="10" t="s">
        <v>31</v>
      </c>
      <c r="O4" s="4" t="s">
        <v>30</v>
      </c>
      <c r="P4" s="4" t="s">
        <v>31</v>
      </c>
      <c r="Q4" s="10" t="s">
        <v>30</v>
      </c>
      <c r="R4" s="10" t="s">
        <v>31</v>
      </c>
      <c r="S4" s="4" t="s">
        <v>30</v>
      </c>
      <c r="T4" s="4" t="s">
        <v>31</v>
      </c>
      <c r="U4" s="4" t="s">
        <v>30</v>
      </c>
      <c r="V4" s="4" t="s">
        <v>31</v>
      </c>
      <c r="W4" s="10" t="s">
        <v>30</v>
      </c>
      <c r="X4" s="10" t="s">
        <v>31</v>
      </c>
      <c r="Y4" s="5" t="s">
        <v>30</v>
      </c>
      <c r="Z4" s="5" t="s">
        <v>31</v>
      </c>
      <c r="AA4" s="10" t="s">
        <v>30</v>
      </c>
      <c r="AB4" s="10" t="s">
        <v>31</v>
      </c>
      <c r="AC4" s="5" t="s">
        <v>30</v>
      </c>
      <c r="AD4" s="18" t="s">
        <v>31</v>
      </c>
      <c r="AE4" s="10" t="s">
        <v>30</v>
      </c>
      <c r="AF4" s="10" t="s">
        <v>31</v>
      </c>
      <c r="AG4" s="5" t="s">
        <v>30</v>
      </c>
      <c r="AH4" s="5" t="s">
        <v>31</v>
      </c>
    </row>
    <row r="5" spans="2:34" x14ac:dyDescent="0.4">
      <c r="B5" s="1"/>
      <c r="C5" s="1" t="s">
        <v>7</v>
      </c>
      <c r="D5" s="1"/>
      <c r="E5" s="12"/>
      <c r="F5" s="12"/>
      <c r="G5" s="13"/>
      <c r="H5" s="13"/>
      <c r="I5" s="12"/>
      <c r="J5" s="12"/>
      <c r="K5" s="13"/>
      <c r="L5" s="13"/>
      <c r="M5" s="12"/>
      <c r="N5" s="12"/>
      <c r="O5" s="13"/>
      <c r="P5" s="13"/>
      <c r="Q5" s="12"/>
      <c r="R5" s="12"/>
      <c r="S5" s="13"/>
      <c r="T5" s="13"/>
      <c r="U5" s="13"/>
      <c r="V5" s="13"/>
      <c r="W5" s="11"/>
      <c r="X5" s="11"/>
      <c r="Y5" s="6"/>
      <c r="Z5" s="6"/>
      <c r="AA5" s="11"/>
      <c r="AB5" s="11"/>
      <c r="AC5" s="6"/>
      <c r="AD5" s="19"/>
      <c r="AE5" s="11"/>
      <c r="AF5" s="11"/>
      <c r="AG5" s="20"/>
      <c r="AH5" s="20"/>
    </row>
    <row r="6" spans="2:34" x14ac:dyDescent="0.4">
      <c r="B6" s="1">
        <v>1</v>
      </c>
      <c r="C6" s="2" t="s">
        <v>8</v>
      </c>
      <c r="D6" s="1" t="s">
        <v>6</v>
      </c>
      <c r="E6" s="12">
        <v>80</v>
      </c>
      <c r="F6" s="12">
        <v>74</v>
      </c>
      <c r="G6" s="13"/>
      <c r="H6" s="13"/>
      <c r="I6" s="12">
        <v>2</v>
      </c>
      <c r="J6" s="12"/>
      <c r="K6" s="13">
        <v>30</v>
      </c>
      <c r="L6" s="13">
        <v>28</v>
      </c>
      <c r="M6" s="12">
        <v>4</v>
      </c>
      <c r="N6" s="12">
        <v>2</v>
      </c>
      <c r="O6" s="13"/>
      <c r="P6" s="13"/>
      <c r="Q6" s="12"/>
      <c r="R6" s="12"/>
      <c r="S6" s="13"/>
      <c r="T6" s="13"/>
      <c r="U6" s="13"/>
      <c r="V6" s="13"/>
      <c r="W6" s="11"/>
      <c r="X6" s="11"/>
      <c r="Y6" s="6"/>
      <c r="Z6" s="6"/>
      <c r="AA6" s="11"/>
      <c r="AB6" s="11"/>
      <c r="AC6" s="6"/>
      <c r="AD6" s="19"/>
      <c r="AE6" s="11"/>
      <c r="AF6" s="11"/>
      <c r="AG6" s="20"/>
      <c r="AH6" s="20"/>
    </row>
    <row r="7" spans="2:34" x14ac:dyDescent="0.4">
      <c r="B7" s="1">
        <v>2</v>
      </c>
      <c r="C7" s="2" t="s">
        <v>9</v>
      </c>
      <c r="D7" s="1" t="s">
        <v>6</v>
      </c>
      <c r="E7" s="12"/>
      <c r="F7" s="12"/>
      <c r="G7" s="13"/>
      <c r="H7" s="13"/>
      <c r="I7" s="12"/>
      <c r="J7" s="12"/>
      <c r="K7" s="13"/>
      <c r="L7" s="13"/>
      <c r="M7" s="12"/>
      <c r="N7" s="12"/>
      <c r="O7" s="13"/>
      <c r="P7" s="13"/>
      <c r="Q7" s="12"/>
      <c r="R7" s="12"/>
      <c r="S7" s="13"/>
      <c r="T7" s="13"/>
      <c r="U7" s="13"/>
      <c r="V7" s="13"/>
      <c r="W7" s="11"/>
      <c r="X7" s="11"/>
      <c r="Y7" s="6"/>
      <c r="Z7" s="6"/>
      <c r="AA7" s="11"/>
      <c r="AB7" s="11"/>
      <c r="AC7" s="6"/>
      <c r="AD7" s="19"/>
      <c r="AE7" s="11"/>
      <c r="AF7" s="11"/>
      <c r="AG7" s="20"/>
      <c r="AH7" s="20"/>
    </row>
    <row r="8" spans="2:34" x14ac:dyDescent="0.4">
      <c r="B8" s="1">
        <v>3</v>
      </c>
      <c r="C8" s="2" t="s">
        <v>19</v>
      </c>
      <c r="D8" s="1" t="s">
        <v>6</v>
      </c>
      <c r="E8" s="12">
        <v>80</v>
      </c>
      <c r="F8" s="12">
        <v>74</v>
      </c>
      <c r="G8" s="13">
        <v>60</v>
      </c>
      <c r="H8" s="13">
        <v>60</v>
      </c>
      <c r="I8" s="12"/>
      <c r="J8" s="12"/>
      <c r="K8" s="13"/>
      <c r="L8" s="13"/>
      <c r="M8" s="12"/>
      <c r="N8" s="12"/>
      <c r="O8" s="13"/>
      <c r="P8" s="13"/>
      <c r="Q8" s="12"/>
      <c r="R8" s="12"/>
      <c r="S8" s="13"/>
      <c r="T8" s="13"/>
      <c r="U8" s="13"/>
      <c r="V8" s="13"/>
      <c r="W8" s="11"/>
      <c r="X8" s="11"/>
      <c r="Y8" s="6"/>
      <c r="Z8" s="6"/>
      <c r="AA8" s="11"/>
      <c r="AB8" s="11"/>
      <c r="AC8" s="6"/>
      <c r="AD8" s="19"/>
      <c r="AE8" s="11"/>
      <c r="AF8" s="11"/>
      <c r="AG8" s="20"/>
      <c r="AH8" s="20"/>
    </row>
    <row r="9" spans="2:34" x14ac:dyDescent="0.4">
      <c r="B9" s="1">
        <v>4</v>
      </c>
      <c r="C9" s="2" t="s">
        <v>11</v>
      </c>
      <c r="D9" s="1" t="s">
        <v>6</v>
      </c>
      <c r="E9" s="12"/>
      <c r="F9" s="12"/>
      <c r="G9" s="13"/>
      <c r="H9" s="13"/>
      <c r="I9" s="12"/>
      <c r="J9" s="12"/>
      <c r="K9" s="13"/>
      <c r="L9" s="13"/>
      <c r="M9" s="12"/>
      <c r="N9" s="12"/>
      <c r="O9" s="13">
        <v>1</v>
      </c>
      <c r="P9" s="13">
        <v>1</v>
      </c>
      <c r="Q9" s="12"/>
      <c r="R9" s="12"/>
      <c r="S9" s="13"/>
      <c r="T9" s="13"/>
      <c r="U9" s="13"/>
      <c r="V9" s="13"/>
      <c r="W9" s="11"/>
      <c r="X9" s="11"/>
      <c r="Y9" s="6"/>
      <c r="Z9" s="6"/>
      <c r="AA9" s="11"/>
      <c r="AB9" s="11"/>
      <c r="AC9" s="6"/>
      <c r="AD9" s="19"/>
      <c r="AE9" s="11"/>
      <c r="AF9" s="11"/>
      <c r="AG9" s="20"/>
      <c r="AH9" s="20"/>
    </row>
    <row r="10" spans="2:34" x14ac:dyDescent="0.4">
      <c r="B10" s="1">
        <v>5</v>
      </c>
      <c r="C10" s="2" t="s">
        <v>12</v>
      </c>
      <c r="D10" s="1" t="s">
        <v>6</v>
      </c>
      <c r="E10" s="12"/>
      <c r="F10" s="12"/>
      <c r="G10" s="13"/>
      <c r="H10" s="13"/>
      <c r="I10" s="12"/>
      <c r="J10" s="12"/>
      <c r="K10" s="13"/>
      <c r="L10" s="13"/>
      <c r="M10" s="12"/>
      <c r="N10" s="12"/>
      <c r="O10" s="13"/>
      <c r="P10" s="13"/>
      <c r="Q10" s="12"/>
      <c r="R10" s="12"/>
      <c r="S10" s="13">
        <v>3</v>
      </c>
      <c r="T10" s="13">
        <v>3</v>
      </c>
      <c r="U10" s="13">
        <v>24</v>
      </c>
      <c r="V10" s="13">
        <v>18</v>
      </c>
      <c r="W10" s="11">
        <v>9</v>
      </c>
      <c r="X10" s="11">
        <v>9</v>
      </c>
      <c r="Y10" s="6"/>
      <c r="Z10" s="6"/>
      <c r="AA10" s="11"/>
      <c r="AB10" s="11"/>
      <c r="AC10" s="6"/>
      <c r="AD10" s="19"/>
      <c r="AE10" s="11"/>
      <c r="AF10" s="11"/>
      <c r="AG10" s="20"/>
      <c r="AH10" s="20"/>
    </row>
    <row r="11" spans="2:34" x14ac:dyDescent="0.4">
      <c r="B11" s="1">
        <v>6</v>
      </c>
      <c r="C11" s="2" t="s">
        <v>36</v>
      </c>
      <c r="D11" s="1" t="s">
        <v>6</v>
      </c>
      <c r="E11" s="12"/>
      <c r="F11" s="12"/>
      <c r="G11" s="13"/>
      <c r="H11" s="13"/>
      <c r="I11" s="12"/>
      <c r="J11" s="12"/>
      <c r="K11" s="13"/>
      <c r="L11" s="13"/>
      <c r="M11" s="12"/>
      <c r="N11" s="12"/>
      <c r="O11" s="13"/>
      <c r="P11" s="13"/>
      <c r="Q11" s="12">
        <v>10</v>
      </c>
      <c r="R11" s="12">
        <v>20</v>
      </c>
      <c r="S11" s="13"/>
      <c r="T11" s="13"/>
      <c r="U11" s="13"/>
      <c r="V11" s="13"/>
      <c r="W11" s="11"/>
      <c r="X11" s="11"/>
      <c r="Y11" s="6">
        <v>5</v>
      </c>
      <c r="Z11" s="6">
        <v>3</v>
      </c>
      <c r="AA11" s="11">
        <v>3</v>
      </c>
      <c r="AB11" s="11">
        <v>0</v>
      </c>
      <c r="AC11" s="6">
        <v>2</v>
      </c>
      <c r="AD11" s="19">
        <v>0</v>
      </c>
      <c r="AE11" s="11">
        <v>6</v>
      </c>
      <c r="AF11" s="11">
        <v>3</v>
      </c>
      <c r="AG11" s="20"/>
      <c r="AH11" s="20"/>
    </row>
    <row r="12" spans="2:34" x14ac:dyDescent="0.4">
      <c r="B12" s="1"/>
      <c r="C12" s="3" t="s">
        <v>13</v>
      </c>
      <c r="D12" s="1"/>
      <c r="E12" s="12"/>
      <c r="F12" s="12"/>
      <c r="G12" s="13"/>
      <c r="H12" s="13"/>
      <c r="I12" s="12"/>
      <c r="J12" s="12"/>
      <c r="K12" s="13"/>
      <c r="L12" s="13"/>
      <c r="M12" s="12"/>
      <c r="N12" s="12"/>
      <c r="O12" s="13"/>
      <c r="P12" s="13"/>
      <c r="Q12" s="12"/>
      <c r="R12" s="12"/>
      <c r="S12" s="13"/>
      <c r="T12" s="13"/>
      <c r="U12" s="13"/>
      <c r="V12" s="13"/>
      <c r="W12" s="11"/>
      <c r="X12" s="11"/>
      <c r="Y12" s="6"/>
      <c r="Z12" s="6"/>
      <c r="AA12" s="11"/>
      <c r="AB12" s="11"/>
      <c r="AC12" s="6"/>
      <c r="AD12" s="19"/>
      <c r="AE12" s="11"/>
      <c r="AF12" s="11"/>
      <c r="AG12" s="20"/>
      <c r="AH12" s="20"/>
    </row>
    <row r="13" spans="2:34" x14ac:dyDescent="0.4">
      <c r="B13" s="1">
        <v>7</v>
      </c>
      <c r="C13" s="2" t="s">
        <v>8</v>
      </c>
      <c r="D13" s="1" t="s">
        <v>14</v>
      </c>
      <c r="E13" s="12"/>
      <c r="F13" s="12"/>
      <c r="G13" s="13"/>
      <c r="H13" s="13"/>
      <c r="I13" s="12"/>
      <c r="J13" s="12"/>
      <c r="K13" s="13"/>
      <c r="L13" s="13"/>
      <c r="M13" s="12"/>
      <c r="N13" s="12"/>
      <c r="O13" s="13"/>
      <c r="P13" s="13"/>
      <c r="Q13" s="12"/>
      <c r="R13" s="12"/>
      <c r="S13" s="13"/>
      <c r="T13" s="13"/>
      <c r="U13" s="13"/>
      <c r="V13" s="13"/>
      <c r="W13" s="11"/>
      <c r="X13" s="11"/>
      <c r="Y13" s="6"/>
      <c r="Z13" s="6"/>
      <c r="AA13" s="11"/>
      <c r="AB13" s="11"/>
      <c r="AC13" s="6"/>
      <c r="AD13" s="19"/>
      <c r="AE13" s="11"/>
      <c r="AF13" s="11"/>
      <c r="AG13" s="20"/>
      <c r="AH13" s="20"/>
    </row>
    <row r="14" spans="2:34" x14ac:dyDescent="0.4">
      <c r="B14" s="1">
        <v>8</v>
      </c>
      <c r="C14" s="2" t="s">
        <v>9</v>
      </c>
      <c r="D14" s="1" t="s">
        <v>14</v>
      </c>
      <c r="E14" s="12"/>
      <c r="F14" s="12"/>
      <c r="G14" s="13"/>
      <c r="H14" s="13"/>
      <c r="I14" s="12"/>
      <c r="J14" s="12"/>
      <c r="K14" s="13"/>
      <c r="L14" s="13"/>
      <c r="M14" s="12"/>
      <c r="N14" s="12"/>
      <c r="O14" s="13"/>
      <c r="P14" s="13"/>
      <c r="Q14" s="12"/>
      <c r="R14" s="12"/>
      <c r="S14" s="13"/>
      <c r="T14" s="13"/>
      <c r="U14" s="13"/>
      <c r="V14" s="13"/>
      <c r="W14" s="11"/>
      <c r="X14" s="11"/>
      <c r="Y14" s="6"/>
      <c r="Z14" s="6"/>
      <c r="AA14" s="11"/>
      <c r="AB14" s="11"/>
      <c r="AC14" s="6"/>
      <c r="AD14" s="19"/>
      <c r="AE14" s="11"/>
      <c r="AF14" s="11"/>
      <c r="AG14" s="20"/>
      <c r="AH14" s="20"/>
    </row>
    <row r="15" spans="2:34" x14ac:dyDescent="0.4">
      <c r="B15" s="1">
        <v>9</v>
      </c>
      <c r="C15" s="2" t="s">
        <v>10</v>
      </c>
      <c r="D15" s="1" t="s">
        <v>14</v>
      </c>
      <c r="E15" s="12"/>
      <c r="F15" s="12"/>
      <c r="G15" s="13"/>
      <c r="H15" s="13"/>
      <c r="I15" s="12"/>
      <c r="J15" s="12"/>
      <c r="K15" s="13"/>
      <c r="L15" s="13"/>
      <c r="M15" s="12"/>
      <c r="N15" s="12"/>
      <c r="O15" s="13"/>
      <c r="P15" s="13"/>
      <c r="Q15" s="12"/>
      <c r="R15" s="12"/>
      <c r="S15" s="13"/>
      <c r="T15" s="13"/>
      <c r="U15" s="13"/>
      <c r="V15" s="13"/>
      <c r="W15" s="11"/>
      <c r="X15" s="11"/>
      <c r="Y15" s="6"/>
      <c r="Z15" s="6"/>
      <c r="AA15" s="11"/>
      <c r="AB15" s="11"/>
      <c r="AC15" s="6"/>
      <c r="AD15" s="19"/>
      <c r="AE15" s="11"/>
      <c r="AF15" s="11"/>
      <c r="AG15" s="20"/>
      <c r="AH15" s="20"/>
    </row>
    <row r="16" spans="2:34" x14ac:dyDescent="0.4">
      <c r="B16" s="1">
        <v>10</v>
      </c>
      <c r="C16" s="2" t="s">
        <v>11</v>
      </c>
      <c r="D16" s="1" t="s">
        <v>14</v>
      </c>
      <c r="E16" s="12"/>
      <c r="F16" s="12"/>
      <c r="G16" s="13"/>
      <c r="H16" s="13"/>
      <c r="I16" s="12"/>
      <c r="J16" s="12"/>
      <c r="K16" s="13"/>
      <c r="L16" s="13"/>
      <c r="M16" s="12"/>
      <c r="N16" s="12"/>
      <c r="O16" s="13"/>
      <c r="P16" s="13"/>
      <c r="Q16" s="12"/>
      <c r="R16" s="12"/>
      <c r="S16" s="13"/>
      <c r="T16" s="13"/>
      <c r="U16" s="13"/>
      <c r="V16" s="13"/>
      <c r="W16" s="11"/>
      <c r="X16" s="11"/>
      <c r="Y16" s="6"/>
      <c r="Z16" s="6"/>
      <c r="AA16" s="11"/>
      <c r="AB16" s="11"/>
      <c r="AC16" s="6"/>
      <c r="AD16" s="19"/>
      <c r="AE16" s="11"/>
      <c r="AF16" s="11"/>
      <c r="AG16" s="20"/>
      <c r="AH16" s="20"/>
    </row>
    <row r="17" spans="2:34" x14ac:dyDescent="0.4">
      <c r="B17" s="1">
        <v>11</v>
      </c>
      <c r="C17" s="2" t="s">
        <v>12</v>
      </c>
      <c r="D17" s="1" t="s">
        <v>14</v>
      </c>
      <c r="E17" s="12"/>
      <c r="F17" s="12"/>
      <c r="G17" s="13"/>
      <c r="H17" s="13"/>
      <c r="I17" s="12"/>
      <c r="J17" s="12"/>
      <c r="K17" s="13"/>
      <c r="L17" s="13"/>
      <c r="M17" s="12"/>
      <c r="N17" s="12"/>
      <c r="O17" s="13"/>
      <c r="P17" s="13"/>
      <c r="Q17" s="12"/>
      <c r="R17" s="12"/>
      <c r="S17" s="13"/>
      <c r="T17" s="13"/>
      <c r="U17" s="13"/>
      <c r="V17" s="13"/>
      <c r="W17" s="11"/>
      <c r="X17" s="11"/>
      <c r="Y17" s="6"/>
      <c r="Z17" s="6"/>
      <c r="AA17" s="11"/>
      <c r="AB17" s="11"/>
      <c r="AC17" s="6"/>
      <c r="AD17" s="19"/>
      <c r="AE17" s="11"/>
      <c r="AF17" s="11"/>
      <c r="AG17" s="20"/>
      <c r="AH17" s="20"/>
    </row>
    <row r="18" spans="2:34" x14ac:dyDescent="0.4">
      <c r="B18" s="1">
        <v>12</v>
      </c>
      <c r="C18" s="2" t="s">
        <v>36</v>
      </c>
      <c r="D18" s="1" t="s">
        <v>14</v>
      </c>
      <c r="E18" s="12"/>
      <c r="F18" s="12"/>
      <c r="G18" s="13"/>
      <c r="H18" s="13"/>
      <c r="I18" s="12"/>
      <c r="J18" s="12"/>
      <c r="K18" s="13"/>
      <c r="L18" s="13"/>
      <c r="M18" s="12"/>
      <c r="N18" s="12"/>
      <c r="O18" s="13"/>
      <c r="P18" s="13"/>
      <c r="Q18" s="12"/>
      <c r="R18" s="12"/>
      <c r="S18" s="13"/>
      <c r="T18" s="13"/>
      <c r="U18" s="13"/>
      <c r="V18" s="13"/>
      <c r="W18" s="11"/>
      <c r="X18" s="11"/>
      <c r="Y18" s="6"/>
      <c r="Z18" s="6"/>
      <c r="AA18" s="11"/>
      <c r="AB18" s="11"/>
      <c r="AC18" s="6"/>
      <c r="AD18" s="19"/>
      <c r="AE18" s="11"/>
      <c r="AF18" s="11"/>
      <c r="AG18" s="20"/>
      <c r="AH18" s="20"/>
    </row>
    <row r="19" spans="2:34" x14ac:dyDescent="0.4">
      <c r="B19" s="1">
        <v>13</v>
      </c>
      <c r="C19" s="2" t="s">
        <v>21</v>
      </c>
      <c r="D19" s="1" t="s">
        <v>14</v>
      </c>
      <c r="E19" s="12"/>
      <c r="F19" s="12"/>
      <c r="G19" s="13"/>
      <c r="H19" s="13"/>
      <c r="I19" s="12"/>
      <c r="J19" s="12"/>
      <c r="K19" s="13"/>
      <c r="L19" s="13"/>
      <c r="M19" s="12"/>
      <c r="N19" s="12"/>
      <c r="O19" s="13"/>
      <c r="P19" s="13"/>
      <c r="Q19" s="12"/>
      <c r="R19" s="12"/>
      <c r="S19" s="13"/>
      <c r="T19" s="13"/>
      <c r="U19" s="13"/>
      <c r="V19" s="13"/>
      <c r="W19" s="11"/>
      <c r="X19" s="11"/>
      <c r="Y19" s="6"/>
      <c r="Z19" s="6"/>
      <c r="AA19" s="11"/>
      <c r="AB19" s="11"/>
      <c r="AC19" s="6"/>
      <c r="AD19" s="19"/>
      <c r="AE19" s="11"/>
      <c r="AF19" s="11"/>
      <c r="AG19" s="20"/>
      <c r="AH19" s="20"/>
    </row>
    <row r="20" spans="2:34" x14ac:dyDescent="0.4">
      <c r="B20" s="1">
        <v>14</v>
      </c>
      <c r="C20" s="2" t="s">
        <v>22</v>
      </c>
      <c r="D20" s="1" t="s">
        <v>14</v>
      </c>
      <c r="E20" s="12"/>
      <c r="F20" s="12"/>
      <c r="G20" s="13"/>
      <c r="H20" s="13"/>
      <c r="I20" s="12"/>
      <c r="J20" s="12"/>
      <c r="K20" s="13"/>
      <c r="L20" s="13"/>
      <c r="M20" s="12"/>
      <c r="N20" s="12"/>
      <c r="O20" s="13"/>
      <c r="P20" s="13"/>
      <c r="Q20" s="12"/>
      <c r="R20" s="12"/>
      <c r="S20" s="13"/>
      <c r="T20" s="13"/>
      <c r="U20" s="13"/>
      <c r="V20" s="13"/>
      <c r="W20" s="11"/>
      <c r="X20" s="11"/>
      <c r="Y20" s="6"/>
      <c r="Z20" s="6"/>
      <c r="AA20" s="11"/>
      <c r="AB20" s="11"/>
      <c r="AC20" s="6"/>
      <c r="AD20" s="19"/>
      <c r="AE20" s="11"/>
      <c r="AF20" s="11"/>
      <c r="AG20" s="20"/>
      <c r="AH20" s="20"/>
    </row>
    <row r="21" spans="2:34" x14ac:dyDescent="0.4">
      <c r="B21" s="1">
        <v>15</v>
      </c>
      <c r="C21" s="2" t="s">
        <v>23</v>
      </c>
      <c r="D21" s="1" t="s">
        <v>14</v>
      </c>
      <c r="E21" s="12"/>
      <c r="F21" s="12"/>
      <c r="G21" s="13"/>
      <c r="H21" s="13"/>
      <c r="I21" s="12"/>
      <c r="J21" s="12"/>
      <c r="K21" s="13"/>
      <c r="L21" s="13"/>
      <c r="M21" s="12"/>
      <c r="N21" s="12"/>
      <c r="O21" s="13"/>
      <c r="P21" s="13"/>
      <c r="Q21" s="12"/>
      <c r="R21" s="12"/>
      <c r="S21" s="13"/>
      <c r="T21" s="13"/>
      <c r="U21" s="13"/>
      <c r="V21" s="13"/>
      <c r="W21" s="11"/>
      <c r="X21" s="11"/>
      <c r="Y21" s="6"/>
      <c r="Z21" s="6"/>
      <c r="AA21" s="11"/>
      <c r="AB21" s="11"/>
      <c r="AC21" s="6"/>
      <c r="AD21" s="19"/>
      <c r="AE21" s="11"/>
      <c r="AF21" s="11"/>
      <c r="AG21" s="20">
        <v>45</v>
      </c>
      <c r="AH21" s="20"/>
    </row>
    <row r="22" spans="2:34" x14ac:dyDescent="0.4">
      <c r="B22" s="1"/>
      <c r="C22" s="3" t="s">
        <v>20</v>
      </c>
      <c r="D22" s="1"/>
      <c r="E22" s="12"/>
      <c r="F22" s="12"/>
      <c r="G22" s="13"/>
      <c r="H22" s="13"/>
      <c r="I22" s="12"/>
      <c r="J22" s="12"/>
      <c r="K22" s="13"/>
      <c r="L22" s="13"/>
      <c r="M22" s="12"/>
      <c r="N22" s="12"/>
      <c r="O22" s="13"/>
      <c r="P22" s="13"/>
      <c r="Q22" s="12"/>
      <c r="R22" s="12"/>
      <c r="S22" s="13"/>
      <c r="T22" s="13"/>
      <c r="U22" s="13"/>
      <c r="V22" s="13"/>
      <c r="W22" s="11"/>
      <c r="X22" s="11"/>
      <c r="Y22" s="6"/>
      <c r="Z22" s="6"/>
      <c r="AA22" s="11"/>
      <c r="AB22" s="11"/>
      <c r="AC22" s="6"/>
      <c r="AD22" s="19"/>
      <c r="AE22" s="11"/>
      <c r="AF22" s="11"/>
      <c r="AG22" s="20"/>
      <c r="AH22" s="20"/>
    </row>
    <row r="23" spans="2:34" x14ac:dyDescent="0.4">
      <c r="B23" s="1">
        <v>16</v>
      </c>
      <c r="C23" s="2" t="s">
        <v>8</v>
      </c>
      <c r="D23" s="1" t="s">
        <v>15</v>
      </c>
      <c r="E23" s="12"/>
      <c r="F23" s="12"/>
      <c r="G23" s="13"/>
      <c r="H23" s="13"/>
      <c r="I23" s="12"/>
      <c r="J23" s="12"/>
      <c r="K23" s="13"/>
      <c r="L23" s="13"/>
      <c r="M23" s="12"/>
      <c r="N23" s="12"/>
      <c r="O23" s="13"/>
      <c r="P23" s="13"/>
      <c r="Q23" s="12"/>
      <c r="R23" s="12"/>
      <c r="S23" s="13"/>
      <c r="T23" s="13"/>
      <c r="U23" s="13"/>
      <c r="V23" s="13"/>
      <c r="W23" s="11"/>
      <c r="X23" s="11"/>
      <c r="Y23" s="6"/>
      <c r="Z23" s="6"/>
      <c r="AA23" s="11"/>
      <c r="AB23" s="11"/>
      <c r="AC23" s="6"/>
      <c r="AD23" s="19"/>
      <c r="AE23" s="11"/>
      <c r="AF23" s="11"/>
      <c r="AG23" s="20"/>
      <c r="AH23" s="20"/>
    </row>
    <row r="24" spans="2:34" x14ac:dyDescent="0.4">
      <c r="B24" s="1">
        <v>17</v>
      </c>
      <c r="C24" s="2" t="s">
        <v>9</v>
      </c>
      <c r="D24" s="1" t="s">
        <v>15</v>
      </c>
      <c r="E24" s="12"/>
      <c r="F24" s="12"/>
      <c r="G24" s="13"/>
      <c r="H24" s="13"/>
      <c r="I24" s="12"/>
      <c r="J24" s="12"/>
      <c r="K24" s="13"/>
      <c r="L24" s="13"/>
      <c r="M24" s="12"/>
      <c r="N24" s="12"/>
      <c r="O24" s="13"/>
      <c r="P24" s="13"/>
      <c r="Q24" s="12"/>
      <c r="R24" s="12"/>
      <c r="S24" s="13"/>
      <c r="T24" s="13"/>
      <c r="U24" s="13"/>
      <c r="V24" s="13"/>
      <c r="W24" s="11"/>
      <c r="X24" s="11"/>
      <c r="Y24" s="6"/>
      <c r="Z24" s="6"/>
      <c r="AA24" s="11"/>
      <c r="AB24" s="11"/>
      <c r="AC24" s="6"/>
      <c r="AD24" s="19"/>
      <c r="AE24" s="11"/>
      <c r="AF24" s="11"/>
      <c r="AG24" s="20"/>
      <c r="AH24" s="20"/>
    </row>
    <row r="25" spans="2:34" x14ac:dyDescent="0.4">
      <c r="B25" s="1">
        <v>18</v>
      </c>
      <c r="C25" s="2" t="s">
        <v>10</v>
      </c>
      <c r="D25" s="1" t="s">
        <v>15</v>
      </c>
      <c r="E25" s="12"/>
      <c r="F25" s="12"/>
      <c r="G25" s="13"/>
      <c r="H25" s="13"/>
      <c r="I25" s="12"/>
      <c r="J25" s="12"/>
      <c r="K25" s="13"/>
      <c r="L25" s="13"/>
      <c r="M25" s="12"/>
      <c r="N25" s="12"/>
      <c r="O25" s="13"/>
      <c r="P25" s="13"/>
      <c r="Q25" s="12"/>
      <c r="R25" s="12"/>
      <c r="S25" s="13"/>
      <c r="T25" s="13"/>
      <c r="U25" s="13"/>
      <c r="V25" s="13"/>
      <c r="W25" s="11"/>
      <c r="X25" s="11"/>
      <c r="Y25" s="6"/>
      <c r="Z25" s="6"/>
      <c r="AA25" s="11"/>
      <c r="AB25" s="11"/>
      <c r="AC25" s="6"/>
      <c r="AD25" s="19"/>
      <c r="AE25" s="11"/>
      <c r="AF25" s="11"/>
      <c r="AG25" s="20"/>
      <c r="AH25" s="20"/>
    </row>
    <row r="26" spans="2:34" x14ac:dyDescent="0.4">
      <c r="B26" s="1">
        <v>19</v>
      </c>
      <c r="C26" s="2" t="s">
        <v>11</v>
      </c>
      <c r="D26" s="1" t="s">
        <v>15</v>
      </c>
      <c r="E26" s="12"/>
      <c r="F26" s="12"/>
      <c r="G26" s="13"/>
      <c r="H26" s="13"/>
      <c r="I26" s="12"/>
      <c r="J26" s="12"/>
      <c r="K26" s="13"/>
      <c r="L26" s="13"/>
      <c r="M26" s="12"/>
      <c r="N26" s="12"/>
      <c r="O26" s="13"/>
      <c r="P26" s="13"/>
      <c r="Q26" s="12"/>
      <c r="R26" s="12"/>
      <c r="S26" s="13"/>
      <c r="T26" s="13"/>
      <c r="U26" s="13"/>
      <c r="V26" s="13"/>
      <c r="W26" s="11"/>
      <c r="X26" s="11"/>
      <c r="Y26" s="6"/>
      <c r="Z26" s="6"/>
      <c r="AA26" s="11"/>
      <c r="AB26" s="11"/>
      <c r="AC26" s="6"/>
      <c r="AD26" s="19"/>
      <c r="AE26" s="11"/>
      <c r="AF26" s="11"/>
      <c r="AG26" s="20"/>
      <c r="AH26" s="20"/>
    </row>
    <row r="27" spans="2:34" x14ac:dyDescent="0.4">
      <c r="B27" s="1">
        <v>20</v>
      </c>
      <c r="C27" s="2" t="s">
        <v>12</v>
      </c>
      <c r="D27" s="1" t="s">
        <v>15</v>
      </c>
      <c r="E27" s="12"/>
      <c r="F27" s="12"/>
      <c r="G27" s="13"/>
      <c r="H27" s="13"/>
      <c r="I27" s="12"/>
      <c r="J27" s="12"/>
      <c r="K27" s="13"/>
      <c r="L27" s="13"/>
      <c r="M27" s="12"/>
      <c r="N27" s="12"/>
      <c r="O27" s="13"/>
      <c r="P27" s="13"/>
      <c r="Q27" s="12"/>
      <c r="R27" s="12"/>
      <c r="S27" s="13">
        <v>201</v>
      </c>
      <c r="T27" s="13"/>
      <c r="U27" s="13"/>
      <c r="V27" s="13"/>
      <c r="W27" s="11"/>
      <c r="X27" s="11"/>
      <c r="Y27" s="6"/>
      <c r="Z27" s="6"/>
      <c r="AA27" s="11"/>
      <c r="AB27" s="11"/>
      <c r="AC27" s="6"/>
      <c r="AD27" s="19"/>
      <c r="AE27" s="11"/>
      <c r="AF27" s="11"/>
      <c r="AG27" s="20"/>
      <c r="AH27" s="20"/>
    </row>
    <row r="28" spans="2:34" x14ac:dyDescent="0.4">
      <c r="B28" s="6">
        <v>21</v>
      </c>
      <c r="C28" s="2" t="s">
        <v>21</v>
      </c>
      <c r="D28" s="1" t="s">
        <v>15</v>
      </c>
      <c r="E28" s="12"/>
      <c r="F28" s="12"/>
      <c r="G28" s="13"/>
      <c r="H28" s="13"/>
      <c r="I28" s="12"/>
      <c r="J28" s="12"/>
      <c r="K28" s="13"/>
      <c r="L28" s="13"/>
      <c r="M28" s="12"/>
      <c r="N28" s="12"/>
      <c r="O28" s="13"/>
      <c r="P28" s="13"/>
      <c r="Q28" s="12"/>
      <c r="R28" s="12"/>
      <c r="S28" s="13"/>
      <c r="T28" s="13"/>
      <c r="U28" s="13"/>
      <c r="V28" s="13"/>
      <c r="W28" s="11"/>
      <c r="X28" s="11"/>
      <c r="Y28" s="6"/>
      <c r="Z28" s="6"/>
      <c r="AA28" s="11"/>
      <c r="AB28" s="11"/>
      <c r="AC28" s="6"/>
      <c r="AD28" s="19"/>
      <c r="AE28" s="11"/>
      <c r="AF28" s="11"/>
      <c r="AG28" s="20"/>
      <c r="AH28" s="20"/>
    </row>
    <row r="29" spans="2:34" x14ac:dyDescent="0.4">
      <c r="B29" s="6">
        <v>22</v>
      </c>
      <c r="C29" s="2" t="s">
        <v>22</v>
      </c>
      <c r="D29" s="1" t="s">
        <v>15</v>
      </c>
      <c r="E29" s="12"/>
      <c r="F29" s="12"/>
      <c r="G29" s="13"/>
      <c r="H29" s="13"/>
      <c r="I29" s="12"/>
      <c r="J29" s="12"/>
      <c r="K29" s="13"/>
      <c r="L29" s="13"/>
      <c r="M29" s="12"/>
      <c r="N29" s="12"/>
      <c r="O29" s="13"/>
      <c r="P29" s="13"/>
      <c r="Q29" s="12"/>
      <c r="R29" s="12"/>
      <c r="S29" s="13"/>
      <c r="T29" s="13"/>
      <c r="U29" s="13"/>
      <c r="V29" s="13"/>
      <c r="W29" s="11"/>
      <c r="X29" s="11"/>
      <c r="Y29" s="6"/>
      <c r="Z29" s="6"/>
      <c r="AA29" s="11"/>
      <c r="AB29" s="11"/>
      <c r="AC29" s="6"/>
      <c r="AD29" s="19"/>
      <c r="AE29" s="11"/>
      <c r="AF29" s="11"/>
      <c r="AG29" s="20"/>
      <c r="AH29" s="20"/>
    </row>
    <row r="30" spans="2:34" x14ac:dyDescent="0.4">
      <c r="B30" s="6">
        <v>23</v>
      </c>
      <c r="C30" s="2" t="s">
        <v>23</v>
      </c>
      <c r="D30" s="1" t="s">
        <v>15</v>
      </c>
      <c r="E30" s="12"/>
      <c r="F30" s="12"/>
      <c r="G30" s="13"/>
      <c r="H30" s="13"/>
      <c r="I30" s="12"/>
      <c r="J30" s="12"/>
      <c r="K30" s="13"/>
      <c r="L30" s="13"/>
      <c r="M30" s="12"/>
      <c r="N30" s="12"/>
      <c r="O30" s="13"/>
      <c r="P30" s="13"/>
      <c r="Q30" s="12"/>
      <c r="R30" s="12"/>
      <c r="S30" s="13"/>
      <c r="T30" s="13"/>
      <c r="U30" s="13"/>
      <c r="V30" s="13"/>
      <c r="W30" s="11"/>
      <c r="X30" s="11"/>
      <c r="Y30" s="6"/>
      <c r="Z30" s="6"/>
      <c r="AA30" s="11"/>
      <c r="AB30" s="11"/>
      <c r="AC30" s="6"/>
      <c r="AD30" s="19"/>
      <c r="AE30" s="11"/>
      <c r="AF30" s="11"/>
      <c r="AG30" s="20"/>
      <c r="AH30" s="20"/>
    </row>
    <row r="31" spans="2:34" x14ac:dyDescent="0.4">
      <c r="B31" s="1"/>
      <c r="C31" s="7" t="s">
        <v>25</v>
      </c>
      <c r="D31" s="1"/>
      <c r="E31" s="12"/>
      <c r="F31" s="12"/>
      <c r="G31" s="13"/>
      <c r="H31" s="13"/>
      <c r="I31" s="12"/>
      <c r="J31" s="12"/>
      <c r="K31" s="13"/>
      <c r="L31" s="13"/>
      <c r="M31" s="12"/>
      <c r="N31" s="12"/>
      <c r="O31" s="13"/>
      <c r="P31" s="13"/>
      <c r="Q31" s="12"/>
      <c r="R31" s="12"/>
      <c r="S31" s="13"/>
      <c r="T31" s="13"/>
      <c r="U31" s="13"/>
      <c r="V31" s="13"/>
      <c r="W31" s="11"/>
      <c r="X31" s="11"/>
      <c r="Y31" s="6"/>
      <c r="Z31" s="6"/>
      <c r="AA31" s="11"/>
      <c r="AB31" s="11"/>
      <c r="AC31" s="6"/>
      <c r="AD31" s="19"/>
      <c r="AE31" s="11"/>
      <c r="AF31" s="11"/>
      <c r="AG31" s="20"/>
      <c r="AH31" s="20"/>
    </row>
    <row r="32" spans="2:34" x14ac:dyDescent="0.4">
      <c r="B32" s="1">
        <v>24</v>
      </c>
      <c r="C32" s="2" t="s">
        <v>10</v>
      </c>
      <c r="D32" s="1" t="s">
        <v>27</v>
      </c>
      <c r="E32" s="12"/>
      <c r="F32" s="12"/>
      <c r="G32" s="13"/>
      <c r="H32" s="13"/>
      <c r="I32" s="12"/>
      <c r="J32" s="12"/>
      <c r="K32" s="13"/>
      <c r="L32" s="13"/>
      <c r="M32" s="12"/>
      <c r="N32" s="12"/>
      <c r="O32" s="13"/>
      <c r="P32" s="13"/>
      <c r="Q32" s="12"/>
      <c r="R32" s="12"/>
      <c r="S32" s="13"/>
      <c r="T32" s="13"/>
      <c r="U32" s="13"/>
      <c r="V32" s="13"/>
      <c r="W32" s="11"/>
      <c r="X32" s="11"/>
      <c r="Y32" s="6"/>
      <c r="Z32" s="6"/>
      <c r="AA32" s="11"/>
      <c r="AB32" s="11"/>
      <c r="AC32" s="6"/>
      <c r="AD32" s="19"/>
      <c r="AE32" s="11"/>
      <c r="AF32" s="11"/>
      <c r="AG32" s="20"/>
      <c r="AH32" s="20"/>
    </row>
    <row r="33" spans="2:34" x14ac:dyDescent="0.4">
      <c r="B33" s="1">
        <v>25</v>
      </c>
      <c r="C33" s="8" t="s">
        <v>24</v>
      </c>
      <c r="D33" s="1" t="s">
        <v>27</v>
      </c>
      <c r="E33" s="12"/>
      <c r="F33" s="12"/>
      <c r="G33" s="13"/>
      <c r="H33" s="13"/>
      <c r="I33" s="12"/>
      <c r="J33" s="12"/>
      <c r="K33" s="13"/>
      <c r="L33" s="13"/>
      <c r="M33" s="12"/>
      <c r="N33" s="12"/>
      <c r="O33" s="13"/>
      <c r="P33" s="13"/>
      <c r="Q33" s="12"/>
      <c r="R33" s="12"/>
      <c r="S33" s="13"/>
      <c r="T33" s="13"/>
      <c r="U33" s="13"/>
      <c r="V33" s="13"/>
      <c r="W33" s="11"/>
      <c r="X33" s="11"/>
      <c r="Y33" s="6"/>
      <c r="Z33" s="6"/>
      <c r="AA33" s="11"/>
      <c r="AB33" s="11"/>
      <c r="AC33" s="6"/>
      <c r="AD33" s="19"/>
      <c r="AE33" s="11"/>
      <c r="AF33" s="11"/>
      <c r="AG33" s="20"/>
      <c r="AH33" s="20"/>
    </row>
    <row r="34" spans="2:34" x14ac:dyDescent="0.4">
      <c r="B34" s="1">
        <v>26</v>
      </c>
      <c r="C34" s="8" t="s">
        <v>26</v>
      </c>
      <c r="D34" s="1" t="s">
        <v>27</v>
      </c>
      <c r="E34" s="12"/>
      <c r="F34" s="12"/>
      <c r="G34" s="13"/>
      <c r="H34" s="13"/>
      <c r="I34" s="12"/>
      <c r="J34" s="12"/>
      <c r="K34" s="13"/>
      <c r="L34" s="13"/>
      <c r="M34" s="12"/>
      <c r="N34" s="12"/>
      <c r="O34" s="13"/>
      <c r="P34" s="13"/>
      <c r="Q34" s="12"/>
      <c r="R34" s="12"/>
      <c r="S34" s="13"/>
      <c r="T34" s="13"/>
      <c r="U34" s="13"/>
      <c r="V34" s="13"/>
      <c r="W34" s="11"/>
      <c r="X34" s="11"/>
      <c r="Y34" s="6"/>
      <c r="Z34" s="6"/>
      <c r="AA34" s="11"/>
      <c r="AB34" s="11"/>
      <c r="AC34" s="6"/>
      <c r="AD34" s="19"/>
      <c r="AE34" s="11"/>
      <c r="AF34" s="11"/>
      <c r="AG34" s="20"/>
      <c r="AH34" s="20"/>
    </row>
  </sheetData>
  <mergeCells count="16">
    <mergeCell ref="B1:AH1"/>
    <mergeCell ref="Q3:R3"/>
    <mergeCell ref="S3:T3"/>
    <mergeCell ref="U3:V3"/>
    <mergeCell ref="W3:X3"/>
    <mergeCell ref="E3:F3"/>
    <mergeCell ref="G3:H3"/>
    <mergeCell ref="K3:L3"/>
    <mergeCell ref="M3:N3"/>
    <mergeCell ref="O3:P3"/>
    <mergeCell ref="I3:J3"/>
    <mergeCell ref="Y3:Z3"/>
    <mergeCell ref="AA3:AB3"/>
    <mergeCell ref="AC3:AD3"/>
    <mergeCell ref="AE3:AF3"/>
    <mergeCell ref="AG3:AH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2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6" sqref="C6"/>
    </sheetView>
  </sheetViews>
  <sheetFormatPr defaultColWidth="9.15234375" defaultRowHeight="14.6" x14ac:dyDescent="0.4"/>
  <cols>
    <col min="1" max="1" width="3.3828125" style="14" customWidth="1"/>
    <col min="2" max="2" width="3.3828125" style="14" bestFit="1" customWidth="1"/>
    <col min="3" max="3" width="35.84375" style="14" bestFit="1" customWidth="1"/>
    <col min="4" max="4" width="8.84375" style="14" bestFit="1" customWidth="1"/>
    <col min="5" max="5" width="6.3046875" style="14" bestFit="1" customWidth="1"/>
    <col min="6" max="6" width="11.15234375" style="14" bestFit="1" customWidth="1"/>
    <col min="7" max="7" width="9" style="14" bestFit="1" customWidth="1"/>
    <col min="8" max="8" width="17.53515625" style="14" bestFit="1" customWidth="1"/>
    <col min="9" max="9" width="6.3046875" style="14" bestFit="1" customWidth="1"/>
    <col min="10" max="10" width="11.15234375" style="14" bestFit="1" customWidth="1"/>
    <col min="11" max="11" width="9" style="14" bestFit="1" customWidth="1"/>
    <col min="12" max="12" width="17.53515625" style="14" bestFit="1" customWidth="1"/>
    <col min="13" max="16384" width="9.15234375" style="14"/>
  </cols>
  <sheetData>
    <row r="1" spans="2:12" x14ac:dyDescent="0.4">
      <c r="B1" s="46" t="s">
        <v>77</v>
      </c>
      <c r="C1" s="47"/>
      <c r="D1" s="47"/>
      <c r="E1" s="47"/>
      <c r="F1" s="47"/>
      <c r="G1" s="47"/>
      <c r="H1" s="47"/>
      <c r="I1" s="47"/>
      <c r="J1" s="47"/>
      <c r="K1" s="47"/>
      <c r="L1" s="48"/>
    </row>
    <row r="3" spans="2:12" x14ac:dyDescent="0.4">
      <c r="B3" s="16"/>
      <c r="C3" s="16"/>
      <c r="D3" s="15"/>
      <c r="E3" s="49" t="s">
        <v>30</v>
      </c>
      <c r="F3" s="49"/>
      <c r="G3" s="49"/>
      <c r="H3" s="49"/>
      <c r="I3" s="50" t="s">
        <v>31</v>
      </c>
      <c r="J3" s="50"/>
      <c r="K3" s="50"/>
      <c r="L3" s="50"/>
    </row>
    <row r="4" spans="2:12" x14ac:dyDescent="0.4">
      <c r="B4" s="21" t="s">
        <v>0</v>
      </c>
      <c r="C4" s="21" t="s">
        <v>40</v>
      </c>
      <c r="D4" s="21" t="s">
        <v>83</v>
      </c>
      <c r="E4" s="22" t="s">
        <v>41</v>
      </c>
      <c r="F4" s="22" t="s">
        <v>71</v>
      </c>
      <c r="G4" s="22" t="s">
        <v>68</v>
      </c>
      <c r="H4" s="22" t="s">
        <v>81</v>
      </c>
      <c r="I4" s="21" t="s">
        <v>41</v>
      </c>
      <c r="J4" s="23" t="s">
        <v>71</v>
      </c>
      <c r="K4" s="23" t="s">
        <v>68</v>
      </c>
      <c r="L4" s="23" t="s">
        <v>81</v>
      </c>
    </row>
    <row r="5" spans="2:12" ht="15" customHeight="1" x14ac:dyDescent="0.4">
      <c r="B5" s="51" t="s">
        <v>73</v>
      </c>
      <c r="C5" s="51"/>
      <c r="D5" s="24"/>
      <c r="E5" s="25"/>
      <c r="F5" s="26">
        <f>SUM(F6:F42)</f>
        <v>2761</v>
      </c>
      <c r="G5" s="26">
        <f>SUM(G6:G42)</f>
        <v>3796.375</v>
      </c>
      <c r="H5" s="27">
        <f>SUM(H6:H42)</f>
        <v>11374.969482421875</v>
      </c>
      <c r="I5" s="24"/>
      <c r="J5" s="28">
        <f>SUM(J6:J42)</f>
        <v>2571</v>
      </c>
      <c r="K5" s="28">
        <f>SUM(K6:K42)</f>
        <v>3535.125</v>
      </c>
      <c r="L5" s="29">
        <f>SUM(L6:L42)</f>
        <v>10592.193603515625</v>
      </c>
    </row>
    <row r="6" spans="2:12" x14ac:dyDescent="0.4">
      <c r="B6" s="30">
        <v>1</v>
      </c>
      <c r="C6" s="30" t="s">
        <v>78</v>
      </c>
      <c r="D6" s="30">
        <v>50</v>
      </c>
      <c r="E6" s="31">
        <v>10</v>
      </c>
      <c r="F6" s="33">
        <f>D6*E6</f>
        <v>500</v>
      </c>
      <c r="G6" s="33">
        <f t="shared" ref="G6:G19" si="0">F6*1.375</f>
        <v>687.5</v>
      </c>
      <c r="H6" s="34">
        <f>(F6*50*3600*24)/(1024*1024)</f>
        <v>2059.9365234375</v>
      </c>
      <c r="I6" s="30">
        <v>10</v>
      </c>
      <c r="J6" s="35">
        <f>D6*I6</f>
        <v>500</v>
      </c>
      <c r="K6" s="35">
        <f t="shared" ref="K6:K19" si="1">J6*1.375</f>
        <v>687.5</v>
      </c>
      <c r="L6" s="36">
        <f>(J6*50*3600*24)/(1024*1024)</f>
        <v>2059.9365234375</v>
      </c>
    </row>
    <row r="7" spans="2:12" x14ac:dyDescent="0.4">
      <c r="B7" s="30">
        <v>2</v>
      </c>
      <c r="C7" s="30" t="s">
        <v>79</v>
      </c>
      <c r="D7" s="30">
        <v>20</v>
      </c>
      <c r="E7" s="31">
        <v>30</v>
      </c>
      <c r="F7" s="33">
        <f t="shared" ref="F7:F42" si="2">D7*E7</f>
        <v>600</v>
      </c>
      <c r="G7" s="33">
        <f t="shared" si="0"/>
        <v>825</v>
      </c>
      <c r="H7" s="34">
        <f t="shared" ref="H7:H42" si="3">(F7*50*3600*24)/(1024*1024)</f>
        <v>2471.923828125</v>
      </c>
      <c r="I7" s="30">
        <v>30</v>
      </c>
      <c r="J7" s="35">
        <f t="shared" ref="J7:J42" si="4">D7*I7</f>
        <v>600</v>
      </c>
      <c r="K7" s="35">
        <f t="shared" si="1"/>
        <v>825</v>
      </c>
      <c r="L7" s="36">
        <f t="shared" ref="L7:L42" si="5">(J7*50*3600*24)/(1024*1024)</f>
        <v>2471.923828125</v>
      </c>
    </row>
    <row r="8" spans="2:12" x14ac:dyDescent="0.4">
      <c r="B8" s="30">
        <v>3</v>
      </c>
      <c r="C8" s="30" t="s">
        <v>80</v>
      </c>
      <c r="D8" s="30">
        <v>2</v>
      </c>
      <c r="E8" s="31">
        <v>2</v>
      </c>
      <c r="F8" s="33">
        <f t="shared" si="2"/>
        <v>4</v>
      </c>
      <c r="G8" s="33">
        <f t="shared" si="0"/>
        <v>5.5</v>
      </c>
      <c r="H8" s="34">
        <f t="shared" si="3"/>
        <v>16.4794921875</v>
      </c>
      <c r="I8" s="30">
        <v>2</v>
      </c>
      <c r="J8" s="35">
        <f t="shared" si="4"/>
        <v>4</v>
      </c>
      <c r="K8" s="35">
        <f t="shared" si="1"/>
        <v>5.5</v>
      </c>
      <c r="L8" s="36">
        <f t="shared" si="5"/>
        <v>16.4794921875</v>
      </c>
    </row>
    <row r="9" spans="2:12" x14ac:dyDescent="0.4">
      <c r="B9" s="30">
        <v>4</v>
      </c>
      <c r="C9" s="30" t="s">
        <v>42</v>
      </c>
      <c r="D9" s="30">
        <v>1</v>
      </c>
      <c r="E9" s="31"/>
      <c r="F9" s="33">
        <f t="shared" si="2"/>
        <v>0</v>
      </c>
      <c r="G9" s="33">
        <f t="shared" si="0"/>
        <v>0</v>
      </c>
      <c r="H9" s="34">
        <f t="shared" si="3"/>
        <v>0</v>
      </c>
      <c r="I9" s="30"/>
      <c r="J9" s="35">
        <f t="shared" si="4"/>
        <v>0</v>
      </c>
      <c r="K9" s="35">
        <f t="shared" si="1"/>
        <v>0</v>
      </c>
      <c r="L9" s="36">
        <f t="shared" si="5"/>
        <v>0</v>
      </c>
    </row>
    <row r="10" spans="2:12" x14ac:dyDescent="0.4">
      <c r="B10" s="30">
        <v>5</v>
      </c>
      <c r="C10" s="30" t="s">
        <v>43</v>
      </c>
      <c r="D10" s="30">
        <v>10</v>
      </c>
      <c r="E10" s="31">
        <v>2</v>
      </c>
      <c r="F10" s="33">
        <f t="shared" si="2"/>
        <v>20</v>
      </c>
      <c r="G10" s="33">
        <f t="shared" si="0"/>
        <v>27.5</v>
      </c>
      <c r="H10" s="34">
        <f t="shared" si="3"/>
        <v>82.3974609375</v>
      </c>
      <c r="I10" s="30">
        <v>0</v>
      </c>
      <c r="J10" s="35">
        <f t="shared" si="4"/>
        <v>0</v>
      </c>
      <c r="K10" s="35">
        <f t="shared" si="1"/>
        <v>0</v>
      </c>
      <c r="L10" s="36">
        <f t="shared" si="5"/>
        <v>0</v>
      </c>
    </row>
    <row r="11" spans="2:12" x14ac:dyDescent="0.4">
      <c r="B11" s="30">
        <v>6</v>
      </c>
      <c r="C11" s="30" t="s">
        <v>44</v>
      </c>
      <c r="D11" s="30">
        <v>5</v>
      </c>
      <c r="E11" s="31">
        <v>65</v>
      </c>
      <c r="F11" s="33">
        <f t="shared" si="2"/>
        <v>325</v>
      </c>
      <c r="G11" s="33">
        <f t="shared" si="0"/>
        <v>446.875</v>
      </c>
      <c r="H11" s="34">
        <f t="shared" si="3"/>
        <v>1338.958740234375</v>
      </c>
      <c r="I11" s="30">
        <v>55</v>
      </c>
      <c r="J11" s="35">
        <f t="shared" si="4"/>
        <v>275</v>
      </c>
      <c r="K11" s="35">
        <f t="shared" si="1"/>
        <v>378.125</v>
      </c>
      <c r="L11" s="36">
        <f t="shared" si="5"/>
        <v>1132.965087890625</v>
      </c>
    </row>
    <row r="12" spans="2:12" x14ac:dyDescent="0.4">
      <c r="B12" s="30">
        <v>7</v>
      </c>
      <c r="C12" s="30" t="s">
        <v>69</v>
      </c>
      <c r="D12" s="30">
        <v>15</v>
      </c>
      <c r="E12" s="31">
        <v>40</v>
      </c>
      <c r="F12" s="33">
        <f t="shared" si="2"/>
        <v>600</v>
      </c>
      <c r="G12" s="33">
        <f t="shared" si="0"/>
        <v>825</v>
      </c>
      <c r="H12" s="34">
        <f t="shared" si="3"/>
        <v>2471.923828125</v>
      </c>
      <c r="I12" s="30">
        <v>40</v>
      </c>
      <c r="J12" s="35">
        <f t="shared" si="4"/>
        <v>600</v>
      </c>
      <c r="K12" s="35">
        <f t="shared" si="1"/>
        <v>825</v>
      </c>
      <c r="L12" s="36">
        <f t="shared" si="5"/>
        <v>2471.923828125</v>
      </c>
    </row>
    <row r="13" spans="2:12" x14ac:dyDescent="0.4">
      <c r="B13" s="30">
        <v>8</v>
      </c>
      <c r="C13" s="32" t="s">
        <v>74</v>
      </c>
      <c r="D13" s="30"/>
      <c r="E13" s="31"/>
      <c r="F13" s="33">
        <f t="shared" si="2"/>
        <v>0</v>
      </c>
      <c r="G13" s="33">
        <f>F13*1.375</f>
        <v>0</v>
      </c>
      <c r="H13" s="34">
        <f t="shared" si="3"/>
        <v>0</v>
      </c>
      <c r="I13" s="30"/>
      <c r="J13" s="35">
        <f t="shared" ref="J13" si="6">D13*I13</f>
        <v>0</v>
      </c>
      <c r="K13" s="35">
        <f>J13*1.375</f>
        <v>0</v>
      </c>
      <c r="L13" s="36">
        <f t="shared" si="5"/>
        <v>0</v>
      </c>
    </row>
    <row r="14" spans="2:12" x14ac:dyDescent="0.4">
      <c r="B14" s="30">
        <v>9</v>
      </c>
      <c r="C14" s="32" t="s">
        <v>12</v>
      </c>
      <c r="D14" s="16"/>
      <c r="E14" s="37"/>
      <c r="F14" s="33">
        <f t="shared" ref="F14" si="7">D14*E14</f>
        <v>0</v>
      </c>
      <c r="G14" s="33">
        <f>F14*1.375</f>
        <v>0</v>
      </c>
      <c r="H14" s="34">
        <f t="shared" si="3"/>
        <v>0</v>
      </c>
      <c r="I14" s="16"/>
      <c r="J14" s="35">
        <f t="shared" si="4"/>
        <v>0</v>
      </c>
      <c r="K14" s="35">
        <f>J14*1.375</f>
        <v>0</v>
      </c>
      <c r="L14" s="36">
        <f t="shared" si="5"/>
        <v>0</v>
      </c>
    </row>
    <row r="15" spans="2:12" x14ac:dyDescent="0.4">
      <c r="B15" s="30">
        <v>10</v>
      </c>
      <c r="C15" s="30" t="s">
        <v>45</v>
      </c>
      <c r="D15" s="30">
        <v>2</v>
      </c>
      <c r="E15" s="31"/>
      <c r="F15" s="33">
        <f t="shared" si="2"/>
        <v>0</v>
      </c>
      <c r="G15" s="33">
        <f t="shared" si="0"/>
        <v>0</v>
      </c>
      <c r="H15" s="34">
        <f t="shared" si="3"/>
        <v>0</v>
      </c>
      <c r="I15" s="30"/>
      <c r="J15" s="35">
        <f t="shared" si="4"/>
        <v>0</v>
      </c>
      <c r="K15" s="35">
        <f t="shared" si="1"/>
        <v>0</v>
      </c>
      <c r="L15" s="36">
        <f t="shared" si="5"/>
        <v>0</v>
      </c>
    </row>
    <row r="16" spans="2:12" x14ac:dyDescent="0.4">
      <c r="B16" s="30">
        <v>11</v>
      </c>
      <c r="C16" s="30" t="s">
        <v>46</v>
      </c>
      <c r="D16" s="30">
        <v>2</v>
      </c>
      <c r="E16" s="31"/>
      <c r="F16" s="33">
        <f t="shared" si="2"/>
        <v>0</v>
      </c>
      <c r="G16" s="33">
        <f t="shared" si="0"/>
        <v>0</v>
      </c>
      <c r="H16" s="34">
        <f t="shared" si="3"/>
        <v>0</v>
      </c>
      <c r="I16" s="30"/>
      <c r="J16" s="35">
        <f t="shared" si="4"/>
        <v>0</v>
      </c>
      <c r="K16" s="35">
        <f t="shared" si="1"/>
        <v>0</v>
      </c>
      <c r="L16" s="36">
        <f t="shared" si="5"/>
        <v>0</v>
      </c>
    </row>
    <row r="17" spans="2:12" x14ac:dyDescent="0.4">
      <c r="B17" s="30">
        <v>12</v>
      </c>
      <c r="C17" s="30" t="s">
        <v>47</v>
      </c>
      <c r="D17" s="30">
        <v>2</v>
      </c>
      <c r="E17" s="31"/>
      <c r="F17" s="33">
        <f t="shared" si="2"/>
        <v>0</v>
      </c>
      <c r="G17" s="33">
        <f t="shared" si="0"/>
        <v>0</v>
      </c>
      <c r="H17" s="34">
        <f t="shared" si="3"/>
        <v>0</v>
      </c>
      <c r="I17" s="30"/>
      <c r="J17" s="35">
        <f t="shared" si="4"/>
        <v>0</v>
      </c>
      <c r="K17" s="35">
        <f t="shared" si="1"/>
        <v>0</v>
      </c>
      <c r="L17" s="36">
        <f t="shared" si="5"/>
        <v>0</v>
      </c>
    </row>
    <row r="18" spans="2:12" x14ac:dyDescent="0.4">
      <c r="B18" s="30">
        <v>13</v>
      </c>
      <c r="C18" s="30" t="s">
        <v>48</v>
      </c>
      <c r="D18" s="30">
        <v>2</v>
      </c>
      <c r="E18" s="31"/>
      <c r="F18" s="33">
        <f t="shared" si="2"/>
        <v>0</v>
      </c>
      <c r="G18" s="33">
        <f t="shared" si="0"/>
        <v>0</v>
      </c>
      <c r="H18" s="34">
        <f t="shared" si="3"/>
        <v>0</v>
      </c>
      <c r="I18" s="30"/>
      <c r="J18" s="35">
        <f t="shared" si="4"/>
        <v>0</v>
      </c>
      <c r="K18" s="35">
        <f t="shared" si="1"/>
        <v>0</v>
      </c>
      <c r="L18" s="36">
        <f t="shared" si="5"/>
        <v>0</v>
      </c>
    </row>
    <row r="19" spans="2:12" x14ac:dyDescent="0.4">
      <c r="B19" s="30">
        <v>14</v>
      </c>
      <c r="C19" s="30" t="s">
        <v>49</v>
      </c>
      <c r="D19" s="30">
        <v>1</v>
      </c>
      <c r="E19" s="31">
        <v>7</v>
      </c>
      <c r="F19" s="33">
        <f t="shared" si="2"/>
        <v>7</v>
      </c>
      <c r="G19" s="33">
        <f t="shared" si="0"/>
        <v>9.625</v>
      </c>
      <c r="H19" s="34">
        <f t="shared" si="3"/>
        <v>28.839111328125</v>
      </c>
      <c r="I19" s="30">
        <v>7</v>
      </c>
      <c r="J19" s="35">
        <f t="shared" si="4"/>
        <v>7</v>
      </c>
      <c r="K19" s="35">
        <f t="shared" si="1"/>
        <v>9.625</v>
      </c>
      <c r="L19" s="36">
        <f t="shared" si="5"/>
        <v>28.839111328125</v>
      </c>
    </row>
    <row r="20" spans="2:12" x14ac:dyDescent="0.4">
      <c r="B20" s="30">
        <v>15</v>
      </c>
      <c r="C20" s="30" t="s">
        <v>50</v>
      </c>
      <c r="D20" s="30">
        <v>2</v>
      </c>
      <c r="E20" s="31">
        <v>8</v>
      </c>
      <c r="F20" s="33">
        <f t="shared" si="2"/>
        <v>16</v>
      </c>
      <c r="G20" s="33">
        <f>F20*1.375</f>
        <v>22</v>
      </c>
      <c r="H20" s="34">
        <f t="shared" si="3"/>
        <v>65.91796875</v>
      </c>
      <c r="I20" s="30">
        <v>8</v>
      </c>
      <c r="J20" s="35">
        <f t="shared" si="4"/>
        <v>16</v>
      </c>
      <c r="K20" s="35">
        <f>J20*1.375</f>
        <v>22</v>
      </c>
      <c r="L20" s="36">
        <f t="shared" si="5"/>
        <v>65.91796875</v>
      </c>
    </row>
    <row r="21" spans="2:12" x14ac:dyDescent="0.4">
      <c r="B21" s="30">
        <v>16</v>
      </c>
      <c r="C21" s="30" t="s">
        <v>51</v>
      </c>
      <c r="D21" s="30">
        <v>50</v>
      </c>
      <c r="E21" s="31">
        <v>8</v>
      </c>
      <c r="F21" s="33">
        <f t="shared" si="2"/>
        <v>400</v>
      </c>
      <c r="G21" s="33">
        <f t="shared" ref="G21:G42" si="8">F21*1.375</f>
        <v>550</v>
      </c>
      <c r="H21" s="34">
        <f t="shared" si="3"/>
        <v>1647.94921875</v>
      </c>
      <c r="I21" s="30">
        <v>8</v>
      </c>
      <c r="J21" s="35">
        <f t="shared" si="4"/>
        <v>400</v>
      </c>
      <c r="K21" s="35">
        <f t="shared" ref="K21:K42" si="9">J21*1.375</f>
        <v>550</v>
      </c>
      <c r="L21" s="36">
        <f t="shared" si="5"/>
        <v>1647.94921875</v>
      </c>
    </row>
    <row r="22" spans="2:12" x14ac:dyDescent="0.4">
      <c r="B22" s="30">
        <v>17</v>
      </c>
      <c r="C22" s="30" t="s">
        <v>52</v>
      </c>
      <c r="D22" s="30">
        <v>5</v>
      </c>
      <c r="E22" s="31"/>
      <c r="F22" s="33">
        <f t="shared" si="2"/>
        <v>0</v>
      </c>
      <c r="G22" s="33">
        <f t="shared" si="8"/>
        <v>0</v>
      </c>
      <c r="H22" s="34">
        <f t="shared" si="3"/>
        <v>0</v>
      </c>
      <c r="I22" s="30"/>
      <c r="J22" s="35">
        <f t="shared" si="4"/>
        <v>0</v>
      </c>
      <c r="K22" s="35">
        <f t="shared" si="9"/>
        <v>0</v>
      </c>
      <c r="L22" s="36">
        <f t="shared" si="5"/>
        <v>0</v>
      </c>
    </row>
    <row r="23" spans="2:12" x14ac:dyDescent="0.4">
      <c r="B23" s="30">
        <v>18</v>
      </c>
      <c r="C23" s="30" t="s">
        <v>53</v>
      </c>
      <c r="D23" s="30">
        <v>10</v>
      </c>
      <c r="E23" s="31">
        <v>2</v>
      </c>
      <c r="F23" s="33">
        <f t="shared" si="2"/>
        <v>20</v>
      </c>
      <c r="G23" s="33">
        <f t="shared" si="8"/>
        <v>27.5</v>
      </c>
      <c r="H23" s="34">
        <f t="shared" si="3"/>
        <v>82.3974609375</v>
      </c>
      <c r="I23" s="30">
        <v>2</v>
      </c>
      <c r="J23" s="35">
        <f t="shared" si="4"/>
        <v>20</v>
      </c>
      <c r="K23" s="35">
        <f t="shared" si="9"/>
        <v>27.5</v>
      </c>
      <c r="L23" s="36">
        <f t="shared" si="5"/>
        <v>82.3974609375</v>
      </c>
    </row>
    <row r="24" spans="2:12" x14ac:dyDescent="0.4">
      <c r="B24" s="30">
        <v>19</v>
      </c>
      <c r="C24" s="30" t="s">
        <v>70</v>
      </c>
      <c r="D24" s="30">
        <v>14</v>
      </c>
      <c r="E24" s="31"/>
      <c r="F24" s="33">
        <f t="shared" si="2"/>
        <v>0</v>
      </c>
      <c r="G24" s="33">
        <f t="shared" si="8"/>
        <v>0</v>
      </c>
      <c r="H24" s="34">
        <f t="shared" si="3"/>
        <v>0</v>
      </c>
      <c r="I24" s="30"/>
      <c r="J24" s="35">
        <f t="shared" si="4"/>
        <v>0</v>
      </c>
      <c r="K24" s="35">
        <f t="shared" si="9"/>
        <v>0</v>
      </c>
      <c r="L24" s="36">
        <f t="shared" si="5"/>
        <v>0</v>
      </c>
    </row>
    <row r="25" spans="2:12" x14ac:dyDescent="0.4">
      <c r="B25" s="30">
        <v>20</v>
      </c>
      <c r="C25" s="30" t="s">
        <v>54</v>
      </c>
      <c r="D25" s="30">
        <v>5</v>
      </c>
      <c r="E25" s="31"/>
      <c r="F25" s="33">
        <f t="shared" si="2"/>
        <v>0</v>
      </c>
      <c r="G25" s="33">
        <f t="shared" si="8"/>
        <v>0</v>
      </c>
      <c r="H25" s="34">
        <f t="shared" si="3"/>
        <v>0</v>
      </c>
      <c r="I25" s="30"/>
      <c r="J25" s="35">
        <f t="shared" si="4"/>
        <v>0</v>
      </c>
      <c r="K25" s="35">
        <f t="shared" si="9"/>
        <v>0</v>
      </c>
      <c r="L25" s="36">
        <f t="shared" si="5"/>
        <v>0</v>
      </c>
    </row>
    <row r="26" spans="2:12" x14ac:dyDescent="0.4">
      <c r="B26" s="30">
        <v>21</v>
      </c>
      <c r="C26" s="30" t="s">
        <v>55</v>
      </c>
      <c r="D26" s="30">
        <v>50</v>
      </c>
      <c r="E26" s="31"/>
      <c r="F26" s="33">
        <f t="shared" si="2"/>
        <v>0</v>
      </c>
      <c r="G26" s="33">
        <f t="shared" si="8"/>
        <v>0</v>
      </c>
      <c r="H26" s="34">
        <f t="shared" si="3"/>
        <v>0</v>
      </c>
      <c r="I26" s="30"/>
      <c r="J26" s="35">
        <f t="shared" si="4"/>
        <v>0</v>
      </c>
      <c r="K26" s="35">
        <f t="shared" si="9"/>
        <v>0</v>
      </c>
      <c r="L26" s="36">
        <f t="shared" si="5"/>
        <v>0</v>
      </c>
    </row>
    <row r="27" spans="2:12" x14ac:dyDescent="0.4">
      <c r="B27" s="30">
        <v>22</v>
      </c>
      <c r="C27" s="30" t="s">
        <v>56</v>
      </c>
      <c r="D27" s="30">
        <v>10</v>
      </c>
      <c r="E27" s="31"/>
      <c r="F27" s="33">
        <f t="shared" si="2"/>
        <v>0</v>
      </c>
      <c r="G27" s="33">
        <f t="shared" si="8"/>
        <v>0</v>
      </c>
      <c r="H27" s="34">
        <f t="shared" si="3"/>
        <v>0</v>
      </c>
      <c r="I27" s="30"/>
      <c r="J27" s="35">
        <f t="shared" si="4"/>
        <v>0</v>
      </c>
      <c r="K27" s="35">
        <f t="shared" si="9"/>
        <v>0</v>
      </c>
      <c r="L27" s="36">
        <f t="shared" si="5"/>
        <v>0</v>
      </c>
    </row>
    <row r="28" spans="2:12" x14ac:dyDescent="0.4">
      <c r="B28" s="30">
        <v>23</v>
      </c>
      <c r="C28" s="30" t="s">
        <v>57</v>
      </c>
      <c r="D28" s="30">
        <v>30</v>
      </c>
      <c r="E28" s="31"/>
      <c r="F28" s="33">
        <f t="shared" si="2"/>
        <v>0</v>
      </c>
      <c r="G28" s="33">
        <f t="shared" si="8"/>
        <v>0</v>
      </c>
      <c r="H28" s="34">
        <f t="shared" si="3"/>
        <v>0</v>
      </c>
      <c r="I28" s="30"/>
      <c r="J28" s="35">
        <f t="shared" si="4"/>
        <v>0</v>
      </c>
      <c r="K28" s="35">
        <f t="shared" si="9"/>
        <v>0</v>
      </c>
      <c r="L28" s="36">
        <f t="shared" si="5"/>
        <v>0</v>
      </c>
    </row>
    <row r="29" spans="2:12" x14ac:dyDescent="0.4">
      <c r="B29" s="30">
        <v>24</v>
      </c>
      <c r="C29" s="30" t="s">
        <v>58</v>
      </c>
      <c r="D29" s="30">
        <v>10</v>
      </c>
      <c r="E29" s="31"/>
      <c r="F29" s="33">
        <f t="shared" si="2"/>
        <v>0</v>
      </c>
      <c r="G29" s="33">
        <f t="shared" si="8"/>
        <v>0</v>
      </c>
      <c r="H29" s="34">
        <f t="shared" si="3"/>
        <v>0</v>
      </c>
      <c r="I29" s="30"/>
      <c r="J29" s="35">
        <f t="shared" si="4"/>
        <v>0</v>
      </c>
      <c r="K29" s="35">
        <f t="shared" si="9"/>
        <v>0</v>
      </c>
      <c r="L29" s="36">
        <f t="shared" si="5"/>
        <v>0</v>
      </c>
    </row>
    <row r="30" spans="2:12" x14ac:dyDescent="0.4">
      <c r="B30" s="30">
        <v>25</v>
      </c>
      <c r="C30" s="30" t="s">
        <v>75</v>
      </c>
      <c r="D30" s="30">
        <v>30</v>
      </c>
      <c r="E30" s="31">
        <v>2</v>
      </c>
      <c r="F30" s="33">
        <f t="shared" ref="F30:F31" si="10">D30*E30</f>
        <v>60</v>
      </c>
      <c r="G30" s="33">
        <f t="shared" si="8"/>
        <v>82.5</v>
      </c>
      <c r="H30" s="34">
        <f t="shared" si="3"/>
        <v>247.1923828125</v>
      </c>
      <c r="I30" s="30">
        <v>2</v>
      </c>
      <c r="J30" s="35">
        <f t="shared" si="4"/>
        <v>60</v>
      </c>
      <c r="K30" s="35">
        <f t="shared" si="9"/>
        <v>82.5</v>
      </c>
      <c r="L30" s="36">
        <f t="shared" si="5"/>
        <v>247.1923828125</v>
      </c>
    </row>
    <row r="31" spans="2:12" x14ac:dyDescent="0.4">
      <c r="B31" s="30">
        <v>26</v>
      </c>
      <c r="C31" s="30" t="s">
        <v>76</v>
      </c>
      <c r="D31" s="30">
        <v>20</v>
      </c>
      <c r="E31" s="31">
        <v>2</v>
      </c>
      <c r="F31" s="33">
        <f t="shared" si="10"/>
        <v>40</v>
      </c>
      <c r="G31" s="33">
        <f t="shared" si="8"/>
        <v>55</v>
      </c>
      <c r="H31" s="34">
        <f t="shared" si="3"/>
        <v>164.794921875</v>
      </c>
      <c r="I31" s="30"/>
      <c r="J31" s="35">
        <f t="shared" si="4"/>
        <v>0</v>
      </c>
      <c r="K31" s="35">
        <f t="shared" si="9"/>
        <v>0</v>
      </c>
      <c r="L31" s="36">
        <f t="shared" si="5"/>
        <v>0</v>
      </c>
    </row>
    <row r="32" spans="2:12" x14ac:dyDescent="0.4">
      <c r="B32" s="30">
        <v>27</v>
      </c>
      <c r="C32" s="30" t="s">
        <v>72</v>
      </c>
      <c r="D32" s="30">
        <v>40</v>
      </c>
      <c r="E32" s="31">
        <v>4</v>
      </c>
      <c r="F32" s="33">
        <f t="shared" ref="F32" si="11">D32*E32</f>
        <v>160</v>
      </c>
      <c r="G32" s="33">
        <f t="shared" si="8"/>
        <v>220</v>
      </c>
      <c r="H32" s="34">
        <f t="shared" si="3"/>
        <v>659.1796875</v>
      </c>
      <c r="I32" s="30">
        <v>2</v>
      </c>
      <c r="J32" s="35">
        <f t="shared" si="4"/>
        <v>80</v>
      </c>
      <c r="K32" s="35">
        <f t="shared" si="9"/>
        <v>110</v>
      </c>
      <c r="L32" s="36">
        <f t="shared" si="5"/>
        <v>329.58984375</v>
      </c>
    </row>
    <row r="33" spans="2:12" x14ac:dyDescent="0.4">
      <c r="B33" s="30">
        <v>28</v>
      </c>
      <c r="C33" s="30" t="s">
        <v>59</v>
      </c>
      <c r="D33" s="30">
        <v>15</v>
      </c>
      <c r="E33" s="31"/>
      <c r="F33" s="33">
        <f t="shared" si="2"/>
        <v>0</v>
      </c>
      <c r="G33" s="33">
        <f t="shared" si="8"/>
        <v>0</v>
      </c>
      <c r="H33" s="34">
        <f t="shared" si="3"/>
        <v>0</v>
      </c>
      <c r="I33" s="30"/>
      <c r="J33" s="35">
        <f t="shared" si="4"/>
        <v>0</v>
      </c>
      <c r="K33" s="35">
        <f t="shared" si="9"/>
        <v>0</v>
      </c>
      <c r="L33" s="36">
        <f t="shared" si="5"/>
        <v>0</v>
      </c>
    </row>
    <row r="34" spans="2:12" x14ac:dyDescent="0.4">
      <c r="B34" s="30">
        <v>29</v>
      </c>
      <c r="C34" s="30" t="s">
        <v>60</v>
      </c>
      <c r="D34" s="30">
        <v>2</v>
      </c>
      <c r="E34" s="31">
        <v>2</v>
      </c>
      <c r="F34" s="33">
        <f t="shared" si="2"/>
        <v>4</v>
      </c>
      <c r="G34" s="33">
        <f t="shared" si="8"/>
        <v>5.5</v>
      </c>
      <c r="H34" s="34">
        <f t="shared" si="3"/>
        <v>16.4794921875</v>
      </c>
      <c r="I34" s="30">
        <v>2</v>
      </c>
      <c r="J34" s="35">
        <f t="shared" si="4"/>
        <v>4</v>
      </c>
      <c r="K34" s="35">
        <f t="shared" si="9"/>
        <v>5.5</v>
      </c>
      <c r="L34" s="36">
        <f t="shared" si="5"/>
        <v>16.4794921875</v>
      </c>
    </row>
    <row r="35" spans="2:12" x14ac:dyDescent="0.4">
      <c r="B35" s="30">
        <v>30</v>
      </c>
      <c r="C35" s="30" t="s">
        <v>61</v>
      </c>
      <c r="D35" s="30">
        <v>10</v>
      </c>
      <c r="E35" s="31"/>
      <c r="F35" s="33">
        <f t="shared" si="2"/>
        <v>0</v>
      </c>
      <c r="G35" s="33">
        <f t="shared" si="8"/>
        <v>0</v>
      </c>
      <c r="H35" s="34">
        <f t="shared" si="3"/>
        <v>0</v>
      </c>
      <c r="I35" s="30"/>
      <c r="J35" s="35">
        <f t="shared" si="4"/>
        <v>0</v>
      </c>
      <c r="K35" s="35">
        <f t="shared" si="9"/>
        <v>0</v>
      </c>
      <c r="L35" s="36">
        <f t="shared" si="5"/>
        <v>0</v>
      </c>
    </row>
    <row r="36" spans="2:12" x14ac:dyDescent="0.4">
      <c r="B36" s="30">
        <v>31</v>
      </c>
      <c r="C36" s="30" t="s">
        <v>62</v>
      </c>
      <c r="D36" s="30">
        <v>15</v>
      </c>
      <c r="E36" s="31"/>
      <c r="F36" s="33">
        <f t="shared" si="2"/>
        <v>0</v>
      </c>
      <c r="G36" s="33">
        <f t="shared" si="8"/>
        <v>0</v>
      </c>
      <c r="H36" s="34">
        <f t="shared" si="3"/>
        <v>0</v>
      </c>
      <c r="I36" s="30"/>
      <c r="J36" s="35">
        <f t="shared" si="4"/>
        <v>0</v>
      </c>
      <c r="K36" s="35">
        <f t="shared" si="9"/>
        <v>0</v>
      </c>
      <c r="L36" s="36">
        <f t="shared" si="5"/>
        <v>0</v>
      </c>
    </row>
    <row r="37" spans="2:12" x14ac:dyDescent="0.4">
      <c r="B37" s="30">
        <v>32</v>
      </c>
      <c r="C37" s="30" t="s">
        <v>63</v>
      </c>
      <c r="D37" s="30">
        <v>10</v>
      </c>
      <c r="E37" s="31"/>
      <c r="F37" s="33">
        <f t="shared" si="2"/>
        <v>0</v>
      </c>
      <c r="G37" s="33">
        <f t="shared" si="8"/>
        <v>0</v>
      </c>
      <c r="H37" s="34">
        <f t="shared" si="3"/>
        <v>0</v>
      </c>
      <c r="I37" s="30"/>
      <c r="J37" s="35">
        <f t="shared" si="4"/>
        <v>0</v>
      </c>
      <c r="K37" s="35">
        <f t="shared" si="9"/>
        <v>0</v>
      </c>
      <c r="L37" s="36">
        <f t="shared" si="5"/>
        <v>0</v>
      </c>
    </row>
    <row r="38" spans="2:12" x14ac:dyDescent="0.4">
      <c r="B38" s="30">
        <v>33</v>
      </c>
      <c r="C38" s="30" t="s">
        <v>64</v>
      </c>
      <c r="D38" s="30">
        <v>1</v>
      </c>
      <c r="E38" s="31"/>
      <c r="F38" s="33">
        <f t="shared" si="2"/>
        <v>0</v>
      </c>
      <c r="G38" s="33">
        <f t="shared" si="8"/>
        <v>0</v>
      </c>
      <c r="H38" s="34">
        <f t="shared" si="3"/>
        <v>0</v>
      </c>
      <c r="I38" s="30"/>
      <c r="J38" s="35">
        <f t="shared" si="4"/>
        <v>0</v>
      </c>
      <c r="K38" s="35">
        <f t="shared" si="9"/>
        <v>0</v>
      </c>
      <c r="L38" s="36">
        <f t="shared" si="5"/>
        <v>0</v>
      </c>
    </row>
    <row r="39" spans="2:12" ht="29.15" x14ac:dyDescent="0.4">
      <c r="B39" s="30">
        <v>34</v>
      </c>
      <c r="C39" s="30" t="s">
        <v>65</v>
      </c>
      <c r="D39" s="30">
        <v>1</v>
      </c>
      <c r="E39" s="31"/>
      <c r="F39" s="33">
        <f t="shared" si="2"/>
        <v>0</v>
      </c>
      <c r="G39" s="33">
        <f t="shared" si="8"/>
        <v>0</v>
      </c>
      <c r="H39" s="34">
        <f t="shared" si="3"/>
        <v>0</v>
      </c>
      <c r="I39" s="30"/>
      <c r="J39" s="35">
        <f t="shared" si="4"/>
        <v>0</v>
      </c>
      <c r="K39" s="35">
        <f t="shared" si="9"/>
        <v>0</v>
      </c>
      <c r="L39" s="36">
        <f t="shared" si="5"/>
        <v>0</v>
      </c>
    </row>
    <row r="40" spans="2:12" x14ac:dyDescent="0.4">
      <c r="B40" s="30">
        <v>35</v>
      </c>
      <c r="C40" s="30" t="s">
        <v>66</v>
      </c>
      <c r="D40" s="30">
        <v>2</v>
      </c>
      <c r="E40" s="31"/>
      <c r="F40" s="33">
        <f t="shared" si="2"/>
        <v>0</v>
      </c>
      <c r="G40" s="33">
        <f t="shared" si="8"/>
        <v>0</v>
      </c>
      <c r="H40" s="34">
        <f t="shared" si="3"/>
        <v>0</v>
      </c>
      <c r="I40" s="30"/>
      <c r="J40" s="35">
        <f t="shared" si="4"/>
        <v>0</v>
      </c>
      <c r="K40" s="35">
        <f t="shared" si="9"/>
        <v>0</v>
      </c>
      <c r="L40" s="36">
        <f t="shared" si="5"/>
        <v>0</v>
      </c>
    </row>
    <row r="41" spans="2:12" ht="29.15" x14ac:dyDescent="0.4">
      <c r="B41" s="30">
        <v>36</v>
      </c>
      <c r="C41" s="30" t="s">
        <v>67</v>
      </c>
      <c r="D41" s="30">
        <v>5</v>
      </c>
      <c r="E41" s="31">
        <v>1</v>
      </c>
      <c r="F41" s="33">
        <f t="shared" si="2"/>
        <v>5</v>
      </c>
      <c r="G41" s="33">
        <f t="shared" si="8"/>
        <v>6.875</v>
      </c>
      <c r="H41" s="34">
        <f t="shared" si="3"/>
        <v>20.599365234375</v>
      </c>
      <c r="I41" s="30">
        <v>1</v>
      </c>
      <c r="J41" s="35">
        <f t="shared" si="4"/>
        <v>5</v>
      </c>
      <c r="K41" s="35">
        <f t="shared" si="9"/>
        <v>6.875</v>
      </c>
      <c r="L41" s="36">
        <f t="shared" si="5"/>
        <v>20.599365234375</v>
      </c>
    </row>
    <row r="42" spans="2:12" x14ac:dyDescent="0.4">
      <c r="B42" s="30">
        <v>37</v>
      </c>
      <c r="C42" s="30" t="s">
        <v>82</v>
      </c>
      <c r="D42" s="30">
        <v>5</v>
      </c>
      <c r="E42" s="37"/>
      <c r="F42" s="33">
        <f t="shared" si="2"/>
        <v>0</v>
      </c>
      <c r="G42" s="33">
        <f t="shared" si="8"/>
        <v>0</v>
      </c>
      <c r="H42" s="34">
        <f t="shared" si="3"/>
        <v>0</v>
      </c>
      <c r="I42" s="16"/>
      <c r="J42" s="35">
        <f t="shared" si="4"/>
        <v>0</v>
      </c>
      <c r="K42" s="35">
        <f t="shared" si="9"/>
        <v>0</v>
      </c>
      <c r="L42" s="36">
        <f t="shared" si="5"/>
        <v>0</v>
      </c>
    </row>
  </sheetData>
  <mergeCells count="4">
    <mergeCell ref="B1:L1"/>
    <mergeCell ref="E3:H3"/>
    <mergeCell ref="I3:L3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Qty</vt:lpstr>
      <vt:lpstr>EPS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Shahab Al Yamin Chawdhury</cp:lastModifiedBy>
  <dcterms:created xsi:type="dcterms:W3CDTF">2021-09-29T08:50:23Z</dcterms:created>
  <dcterms:modified xsi:type="dcterms:W3CDTF">2022-06-21T15:48:33Z</dcterms:modified>
</cp:coreProperties>
</file>