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Backup_5TB\Job_UCBL_22nd_March_2020\IT\Budget\"/>
    </mc:Choice>
  </mc:AlternateContent>
  <xr:revisionPtr revIDLastSave="0" documentId="8_{42F293DC-9016-4E53-8FE9-239C388F8A1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B17" i="1" l="1"/>
  <c r="B18" i="1" s="1"/>
  <c r="C20" i="1"/>
  <c r="I7" i="1" l="1"/>
  <c r="J7" i="1" s="1"/>
  <c r="J9" i="1" s="1"/>
  <c r="H7" i="1"/>
  <c r="B19" i="1"/>
  <c r="C21" i="1"/>
  <c r="C22" i="1" s="1"/>
</calcChain>
</file>

<file path=xl/sharedStrings.xml><?xml version="1.0" encoding="utf-8"?>
<sst xmlns="http://schemas.openxmlformats.org/spreadsheetml/2006/main" count="43" uniqueCount="35">
  <si>
    <t>1Yr Warranty Generic Laptop Cost</t>
  </si>
  <si>
    <t>2GB Additional RAM</t>
  </si>
  <si>
    <t>500GB Hard Disk</t>
  </si>
  <si>
    <t>60Watt Power Unit Cost</t>
  </si>
  <si>
    <t>Replacement Battery</t>
  </si>
  <si>
    <t>Screen Replacement</t>
  </si>
  <si>
    <t>CD-ROM Replacement</t>
  </si>
  <si>
    <t>Keyboard Replacement</t>
  </si>
  <si>
    <t>3Yr Warranty Essential Laptop Cost</t>
  </si>
  <si>
    <t>Exact Additional Cost of Repairing Per Device Per Year</t>
  </si>
  <si>
    <t>Cost</t>
  </si>
  <si>
    <t>Cost2</t>
  </si>
  <si>
    <t>Cost3</t>
  </si>
  <si>
    <t>Total Repairing Cost</t>
  </si>
  <si>
    <t>BDT</t>
  </si>
  <si>
    <t>Under Warranty</t>
  </si>
  <si>
    <t>Unresponsive Unit</t>
  </si>
  <si>
    <t>SCRAP</t>
  </si>
  <si>
    <t>Depreciation Adjusted Price Per Device in 3 Years</t>
  </si>
  <si>
    <t>Total Machine Cost Per Year</t>
  </si>
  <si>
    <t>Device (Laptop)</t>
  </si>
  <si>
    <t>30% of the Repair Cost Per Year (Starts from 2nd Year)</t>
  </si>
  <si>
    <t>Scrap After 3 Yrs</t>
  </si>
  <si>
    <t>Device Repair Cost in 3 years</t>
  </si>
  <si>
    <t>Current policy</t>
  </si>
  <si>
    <t>New proposal</t>
  </si>
  <si>
    <t>Laptop cost</t>
  </si>
  <si>
    <t>2 year repair cost</t>
  </si>
  <si>
    <t>Total CTC</t>
  </si>
  <si>
    <t>Net savings in 3 years per laptop</t>
  </si>
  <si>
    <t>Items Description</t>
  </si>
  <si>
    <t xml:space="preserve">Note: </t>
  </si>
  <si>
    <t>1. Calculations are exclueded of VAT/TAX</t>
  </si>
  <si>
    <t xml:space="preserve">Repair cost/year </t>
  </si>
  <si>
    <t xml:space="preserve">3 Years Cost Analyis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</si>
</sst>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/>
    <xf numFmtId="0" fontId="0" fillId="3" borderId="0" xfId="0" applyFill="1" applyAlignment="1">
      <alignment horizontal="right"/>
    </xf>
    <xf numFmtId="3" fontId="0" fillId="3" borderId="0" xfId="0" applyNumberFormat="1" applyFill="1"/>
    <xf numFmtId="3" fontId="0" fillId="0" borderId="0" xfId="0" applyNumberFormat="1" applyAlignment="1">
      <alignment horizontal="right"/>
    </xf>
    <xf numFmtId="3" fontId="2" fillId="4" borderId="0" xfId="0" applyNumberFormat="1" applyFont="1" applyFill="1"/>
    <xf numFmtId="3" fontId="1" fillId="2" borderId="0" xfId="0" applyNumberFormat="1" applyFont="1" applyFill="1"/>
    <xf numFmtId="3" fontId="1" fillId="3" borderId="0" xfId="0" applyNumberFormat="1" applyFont="1" applyFill="1"/>
    <xf numFmtId="0" fontId="0" fillId="0" borderId="0" xfId="0" applyFill="1" applyBorder="1"/>
    <xf numFmtId="3" fontId="1" fillId="0" borderId="0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10" xfId="0" applyFill="1" applyBorder="1"/>
    <xf numFmtId="3" fontId="0" fillId="5" borderId="0" xfId="0" applyNumberFormat="1" applyFill="1" applyBorder="1"/>
    <xf numFmtId="0" fontId="0" fillId="5" borderId="4" xfId="0" applyFill="1" applyBorder="1"/>
    <xf numFmtId="0" fontId="0" fillId="2" borderId="0" xfId="0" applyFill="1"/>
    <xf numFmtId="3" fontId="1" fillId="5" borderId="11" xfId="0" applyNumberFormat="1" applyFont="1" applyFill="1" applyBorder="1"/>
    <xf numFmtId="3" fontId="1" fillId="0" borderId="11" xfId="0" applyNumberFormat="1" applyFont="1" applyBorder="1"/>
    <xf numFmtId="3" fontId="0" fillId="5" borderId="5" xfId="0" applyNumberFormat="1" applyFill="1" applyBorder="1"/>
    <xf numFmtId="3" fontId="0" fillId="4" borderId="6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22" totalsRowShown="0">
  <autoFilter ref="A3:D22" xr:uid="{00000000-0009-0000-0100-000001000000}"/>
  <tableColumns count="4">
    <tableColumn id="1" xr3:uid="{00000000-0010-0000-0000-000001000000}" name="Device (Laptop)" dataDxfId="0"/>
    <tableColumn id="3" xr3:uid="{00000000-0010-0000-0000-000003000000}" name="Cost"/>
    <tableColumn id="4" xr3:uid="{00000000-0010-0000-0000-000004000000}" name="Cost2"/>
    <tableColumn id="5" xr3:uid="{00000000-0010-0000-0000-000005000000}" name="Cost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2"/>
  <sheetViews>
    <sheetView tabSelected="1" workbookViewId="0">
      <selection activeCell="J12" sqref="J12"/>
    </sheetView>
  </sheetViews>
  <sheetFormatPr defaultRowHeight="15" x14ac:dyDescent="0.25"/>
  <cols>
    <col min="1" max="1" width="49.5703125" bestFit="1" customWidth="1"/>
    <col min="4" max="4" width="15" customWidth="1"/>
    <col min="6" max="6" width="29.85546875" bestFit="1" customWidth="1"/>
    <col min="7" max="7" width="14.7109375" customWidth="1"/>
    <col min="8" max="8" width="17.140625" customWidth="1"/>
    <col min="9" max="9" width="16.140625" bestFit="1" customWidth="1"/>
  </cols>
  <sheetData>
    <row r="3" spans="1:10" x14ac:dyDescent="0.25">
      <c r="A3" t="s">
        <v>20</v>
      </c>
      <c r="B3" t="s">
        <v>10</v>
      </c>
      <c r="C3" t="s">
        <v>11</v>
      </c>
      <c r="D3" t="s">
        <v>12</v>
      </c>
      <c r="F3" s="11"/>
      <c r="G3" s="11"/>
      <c r="H3" s="11"/>
      <c r="I3" s="11"/>
      <c r="J3" s="11"/>
    </row>
    <row r="4" spans="1:10" ht="15.75" thickBot="1" x14ac:dyDescent="0.3">
      <c r="B4" s="1" t="s">
        <v>14</v>
      </c>
      <c r="C4" s="1" t="s">
        <v>14</v>
      </c>
      <c r="D4" s="1" t="s">
        <v>14</v>
      </c>
      <c r="F4" s="11"/>
      <c r="G4" s="11"/>
      <c r="H4" s="11"/>
      <c r="I4" s="12"/>
      <c r="J4" s="11"/>
    </row>
    <row r="5" spans="1:10" ht="15.75" thickBot="1" x14ac:dyDescent="0.3">
      <c r="A5" s="2" t="s">
        <v>8</v>
      </c>
      <c r="B5" s="3"/>
      <c r="C5" s="3"/>
      <c r="D5" s="3">
        <v>45000</v>
      </c>
      <c r="F5" s="25" t="s">
        <v>34</v>
      </c>
      <c r="G5" s="26"/>
      <c r="H5" s="26"/>
      <c r="I5" s="26"/>
      <c r="J5" s="27"/>
    </row>
    <row r="6" spans="1:10" x14ac:dyDescent="0.25">
      <c r="B6" s="4"/>
      <c r="C6" s="4"/>
      <c r="D6" s="4"/>
      <c r="F6" s="13" t="s">
        <v>30</v>
      </c>
      <c r="G6" s="14" t="s">
        <v>26</v>
      </c>
      <c r="H6" s="14" t="s">
        <v>33</v>
      </c>
      <c r="I6" s="14" t="s">
        <v>27</v>
      </c>
      <c r="J6" s="15" t="s">
        <v>28</v>
      </c>
    </row>
    <row r="7" spans="1:10" x14ac:dyDescent="0.25">
      <c r="A7" t="s">
        <v>0</v>
      </c>
      <c r="B7" s="4"/>
      <c r="C7" s="4">
        <v>37000</v>
      </c>
      <c r="D7" s="4"/>
      <c r="F7" s="17" t="s">
        <v>24</v>
      </c>
      <c r="G7" s="18">
        <v>37000</v>
      </c>
      <c r="H7" s="18">
        <f>B18</f>
        <v>5580</v>
      </c>
      <c r="I7" s="18">
        <f>B18*2</f>
        <v>11160</v>
      </c>
      <c r="J7" s="21">
        <f>G7+I7</f>
        <v>48160</v>
      </c>
    </row>
    <row r="8" spans="1:10" x14ac:dyDescent="0.25">
      <c r="A8" s="1" t="s">
        <v>1</v>
      </c>
      <c r="B8" s="4">
        <v>2600</v>
      </c>
      <c r="C8" s="4"/>
      <c r="D8" s="7" t="s">
        <v>15</v>
      </c>
      <c r="F8" s="16" t="s">
        <v>25</v>
      </c>
      <c r="G8" s="3">
        <v>45000</v>
      </c>
      <c r="H8" s="3">
        <v>0</v>
      </c>
      <c r="I8" s="3">
        <v>0</v>
      </c>
      <c r="J8" s="22">
        <f>G8+I8</f>
        <v>45000</v>
      </c>
    </row>
    <row r="9" spans="1:10" ht="15.75" thickBot="1" x14ac:dyDescent="0.3">
      <c r="A9" s="1" t="s">
        <v>2</v>
      </c>
      <c r="B9" s="4">
        <v>4500</v>
      </c>
      <c r="C9" s="4"/>
      <c r="D9" s="7" t="s">
        <v>15</v>
      </c>
      <c r="F9" s="19" t="s">
        <v>29</v>
      </c>
      <c r="G9" s="23"/>
      <c r="H9" s="23"/>
      <c r="I9" s="23"/>
      <c r="J9" s="24">
        <f>J7-J8</f>
        <v>3160</v>
      </c>
    </row>
    <row r="10" spans="1:10" x14ac:dyDescent="0.25">
      <c r="A10" s="1" t="s">
        <v>3</v>
      </c>
      <c r="B10" s="4">
        <v>1800</v>
      </c>
      <c r="C10" s="4"/>
      <c r="D10" s="7" t="s">
        <v>15</v>
      </c>
      <c r="F10" s="11"/>
      <c r="G10" s="11"/>
      <c r="H10" s="11"/>
      <c r="I10" s="12"/>
      <c r="J10" s="11"/>
    </row>
    <row r="11" spans="1:10" x14ac:dyDescent="0.25">
      <c r="A11" s="1" t="s">
        <v>4</v>
      </c>
      <c r="B11" s="4">
        <v>2000</v>
      </c>
      <c r="C11" s="4"/>
      <c r="D11" s="7" t="s">
        <v>15</v>
      </c>
      <c r="I11" s="4"/>
    </row>
    <row r="12" spans="1:10" x14ac:dyDescent="0.25">
      <c r="A12" s="1" t="s">
        <v>5</v>
      </c>
      <c r="B12" s="4">
        <v>4000</v>
      </c>
      <c r="C12" s="4"/>
      <c r="D12" s="7" t="s">
        <v>15</v>
      </c>
      <c r="I12" s="4"/>
    </row>
    <row r="13" spans="1:10" x14ac:dyDescent="0.25">
      <c r="A13" s="1" t="s">
        <v>6</v>
      </c>
      <c r="B13" s="4">
        <v>2200</v>
      </c>
      <c r="C13" s="4"/>
      <c r="D13" s="7" t="s">
        <v>15</v>
      </c>
      <c r="F13" s="20" t="s">
        <v>31</v>
      </c>
      <c r="G13" s="20"/>
    </row>
    <row r="14" spans="1:10" x14ac:dyDescent="0.25">
      <c r="A14" s="1" t="s">
        <v>7</v>
      </c>
      <c r="B14" s="4">
        <v>1500</v>
      </c>
      <c r="C14" s="4"/>
      <c r="D14" s="7" t="s">
        <v>15</v>
      </c>
      <c r="F14" s="28" t="s">
        <v>32</v>
      </c>
      <c r="G14" s="28"/>
    </row>
    <row r="15" spans="1:10" x14ac:dyDescent="0.25">
      <c r="A15" s="1" t="s">
        <v>16</v>
      </c>
      <c r="B15" s="7" t="s">
        <v>17</v>
      </c>
      <c r="C15" s="4"/>
      <c r="D15" s="7" t="s">
        <v>22</v>
      </c>
      <c r="F15" s="29"/>
      <c r="G15" s="29"/>
    </row>
    <row r="16" spans="1:10" x14ac:dyDescent="0.25">
      <c r="B16" s="4"/>
      <c r="C16" s="4"/>
      <c r="D16" s="4"/>
    </row>
    <row r="17" spans="1:4" x14ac:dyDescent="0.25">
      <c r="A17" s="1" t="s">
        <v>13</v>
      </c>
      <c r="B17">
        <f>SUBTOTAL(109,B4:B16)</f>
        <v>18600</v>
      </c>
      <c r="C17" s="4"/>
      <c r="D17" s="4"/>
    </row>
    <row r="18" spans="1:4" x14ac:dyDescent="0.25">
      <c r="A18" s="1" t="s">
        <v>21</v>
      </c>
      <c r="B18" s="8">
        <f>B17*30%</f>
        <v>5580</v>
      </c>
      <c r="C18" s="4"/>
      <c r="D18" s="4"/>
    </row>
    <row r="19" spans="1:4" x14ac:dyDescent="0.25">
      <c r="A19" s="1" t="s">
        <v>23</v>
      </c>
      <c r="B19" s="8">
        <f>B18*2</f>
        <v>11160</v>
      </c>
      <c r="C19" s="4"/>
      <c r="D19" s="4"/>
    </row>
    <row r="20" spans="1:4" x14ac:dyDescent="0.25">
      <c r="A20" s="1" t="s">
        <v>18</v>
      </c>
      <c r="B20" s="4"/>
      <c r="C20" s="4">
        <f>C7/3</f>
        <v>12333.333333333334</v>
      </c>
      <c r="D20" s="4"/>
    </row>
    <row r="21" spans="1:4" x14ac:dyDescent="0.25">
      <c r="A21" s="1" t="s">
        <v>19</v>
      </c>
      <c r="B21" s="4"/>
      <c r="C21" s="4">
        <f>C20+B18</f>
        <v>17913.333333333336</v>
      </c>
      <c r="D21" s="4"/>
    </row>
    <row r="22" spans="1:4" x14ac:dyDescent="0.25">
      <c r="A22" s="5" t="s">
        <v>9</v>
      </c>
      <c r="B22" s="6"/>
      <c r="C22" s="9">
        <f>C21</f>
        <v>17913.333333333336</v>
      </c>
      <c r="D22" s="10">
        <v>45000</v>
      </c>
    </row>
  </sheetData>
  <mergeCells count="3">
    <mergeCell ref="F5:J5"/>
    <mergeCell ref="F14:G14"/>
    <mergeCell ref="F15:G1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</dc:creator>
  <cp:lastModifiedBy>Shahab Al Yamin Chawdhury</cp:lastModifiedBy>
  <dcterms:created xsi:type="dcterms:W3CDTF">2015-03-03T04:00:42Z</dcterms:created>
  <dcterms:modified xsi:type="dcterms:W3CDTF">2022-06-24T16:19:41Z</dcterms:modified>
</cp:coreProperties>
</file>