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Backup_5TB\Solution_Download\"/>
    </mc:Choice>
  </mc:AlternateContent>
  <xr:revisionPtr revIDLastSave="0" documentId="8_{6E1A379B-9645-458F-B2B8-8358C0F3327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antt Chart" sheetId="1" r:id="rId1"/>
  </sheets>
  <definedNames>
    <definedName name="DunDay">'Gantt Chart'!$G$7:$G$13</definedName>
    <definedName name="National">#REF!</definedName>
    <definedName name="_xlnm.Print_Area" localSheetId="0">'Gantt Chart'!$J$4:$ED$73</definedName>
    <definedName name="WorkDay">'Gantt Chart'!$G$7:$G$13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G11" i="1" l="1"/>
  <c r="G10" i="1"/>
  <c r="G9" i="1"/>
  <c r="G8" i="1"/>
  <c r="G7" i="1"/>
  <c r="R119" i="1" l="1" a="1"/>
  <c r="R119" i="1" s="1"/>
  <c r="R118" i="1" a="1"/>
  <c r="R118" i="1" s="1"/>
  <c r="R117" i="1" a="1"/>
  <c r="R117" i="1" s="1"/>
  <c r="R116" i="1" a="1"/>
  <c r="R116" i="1" s="1"/>
  <c r="R115" i="1" a="1"/>
  <c r="R115" i="1" s="1"/>
  <c r="R114" i="1" a="1"/>
  <c r="R114" i="1" s="1"/>
  <c r="R113" i="1" a="1"/>
  <c r="R113" i="1" s="1"/>
  <c r="R112" i="1" a="1"/>
  <c r="R112" i="1" s="1"/>
  <c r="R111" i="1" a="1"/>
  <c r="R111" i="1" s="1"/>
  <c r="R110" i="1" a="1"/>
  <c r="R110" i="1" s="1"/>
  <c r="R109" i="1" a="1"/>
  <c r="R109" i="1" s="1"/>
  <c r="R108" i="1" a="1"/>
  <c r="R108" i="1" s="1"/>
  <c r="R107" i="1" a="1"/>
  <c r="R107" i="1" s="1"/>
  <c r="R106" i="1" a="1"/>
  <c r="R106" i="1" s="1"/>
  <c r="R105" i="1" a="1"/>
  <c r="R105" i="1" s="1"/>
  <c r="R104" i="1" a="1"/>
  <c r="R104" i="1" s="1"/>
  <c r="R103" i="1" a="1"/>
  <c r="R103" i="1" s="1"/>
  <c r="R102" i="1" a="1"/>
  <c r="R102" i="1" s="1"/>
  <c r="R101" i="1" a="1"/>
  <c r="R101" i="1" s="1"/>
  <c r="R100" i="1" a="1"/>
  <c r="R100" i="1" s="1"/>
  <c r="R99" i="1" a="1"/>
  <c r="R99" i="1" s="1"/>
  <c r="R98" i="1" a="1"/>
  <c r="R98" i="1" s="1"/>
  <c r="R97" i="1" a="1"/>
  <c r="R97" i="1" s="1"/>
  <c r="R96" i="1" a="1"/>
  <c r="R96" i="1" s="1"/>
  <c r="R95" i="1" a="1"/>
  <c r="R95" i="1" s="1"/>
  <c r="R94" i="1" a="1"/>
  <c r="R94" i="1" s="1"/>
  <c r="R93" i="1" a="1"/>
  <c r="R93" i="1" s="1"/>
  <c r="R92" i="1" a="1"/>
  <c r="R92" i="1" s="1"/>
  <c r="R91" i="1" a="1"/>
  <c r="R91" i="1" s="1"/>
  <c r="R90" i="1" a="1"/>
  <c r="R90" i="1" s="1"/>
  <c r="R89" i="1" a="1"/>
  <c r="R89" i="1" s="1"/>
  <c r="R88" i="1" a="1"/>
  <c r="R88" i="1" s="1"/>
  <c r="R87" i="1" a="1"/>
  <c r="R87" i="1" s="1"/>
  <c r="R86" i="1" a="1"/>
  <c r="R86" i="1" s="1"/>
  <c r="R85" i="1" a="1"/>
  <c r="R85" i="1" s="1"/>
  <c r="R84" i="1" a="1"/>
  <c r="R84" i="1" s="1"/>
  <c r="R83" i="1" a="1"/>
  <c r="R83" i="1" s="1"/>
  <c r="R82" i="1" a="1"/>
  <c r="R82" i="1" s="1"/>
  <c r="R81" i="1" a="1"/>
  <c r="R81" i="1" s="1"/>
  <c r="R80" i="1" a="1"/>
  <c r="R80" i="1" s="1"/>
  <c r="R79" i="1" a="1"/>
  <c r="R79" i="1" s="1"/>
  <c r="R78" i="1" a="1"/>
  <c r="R78" i="1" s="1"/>
  <c r="R77" i="1" a="1"/>
  <c r="R77" i="1" s="1"/>
  <c r="R76" i="1" a="1"/>
  <c r="R76" i="1" s="1"/>
  <c r="R75" i="1" a="1"/>
  <c r="R75" i="1" s="1"/>
  <c r="R74" i="1" a="1"/>
  <c r="R74" i="1" s="1"/>
  <c r="R73" i="1" a="1"/>
  <c r="R73" i="1" s="1"/>
  <c r="R72" i="1" a="1"/>
  <c r="R72" i="1" s="1"/>
  <c r="R71" i="1" a="1"/>
  <c r="R71" i="1" s="1"/>
  <c r="R70" i="1" a="1"/>
  <c r="R70" i="1" s="1"/>
  <c r="R69" i="1" a="1"/>
  <c r="R69" i="1" s="1"/>
  <c r="R68" i="1" a="1"/>
  <c r="R68" i="1" s="1"/>
  <c r="R67" i="1" a="1"/>
  <c r="R67" i="1" s="1"/>
  <c r="R66" i="1" a="1"/>
  <c r="R66" i="1" s="1"/>
  <c r="R65" i="1" a="1"/>
  <c r="R65" i="1" s="1"/>
  <c r="R64" i="1" a="1"/>
  <c r="R64" i="1" s="1"/>
  <c r="R63" i="1" a="1"/>
  <c r="R63" i="1" s="1"/>
  <c r="R62" i="1" a="1"/>
  <c r="R62" i="1" s="1"/>
  <c r="R61" i="1" a="1"/>
  <c r="R61" i="1" s="1"/>
  <c r="R60" i="1" a="1"/>
  <c r="R60" i="1" s="1"/>
  <c r="R59" i="1" a="1"/>
  <c r="R59" i="1" s="1"/>
  <c r="R58" i="1" a="1"/>
  <c r="R58" i="1" s="1"/>
  <c r="R57" i="1" a="1"/>
  <c r="R57" i="1" s="1"/>
  <c r="R56" i="1" a="1"/>
  <c r="R56" i="1" s="1"/>
  <c r="R55" i="1" a="1"/>
  <c r="R55" i="1" s="1"/>
  <c r="R54" i="1" a="1"/>
  <c r="R54" i="1" s="1"/>
  <c r="R53" i="1" a="1"/>
  <c r="R53" i="1" s="1"/>
  <c r="R52" i="1" a="1"/>
  <c r="R52" i="1" s="1"/>
  <c r="R51" i="1" a="1"/>
  <c r="R51" i="1" s="1"/>
  <c r="R50" i="1" a="1"/>
  <c r="R50" i="1" s="1"/>
  <c r="R49" i="1" a="1"/>
  <c r="R49" i="1" s="1"/>
  <c r="R48" i="1" a="1"/>
  <c r="R48" i="1" s="1"/>
  <c r="R47" i="1" a="1"/>
  <c r="R47" i="1" s="1"/>
  <c r="R46" i="1" a="1"/>
  <c r="R46" i="1" s="1"/>
  <c r="R45" i="1" a="1"/>
  <c r="R45" i="1" s="1"/>
  <c r="R44" i="1" a="1"/>
  <c r="R44" i="1" s="1"/>
  <c r="R43" i="1" a="1"/>
  <c r="R43" i="1" s="1"/>
  <c r="R42" i="1" a="1"/>
  <c r="R42" i="1" s="1"/>
  <c r="R41" i="1" a="1"/>
  <c r="R41" i="1" s="1"/>
  <c r="R40" i="1" a="1"/>
  <c r="R40" i="1" s="1"/>
  <c r="R39" i="1" a="1"/>
  <c r="R39" i="1" s="1"/>
  <c r="R38" i="1" a="1"/>
  <c r="R38" i="1" s="1"/>
  <c r="R37" i="1" a="1"/>
  <c r="R37" i="1" s="1"/>
  <c r="R36" i="1" a="1"/>
  <c r="R36" i="1" s="1"/>
  <c r="R35" i="1" a="1"/>
  <c r="R35" i="1" s="1"/>
  <c r="R34" i="1" a="1"/>
  <c r="R34" i="1" s="1"/>
  <c r="R33" i="1" a="1"/>
  <c r="R33" i="1" s="1"/>
  <c r="O119" i="1"/>
  <c r="U119" i="1" s="1" a="1"/>
  <c r="U119" i="1" s="1"/>
  <c r="O118" i="1"/>
  <c r="U118" i="1" s="1" a="1"/>
  <c r="U118" i="1" s="1"/>
  <c r="O117" i="1"/>
  <c r="U117" i="1" s="1" a="1"/>
  <c r="U117" i="1" s="1"/>
  <c r="O116" i="1"/>
  <c r="U116" i="1" s="1" a="1"/>
  <c r="U116" i="1" s="1"/>
  <c r="O115" i="1"/>
  <c r="U115" i="1" s="1" a="1"/>
  <c r="U115" i="1" s="1"/>
  <c r="O114" i="1"/>
  <c r="U114" i="1" s="1" a="1"/>
  <c r="U114" i="1" s="1"/>
  <c r="O113" i="1"/>
  <c r="U113" i="1" s="1" a="1"/>
  <c r="U113" i="1" s="1"/>
  <c r="O112" i="1"/>
  <c r="U112" i="1" s="1" a="1"/>
  <c r="U112" i="1" s="1"/>
  <c r="O111" i="1"/>
  <c r="U111" i="1" s="1" a="1"/>
  <c r="U111" i="1" s="1"/>
  <c r="O110" i="1"/>
  <c r="U110" i="1" s="1" a="1"/>
  <c r="U110" i="1" s="1"/>
  <c r="O109" i="1"/>
  <c r="U109" i="1" s="1" a="1"/>
  <c r="U109" i="1" s="1"/>
  <c r="O108" i="1"/>
  <c r="U108" i="1" s="1" a="1"/>
  <c r="U108" i="1" s="1"/>
  <c r="O107" i="1"/>
  <c r="U107" i="1" s="1" a="1"/>
  <c r="U107" i="1" s="1"/>
  <c r="O106" i="1"/>
  <c r="U106" i="1" s="1" a="1"/>
  <c r="U106" i="1" s="1"/>
  <c r="O105" i="1"/>
  <c r="U105" i="1" s="1" a="1"/>
  <c r="U105" i="1" s="1"/>
  <c r="O104" i="1"/>
  <c r="U104" i="1" s="1" a="1"/>
  <c r="U104" i="1" s="1"/>
  <c r="O103" i="1"/>
  <c r="U103" i="1" s="1" a="1"/>
  <c r="U103" i="1" s="1"/>
  <c r="O102" i="1"/>
  <c r="U102" i="1" s="1" a="1"/>
  <c r="U102" i="1" s="1"/>
  <c r="O101" i="1"/>
  <c r="U101" i="1" s="1" a="1"/>
  <c r="U101" i="1" s="1"/>
  <c r="O100" i="1"/>
  <c r="U100" i="1" s="1" a="1"/>
  <c r="U100" i="1" s="1"/>
  <c r="O99" i="1"/>
  <c r="U99" i="1" s="1" a="1"/>
  <c r="U99" i="1" s="1"/>
  <c r="O98" i="1"/>
  <c r="U98" i="1" s="1" a="1"/>
  <c r="U98" i="1" s="1"/>
  <c r="O97" i="1"/>
  <c r="U97" i="1" s="1" a="1"/>
  <c r="U97" i="1" s="1"/>
  <c r="O96" i="1"/>
  <c r="U96" i="1" s="1" a="1"/>
  <c r="U96" i="1" s="1"/>
  <c r="O95" i="1"/>
  <c r="U95" i="1" s="1" a="1"/>
  <c r="U95" i="1" s="1"/>
  <c r="O94" i="1"/>
  <c r="U94" i="1" s="1" a="1"/>
  <c r="U94" i="1" s="1"/>
  <c r="O93" i="1"/>
  <c r="U93" i="1" s="1" a="1"/>
  <c r="U93" i="1" s="1"/>
  <c r="O92" i="1"/>
  <c r="U92" i="1" s="1" a="1"/>
  <c r="U92" i="1" s="1"/>
  <c r="O91" i="1"/>
  <c r="U91" i="1" s="1" a="1"/>
  <c r="U91" i="1" s="1"/>
  <c r="O90" i="1"/>
  <c r="U90" i="1" s="1" a="1"/>
  <c r="U90" i="1" s="1"/>
  <c r="O89" i="1"/>
  <c r="U89" i="1" s="1" a="1"/>
  <c r="U89" i="1" s="1"/>
  <c r="O88" i="1"/>
  <c r="U88" i="1" s="1" a="1"/>
  <c r="U88" i="1" s="1"/>
  <c r="O87" i="1"/>
  <c r="U87" i="1" s="1" a="1"/>
  <c r="U87" i="1" s="1"/>
  <c r="O86" i="1"/>
  <c r="U86" i="1" s="1" a="1"/>
  <c r="U86" i="1" s="1"/>
  <c r="O85" i="1"/>
  <c r="U85" i="1" s="1" a="1"/>
  <c r="U85" i="1" s="1"/>
  <c r="O84" i="1"/>
  <c r="U84" i="1" s="1" a="1"/>
  <c r="U84" i="1" s="1"/>
  <c r="O83" i="1"/>
  <c r="U83" i="1" s="1" a="1"/>
  <c r="U83" i="1" s="1"/>
  <c r="O82" i="1"/>
  <c r="U82" i="1" s="1" a="1"/>
  <c r="U82" i="1" s="1"/>
  <c r="O81" i="1"/>
  <c r="U81" i="1" s="1" a="1"/>
  <c r="U81" i="1" s="1"/>
  <c r="O80" i="1"/>
  <c r="U80" i="1" s="1" a="1"/>
  <c r="U80" i="1" s="1"/>
  <c r="O79" i="1"/>
  <c r="U79" i="1" s="1" a="1"/>
  <c r="U79" i="1" s="1"/>
  <c r="O78" i="1"/>
  <c r="U78" i="1" s="1" a="1"/>
  <c r="U78" i="1" s="1"/>
  <c r="O77" i="1"/>
  <c r="U77" i="1" s="1" a="1"/>
  <c r="U77" i="1" s="1"/>
  <c r="O76" i="1"/>
  <c r="U76" i="1" s="1" a="1"/>
  <c r="U76" i="1" s="1"/>
  <c r="O75" i="1"/>
  <c r="U75" i="1" s="1" a="1"/>
  <c r="U75" i="1" s="1"/>
  <c r="O74" i="1"/>
  <c r="U74" i="1" s="1" a="1"/>
  <c r="U74" i="1" s="1"/>
  <c r="O73" i="1"/>
  <c r="U73" i="1" s="1" a="1"/>
  <c r="U73" i="1" s="1"/>
  <c r="O72" i="1"/>
  <c r="U72" i="1" s="1" a="1"/>
  <c r="U72" i="1" s="1"/>
  <c r="O71" i="1"/>
  <c r="U71" i="1" s="1" a="1"/>
  <c r="U71" i="1" s="1"/>
  <c r="O70" i="1"/>
  <c r="U70" i="1" s="1" a="1"/>
  <c r="U70" i="1" s="1"/>
  <c r="O69" i="1"/>
  <c r="U69" i="1" s="1" a="1"/>
  <c r="U69" i="1" s="1"/>
  <c r="O68" i="1"/>
  <c r="U68" i="1" s="1" a="1"/>
  <c r="U68" i="1" s="1"/>
  <c r="O67" i="1"/>
  <c r="U67" i="1" s="1" a="1"/>
  <c r="U67" i="1" s="1"/>
  <c r="O66" i="1"/>
  <c r="U66" i="1" s="1" a="1"/>
  <c r="U66" i="1" s="1"/>
  <c r="O65" i="1"/>
  <c r="U65" i="1" s="1" a="1"/>
  <c r="U65" i="1" s="1"/>
  <c r="O64" i="1"/>
  <c r="U64" i="1" s="1" a="1"/>
  <c r="U64" i="1" s="1"/>
  <c r="O63" i="1"/>
  <c r="U63" i="1" s="1" a="1"/>
  <c r="U63" i="1" s="1"/>
  <c r="O62" i="1"/>
  <c r="U62" i="1" s="1" a="1"/>
  <c r="U62" i="1" s="1"/>
  <c r="O61" i="1"/>
  <c r="U61" i="1" s="1" a="1"/>
  <c r="U61" i="1" s="1"/>
  <c r="O60" i="1"/>
  <c r="U60" i="1" s="1" a="1"/>
  <c r="U60" i="1" s="1"/>
  <c r="O59" i="1"/>
  <c r="U59" i="1" s="1" a="1"/>
  <c r="U59" i="1" s="1"/>
  <c r="O58" i="1"/>
  <c r="U58" i="1" s="1" a="1"/>
  <c r="U58" i="1" s="1"/>
  <c r="O57" i="1"/>
  <c r="U57" i="1" s="1" a="1"/>
  <c r="U57" i="1" s="1"/>
  <c r="O56" i="1"/>
  <c r="U56" i="1" s="1" a="1"/>
  <c r="U56" i="1" s="1"/>
  <c r="O55" i="1"/>
  <c r="U55" i="1" s="1" a="1"/>
  <c r="U55" i="1" s="1"/>
  <c r="O54" i="1"/>
  <c r="U54" i="1" s="1" a="1"/>
  <c r="U54" i="1" s="1"/>
  <c r="O53" i="1"/>
  <c r="U53" i="1" s="1" a="1"/>
  <c r="U53" i="1" s="1"/>
  <c r="O52" i="1"/>
  <c r="U52" i="1" s="1" a="1"/>
  <c r="U52" i="1" s="1"/>
  <c r="O51" i="1"/>
  <c r="U51" i="1" s="1" a="1"/>
  <c r="U51" i="1" s="1"/>
  <c r="O50" i="1"/>
  <c r="U50" i="1" s="1" a="1"/>
  <c r="U50" i="1" s="1"/>
  <c r="O49" i="1"/>
  <c r="U49" i="1" s="1" a="1"/>
  <c r="U49" i="1" s="1"/>
  <c r="O48" i="1"/>
  <c r="U48" i="1" s="1" a="1"/>
  <c r="U48" i="1" s="1"/>
  <c r="O47" i="1"/>
  <c r="U47" i="1" s="1" a="1"/>
  <c r="U47" i="1" s="1"/>
  <c r="O46" i="1"/>
  <c r="U46" i="1" s="1" a="1"/>
  <c r="U46" i="1" s="1"/>
  <c r="O45" i="1"/>
  <c r="U45" i="1" s="1" a="1"/>
  <c r="U45" i="1" s="1"/>
  <c r="O44" i="1"/>
  <c r="U44" i="1" s="1" a="1"/>
  <c r="U44" i="1" s="1"/>
  <c r="O43" i="1"/>
  <c r="U43" i="1" s="1" a="1"/>
  <c r="U43" i="1" s="1"/>
  <c r="O42" i="1"/>
  <c r="U42" i="1" s="1" a="1"/>
  <c r="U42" i="1" s="1"/>
  <c r="O41" i="1"/>
  <c r="U41" i="1" s="1" a="1"/>
  <c r="U41" i="1" s="1"/>
  <c r="O40" i="1"/>
  <c r="U40" i="1" s="1" a="1"/>
  <c r="U40" i="1" s="1"/>
  <c r="O39" i="1"/>
  <c r="U39" i="1" s="1" a="1"/>
  <c r="U39" i="1" s="1"/>
  <c r="O38" i="1"/>
  <c r="U38" i="1" s="1" a="1"/>
  <c r="U38" i="1" s="1"/>
  <c r="O37" i="1"/>
  <c r="U37" i="1" s="1" a="1"/>
  <c r="U37" i="1" s="1"/>
  <c r="O36" i="1"/>
  <c r="U36" i="1" s="1" a="1"/>
  <c r="U36" i="1" s="1"/>
  <c r="O35" i="1"/>
  <c r="U35" i="1" s="1" a="1"/>
  <c r="U35" i="1" s="1"/>
  <c r="O34" i="1"/>
  <c r="U34" i="1" s="1" a="1"/>
  <c r="U34" i="1" s="1"/>
  <c r="O33" i="1"/>
  <c r="U33" i="1" s="1" a="1"/>
  <c r="U33" i="1" s="1"/>
  <c r="K10" i="1" l="1"/>
  <c r="V119" i="1" l="1" a="1"/>
  <c r="V119" i="1" s="1"/>
  <c r="V118" i="1" a="1"/>
  <c r="V118" i="1" s="1"/>
  <c r="V117" i="1" a="1"/>
  <c r="V117" i="1" s="1"/>
  <c r="V116" i="1" a="1"/>
  <c r="V116" i="1" s="1"/>
  <c r="V115" i="1" a="1"/>
  <c r="V115" i="1" s="1"/>
  <c r="V114" i="1" a="1"/>
  <c r="V114" i="1" s="1"/>
  <c r="V113" i="1" a="1"/>
  <c r="V113" i="1" s="1"/>
  <c r="V112" i="1" a="1"/>
  <c r="V112" i="1" s="1"/>
  <c r="V111" i="1" a="1"/>
  <c r="V111" i="1" s="1"/>
  <c r="V110" i="1" a="1"/>
  <c r="V110" i="1" s="1"/>
  <c r="V109" i="1" a="1"/>
  <c r="V109" i="1" s="1"/>
  <c r="V108" i="1" a="1"/>
  <c r="V108" i="1" s="1"/>
  <c r="V107" i="1" a="1"/>
  <c r="V107" i="1" s="1"/>
  <c r="V106" i="1" a="1"/>
  <c r="V106" i="1" s="1"/>
  <c r="V105" i="1" a="1"/>
  <c r="V105" i="1" s="1"/>
  <c r="V104" i="1" a="1"/>
  <c r="V104" i="1" s="1"/>
  <c r="V103" i="1" a="1"/>
  <c r="V103" i="1" s="1"/>
  <c r="V102" i="1" a="1"/>
  <c r="V102" i="1" s="1"/>
  <c r="V101" i="1" a="1"/>
  <c r="V101" i="1" s="1"/>
  <c r="V100" i="1" a="1"/>
  <c r="V100" i="1" s="1"/>
  <c r="V99" i="1" a="1"/>
  <c r="V99" i="1" s="1"/>
  <c r="V98" i="1" a="1"/>
  <c r="V98" i="1" s="1"/>
  <c r="V97" i="1" a="1"/>
  <c r="V97" i="1" s="1"/>
  <c r="V96" i="1" a="1"/>
  <c r="V96" i="1" s="1"/>
  <c r="V95" i="1" a="1"/>
  <c r="V95" i="1" s="1"/>
  <c r="V94" i="1" a="1"/>
  <c r="V94" i="1" s="1"/>
  <c r="V93" i="1" a="1"/>
  <c r="V93" i="1" s="1"/>
  <c r="V92" i="1" a="1"/>
  <c r="V92" i="1" s="1"/>
  <c r="V91" i="1" a="1"/>
  <c r="V91" i="1" s="1"/>
  <c r="V90" i="1" a="1"/>
  <c r="V90" i="1" s="1"/>
  <c r="V89" i="1" a="1"/>
  <c r="V89" i="1" s="1"/>
  <c r="V88" i="1" a="1"/>
  <c r="V88" i="1" s="1"/>
  <c r="V87" i="1" a="1"/>
  <c r="V87" i="1" s="1"/>
  <c r="V86" i="1" a="1"/>
  <c r="V86" i="1" s="1"/>
  <c r="V85" i="1" a="1"/>
  <c r="V85" i="1" s="1"/>
  <c r="V84" i="1" a="1"/>
  <c r="V84" i="1" s="1"/>
  <c r="V83" i="1" a="1"/>
  <c r="V83" i="1" s="1"/>
  <c r="V82" i="1" a="1"/>
  <c r="V82" i="1" s="1"/>
  <c r="V81" i="1" a="1"/>
  <c r="V81" i="1" s="1"/>
  <c r="V80" i="1" a="1"/>
  <c r="V80" i="1" s="1"/>
  <c r="V79" i="1" a="1"/>
  <c r="V79" i="1" s="1"/>
  <c r="V78" i="1" a="1"/>
  <c r="V78" i="1" s="1"/>
  <c r="V77" i="1" a="1"/>
  <c r="V77" i="1" s="1"/>
  <c r="V76" i="1" a="1"/>
  <c r="V76" i="1" s="1"/>
  <c r="V75" i="1" a="1"/>
  <c r="V75" i="1" s="1"/>
  <c r="V74" i="1" a="1"/>
  <c r="V74" i="1" s="1"/>
  <c r="V73" i="1" a="1"/>
  <c r="V73" i="1" s="1"/>
  <c r="V72" i="1" a="1"/>
  <c r="V72" i="1" s="1"/>
  <c r="V71" i="1" a="1"/>
  <c r="V71" i="1" s="1"/>
  <c r="V70" i="1" a="1"/>
  <c r="V70" i="1" s="1"/>
  <c r="V69" i="1" a="1"/>
  <c r="V69" i="1" s="1"/>
  <c r="V68" i="1" a="1"/>
  <c r="V68" i="1" s="1"/>
  <c r="V67" i="1" a="1"/>
  <c r="V67" i="1" s="1"/>
  <c r="V66" i="1" a="1"/>
  <c r="V66" i="1" s="1"/>
  <c r="V65" i="1" a="1"/>
  <c r="V65" i="1" s="1"/>
  <c r="V64" i="1" a="1"/>
  <c r="V64" i="1" s="1"/>
  <c r="V63" i="1" a="1"/>
  <c r="V63" i="1" s="1"/>
  <c r="V62" i="1" a="1"/>
  <c r="V62" i="1" s="1"/>
  <c r="V61" i="1" a="1"/>
  <c r="V61" i="1" s="1"/>
  <c r="V60" i="1" a="1"/>
  <c r="V60" i="1" s="1"/>
  <c r="V59" i="1" a="1"/>
  <c r="V59" i="1" s="1"/>
  <c r="V58" i="1" a="1"/>
  <c r="V58" i="1" s="1"/>
  <c r="V57" i="1" a="1"/>
  <c r="V57" i="1" s="1"/>
  <c r="V56" i="1" a="1"/>
  <c r="V56" i="1" s="1"/>
  <c r="V55" i="1" a="1"/>
  <c r="V55" i="1" s="1"/>
  <c r="V54" i="1" a="1"/>
  <c r="V54" i="1" s="1"/>
  <c r="V53" i="1" a="1"/>
  <c r="V53" i="1" s="1"/>
  <c r="V52" i="1" a="1"/>
  <c r="V52" i="1" s="1"/>
  <c r="V51" i="1" a="1"/>
  <c r="V51" i="1" s="1"/>
  <c r="V50" i="1" a="1"/>
  <c r="V50" i="1" s="1"/>
  <c r="V49" i="1" a="1"/>
  <c r="V49" i="1" s="1"/>
  <c r="V48" i="1" a="1"/>
  <c r="V48" i="1" s="1"/>
  <c r="V47" i="1" a="1"/>
  <c r="V47" i="1" s="1"/>
  <c r="V46" i="1" a="1"/>
  <c r="V46" i="1" s="1"/>
  <c r="V45" i="1" a="1"/>
  <c r="V45" i="1" s="1"/>
  <c r="V44" i="1" a="1"/>
  <c r="V44" i="1" s="1"/>
  <c r="V43" i="1" a="1"/>
  <c r="V43" i="1" s="1"/>
  <c r="V42" i="1" a="1"/>
  <c r="V42" i="1" s="1"/>
  <c r="V41" i="1" a="1"/>
  <c r="V41" i="1" s="1"/>
  <c r="V40" i="1" a="1"/>
  <c r="V40" i="1" s="1"/>
  <c r="V39" i="1" a="1"/>
  <c r="V39" i="1" s="1"/>
  <c r="V38" i="1" a="1"/>
  <c r="V38" i="1" s="1"/>
  <c r="V37" i="1" a="1"/>
  <c r="V37" i="1" s="1"/>
  <c r="V36" i="1" a="1"/>
  <c r="V36" i="1" s="1"/>
  <c r="V35" i="1" a="1"/>
  <c r="V35" i="1" s="1"/>
  <c r="V34" i="1" a="1"/>
  <c r="V34" i="1" s="1"/>
  <c r="V33" i="1" a="1"/>
  <c r="V33" i="1" s="1"/>
  <c r="V32" i="1" a="1"/>
  <c r="V32" i="1" s="1"/>
  <c r="V31" i="1" a="1"/>
  <c r="V31" i="1" s="1"/>
  <c r="V30" i="1" a="1"/>
  <c r="V30" i="1" s="1"/>
  <c r="V29" i="1" a="1"/>
  <c r="V29" i="1" s="1"/>
  <c r="V28" i="1" a="1"/>
  <c r="V28" i="1" s="1"/>
  <c r="V27" i="1" a="1"/>
  <c r="V27" i="1" s="1"/>
  <c r="V26" i="1" a="1"/>
  <c r="V26" i="1" s="1"/>
  <c r="V25" i="1" a="1"/>
  <c r="V25" i="1" s="1"/>
  <c r="V24" i="1" a="1"/>
  <c r="V24" i="1" s="1"/>
  <c r="V23" i="1" a="1"/>
  <c r="V23" i="1" s="1"/>
  <c r="M8" i="1" l="1"/>
  <c r="Q8" i="1"/>
  <c r="M9" i="1" l="1"/>
  <c r="W12" i="1"/>
  <c r="W17" i="1" s="1"/>
  <c r="G12" i="1"/>
  <c r="G13" i="1"/>
  <c r="E15" i="1"/>
  <c r="G17" i="1" s="1"/>
  <c r="O32" i="1" s="1"/>
  <c r="U32" i="1" s="1" a="1"/>
  <c r="U32" i="1" s="1"/>
  <c r="F20" i="1"/>
  <c r="F21" i="1"/>
  <c r="F24" i="1"/>
  <c r="O18" i="1" l="1"/>
  <c r="U18" i="1" s="1" a="1"/>
  <c r="O31" i="1"/>
  <c r="U31" i="1" s="1" a="1"/>
  <c r="O27" i="1"/>
  <c r="U27" i="1" s="1" a="1"/>
  <c r="O23" i="1"/>
  <c r="U23" i="1" s="1" a="1"/>
  <c r="O19" i="1"/>
  <c r="U19" i="1" s="1" a="1"/>
  <c r="O30" i="1"/>
  <c r="U30" i="1" s="1" a="1"/>
  <c r="O26" i="1"/>
  <c r="U26" i="1" s="1" a="1"/>
  <c r="O22" i="1"/>
  <c r="U22" i="1" s="1" a="1"/>
  <c r="O29" i="1"/>
  <c r="U29" i="1" s="1" a="1"/>
  <c r="O25" i="1"/>
  <c r="U25" i="1" s="1" a="1"/>
  <c r="O21" i="1"/>
  <c r="U21" i="1" s="1" a="1"/>
  <c r="O28" i="1"/>
  <c r="U28" i="1" s="1" a="1"/>
  <c r="O24" i="1"/>
  <c r="U24" i="1" s="1" a="1"/>
  <c r="O20" i="1"/>
  <c r="U20" i="1" s="1" a="1"/>
  <c r="U28" i="1" l="1"/>
  <c r="U22" i="1"/>
  <c r="U26" i="1"/>
  <c r="U20" i="1"/>
  <c r="U30" i="1"/>
  <c r="U24" i="1"/>
  <c r="U23" i="1"/>
  <c r="U21" i="1"/>
  <c r="U27" i="1"/>
  <c r="U31" i="1"/>
  <c r="U19" i="1"/>
  <c r="U25" i="1"/>
  <c r="U29" i="1"/>
  <c r="U18" i="1"/>
  <c r="W14" i="1"/>
  <c r="X5" i="1" l="1"/>
  <c r="W5" i="1"/>
  <c r="W13" i="1" s="1"/>
  <c r="AD12" i="1" l="1"/>
  <c r="X17" i="1"/>
  <c r="X14" i="1" s="1"/>
  <c r="Y17" i="1" l="1"/>
  <c r="Z17" i="1" l="1"/>
  <c r="Y14" i="1"/>
  <c r="AA17" i="1" l="1"/>
  <c r="Z14" i="1"/>
  <c r="AB17" i="1" l="1"/>
  <c r="AA14" i="1"/>
  <c r="AB14" i="1" l="1"/>
  <c r="AC17" i="1"/>
  <c r="AC14" i="1" l="1"/>
  <c r="AD17" i="1"/>
  <c r="AD14" i="1" l="1"/>
  <c r="AD5" i="1"/>
  <c r="AE17" i="1"/>
  <c r="AE5" i="1"/>
  <c r="AD13" i="1" l="1"/>
  <c r="AE12" i="1"/>
  <c r="AE14" i="1"/>
  <c r="AF17" i="1"/>
  <c r="AF14" i="1" l="1"/>
  <c r="AG17" i="1"/>
  <c r="AG14" i="1" l="1"/>
  <c r="AH17" i="1"/>
  <c r="AH14" i="1" l="1"/>
  <c r="AI17" i="1"/>
  <c r="AI14" i="1" l="1"/>
  <c r="AJ17" i="1"/>
  <c r="AJ14" i="1" l="1"/>
  <c r="AK17" i="1"/>
  <c r="AK14" i="1" l="1"/>
  <c r="AK5" i="1"/>
  <c r="AL17" i="1"/>
  <c r="AL5" i="1"/>
  <c r="AL14" i="1" l="1"/>
  <c r="AM17" i="1"/>
  <c r="AK13" i="1"/>
  <c r="AF12" i="1"/>
  <c r="AM14" i="1" l="1"/>
  <c r="AN17" i="1"/>
  <c r="AN14" i="1" l="1"/>
  <c r="AO17" i="1"/>
  <c r="AO14" i="1" l="1"/>
  <c r="AP17" i="1"/>
  <c r="AP14" i="1" l="1"/>
  <c r="AQ17" i="1"/>
  <c r="AR17" i="1" l="1"/>
  <c r="AQ14" i="1"/>
  <c r="AR14" i="1" l="1"/>
  <c r="AR5" i="1"/>
  <c r="AS17" i="1"/>
  <c r="AS5" i="1"/>
  <c r="AS14" i="1" l="1"/>
  <c r="AT17" i="1"/>
  <c r="AR13" i="1"/>
  <c r="AG12" i="1"/>
  <c r="AT14" i="1" l="1"/>
  <c r="AU17" i="1"/>
  <c r="AU14" i="1" l="1"/>
  <c r="AV17" i="1"/>
  <c r="AV14" i="1" l="1"/>
  <c r="AW17" i="1"/>
  <c r="AW14" i="1" l="1"/>
  <c r="AX17" i="1"/>
  <c r="AX14" i="1" l="1"/>
  <c r="AY17" i="1"/>
  <c r="AY14" i="1" l="1"/>
  <c r="AY5" i="1"/>
  <c r="AZ17" i="1"/>
  <c r="AZ5" i="1"/>
  <c r="AZ14" i="1" l="1"/>
  <c r="BA17" i="1"/>
  <c r="AY13" i="1"/>
  <c r="AH12" i="1"/>
  <c r="BA14" i="1" l="1"/>
  <c r="BB17" i="1"/>
  <c r="BB14" i="1" l="1"/>
  <c r="BC17" i="1"/>
  <c r="BC14" i="1" l="1"/>
  <c r="BD17" i="1"/>
  <c r="BD14" i="1" l="1"/>
  <c r="BE17" i="1"/>
  <c r="BE14" i="1" l="1"/>
  <c r="BF17" i="1"/>
  <c r="BF14" i="1" l="1"/>
  <c r="BG5" i="1"/>
  <c r="X12" i="1" s="1"/>
  <c r="BF5" i="1"/>
  <c r="AI12" i="1" s="1"/>
  <c r="BG17" i="1"/>
  <c r="BF13" i="1" l="1"/>
  <c r="BG14" i="1"/>
  <c r="BH17" i="1"/>
  <c r="BH14" i="1" l="1"/>
  <c r="BI17" i="1"/>
  <c r="BI14" i="1" l="1"/>
  <c r="BJ17" i="1"/>
  <c r="BJ14" i="1" l="1"/>
  <c r="BK17" i="1"/>
  <c r="BK14" i="1" l="1"/>
  <c r="BL17" i="1"/>
  <c r="BL14" i="1" l="1"/>
  <c r="BM17" i="1"/>
  <c r="BM14" i="1" l="1"/>
  <c r="BN5" i="1"/>
  <c r="BM5" i="1"/>
  <c r="BN17" i="1"/>
  <c r="BM13" i="1" l="1"/>
  <c r="AJ12" i="1"/>
  <c r="BN14" i="1"/>
  <c r="BO17" i="1"/>
  <c r="BO14" i="1" l="1"/>
  <c r="BP17" i="1"/>
  <c r="BP14" i="1" l="1"/>
  <c r="BQ17" i="1"/>
  <c r="BQ14" i="1" l="1"/>
  <c r="BR17" i="1"/>
  <c r="BR14" i="1" l="1"/>
  <c r="BS17" i="1"/>
  <c r="BS14" i="1" l="1"/>
  <c r="BT17" i="1"/>
  <c r="BT14" i="1" l="1"/>
  <c r="BU5" i="1"/>
  <c r="BT5" i="1"/>
  <c r="BU17" i="1"/>
  <c r="BU14" i="1" l="1"/>
  <c r="BV17" i="1"/>
  <c r="BT13" i="1"/>
  <c r="AK12" i="1"/>
  <c r="BV14" i="1" l="1"/>
  <c r="BW17" i="1"/>
  <c r="BW14" i="1" l="1"/>
  <c r="BX17" i="1"/>
  <c r="BX14" i="1" l="1"/>
  <c r="BY17" i="1"/>
  <c r="BY14" i="1" l="1"/>
  <c r="BZ17" i="1"/>
  <c r="CA17" i="1" l="1"/>
  <c r="BZ14" i="1"/>
  <c r="CA14" i="1" l="1"/>
  <c r="CA5" i="1"/>
  <c r="CB5" i="1"/>
  <c r="CB17" i="1"/>
  <c r="CC17" i="1" l="1"/>
  <c r="CB14" i="1"/>
  <c r="CA13" i="1"/>
  <c r="AL12" i="1"/>
  <c r="CC14" i="1" l="1"/>
  <c r="CD17" i="1"/>
  <c r="CD14" i="1" l="1"/>
  <c r="CE17" i="1"/>
  <c r="CE14" i="1" l="1"/>
  <c r="CF17" i="1"/>
  <c r="CF14" i="1" l="1"/>
  <c r="CG17" i="1"/>
  <c r="CG14" i="1" l="1"/>
  <c r="CH17" i="1"/>
  <c r="CH14" i="1" l="1"/>
  <c r="CH5" i="1"/>
  <c r="CI17" i="1"/>
  <c r="CI5" i="1"/>
  <c r="CI14" i="1" l="1"/>
  <c r="CJ17" i="1"/>
  <c r="CH13" i="1"/>
  <c r="AM12" i="1"/>
  <c r="CJ14" i="1" l="1"/>
  <c r="CK17" i="1"/>
  <c r="CK14" i="1" l="1"/>
  <c r="CL17" i="1"/>
  <c r="CL14" i="1" l="1"/>
  <c r="CM17" i="1"/>
  <c r="CM14" i="1" l="1"/>
  <c r="CN17" i="1"/>
  <c r="CN14" i="1" l="1"/>
  <c r="CO17" i="1"/>
  <c r="CO14" i="1" l="1"/>
  <c r="CO5" i="1"/>
  <c r="CP5" i="1"/>
  <c r="CP17" i="1"/>
  <c r="CP14" i="1" l="1"/>
  <c r="CQ17" i="1"/>
  <c r="CO13" i="1"/>
  <c r="AN12" i="1"/>
  <c r="CQ14" i="1" l="1"/>
  <c r="CR17" i="1"/>
  <c r="CR14" i="1" l="1"/>
  <c r="CS17" i="1"/>
  <c r="CS14" i="1" l="1"/>
  <c r="CT17" i="1"/>
  <c r="CT14" i="1" l="1"/>
  <c r="CU17" i="1"/>
  <c r="CU14" i="1" l="1"/>
  <c r="CV17" i="1"/>
  <c r="CV14" i="1" l="1"/>
  <c r="CW5" i="1"/>
  <c r="CW17" i="1"/>
  <c r="CV5" i="1"/>
  <c r="CV13" i="1" l="1"/>
  <c r="AO12" i="1"/>
  <c r="CW14" i="1"/>
  <c r="CX17" i="1"/>
  <c r="CX14" i="1" l="1"/>
  <c r="CY17" i="1"/>
  <c r="CY14" i="1" l="1"/>
  <c r="CZ17" i="1"/>
  <c r="CZ14" i="1" l="1"/>
  <c r="DA17" i="1"/>
  <c r="DA14" i="1" l="1"/>
  <c r="DB17" i="1"/>
  <c r="DB14" i="1" l="1"/>
  <c r="DC17" i="1"/>
  <c r="DC14" i="1" l="1"/>
  <c r="DC5" i="1"/>
  <c r="DD17" i="1"/>
  <c r="DD5" i="1"/>
  <c r="DD14" i="1" l="1"/>
  <c r="DE17" i="1"/>
  <c r="DC13" i="1"/>
  <c r="AP12" i="1"/>
  <c r="DE14" i="1" l="1"/>
  <c r="DF17" i="1"/>
  <c r="DF14" i="1" l="1"/>
  <c r="DG17" i="1"/>
  <c r="DG14" i="1" l="1"/>
  <c r="DH17" i="1"/>
  <c r="DH14" i="1" l="1"/>
  <c r="DI17" i="1"/>
  <c r="DI14" i="1" l="1"/>
  <c r="DJ17" i="1"/>
  <c r="DJ14" i="1" l="1"/>
  <c r="DK5" i="1"/>
  <c r="DJ5" i="1"/>
  <c r="DK17" i="1"/>
  <c r="DK14" i="1" l="1"/>
  <c r="DL17" i="1"/>
  <c r="DJ13" i="1"/>
  <c r="AQ12" i="1"/>
  <c r="DL14" i="1" l="1"/>
  <c r="DM17" i="1"/>
  <c r="DM14" i="1" l="1"/>
  <c r="DN17" i="1"/>
  <c r="DN14" i="1" l="1"/>
  <c r="DO17" i="1"/>
  <c r="DO14" i="1" l="1"/>
  <c r="DP17" i="1"/>
  <c r="DP14" i="1" l="1"/>
  <c r="DQ17" i="1"/>
  <c r="DQ14" i="1" l="1"/>
  <c r="DQ5" i="1"/>
  <c r="DR17" i="1"/>
  <c r="DR5" i="1"/>
  <c r="DR14" i="1" l="1"/>
  <c r="DS17" i="1"/>
  <c r="DQ13" i="1"/>
  <c r="AR12" i="1"/>
  <c r="DS14" i="1" l="1"/>
  <c r="DT17" i="1"/>
  <c r="DT14" i="1" l="1"/>
  <c r="DU17" i="1"/>
  <c r="DU14" i="1" l="1"/>
  <c r="DV17" i="1"/>
  <c r="DW17" i="1" l="1"/>
  <c r="DV14" i="1"/>
  <c r="DW14" i="1" l="1"/>
  <c r="DX17" i="1"/>
  <c r="DX14" i="1" l="1"/>
  <c r="DY17" i="1"/>
  <c r="DX5" i="1"/>
  <c r="DY5" i="1"/>
  <c r="DY14" i="1" l="1"/>
  <c r="DZ17" i="1"/>
  <c r="DX13" i="1"/>
  <c r="AS12" i="1"/>
  <c r="DZ14" i="1" l="1"/>
  <c r="EA17" i="1"/>
  <c r="EA14" i="1" l="1"/>
  <c r="EB17" i="1"/>
  <c r="EB14" i="1" l="1"/>
  <c r="EC17" i="1"/>
  <c r="EC14" i="1" l="1"/>
  <c r="ED17" i="1"/>
  <c r="EE17" i="1" l="1"/>
  <c r="ED14" i="1"/>
  <c r="EE14" i="1" l="1"/>
  <c r="EF5" i="1"/>
  <c r="EE5" i="1"/>
  <c r="EF17" i="1"/>
  <c r="EF14" i="1" l="1"/>
  <c r="EG17" i="1"/>
  <c r="EE13" i="1"/>
  <c r="AT12" i="1"/>
  <c r="EG14" i="1" l="1"/>
  <c r="EH17" i="1"/>
  <c r="EH14" i="1" l="1"/>
  <c r="EI17" i="1"/>
  <c r="EI14" i="1" l="1"/>
  <c r="EJ17" i="1"/>
  <c r="EJ14" i="1" l="1"/>
  <c r="EK17" i="1"/>
  <c r="EK14" i="1" l="1"/>
  <c r="EL17" i="1"/>
  <c r="EL14" i="1" l="1"/>
  <c r="EM5" i="1"/>
  <c r="EM17" i="1"/>
  <c r="EL5" i="1"/>
  <c r="EL13" i="1" l="1"/>
  <c r="AU12" i="1"/>
  <c r="EM14" i="1"/>
  <c r="EN17" i="1"/>
  <c r="EN14" i="1" l="1"/>
  <c r="EO17" i="1"/>
  <c r="EO14" i="1" l="1"/>
  <c r="EP17" i="1"/>
  <c r="EP14" i="1" l="1"/>
  <c r="EQ17" i="1"/>
  <c r="EQ14" i="1" l="1"/>
  <c r="ER17" i="1"/>
  <c r="ER14" i="1" l="1"/>
  <c r="ES17" i="1"/>
  <c r="ES14" i="1" l="1"/>
  <c r="ET17" i="1"/>
  <c r="ET5" i="1"/>
  <c r="ES5" i="1"/>
  <c r="ES13" i="1" l="1"/>
  <c r="AV12" i="1"/>
  <c r="ET14" i="1"/>
  <c r="EU17" i="1"/>
  <c r="EU14" i="1" l="1"/>
  <c r="EV17" i="1"/>
  <c r="EW17" i="1" l="1"/>
  <c r="EV14" i="1"/>
  <c r="EW14" i="1" l="1"/>
  <c r="EX17" i="1"/>
  <c r="EX14" i="1" l="1"/>
  <c r="EY17" i="1"/>
  <c r="EY14" i="1" l="1"/>
  <c r="EZ17" i="1"/>
  <c r="EZ14" i="1" l="1"/>
  <c r="FA5" i="1"/>
  <c r="EZ5" i="1"/>
  <c r="FA17" i="1"/>
  <c r="FA14" i="1" l="1"/>
  <c r="FB17" i="1"/>
  <c r="EZ13" i="1"/>
  <c r="AW12" i="1"/>
  <c r="FB14" i="1" l="1"/>
  <c r="FC17" i="1"/>
  <c r="FC14" i="1" l="1"/>
  <c r="FD17" i="1"/>
  <c r="FD14" i="1" l="1"/>
  <c r="FE17" i="1"/>
  <c r="FE14" i="1" l="1"/>
  <c r="FF17" i="1"/>
  <c r="FF14" i="1" l="1"/>
  <c r="FG17" i="1"/>
  <c r="FG14" i="1" l="1"/>
  <c r="FH5" i="1"/>
  <c r="FH17" i="1"/>
  <c r="FG5" i="1"/>
  <c r="FG13" i="1" l="1"/>
  <c r="AX12" i="1"/>
  <c r="FH14" i="1"/>
  <c r="FI17" i="1"/>
  <c r="FI14" i="1" l="1"/>
  <c r="FJ17" i="1"/>
  <c r="FJ14" i="1" l="1"/>
  <c r="FK17" i="1"/>
  <c r="FK14" i="1" l="1"/>
  <c r="FL17" i="1"/>
  <c r="FL14" i="1" l="1"/>
  <c r="FM17" i="1"/>
  <c r="FM14" i="1" l="1"/>
  <c r="FN17" i="1"/>
  <c r="FN14" i="1" l="1"/>
  <c r="FO5" i="1"/>
  <c r="FN5" i="1"/>
  <c r="FO17" i="1"/>
  <c r="FO14" i="1" l="1"/>
  <c r="FP17" i="1"/>
  <c r="FN13" i="1"/>
  <c r="AY12" i="1"/>
  <c r="FP14" i="1" l="1"/>
  <c r="FQ17" i="1"/>
  <c r="FQ14" i="1" l="1"/>
  <c r="FR17" i="1"/>
  <c r="FR14" i="1" l="1"/>
  <c r="FS17" i="1"/>
  <c r="FS14" i="1" l="1"/>
  <c r="FT17" i="1"/>
  <c r="FT14" i="1" l="1"/>
  <c r="FU17" i="1"/>
  <c r="FU14" i="1" l="1"/>
  <c r="FV5" i="1"/>
  <c r="FU5" i="1"/>
  <c r="FV17" i="1"/>
  <c r="FV14" i="1" l="1"/>
  <c r="FW17" i="1"/>
  <c r="FU13" i="1"/>
  <c r="AZ12" i="1"/>
  <c r="FW14" i="1" l="1"/>
  <c r="FX17" i="1"/>
  <c r="FX14" i="1" l="1"/>
  <c r="FY17" i="1"/>
  <c r="FY14" i="1" l="1"/>
  <c r="FZ17" i="1"/>
  <c r="FZ14" i="1" l="1"/>
  <c r="GA17" i="1"/>
  <c r="GA14" i="1" l="1"/>
  <c r="GB17" i="1"/>
  <c r="GB14" i="1" l="1"/>
  <c r="GC5" i="1"/>
  <c r="GB5" i="1"/>
  <c r="GC17" i="1"/>
  <c r="GC14" i="1" l="1"/>
  <c r="GD17" i="1"/>
  <c r="GB13" i="1"/>
  <c r="BA12" i="1"/>
  <c r="GD14" i="1" l="1"/>
  <c r="GE17" i="1"/>
  <c r="GE14" i="1" l="1"/>
  <c r="GF17" i="1"/>
  <c r="GF14" i="1" l="1"/>
  <c r="GG17" i="1"/>
  <c r="GG14" i="1" l="1"/>
  <c r="GH17" i="1"/>
  <c r="GH14" i="1" l="1"/>
  <c r="GI17" i="1"/>
  <c r="GI14" i="1" l="1"/>
  <c r="GJ5" i="1"/>
  <c r="GI5" i="1"/>
  <c r="GJ17" i="1"/>
  <c r="GJ14" i="1" l="1"/>
  <c r="GK17" i="1"/>
  <c r="GI13" i="1"/>
  <c r="BB12" i="1"/>
  <c r="GK14" i="1" l="1"/>
  <c r="GL17" i="1"/>
  <c r="GL14" i="1" l="1"/>
  <c r="GM17" i="1"/>
  <c r="GM14" i="1" l="1"/>
  <c r="GN17" i="1"/>
  <c r="GN14" i="1" l="1"/>
  <c r="GO17" i="1"/>
  <c r="GO14" i="1" l="1"/>
  <c r="GP17" i="1"/>
  <c r="GP14" i="1" l="1"/>
  <c r="GQ17" i="1"/>
  <c r="GQ5" i="1"/>
  <c r="GP5" i="1"/>
  <c r="GP13" i="1" l="1"/>
  <c r="BC12" i="1"/>
  <c r="GQ14" i="1"/>
  <c r="GR17" i="1"/>
  <c r="GR14" i="1" l="1"/>
  <c r="GS17" i="1"/>
  <c r="GS14" i="1" l="1"/>
  <c r="GT17" i="1"/>
  <c r="GT14" i="1" l="1"/>
  <c r="GU17" i="1"/>
  <c r="GU14" i="1" l="1"/>
  <c r="GV17" i="1"/>
  <c r="GV14" i="1" l="1"/>
  <c r="GW17" i="1"/>
  <c r="GW14" i="1" l="1"/>
  <c r="GX5" i="1"/>
  <c r="GW5" i="1"/>
  <c r="GX17" i="1"/>
  <c r="GX14" i="1" l="1"/>
  <c r="GY17" i="1"/>
  <c r="GW13" i="1"/>
  <c r="BD12" i="1"/>
  <c r="GY14" i="1" l="1"/>
  <c r="GZ17" i="1"/>
  <c r="GZ14" i="1" l="1"/>
  <c r="HA17" i="1"/>
  <c r="HA14" i="1" l="1"/>
  <c r="HB17" i="1"/>
  <c r="HB14" i="1" l="1"/>
  <c r="HC17" i="1"/>
  <c r="HC14" i="1" l="1"/>
  <c r="HD17" i="1"/>
  <c r="HD14" i="1" l="1"/>
  <c r="HE5" i="1"/>
  <c r="HD5" i="1"/>
  <c r="HE17" i="1"/>
  <c r="HE14" i="1" l="1"/>
  <c r="HF17" i="1"/>
  <c r="HD13" i="1"/>
  <c r="BE12" i="1"/>
  <c r="HF14" i="1" l="1"/>
  <c r="HG17" i="1"/>
  <c r="HG14" i="1" l="1"/>
  <c r="HH17" i="1"/>
  <c r="HH14" i="1" l="1"/>
  <c r="HI17" i="1"/>
  <c r="HI14" i="1" l="1"/>
  <c r="HJ17" i="1"/>
  <c r="HJ14" i="1" l="1"/>
  <c r="HK17" i="1"/>
  <c r="HK14" i="1" l="1"/>
  <c r="HL5" i="1"/>
  <c r="HK5" i="1"/>
  <c r="HL17" i="1"/>
  <c r="HL14" i="1" l="1"/>
  <c r="HM17" i="1"/>
  <c r="HK13" i="1"/>
  <c r="BF12" i="1"/>
  <c r="HM14" i="1" l="1"/>
  <c r="HN17" i="1"/>
  <c r="HN14" i="1" l="1"/>
  <c r="HO17" i="1"/>
  <c r="HO14" i="1" l="1"/>
  <c r="HP17" i="1"/>
  <c r="HP14" i="1" l="1"/>
  <c r="HQ17" i="1"/>
  <c r="HQ14" i="1" l="1"/>
  <c r="HR17" i="1"/>
  <c r="HR14" i="1" l="1"/>
  <c r="HS5" i="1"/>
  <c r="HR5" i="1"/>
  <c r="HS17" i="1"/>
  <c r="HS14" i="1" l="1"/>
  <c r="HT17" i="1"/>
  <c r="HR13" i="1"/>
  <c r="BG12" i="1"/>
  <c r="HT14" i="1" l="1"/>
  <c r="HU17" i="1"/>
  <c r="HU14" i="1" l="1"/>
  <c r="HV17" i="1"/>
  <c r="HV14" i="1" l="1"/>
  <c r="HW17" i="1"/>
  <c r="HW14" i="1" l="1"/>
  <c r="HX17" i="1"/>
  <c r="HX14" i="1" l="1"/>
  <c r="HY17" i="1"/>
  <c r="HY14" i="1" l="1"/>
  <c r="HZ17" i="1"/>
  <c r="HZ5" i="1"/>
  <c r="HY5" i="1"/>
  <c r="HY13" i="1" l="1"/>
  <c r="BH12" i="1"/>
  <c r="HZ14" i="1"/>
  <c r="IA17" i="1"/>
  <c r="IA14" i="1" l="1"/>
  <c r="IB17" i="1"/>
  <c r="IB14" i="1" l="1"/>
  <c r="IC17" i="1"/>
  <c r="ID17" i="1" l="1"/>
  <c r="IC14" i="1"/>
  <c r="ID14" i="1" l="1"/>
  <c r="IE17" i="1"/>
  <c r="IE14" i="1" l="1"/>
  <c r="IF17" i="1"/>
  <c r="IF14" i="1" l="1"/>
  <c r="IG5" i="1"/>
  <c r="IF5" i="1"/>
  <c r="IG17" i="1"/>
  <c r="IG14" i="1" l="1"/>
  <c r="IH17" i="1"/>
  <c r="IF13" i="1"/>
  <c r="BI12" i="1"/>
  <c r="IH14" i="1" l="1"/>
  <c r="II17" i="1"/>
  <c r="II14" i="1" l="1"/>
  <c r="IJ17" i="1"/>
  <c r="IJ14" i="1" l="1"/>
  <c r="IK17" i="1"/>
  <c r="IK14" i="1" l="1"/>
  <c r="IL17" i="1"/>
  <c r="IL14" i="1" l="1"/>
  <c r="IM17" i="1"/>
  <c r="IM14" i="1" l="1"/>
  <c r="IN17" i="1"/>
  <c r="IN5" i="1"/>
  <c r="IM5" i="1"/>
  <c r="IM13" i="1" l="1"/>
  <c r="BJ12" i="1"/>
  <c r="IN14" i="1"/>
  <c r="IO17" i="1"/>
  <c r="IO14" i="1" l="1"/>
  <c r="IP17" i="1"/>
  <c r="IP14" i="1" l="1"/>
  <c r="IQ17" i="1"/>
  <c r="IQ14" i="1" l="1"/>
  <c r="IR17" i="1"/>
  <c r="IR14" i="1" l="1"/>
  <c r="IS17" i="1"/>
  <c r="IS14" i="1" l="1"/>
  <c r="IT17" i="1"/>
  <c r="IT14" i="1" l="1"/>
  <c r="IU5" i="1"/>
  <c r="IT5" i="1"/>
  <c r="IU17" i="1"/>
  <c r="IU14" i="1" l="1"/>
  <c r="IV17" i="1"/>
  <c r="IT13" i="1"/>
  <c r="BK12" i="1"/>
  <c r="IV14" i="1" l="1"/>
  <c r="IW17" i="1"/>
  <c r="IW14" i="1" l="1"/>
  <c r="IX17" i="1"/>
  <c r="IX14" i="1" l="1"/>
  <c r="IY17" i="1"/>
  <c r="IY14" i="1" l="1"/>
  <c r="IZ17" i="1"/>
  <c r="IZ14" i="1" l="1"/>
  <c r="JA17" i="1"/>
  <c r="JA14" i="1" l="1"/>
  <c r="JB5" i="1"/>
  <c r="JA5" i="1"/>
  <c r="JB17" i="1"/>
  <c r="JB14" i="1" l="1"/>
  <c r="JC17" i="1"/>
  <c r="JA13" i="1"/>
  <c r="BL12" i="1"/>
  <c r="JC14" i="1" l="1"/>
  <c r="JD17" i="1"/>
  <c r="JD14" i="1" l="1"/>
  <c r="JE17" i="1"/>
  <c r="JE14" i="1" l="1"/>
  <c r="JF17" i="1"/>
  <c r="JF14" i="1" l="1"/>
  <c r="JG17" i="1"/>
  <c r="JG14" i="1" l="1"/>
  <c r="JH17" i="1"/>
  <c r="JH14" i="1" l="1"/>
  <c r="JI5" i="1"/>
  <c r="JH5" i="1"/>
  <c r="JI17" i="1"/>
  <c r="JI14" i="1" l="1"/>
  <c r="JJ17" i="1"/>
  <c r="JH13" i="1"/>
  <c r="BM12" i="1"/>
  <c r="JJ14" i="1" l="1"/>
  <c r="JK17" i="1"/>
  <c r="JK14" i="1" l="1"/>
  <c r="JL17" i="1"/>
  <c r="JL14" i="1" l="1"/>
  <c r="JM17" i="1"/>
  <c r="JM14" i="1" l="1"/>
  <c r="JN17" i="1"/>
  <c r="JN14" i="1" l="1"/>
  <c r="JO17" i="1"/>
  <c r="JO14" i="1" l="1"/>
  <c r="JO5" i="1"/>
  <c r="JP17" i="1"/>
  <c r="JP5" i="1"/>
  <c r="JP14" i="1" l="1"/>
  <c r="JQ17" i="1"/>
  <c r="JO13" i="1"/>
  <c r="BN12" i="1"/>
  <c r="JQ14" i="1" l="1"/>
  <c r="JR17" i="1"/>
  <c r="JR14" i="1" l="1"/>
  <c r="JS17" i="1"/>
  <c r="JS14" i="1" l="1"/>
  <c r="JT17" i="1"/>
  <c r="JT14" i="1" l="1"/>
  <c r="JU17" i="1"/>
  <c r="JU14" i="1" l="1"/>
  <c r="JV17" i="1"/>
  <c r="JV14" i="1" l="1"/>
  <c r="JW5" i="1"/>
  <c r="JV5" i="1"/>
  <c r="JW17" i="1"/>
  <c r="JW14" i="1" l="1"/>
  <c r="JX17" i="1"/>
  <c r="JV13" i="1"/>
  <c r="BO12" i="1"/>
  <c r="JX14" i="1" l="1"/>
  <c r="JY17" i="1"/>
  <c r="JY14" i="1" l="1"/>
  <c r="JZ17" i="1"/>
  <c r="JZ14" i="1" l="1"/>
  <c r="KA17" i="1"/>
  <c r="KA14" i="1" l="1"/>
  <c r="KB17" i="1"/>
  <c r="KB14" i="1" l="1"/>
  <c r="KC17" i="1"/>
  <c r="KC14" i="1" l="1"/>
  <c r="KD5" i="1"/>
  <c r="KC5" i="1"/>
  <c r="KD17" i="1"/>
  <c r="KD14" i="1" l="1"/>
  <c r="KE17" i="1"/>
  <c r="KC13" i="1"/>
  <c r="BP12" i="1"/>
  <c r="KE14" i="1" l="1"/>
  <c r="KF17" i="1"/>
  <c r="KF14" i="1" l="1"/>
  <c r="KG17" i="1"/>
  <c r="KG14" i="1" l="1"/>
  <c r="KH17" i="1"/>
  <c r="KH14" i="1" l="1"/>
  <c r="KI17" i="1"/>
  <c r="KI14" i="1" l="1"/>
  <c r="KJ17" i="1"/>
  <c r="KJ14" i="1" l="1"/>
  <c r="KK17" i="1"/>
  <c r="KK5" i="1"/>
  <c r="KJ5" i="1"/>
  <c r="KJ13" i="1" l="1"/>
  <c r="BQ12" i="1"/>
  <c r="KK14" i="1"/>
  <c r="KL17" i="1"/>
  <c r="KL14" i="1" l="1"/>
  <c r="KM17" i="1"/>
  <c r="KM14" i="1" l="1"/>
  <c r="KN17" i="1"/>
  <c r="KN14" i="1" l="1"/>
  <c r="KO17" i="1"/>
  <c r="KO14" i="1" l="1"/>
  <c r="KP17" i="1"/>
  <c r="KP14" i="1" l="1"/>
  <c r="KQ17" i="1"/>
  <c r="KQ14" i="1" l="1"/>
  <c r="KR5" i="1"/>
  <c r="KQ5" i="1"/>
  <c r="KR17" i="1"/>
  <c r="KR14" i="1" l="1"/>
  <c r="KS17" i="1"/>
  <c r="KQ13" i="1"/>
  <c r="BR12" i="1"/>
  <c r="KS14" i="1" l="1"/>
  <c r="KT17" i="1"/>
  <c r="KT14" i="1" l="1"/>
  <c r="KU17" i="1"/>
  <c r="KU14" i="1" l="1"/>
  <c r="KV17" i="1"/>
  <c r="KV14" i="1" l="1"/>
  <c r="KW17" i="1"/>
  <c r="KW14" i="1" l="1"/>
  <c r="KX17" i="1"/>
  <c r="KX14" i="1" l="1"/>
  <c r="KX5" i="1"/>
  <c r="KY17" i="1"/>
  <c r="KY5" i="1"/>
  <c r="KY14" i="1" l="1"/>
  <c r="KZ17" i="1"/>
  <c r="KX13" i="1"/>
  <c r="BS12" i="1"/>
  <c r="KZ14" i="1" l="1"/>
  <c r="LA17" i="1"/>
  <c r="LA14" i="1" l="1"/>
  <c r="LB17" i="1"/>
  <c r="LB14" i="1" l="1"/>
  <c r="LC17" i="1"/>
  <c r="LC14" i="1" l="1"/>
  <c r="LD17" i="1"/>
  <c r="LD14" i="1" l="1"/>
  <c r="LE17" i="1"/>
  <c r="LE14" i="1" l="1"/>
  <c r="LE5" i="1"/>
  <c r="LF17" i="1"/>
  <c r="LF5" i="1"/>
  <c r="LF14" i="1" l="1"/>
  <c r="LG17" i="1"/>
  <c r="LE13" i="1"/>
  <c r="BT12" i="1"/>
  <c r="LG14" i="1" l="1"/>
  <c r="LH17" i="1"/>
  <c r="LH14" i="1" l="1"/>
  <c r="LI17" i="1"/>
  <c r="LI14" i="1" l="1"/>
  <c r="LJ17" i="1"/>
  <c r="LJ14" i="1" l="1"/>
  <c r="LK17" i="1"/>
  <c r="LK14" i="1" l="1"/>
  <c r="LL17" i="1"/>
  <c r="LL14" i="1" l="1"/>
  <c r="LM17" i="1"/>
  <c r="LM5" i="1"/>
  <c r="LL5" i="1"/>
  <c r="LL13" i="1" l="1"/>
  <c r="BU12" i="1"/>
  <c r="LM14" i="1"/>
  <c r="LN17" i="1"/>
  <c r="LO17" i="1" l="1"/>
  <c r="LN14" i="1"/>
  <c r="LO14" i="1" l="1"/>
  <c r="LP17" i="1"/>
  <c r="LP14" i="1" l="1"/>
  <c r="LQ17" i="1"/>
  <c r="LQ14" i="1" l="1"/>
  <c r="LR17" i="1"/>
  <c r="LR14" i="1" l="1"/>
  <c r="LS17" i="1"/>
  <c r="LS14" i="1" l="1"/>
  <c r="LT5" i="1"/>
  <c r="LS5" i="1"/>
  <c r="LT17" i="1"/>
  <c r="LT14" i="1" l="1"/>
  <c r="LU17" i="1"/>
  <c r="LS13" i="1"/>
  <c r="BV12" i="1"/>
  <c r="LU14" i="1" l="1"/>
  <c r="LV17" i="1"/>
  <c r="LV14" i="1" l="1"/>
  <c r="LW17" i="1"/>
  <c r="LW14" i="1" l="1"/>
  <c r="LX17" i="1"/>
  <c r="LX14" i="1" l="1"/>
  <c r="LY17" i="1"/>
  <c r="LY14" i="1" l="1"/>
  <c r="LZ17" i="1"/>
  <c r="LZ14" i="1" l="1"/>
  <c r="MA5" i="1"/>
  <c r="LZ5" i="1"/>
  <c r="MA17" i="1"/>
  <c r="MA14" i="1" l="1"/>
  <c r="MB17" i="1"/>
  <c r="LZ13" i="1"/>
  <c r="BW12" i="1"/>
  <c r="MC17" i="1" l="1"/>
  <c r="MB14" i="1"/>
  <c r="MC14" i="1" l="1"/>
  <c r="MD17" i="1"/>
  <c r="MD14" i="1" l="1"/>
  <c r="ME17" i="1"/>
  <c r="ME14" i="1" l="1"/>
  <c r="MF17" i="1"/>
  <c r="MF14" i="1" l="1"/>
  <c r="MG17" i="1"/>
  <c r="MG14" i="1" l="1"/>
  <c r="MH5" i="1"/>
  <c r="MG5" i="1"/>
  <c r="MH17" i="1"/>
  <c r="MH14" i="1" l="1"/>
  <c r="MI17" i="1"/>
  <c r="MG13" i="1"/>
  <c r="BX12" i="1"/>
  <c r="MI14" i="1" l="1"/>
  <c r="MJ17" i="1"/>
  <c r="MJ14" i="1" l="1"/>
  <c r="MK17" i="1"/>
  <c r="MK14" i="1" l="1"/>
  <c r="ML17" i="1"/>
  <c r="ML14" i="1" l="1"/>
  <c r="MM17" i="1"/>
  <c r="MM14" i="1" l="1"/>
  <c r="MN17" i="1"/>
  <c r="MN14" i="1" l="1"/>
  <c r="MO5" i="1"/>
  <c r="MN5" i="1"/>
  <c r="MO17" i="1"/>
  <c r="MO14" i="1" l="1"/>
  <c r="MP17" i="1"/>
  <c r="MN13" i="1"/>
  <c r="BY12" i="1"/>
  <c r="MQ17" i="1" l="1"/>
  <c r="MP14" i="1"/>
  <c r="MQ14" i="1" l="1"/>
  <c r="MR17" i="1"/>
  <c r="MR14" i="1" l="1"/>
  <c r="MS17" i="1"/>
  <c r="MS14" i="1" l="1"/>
  <c r="MT17" i="1"/>
  <c r="MT14" i="1" l="1"/>
  <c r="MU17" i="1"/>
  <c r="MU14" i="1" l="1"/>
  <c r="MV5" i="1"/>
  <c r="MU5" i="1"/>
  <c r="MV17" i="1"/>
  <c r="MV14" i="1" l="1"/>
  <c r="MW17" i="1"/>
  <c r="MU13" i="1"/>
  <c r="BZ12" i="1"/>
  <c r="MW14" i="1" l="1"/>
  <c r="MX17" i="1"/>
  <c r="MX14" i="1" l="1"/>
  <c r="MY17" i="1"/>
  <c r="MY14" i="1" l="1"/>
  <c r="MZ17" i="1"/>
  <c r="MZ14" i="1" l="1"/>
  <c r="NA17" i="1"/>
  <c r="NA14" i="1" l="1"/>
  <c r="NB17" i="1"/>
  <c r="NB14" i="1" l="1"/>
  <c r="NC5" i="1"/>
  <c r="NB5" i="1"/>
  <c r="CA12" i="1" s="1"/>
  <c r="NC17" i="1"/>
  <c r="NB13" i="1"/>
  <c r="NC14" i="1" l="1"/>
  <c r="ND17" i="1"/>
  <c r="ND14" i="1" l="1"/>
  <c r="NE17" i="1"/>
  <c r="NE14" i="1" l="1"/>
  <c r="NF17" i="1"/>
  <c r="NF14" i="1" l="1"/>
  <c r="NG17" i="1"/>
  <c r="NG14" i="1" l="1"/>
  <c r="NH17" i="1"/>
  <c r="NH14" i="1" l="1"/>
  <c r="NI17" i="1"/>
  <c r="NI14" i="1" l="1"/>
  <c r="NJ5" i="1"/>
  <c r="NI5" i="1"/>
  <c r="NJ17" i="1"/>
  <c r="V21" i="1" a="1"/>
  <c r="V21" i="1" s="1"/>
  <c r="V19" i="1" a="1"/>
  <c r="V19" i="1" s="1"/>
  <c r="V22" i="1" a="1"/>
  <c r="V22" i="1" s="1"/>
  <c r="V20" i="1" a="1"/>
  <c r="V20" i="1" s="1"/>
  <c r="V18" i="1" a="1"/>
  <c r="V18" i="1" s="1"/>
  <c r="NJ14" i="1" l="1"/>
  <c r="NK17" i="1"/>
  <c r="NI13" i="1"/>
  <c r="CB12" i="1"/>
  <c r="NK14" i="1" l="1"/>
  <c r="NL17" i="1"/>
  <c r="NL14" i="1" l="1"/>
  <c r="NM17" i="1"/>
  <c r="NM14" i="1" l="1"/>
  <c r="NN17" i="1"/>
  <c r="NN14" i="1" l="1"/>
  <c r="NO17" i="1"/>
  <c r="NO14" i="1" l="1"/>
  <c r="NP17" i="1"/>
  <c r="NP14" i="1" l="1"/>
  <c r="NQ5" i="1"/>
  <c r="NP5" i="1"/>
  <c r="NQ17" i="1"/>
  <c r="NQ14" i="1" l="1"/>
  <c r="NR17" i="1"/>
  <c r="NP13" i="1"/>
  <c r="CC12" i="1"/>
  <c r="N11" i="1" l="1"/>
  <c r="M11" i="1" s="1"/>
  <c r="M10" i="1"/>
  <c r="NR14" i="1"/>
  <c r="NS17" i="1"/>
  <c r="NS14" i="1" l="1"/>
  <c r="NT17" i="1"/>
  <c r="NT14" i="1" l="1"/>
  <c r="NU17" i="1"/>
  <c r="NU14" i="1" l="1"/>
  <c r="NV17" i="1"/>
  <c r="R31" i="1" a="1"/>
  <c r="R30" i="1" a="1"/>
  <c r="R18" i="1" a="1"/>
  <c r="R19" i="1" a="1"/>
  <c r="R21" i="1" a="1"/>
  <c r="R25" i="1" a="1"/>
  <c r="R23" i="1" a="1"/>
  <c r="R27" i="1" a="1"/>
  <c r="R29" i="1" a="1"/>
  <c r="R28" i="1" a="1"/>
  <c r="R24" i="1" a="1"/>
  <c r="R26" i="1" a="1"/>
  <c r="R22" i="1" a="1"/>
  <c r="R20" i="1" a="1"/>
  <c r="NV14" i="1" l="1"/>
  <c r="NW17" i="1"/>
  <c r="R20" i="1"/>
  <c r="R29" i="1"/>
  <c r="R18" i="1"/>
  <c r="R28" i="1"/>
  <c r="R27" i="1"/>
  <c r="R23" i="1"/>
  <c r="R21" i="1"/>
  <c r="R22" i="1"/>
  <c r="R25" i="1"/>
  <c r="R26" i="1"/>
  <c r="R30" i="1"/>
  <c r="R24" i="1"/>
  <c r="R19" i="1"/>
  <c r="R31" i="1"/>
  <c r="NW14" i="1" l="1"/>
  <c r="NW5" i="1"/>
  <c r="NW13" i="1" s="1"/>
  <c r="NX5" i="1"/>
  <c r="NX17" i="1"/>
  <c r="NX14" i="1" l="1"/>
  <c r="NY17" i="1"/>
  <c r="NZ17" i="1" l="1"/>
  <c r="NY14" i="1"/>
  <c r="OA17" i="1" l="1"/>
  <c r="NZ14" i="1"/>
  <c r="OB17" i="1" l="1"/>
  <c r="OA14" i="1"/>
  <c r="OC17" i="1" l="1"/>
  <c r="OC14" i="1" s="1"/>
  <c r="OB14" i="1"/>
  <c r="R32" i="1" a="1"/>
  <c r="R32" i="1"/>
</calcChain>
</file>

<file path=xl/sharedStrings.xml><?xml version="1.0" encoding="utf-8"?>
<sst xmlns="http://schemas.openxmlformats.org/spreadsheetml/2006/main" count="98" uniqueCount="67">
  <si>
    <t>Task</t>
  </si>
  <si>
    <t>Start Date</t>
  </si>
  <si>
    <t>Finish Date</t>
  </si>
  <si>
    <t>Working Days</t>
  </si>
  <si>
    <t>Level</t>
  </si>
  <si>
    <t>:</t>
  </si>
  <si>
    <t xml:space="preserve">Project Length </t>
  </si>
  <si>
    <t xml:space="preserve">      End Date</t>
  </si>
  <si>
    <t>Yes</t>
  </si>
  <si>
    <t>Press Conference</t>
  </si>
  <si>
    <t>Today's Date</t>
  </si>
  <si>
    <t>Actual</t>
  </si>
  <si>
    <t>User Defined</t>
  </si>
  <si>
    <t>Holiday</t>
  </si>
  <si>
    <t>Saturday</t>
  </si>
  <si>
    <t>Sunday</t>
  </si>
  <si>
    <t>u</t>
  </si>
  <si>
    <t>PROJECT NAME</t>
  </si>
  <si>
    <t>DESCRIPTION</t>
  </si>
  <si>
    <t>LEADER</t>
  </si>
  <si>
    <t>End Date</t>
  </si>
  <si>
    <t xml:space="preserve">Level Type </t>
  </si>
  <si>
    <t>SETTING</t>
  </si>
  <si>
    <t xml:space="preserve">      Week Period</t>
  </si>
  <si>
    <t>Weekly</t>
  </si>
  <si>
    <t>Remaining WD</t>
  </si>
  <si>
    <t>1; 1.1; 1.1.1; ..</t>
  </si>
  <si>
    <t>Remaining Days</t>
  </si>
  <si>
    <t>Window</t>
  </si>
  <si>
    <t>Slider</t>
  </si>
  <si>
    <t>Today</t>
  </si>
  <si>
    <t>Leave</t>
  </si>
  <si>
    <t>Start/End</t>
  </si>
  <si>
    <t>Passing Days</t>
  </si>
  <si>
    <t>DISPLAY</t>
  </si>
  <si>
    <t>ALERT</t>
  </si>
  <si>
    <t>End Date :</t>
  </si>
  <si>
    <t>DAYS MARKER</t>
  </si>
  <si>
    <t>52 Week</t>
  </si>
  <si>
    <t>Work Days</t>
  </si>
  <si>
    <t>Assignment</t>
  </si>
  <si>
    <t>Monday</t>
  </si>
  <si>
    <t>Tuesday</t>
  </si>
  <si>
    <t>Wednesday</t>
  </si>
  <si>
    <t>Thursday</t>
  </si>
  <si>
    <t>Friday</t>
  </si>
  <si>
    <t>TEAM PROJECT GANTT CHART - Dayview</t>
  </si>
  <si>
    <t>Average Joe</t>
  </si>
  <si>
    <t>Sally</t>
  </si>
  <si>
    <t>Jane</t>
  </si>
  <si>
    <t>Mr. R</t>
  </si>
  <si>
    <t>A.J.</t>
  </si>
  <si>
    <t>Advertising</t>
  </si>
  <si>
    <t>Billboards</t>
  </si>
  <si>
    <t>Internet Ads</t>
  </si>
  <si>
    <t>Flyers</t>
  </si>
  <si>
    <t>Manufacturing</t>
  </si>
  <si>
    <t>Raw Material Processing</t>
  </si>
  <si>
    <t>Packaging</t>
  </si>
  <si>
    <t>Labelling</t>
  </si>
  <si>
    <t>Sorting</t>
  </si>
  <si>
    <t>Product Coloring</t>
  </si>
  <si>
    <t>Product Launch</t>
  </si>
  <si>
    <t>Meeting</t>
  </si>
  <si>
    <t>Giveaways</t>
  </si>
  <si>
    <t>Sales Tracking</t>
  </si>
  <si>
    <t>Product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</si>
</sst>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;@"/>
    <numFmt numFmtId="165" formatCode="[$-409]ddd\,\ mmm\ dd\,\ yyyy"/>
    <numFmt numFmtId="166" formatCode="mm/dd/yy;@"/>
    <numFmt numFmtId="167" formatCode="\-mmm\-yy"/>
    <numFmt numFmtId="168" formatCode="d"/>
    <numFmt numFmtId="169" formatCode="dd"/>
  </numFmts>
  <fonts count="28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6"/>
      <name val="Calibri"/>
      <family val="2"/>
      <scheme val="minor"/>
    </font>
    <font>
      <sz val="10"/>
      <color theme="0"/>
      <name val="Arial"/>
      <family val="2"/>
    </font>
    <font>
      <sz val="8"/>
      <color indexed="9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24"/>
      <color rgb="FF0070C0"/>
      <name val="Century Gothic"/>
      <family val="2"/>
    </font>
    <font>
      <sz val="10"/>
      <name val="Candara"/>
      <family val="2"/>
    </font>
    <font>
      <b/>
      <sz val="10"/>
      <name val="Candara"/>
      <family val="2"/>
    </font>
    <font>
      <sz val="10"/>
      <color theme="0"/>
      <name val="Candara"/>
      <family val="2"/>
    </font>
    <font>
      <sz val="10"/>
      <color rgb="FFFF0000"/>
      <name val="Candara"/>
      <family val="2"/>
    </font>
    <font>
      <b/>
      <sz val="8"/>
      <name val="Candara"/>
      <family val="2"/>
    </font>
    <font>
      <b/>
      <sz val="12"/>
      <name val="Candara"/>
      <family val="2"/>
    </font>
    <font>
      <b/>
      <sz val="10"/>
      <color theme="0"/>
      <name val="Candara"/>
      <family val="2"/>
    </font>
    <font>
      <sz val="10"/>
      <color theme="0" tint="-4.9989318521683403E-2"/>
      <name val="Candara"/>
      <family val="2"/>
    </font>
    <font>
      <sz val="8"/>
      <color indexed="9"/>
      <name val="Candara"/>
      <family val="2"/>
    </font>
    <font>
      <sz val="8"/>
      <name val="Candara"/>
      <family val="2"/>
    </font>
    <font>
      <sz val="10"/>
      <color rgb="FF0070C0"/>
      <name val="Candara"/>
      <family val="2"/>
    </font>
    <font>
      <sz val="10"/>
      <color theme="0" tint="-0.499984740745262"/>
      <name val="Candara"/>
      <family val="2"/>
    </font>
    <font>
      <sz val="6"/>
      <name val="Candara"/>
      <family val="2"/>
    </font>
    <font>
      <b/>
      <sz val="10"/>
      <color theme="0" tint="-0.499984740745262"/>
      <name val="Candara"/>
      <family val="2"/>
    </font>
    <font>
      <sz val="10"/>
      <color theme="10"/>
      <name val="Candara"/>
      <family val="2"/>
    </font>
    <font>
      <b/>
      <sz val="10"/>
      <color theme="10"/>
      <name val="Candara"/>
      <family val="2"/>
    </font>
    <font>
      <sz val="8"/>
      <color rgb="FFFF0000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theme="3" tint="0.39994506668294322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 applyBorder="1" applyAlignment="1" applyProtection="1">
      <alignment vertical="center"/>
      <protection hidden="1"/>
    </xf>
    <xf numFmtId="0" fontId="2" fillId="0" borderId="0" xfId="1" applyNumberFormat="1" applyFont="1" applyFill="1" applyBorder="1" applyAlignment="1" applyProtection="1">
      <alignment horizontal="center" vertical="center"/>
      <protection hidden="1"/>
    </xf>
    <xf numFmtId="165" fontId="2" fillId="0" borderId="0" xfId="0" applyNumberFormat="1" applyFont="1" applyFill="1" applyBorder="1" applyAlignment="1" applyProtection="1">
      <alignment vertical="center"/>
      <protection locked="0"/>
    </xf>
    <xf numFmtId="165" fontId="2" fillId="0" borderId="0" xfId="1" applyNumberFormat="1" applyFont="1" applyFill="1" applyBorder="1" applyAlignment="1" applyProtection="1">
      <alignment vertical="center"/>
      <protection hidden="1"/>
    </xf>
    <xf numFmtId="165" fontId="2" fillId="0" borderId="0" xfId="0" applyNumberFormat="1" applyFont="1" applyFill="1" applyBorder="1" applyAlignment="1" applyProtection="1">
      <alignment vertical="center"/>
      <protection hidden="1"/>
    </xf>
    <xf numFmtId="0" fontId="2" fillId="0" borderId="0" xfId="0" applyFont="1" applyFill="1" applyAlignment="1" applyProtection="1">
      <alignment vertical="center"/>
      <protection locked="0"/>
    </xf>
    <xf numFmtId="1" fontId="2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left" vertical="center" indent="1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left" vertical="center" indent="1"/>
      <protection locked="0"/>
    </xf>
    <xf numFmtId="0" fontId="2" fillId="3" borderId="0" xfId="0" applyFont="1" applyFill="1" applyAlignment="1" applyProtection="1">
      <alignment vertical="center"/>
      <protection hidden="1"/>
    </xf>
    <xf numFmtId="0" fontId="0" fillId="3" borderId="0" xfId="0" applyFill="1" applyProtection="1">
      <protection hidden="1"/>
    </xf>
    <xf numFmtId="0" fontId="3" fillId="3" borderId="0" xfId="0" applyFont="1" applyFill="1" applyProtection="1">
      <protection hidden="1"/>
    </xf>
    <xf numFmtId="0" fontId="5" fillId="3" borderId="0" xfId="0" applyFont="1" applyFill="1" applyProtection="1">
      <protection hidden="1"/>
    </xf>
    <xf numFmtId="0" fontId="2" fillId="3" borderId="0" xfId="0" applyFont="1" applyFill="1" applyProtection="1">
      <protection hidden="1"/>
    </xf>
    <xf numFmtId="0" fontId="3" fillId="3" borderId="0" xfId="0" applyFont="1" applyFill="1" applyBorder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6" fillId="0" borderId="0" xfId="0" applyFont="1" applyBorder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164" fontId="2" fillId="0" borderId="0" xfId="0" applyNumberFormat="1" applyFont="1" applyFill="1" applyAlignment="1" applyProtection="1">
      <alignment vertical="center"/>
      <protection hidden="1"/>
    </xf>
    <xf numFmtId="0" fontId="0" fillId="0" borderId="0" xfId="0" applyProtection="1">
      <protection hidden="1"/>
    </xf>
    <xf numFmtId="0" fontId="3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2" fillId="0" borderId="0" xfId="0" applyFont="1" applyProtection="1">
      <protection hidden="1"/>
    </xf>
    <xf numFmtId="0" fontId="3" fillId="0" borderId="0" xfId="0" applyFont="1" applyBorder="1" applyProtection="1">
      <protection hidden="1"/>
    </xf>
    <xf numFmtId="164" fontId="2" fillId="0" borderId="0" xfId="0" applyNumberFormat="1" applyFont="1" applyAlignment="1" applyProtection="1">
      <alignment vertical="center"/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10" fillId="3" borderId="0" xfId="0" applyFont="1" applyFill="1" applyAlignment="1" applyProtection="1">
      <alignment vertical="center"/>
      <protection hidden="1"/>
    </xf>
    <xf numFmtId="0" fontId="11" fillId="3" borderId="0" xfId="0" applyFont="1" applyFill="1" applyAlignment="1" applyProtection="1">
      <alignment vertical="center"/>
      <protection hidden="1"/>
    </xf>
    <xf numFmtId="0" fontId="11" fillId="3" borderId="16" xfId="0" applyFont="1" applyFill="1" applyBorder="1" applyProtection="1">
      <protection hidden="1"/>
    </xf>
    <xf numFmtId="0" fontId="12" fillId="0" borderId="12" xfId="0" applyFont="1" applyFill="1" applyBorder="1" applyAlignment="1" applyProtection="1">
      <alignment horizontal="center" vertical="center"/>
      <protection hidden="1"/>
    </xf>
    <xf numFmtId="0" fontId="11" fillId="3" borderId="14" xfId="0" applyFont="1" applyFill="1" applyBorder="1" applyProtection="1">
      <protection hidden="1"/>
    </xf>
    <xf numFmtId="0" fontId="11" fillId="3" borderId="15" xfId="0" applyFont="1" applyFill="1" applyBorder="1" applyProtection="1">
      <protection hidden="1"/>
    </xf>
    <xf numFmtId="0" fontId="13" fillId="3" borderId="15" xfId="0" applyFont="1" applyFill="1" applyBorder="1" applyProtection="1">
      <protection hidden="1"/>
    </xf>
    <xf numFmtId="0" fontId="11" fillId="0" borderId="0" xfId="0" applyFont="1" applyAlignment="1" applyProtection="1">
      <alignment vertical="center"/>
      <protection hidden="1"/>
    </xf>
    <xf numFmtId="0" fontId="14" fillId="0" borderId="0" xfId="0" applyFont="1" applyAlignment="1" applyProtection="1">
      <alignment vertical="center"/>
      <protection hidden="1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2" fillId="0" borderId="0" xfId="0" applyFont="1" applyFill="1" applyBorder="1" applyAlignment="1" applyProtection="1">
      <alignment vertical="center"/>
      <protection hidden="1"/>
    </xf>
    <xf numFmtId="15" fontId="11" fillId="0" borderId="1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Border="1" applyProtection="1">
      <protection hidden="1"/>
    </xf>
    <xf numFmtId="0" fontId="11" fillId="0" borderId="0" xfId="0" applyFont="1" applyFill="1" applyBorder="1" applyProtection="1">
      <protection hidden="1"/>
    </xf>
    <xf numFmtId="0" fontId="16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/>
      <protection hidden="1"/>
    </xf>
    <xf numFmtId="0" fontId="12" fillId="0" borderId="0" xfId="0" applyFont="1" applyAlignment="1" applyProtection="1">
      <alignment horizontal="left" vertical="center"/>
      <protection locked="0"/>
    </xf>
    <xf numFmtId="0" fontId="12" fillId="0" borderId="0" xfId="0" applyFont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vertical="center"/>
      <protection hidden="1"/>
    </xf>
    <xf numFmtId="0" fontId="13" fillId="0" borderId="0" xfId="0" applyFont="1" applyFill="1" applyBorder="1" applyAlignment="1" applyProtection="1">
      <alignment vertical="center"/>
      <protection locked="0"/>
    </xf>
    <xf numFmtId="15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 applyProtection="1">
      <alignment vertical="center"/>
      <protection locked="0"/>
    </xf>
    <xf numFmtId="15" fontId="14" fillId="0" borderId="0" xfId="0" applyNumberFormat="1" applyFont="1" applyAlignment="1" applyProtection="1">
      <alignment vertical="center"/>
      <protection hidden="1"/>
    </xf>
    <xf numFmtId="0" fontId="11" fillId="0" borderId="0" xfId="0" applyFont="1" applyFill="1" applyBorder="1" applyAlignment="1" applyProtection="1">
      <alignment horizontal="left" vertical="center" indent="2"/>
      <protection hidden="1"/>
    </xf>
    <xf numFmtId="0" fontId="11" fillId="0" borderId="0" xfId="0" applyFont="1" applyFill="1" applyBorder="1" applyAlignment="1" applyProtection="1">
      <alignment horizontal="right" vertical="center"/>
      <protection hidden="1"/>
    </xf>
    <xf numFmtId="0" fontId="12" fillId="0" borderId="0" xfId="0" applyFont="1" applyFill="1" applyBorder="1" applyAlignment="1" applyProtection="1">
      <alignment horizontal="center" vertical="center"/>
      <protection hidden="1"/>
    </xf>
    <xf numFmtId="0" fontId="15" fillId="0" borderId="0" xfId="0" applyFont="1" applyAlignment="1" applyProtection="1">
      <alignment horizontal="center" vertical="center"/>
      <protection hidden="1"/>
    </xf>
    <xf numFmtId="165" fontId="11" fillId="5" borderId="1" xfId="0" applyNumberFormat="1" applyFont="1" applyFill="1" applyBorder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1" fillId="5" borderId="1" xfId="0" applyFont="1" applyFill="1" applyBorder="1" applyAlignment="1" applyProtection="1">
      <alignment horizontal="center" vertical="center"/>
      <protection hidden="1"/>
    </xf>
    <xf numFmtId="2" fontId="11" fillId="0" borderId="0" xfId="0" applyNumberFormat="1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locked="0" hidden="1"/>
    </xf>
    <xf numFmtId="0" fontId="11" fillId="0" borderId="0" xfId="0" applyFont="1" applyAlignment="1" applyProtection="1">
      <alignment horizontal="center" vertical="center"/>
      <protection hidden="1"/>
    </xf>
    <xf numFmtId="0" fontId="11" fillId="5" borderId="0" xfId="0" applyFont="1" applyFill="1" applyAlignment="1" applyProtection="1">
      <alignment horizontal="center" vertical="center"/>
      <protection hidden="1"/>
    </xf>
    <xf numFmtId="14" fontId="11" fillId="0" borderId="0" xfId="0" applyNumberFormat="1" applyFont="1" applyAlignment="1" applyProtection="1">
      <alignment vertical="center"/>
      <protection locked="0" hidden="1"/>
    </xf>
    <xf numFmtId="1" fontId="14" fillId="0" borderId="0" xfId="0" applyNumberFormat="1" applyFont="1" applyAlignment="1" applyProtection="1">
      <alignment vertical="center"/>
      <protection hidden="1"/>
    </xf>
    <xf numFmtId="14" fontId="13" fillId="0" borderId="0" xfId="0" applyNumberFormat="1" applyFont="1" applyAlignment="1" applyProtection="1">
      <alignment vertical="center"/>
      <protection hidden="1"/>
    </xf>
    <xf numFmtId="0" fontId="11" fillId="0" borderId="0" xfId="0" applyFont="1" applyAlignment="1" applyProtection="1">
      <alignment horizontal="left" vertical="center"/>
      <protection hidden="1"/>
    </xf>
    <xf numFmtId="168" fontId="13" fillId="0" borderId="0" xfId="0" applyNumberFormat="1" applyFont="1" applyAlignment="1" applyProtection="1">
      <alignment vertical="center"/>
      <protection hidden="1"/>
    </xf>
    <xf numFmtId="0" fontId="13" fillId="4" borderId="0" xfId="0" applyFont="1" applyFill="1" applyBorder="1" applyAlignment="1" applyProtection="1">
      <alignment vertical="center"/>
      <protection hidden="1"/>
    </xf>
    <xf numFmtId="15" fontId="11" fillId="5" borderId="1" xfId="0" applyNumberFormat="1" applyFont="1" applyFill="1" applyBorder="1" applyAlignment="1" applyProtection="1">
      <alignment horizontal="center" vertical="center"/>
      <protection hidden="1"/>
    </xf>
    <xf numFmtId="15" fontId="11" fillId="0" borderId="2" xfId="0" applyNumberFormat="1" applyFont="1" applyFill="1" applyBorder="1" applyAlignment="1" applyProtection="1">
      <alignment horizontal="center" vertical="center"/>
      <protection locked="0"/>
    </xf>
    <xf numFmtId="0" fontId="19" fillId="3" borderId="0" xfId="0" applyFont="1" applyFill="1" applyBorder="1" applyAlignment="1" applyProtection="1">
      <alignment vertical="center"/>
      <protection hidden="1"/>
    </xf>
    <xf numFmtId="0" fontId="19" fillId="0" borderId="0" xfId="0" applyFont="1" applyFill="1" applyBorder="1" applyAlignment="1" applyProtection="1">
      <alignment vertical="center"/>
      <protection hidden="1"/>
    </xf>
    <xf numFmtId="0" fontId="20" fillId="0" borderId="0" xfId="0" applyFont="1" applyFill="1" applyBorder="1" applyAlignment="1" applyProtection="1">
      <alignment vertical="center"/>
      <protection hidden="1"/>
    </xf>
    <xf numFmtId="0" fontId="21" fillId="4" borderId="17" xfId="0" applyFont="1" applyFill="1" applyBorder="1" applyAlignment="1" applyProtection="1">
      <alignment vertical="center"/>
      <protection hidden="1"/>
    </xf>
    <xf numFmtId="0" fontId="13" fillId="4" borderId="19" xfId="0" applyFont="1" applyFill="1" applyBorder="1" applyAlignment="1" applyProtection="1">
      <alignment vertical="center"/>
      <protection hidden="1"/>
    </xf>
    <xf numFmtId="0" fontId="13" fillId="4" borderId="20" xfId="0" applyFont="1" applyFill="1" applyBorder="1" applyAlignment="1" applyProtection="1">
      <alignment vertical="center"/>
      <protection hidden="1"/>
    </xf>
    <xf numFmtId="0" fontId="13" fillId="4" borderId="17" xfId="0" applyFont="1" applyFill="1" applyBorder="1" applyAlignment="1" applyProtection="1">
      <alignment vertical="center"/>
      <protection hidden="1"/>
    </xf>
    <xf numFmtId="0" fontId="20" fillId="4" borderId="0" xfId="0" applyFont="1" applyFill="1" applyBorder="1" applyAlignment="1" applyProtection="1">
      <alignment vertical="center"/>
      <protection hidden="1"/>
    </xf>
    <xf numFmtId="0" fontId="20" fillId="2" borderId="13" xfId="0" applyFont="1" applyFill="1" applyBorder="1" applyAlignment="1" applyProtection="1">
      <alignment vertical="center"/>
      <protection hidden="1"/>
    </xf>
    <xf numFmtId="169" fontId="18" fillId="4" borderId="0" xfId="0" applyNumberFormat="1" applyFont="1" applyFill="1" applyBorder="1" applyAlignment="1" applyProtection="1">
      <alignment horizontal="center" vertical="top" textRotation="90"/>
      <protection hidden="1"/>
    </xf>
    <xf numFmtId="169" fontId="18" fillId="6" borderId="0" xfId="0" applyNumberFormat="1" applyFont="1" applyFill="1" applyBorder="1" applyAlignment="1" applyProtection="1">
      <alignment horizontal="center" vertical="top" textRotation="90"/>
      <protection hidden="1"/>
    </xf>
    <xf numFmtId="0" fontId="22" fillId="0" borderId="1" xfId="0" applyFont="1" applyFill="1" applyBorder="1" applyAlignment="1" applyProtection="1">
      <alignment vertical="center"/>
      <protection hidden="1"/>
    </xf>
    <xf numFmtId="0" fontId="11" fillId="0" borderId="0" xfId="0" applyFont="1" applyFill="1" applyBorder="1" applyAlignment="1" applyProtection="1">
      <alignment horizontal="left" vertical="center" indent="1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165" fontId="11" fillId="0" borderId="0" xfId="0" applyNumberFormat="1" applyFont="1" applyFill="1" applyBorder="1" applyAlignment="1" applyProtection="1">
      <alignment vertical="center"/>
      <protection locked="0"/>
    </xf>
    <xf numFmtId="1" fontId="11" fillId="0" borderId="0" xfId="0" applyNumberFormat="1" applyFont="1" applyFill="1" applyBorder="1" applyAlignment="1" applyProtection="1">
      <alignment horizontal="center" vertical="center"/>
      <protection hidden="1"/>
    </xf>
    <xf numFmtId="165" fontId="11" fillId="0" borderId="0" xfId="1" applyNumberFormat="1" applyFont="1" applyFill="1" applyBorder="1" applyAlignment="1" applyProtection="1">
      <alignment vertical="center"/>
      <protection hidden="1"/>
    </xf>
    <xf numFmtId="0" fontId="11" fillId="0" borderId="0" xfId="1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vertical="center"/>
      <protection hidden="1"/>
    </xf>
    <xf numFmtId="0" fontId="23" fillId="0" borderId="0" xfId="0" applyFont="1" applyBorder="1" applyAlignment="1" applyProtection="1">
      <alignment vertical="center"/>
      <protection hidden="1"/>
    </xf>
    <xf numFmtId="0" fontId="23" fillId="3" borderId="0" xfId="0" applyFont="1" applyFill="1" applyAlignment="1" applyProtection="1">
      <alignment vertical="center"/>
      <protection hidden="1"/>
    </xf>
    <xf numFmtId="0" fontId="11" fillId="3" borderId="0" xfId="0" applyFont="1" applyFill="1" applyProtection="1">
      <protection hidden="1"/>
    </xf>
    <xf numFmtId="0" fontId="12" fillId="0" borderId="0" xfId="0" applyFont="1" applyFill="1" applyBorder="1" applyAlignment="1" applyProtection="1">
      <alignment horizontal="left" vertical="center" indent="1"/>
      <protection hidden="1"/>
    </xf>
    <xf numFmtId="0" fontId="11" fillId="0" borderId="2" xfId="0" applyFont="1" applyFill="1" applyBorder="1" applyAlignment="1" applyProtection="1">
      <alignment vertical="center"/>
      <protection locked="0"/>
    </xf>
    <xf numFmtId="0" fontId="22" fillId="0" borderId="2" xfId="0" applyFont="1" applyFill="1" applyBorder="1" applyAlignment="1" applyProtection="1">
      <alignment vertical="center"/>
      <protection hidden="1"/>
    </xf>
    <xf numFmtId="0" fontId="24" fillId="0" borderId="0" xfId="0" applyFont="1" applyFill="1" applyBorder="1" applyAlignment="1" applyProtection="1">
      <alignment horizontal="left" vertical="center" indent="1"/>
      <protection hidden="1"/>
    </xf>
    <xf numFmtId="0" fontId="24" fillId="0" borderId="0" xfId="0" applyFont="1" applyFill="1" applyBorder="1" applyAlignment="1" applyProtection="1">
      <alignment vertical="center"/>
      <protection hidden="1"/>
    </xf>
    <xf numFmtId="0" fontId="22" fillId="0" borderId="1" xfId="0" applyFont="1" applyFill="1" applyBorder="1" applyAlignment="1" applyProtection="1">
      <alignment horizontal="left" vertical="center" indent="1"/>
      <protection hidden="1"/>
    </xf>
    <xf numFmtId="0" fontId="11" fillId="0" borderId="11" xfId="0" applyFont="1" applyFill="1" applyBorder="1" applyProtection="1">
      <protection hidden="1"/>
    </xf>
    <xf numFmtId="0" fontId="13" fillId="0" borderId="11" xfId="0" applyFont="1" applyFill="1" applyBorder="1" applyProtection="1">
      <protection hidden="1"/>
    </xf>
    <xf numFmtId="0" fontId="11" fillId="3" borderId="0" xfId="0" applyFont="1" applyFill="1" applyBorder="1" applyProtection="1">
      <protection hidden="1"/>
    </xf>
    <xf numFmtId="0" fontId="13" fillId="3" borderId="0" xfId="0" applyFont="1" applyFill="1" applyBorder="1" applyProtection="1">
      <protection hidden="1"/>
    </xf>
    <xf numFmtId="0" fontId="13" fillId="3" borderId="0" xfId="0" applyFont="1" applyFill="1" applyProtection="1">
      <protection hidden="1"/>
    </xf>
    <xf numFmtId="0" fontId="14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vertical="center"/>
      <protection hidden="1"/>
    </xf>
    <xf numFmtId="0" fontId="27" fillId="0" borderId="0" xfId="0" applyFont="1" applyFill="1" applyBorder="1" applyAlignment="1" applyProtection="1">
      <alignment vertical="center"/>
      <protection hidden="1"/>
    </xf>
    <xf numFmtId="164" fontId="27" fillId="0" borderId="0" xfId="0" applyNumberFormat="1" applyFont="1" applyFill="1" applyBorder="1" applyAlignment="1" applyProtection="1">
      <alignment vertical="center"/>
      <protection locked="0" hidden="1"/>
    </xf>
    <xf numFmtId="0" fontId="14" fillId="3" borderId="15" xfId="0" applyFont="1" applyFill="1" applyBorder="1" applyProtection="1">
      <protection hidden="1"/>
    </xf>
    <xf numFmtId="167" fontId="18" fillId="4" borderId="6" xfId="0" applyNumberFormat="1" applyFont="1" applyFill="1" applyBorder="1" applyAlignment="1" applyProtection="1">
      <alignment horizontal="center" textRotation="90"/>
      <protection hidden="1"/>
    </xf>
    <xf numFmtId="167" fontId="18" fillId="4" borderId="0" xfId="0" applyNumberFormat="1" applyFont="1" applyFill="1" applyBorder="1" applyAlignment="1" applyProtection="1">
      <alignment horizontal="center" textRotation="90"/>
      <protection hidden="1"/>
    </xf>
    <xf numFmtId="167" fontId="18" fillId="6" borderId="6" xfId="0" applyNumberFormat="1" applyFont="1" applyFill="1" applyBorder="1" applyAlignment="1" applyProtection="1">
      <alignment horizontal="center" textRotation="90"/>
      <protection hidden="1"/>
    </xf>
    <xf numFmtId="167" fontId="18" fillId="6" borderId="0" xfId="0" applyNumberFormat="1" applyFont="1" applyFill="1" applyBorder="1" applyAlignment="1" applyProtection="1">
      <alignment horizontal="center" textRotation="90"/>
      <protection hidden="1"/>
    </xf>
    <xf numFmtId="168" fontId="17" fillId="4" borderId="8" xfId="0" applyNumberFormat="1" applyFont="1" applyFill="1" applyBorder="1" applyAlignment="1" applyProtection="1">
      <alignment horizontal="center" vertical="center"/>
      <protection hidden="1"/>
    </xf>
    <xf numFmtId="168" fontId="17" fillId="4" borderId="6" xfId="0" applyNumberFormat="1" applyFont="1" applyFill="1" applyBorder="1" applyAlignment="1" applyProtection="1">
      <alignment horizontal="center" vertical="center"/>
      <protection hidden="1"/>
    </xf>
    <xf numFmtId="168" fontId="17" fillId="4" borderId="7" xfId="0" applyNumberFormat="1" applyFont="1" applyFill="1" applyBorder="1" applyAlignment="1" applyProtection="1">
      <alignment horizontal="center" vertical="center"/>
      <protection hidden="1"/>
    </xf>
    <xf numFmtId="166" fontId="13" fillId="0" borderId="0" xfId="0" applyNumberFormat="1" applyFont="1" applyFill="1" applyBorder="1" applyAlignment="1" applyProtection="1">
      <alignment horizontal="center" textRotation="90"/>
      <protection hidden="1"/>
    </xf>
    <xf numFmtId="0" fontId="8" fillId="3" borderId="0" xfId="2" applyFont="1" applyFill="1" applyAlignment="1" applyProtection="1">
      <alignment horizontal="center" vertical="center" wrapText="1"/>
      <protection hidden="1"/>
    </xf>
    <xf numFmtId="0" fontId="25" fillId="3" borderId="0" xfId="2" applyFont="1" applyFill="1" applyAlignment="1" applyProtection="1">
      <alignment horizontal="left" vertical="center"/>
      <protection hidden="1"/>
    </xf>
    <xf numFmtId="0" fontId="26" fillId="3" borderId="0" xfId="2" applyFont="1" applyFill="1" applyAlignment="1" applyProtection="1">
      <alignment horizontal="left" vertical="center"/>
      <protection hidden="1"/>
    </xf>
    <xf numFmtId="0" fontId="17" fillId="4" borderId="8" xfId="0" applyFont="1" applyFill="1" applyBorder="1" applyAlignment="1" applyProtection="1">
      <alignment horizontal="center" vertical="center"/>
      <protection hidden="1"/>
    </xf>
    <xf numFmtId="0" fontId="17" fillId="4" borderId="6" xfId="0" applyFont="1" applyFill="1" applyBorder="1" applyAlignment="1" applyProtection="1">
      <alignment horizontal="center" vertical="center"/>
      <protection hidden="1"/>
    </xf>
    <xf numFmtId="0" fontId="17" fillId="4" borderId="7" xfId="0" applyFont="1" applyFill="1" applyBorder="1" applyAlignment="1" applyProtection="1">
      <alignment horizontal="center" vertical="center"/>
      <protection hidden="1"/>
    </xf>
    <xf numFmtId="0" fontId="13" fillId="4" borderId="9" xfId="0" applyFont="1" applyFill="1" applyBorder="1" applyAlignment="1" applyProtection="1">
      <alignment horizontal="center" textRotation="90"/>
      <protection hidden="1"/>
    </xf>
    <xf numFmtId="0" fontId="13" fillId="4" borderId="2" xfId="0" applyFont="1" applyFill="1" applyBorder="1" applyAlignment="1" applyProtection="1">
      <alignment horizontal="center" textRotation="90"/>
      <protection hidden="1"/>
    </xf>
    <xf numFmtId="0" fontId="13" fillId="4" borderId="18" xfId="0" applyFont="1" applyFill="1" applyBorder="1" applyAlignment="1" applyProtection="1">
      <alignment horizontal="center" textRotation="90"/>
      <protection hidden="1"/>
    </xf>
    <xf numFmtId="0" fontId="13" fillId="4" borderId="0" xfId="0" applyFont="1" applyFill="1" applyBorder="1" applyAlignment="1" applyProtection="1">
      <alignment horizontal="center" textRotation="90"/>
      <protection hidden="1"/>
    </xf>
    <xf numFmtId="0" fontId="13" fillId="4" borderId="10" xfId="0" applyFont="1" applyFill="1" applyBorder="1" applyAlignment="1" applyProtection="1">
      <alignment horizontal="center" vertical="center"/>
      <protection hidden="1"/>
    </xf>
    <xf numFmtId="0" fontId="13" fillId="4" borderId="3" xfId="0" applyFont="1" applyFill="1" applyBorder="1" applyAlignment="1" applyProtection="1">
      <alignment horizontal="center" vertical="center"/>
      <protection hidden="1"/>
    </xf>
    <xf numFmtId="0" fontId="13" fillId="4" borderId="8" xfId="0" applyFont="1" applyFill="1" applyBorder="1" applyAlignment="1" applyProtection="1">
      <alignment horizontal="center" vertical="center"/>
      <protection hidden="1"/>
    </xf>
    <xf numFmtId="0" fontId="13" fillId="4" borderId="7" xfId="0" applyFont="1" applyFill="1" applyBorder="1" applyAlignment="1" applyProtection="1">
      <alignment horizontal="center" vertical="center"/>
      <protection hidden="1"/>
    </xf>
    <xf numFmtId="0" fontId="13" fillId="4" borderId="4" xfId="0" applyFont="1" applyFill="1" applyBorder="1" applyAlignment="1" applyProtection="1">
      <alignment horizontal="center" vertical="center"/>
      <protection hidden="1"/>
    </xf>
    <xf numFmtId="0" fontId="13" fillId="4" borderId="5" xfId="0" applyFont="1" applyFill="1" applyBorder="1" applyAlignment="1" applyProtection="1">
      <alignment horizontal="center" vertical="center"/>
      <protection hidden="1"/>
    </xf>
    <xf numFmtId="0" fontId="13" fillId="4" borderId="0" xfId="0" applyFont="1" applyFill="1" applyBorder="1" applyAlignment="1" applyProtection="1">
      <alignment horizontal="center" vertical="center" wrapText="1"/>
      <protection hidden="1"/>
    </xf>
    <xf numFmtId="167" fontId="18" fillId="4" borderId="8" xfId="0" applyNumberFormat="1" applyFont="1" applyFill="1" applyBorder="1" applyAlignment="1" applyProtection="1">
      <alignment horizontal="center" textRotation="90"/>
      <protection hidden="1"/>
    </xf>
    <xf numFmtId="167" fontId="18" fillId="4" borderId="4" xfId="0" applyNumberFormat="1" applyFont="1" applyFill="1" applyBorder="1" applyAlignment="1" applyProtection="1">
      <alignment horizontal="center" textRotation="90"/>
      <protection hidden="1"/>
    </xf>
    <xf numFmtId="167" fontId="18" fillId="6" borderId="7" xfId="0" applyNumberFormat="1" applyFont="1" applyFill="1" applyBorder="1" applyAlignment="1" applyProtection="1">
      <alignment horizontal="center" textRotation="90"/>
      <protection hidden="1"/>
    </xf>
    <xf numFmtId="167" fontId="18" fillId="6" borderId="5" xfId="0" applyNumberFormat="1" applyFont="1" applyFill="1" applyBorder="1" applyAlignment="1" applyProtection="1">
      <alignment horizontal="center" textRotation="90"/>
      <protection hidden="1"/>
    </xf>
    <xf numFmtId="0" fontId="11" fillId="0" borderId="1" xfId="0" applyFont="1" applyBorder="1" applyAlignment="1" applyProtection="1">
      <alignment horizontal="left" vertical="center"/>
      <protection locked="0"/>
    </xf>
    <xf numFmtId="0" fontId="11" fillId="0" borderId="2" xfId="0" applyFont="1" applyBorder="1" applyAlignment="1" applyProtection="1">
      <alignment horizontal="left" vertical="center"/>
      <protection locked="0"/>
    </xf>
    <xf numFmtId="0" fontId="13" fillId="4" borderId="10" xfId="0" applyFont="1" applyFill="1" applyBorder="1" applyAlignment="1" applyProtection="1">
      <alignment horizontal="center" vertical="center" textRotation="90"/>
      <protection hidden="1"/>
    </xf>
    <xf numFmtId="0" fontId="13" fillId="4" borderId="3" xfId="0" applyFont="1" applyFill="1" applyBorder="1" applyAlignment="1" applyProtection="1">
      <alignment horizontal="center" vertical="center" textRotation="90"/>
      <protection hidden="1"/>
    </xf>
    <xf numFmtId="0" fontId="13" fillId="4" borderId="17" xfId="0" applyFont="1" applyFill="1" applyBorder="1" applyAlignment="1" applyProtection="1">
      <alignment horizontal="center" vertical="center" textRotation="90"/>
      <protection hidden="1"/>
    </xf>
  </cellXfs>
  <cellStyles count="3">
    <cellStyle name="Hyperlink" xfId="2" builtinId="8"/>
    <cellStyle name="Normal" xfId="0" builtinId="0"/>
    <cellStyle name="Percent" xfId="1" builtinId="5"/>
  </cellStyles>
  <dxfs count="66"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 style="thin">
          <color rgb="FF0000C0"/>
        </left>
        <right style="thin">
          <color rgb="FF0000C0"/>
        </right>
        <vertical/>
        <horizontal/>
      </border>
    </dxf>
    <dxf>
      <font>
        <color rgb="FFFF0000"/>
      </font>
      <fill>
        <patternFill>
          <bgColor theme="0" tint="-0.14996795556505021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FFFF00"/>
      </font>
      <fill>
        <patternFill>
          <bgColor theme="1" tint="0.34998626667073579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color auto="1"/>
      </font>
      <fill>
        <patternFill>
          <bgColor theme="4" tint="-0.24994659260841701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condense val="0"/>
        <extend val="0"/>
        <color indexed="9"/>
      </font>
      <fill>
        <patternFill>
          <bgColor theme="5" tint="-0.24994659260841701"/>
        </patternFill>
      </fill>
      <border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</border>
    </dxf>
    <dxf>
      <font>
        <color rgb="FF0000C0"/>
      </font>
      <fill>
        <patternFill>
          <bgColor theme="0" tint="-0.14996795556505021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color rgb="FFFF0000"/>
      </font>
      <fill>
        <patternFill>
          <bgColor theme="0" tint="-0.14996795556505021"/>
        </patternFill>
      </fill>
      <border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color rgb="FFFFFF00"/>
      </font>
      <fill>
        <patternFill>
          <bgColor theme="0" tint="-0.14996795556505021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0" tint="-0.34998626667073579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color rgb="FFFFFF00"/>
      </font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theme="6" tint="-0.24994659260841701"/>
      </font>
      <fill>
        <patternFill>
          <bgColor theme="0" tint="-0.34998626667073579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rgb="FFFF0000"/>
        </patternFill>
      </fill>
      <border>
        <left style="thin">
          <color rgb="FF0000C0"/>
        </left>
        <right style="thin">
          <color rgb="FF0000C0"/>
        </right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rgb="FFFFFF00"/>
      </font>
      <fill>
        <patternFill>
          <bgColor theme="0" tint="-0.14996795556505021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FFFF00"/>
      </font>
      <fill>
        <patternFill>
          <bgColor theme="0" tint="-0.34998626667073579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color theme="6" tint="-0.24994659260841701"/>
      </font>
      <fill>
        <patternFill>
          <bgColor theme="0" tint="-0.34998626667073579"/>
        </patternFill>
      </fill>
    </dxf>
    <dxf>
      <font>
        <b/>
        <i val="0"/>
        <color rgb="FFFFFF00"/>
      </font>
      <fill>
        <patternFill>
          <bgColor theme="1" tint="0.34998626667073579"/>
        </patternFill>
      </fill>
      <border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border>
        <right/>
        <top style="thin">
          <color theme="0" tint="-0.34998626667073579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ont>
        <b/>
        <i val="0"/>
        <condense val="0"/>
        <extend val="0"/>
        <color auto="1"/>
      </font>
      <fill>
        <patternFill>
          <bgColor theme="0" tint="-0.34998626667073579"/>
        </patternFill>
      </fill>
      <border>
        <left style="thin">
          <color indexed="64"/>
        </left>
        <right style="thin">
          <color indexed="64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auto="1"/>
        </left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 style="thin">
          <color rgb="FF0000C0"/>
        </left>
        <right style="thin">
          <color rgb="FF0000C0"/>
        </right>
        <vertical/>
        <horizontal/>
      </border>
    </dxf>
    <dxf>
      <font>
        <color rgb="FFFF0000"/>
      </font>
      <fill>
        <patternFill>
          <bgColor theme="0" tint="-0.14996795556505021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FFFF00"/>
      </font>
      <fill>
        <patternFill>
          <bgColor theme="1" tint="0.34998626667073579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color auto="1"/>
      </font>
      <fill>
        <patternFill>
          <bgColor theme="4" tint="-0.24994659260841701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condense val="0"/>
        <extend val="0"/>
        <color indexed="9"/>
      </font>
      <fill>
        <patternFill>
          <bgColor theme="5" tint="-0.24994659260841701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color rgb="FF0000C0"/>
      </font>
      <fill>
        <patternFill>
          <bgColor theme="0" tint="-0.14996795556505021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color rgb="FFFF0000"/>
      </font>
      <fill>
        <patternFill>
          <bgColor theme="0" tint="-0.14996795556505021"/>
        </patternFill>
      </fill>
      <border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color rgb="FFFFFF00"/>
      </font>
      <fill>
        <patternFill>
          <bgColor theme="0" tint="-0.14996795556505021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0" tint="-0.34998626667073579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color rgb="FFFFFF00"/>
      </font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theme="6" tint="-0.24994659260841701"/>
      </font>
      <fill>
        <patternFill>
          <bgColor theme="0" tint="-0.34998626667073579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rgb="FFFF0000"/>
        </patternFill>
      </fill>
      <border>
        <left style="thin">
          <color rgb="FF0000C0"/>
        </left>
        <right style="thin">
          <color rgb="FF0000C0"/>
        </right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rgb="FFFFFF00"/>
      </font>
      <fill>
        <patternFill>
          <bgColor theme="0" tint="-0.14996795556505021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FFFF00"/>
      </font>
      <fill>
        <patternFill>
          <bgColor theme="0" tint="-0.34998626667073579"/>
        </patternFill>
      </fill>
      <border>
        <left style="thin">
          <color rgb="FF0000C0"/>
        </left>
        <right style="thin">
          <color rgb="FF0000C0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color theme="6" tint="-0.24994659260841701"/>
      </font>
      <fill>
        <patternFill>
          <bgColor theme="0" tint="-0.34998626667073579"/>
        </patternFill>
      </fill>
    </dxf>
    <dxf>
      <font>
        <b/>
        <i val="0"/>
        <color rgb="FFFFFF00"/>
      </font>
      <fill>
        <patternFill>
          <bgColor theme="1" tint="0.34998626667073579"/>
        </patternFill>
      </fill>
      <border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condense val="0"/>
        <extend val="0"/>
        <color indexed="9"/>
      </font>
      <border>
        <left/>
        <right/>
        <top style="thin">
          <color auto="1"/>
        </top>
        <bottom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border>
        <top style="thin">
          <color theme="0" tint="-0.34998626667073579"/>
        </top>
        <bottom style="thin">
          <color auto="1"/>
        </bottom>
        <vertical/>
        <horizontal/>
      </border>
    </dxf>
    <dxf>
      <border>
        <right/>
        <top style="thin">
          <color theme="0" tint="-0.34998626667073579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mruColors>
      <color rgb="FF006400"/>
      <color rgb="FF0000C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3.emf"/><Relationship Id="rId6" Type="http://schemas.openxmlformats.org/officeDocument/2006/relationships/image" Target="../media/image7.emf"/><Relationship Id="rId11" Type="http://schemas.openxmlformats.org/officeDocument/2006/relationships/image" Target="../media/image11.emf"/><Relationship Id="rId5" Type="http://schemas.openxmlformats.org/officeDocument/2006/relationships/image" Target="../media/image6.emf"/><Relationship Id="rId10" Type="http://schemas.openxmlformats.org/officeDocument/2006/relationships/image" Target="../media/image10.emf"/><Relationship Id="rId4" Type="http://schemas.openxmlformats.org/officeDocument/2006/relationships/image" Target="../media/image5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47618</xdr:rowOff>
        </xdr:from>
        <xdr:to>
          <xdr:col>2</xdr:col>
          <xdr:colOff>200025</xdr:colOff>
          <xdr:row>6</xdr:row>
          <xdr:rowOff>17680</xdr:rowOff>
        </xdr:to>
        <xdr:grpSp>
          <xdr:nvGrpSpPr>
            <xdr:cNvPr id="1027" name="Group 3">
              <a:extLs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33375" y="1362068"/>
              <a:ext cx="171450" cy="351062"/>
              <a:chOff x="149" y="86"/>
              <a:chExt cx="93" cy="42"/>
            </a:xfrm>
          </xdr:grpSpPr>
          <xdr:sp macro="" textlink="">
            <xdr:nvSpPr>
              <xdr:cNvPr id="1025" name="OptionButton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149" y="86"/>
                <a:ext cx="93" cy="2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26" name="OptionButton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149" y="108"/>
                <a:ext cx="93" cy="2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10</xdr:row>
          <xdr:rowOff>28575</xdr:rowOff>
        </xdr:from>
        <xdr:to>
          <xdr:col>10</xdr:col>
          <xdr:colOff>47625</xdr:colOff>
          <xdr:row>11</xdr:row>
          <xdr:rowOff>0</xdr:rowOff>
        </xdr:to>
        <xdr:sp macro="" textlink="">
          <xdr:nvSpPr>
            <xdr:cNvPr id="1028" name="SpinButton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14</xdr:row>
          <xdr:rowOff>28575</xdr:rowOff>
        </xdr:from>
        <xdr:to>
          <xdr:col>2</xdr:col>
          <xdr:colOff>219075</xdr:colOff>
          <xdr:row>15</xdr:row>
          <xdr:rowOff>28575</xdr:rowOff>
        </xdr:to>
        <xdr:sp macro="" textlink="">
          <xdr:nvSpPr>
            <xdr:cNvPr id="1029" name="OptionButton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15</xdr:row>
          <xdr:rowOff>19050</xdr:rowOff>
        </xdr:from>
        <xdr:to>
          <xdr:col>2</xdr:col>
          <xdr:colOff>190500</xdr:colOff>
          <xdr:row>16</xdr:row>
          <xdr:rowOff>28575</xdr:rowOff>
        </xdr:to>
        <xdr:sp macro="" textlink="">
          <xdr:nvSpPr>
            <xdr:cNvPr id="1030" name="OptionButton4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11</xdr:row>
          <xdr:rowOff>38100</xdr:rowOff>
        </xdr:from>
        <xdr:to>
          <xdr:col>4</xdr:col>
          <xdr:colOff>190500</xdr:colOff>
          <xdr:row>12</xdr:row>
          <xdr:rowOff>0</xdr:rowOff>
        </xdr:to>
        <xdr:sp macro="" textlink="">
          <xdr:nvSpPr>
            <xdr:cNvPr id="1036" name="CheckBox6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12</xdr:row>
          <xdr:rowOff>38100</xdr:rowOff>
        </xdr:from>
        <xdr:to>
          <xdr:col>4</xdr:col>
          <xdr:colOff>190500</xdr:colOff>
          <xdr:row>13</xdr:row>
          <xdr:rowOff>0</xdr:rowOff>
        </xdr:to>
        <xdr:sp macro="" textlink="">
          <xdr:nvSpPr>
            <xdr:cNvPr id="1037" name="CheckBox7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6</xdr:row>
          <xdr:rowOff>9525</xdr:rowOff>
        </xdr:from>
        <xdr:to>
          <xdr:col>4</xdr:col>
          <xdr:colOff>180975</xdr:colOff>
          <xdr:row>7</xdr:row>
          <xdr:rowOff>9525</xdr:rowOff>
        </xdr:to>
        <xdr:sp macro="" textlink="">
          <xdr:nvSpPr>
            <xdr:cNvPr id="1054" name="CheckBox1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7</xdr:row>
          <xdr:rowOff>38100</xdr:rowOff>
        </xdr:from>
        <xdr:to>
          <xdr:col>4</xdr:col>
          <xdr:colOff>190500</xdr:colOff>
          <xdr:row>8</xdr:row>
          <xdr:rowOff>0</xdr:rowOff>
        </xdr:to>
        <xdr:sp macro="" textlink="">
          <xdr:nvSpPr>
            <xdr:cNvPr id="1055" name="CheckBox2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</xdr:row>
          <xdr:rowOff>38100</xdr:rowOff>
        </xdr:from>
        <xdr:to>
          <xdr:col>4</xdr:col>
          <xdr:colOff>190500</xdr:colOff>
          <xdr:row>9</xdr:row>
          <xdr:rowOff>0</xdr:rowOff>
        </xdr:to>
        <xdr:sp macro="" textlink="">
          <xdr:nvSpPr>
            <xdr:cNvPr id="1056" name="CheckBox3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</xdr:row>
          <xdr:rowOff>38100</xdr:rowOff>
        </xdr:from>
        <xdr:to>
          <xdr:col>4</xdr:col>
          <xdr:colOff>190500</xdr:colOff>
          <xdr:row>10</xdr:row>
          <xdr:rowOff>0</xdr:rowOff>
        </xdr:to>
        <xdr:sp macro="" textlink="">
          <xdr:nvSpPr>
            <xdr:cNvPr id="1057" name="CheckBox4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10</xdr:row>
          <xdr:rowOff>38100</xdr:rowOff>
        </xdr:from>
        <xdr:to>
          <xdr:col>4</xdr:col>
          <xdr:colOff>190500</xdr:colOff>
          <xdr:row>11</xdr:row>
          <xdr:rowOff>0</xdr:rowOff>
        </xdr:to>
        <xdr:sp macro="" textlink="">
          <xdr:nvSpPr>
            <xdr:cNvPr id="1058" name="CheckBox5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OL139"/>
  <sheetViews>
    <sheetView showGridLines="0" tabSelected="1" zoomScaleNormal="100" workbookViewId="0">
      <selection activeCell="M4" sqref="M4:Q4"/>
    </sheetView>
  </sheetViews>
  <sheetFormatPr defaultColWidth="2.28515625" defaultRowHeight="15" customHeight="1" x14ac:dyDescent="0.2"/>
  <cols>
    <col min="1" max="1" width="2.85546875" style="17" customWidth="1"/>
    <col min="2" max="2" width="1.7109375" style="21" customWidth="1"/>
    <col min="3" max="3" width="15" style="21" customWidth="1"/>
    <col min="4" max="4" width="1.5703125" style="21" customWidth="1"/>
    <col min="5" max="5" width="13.85546875" style="22" customWidth="1"/>
    <col min="6" max="6" width="9.140625" style="23" hidden="1" customWidth="1"/>
    <col min="7" max="7" width="6.5703125" style="24" hidden="1" customWidth="1"/>
    <col min="8" max="8" width="1.7109375" style="25" customWidth="1"/>
    <col min="9" max="9" width="2.140625" style="17" customWidth="1"/>
    <col min="10" max="10" width="8" style="17" customWidth="1"/>
    <col min="11" max="11" width="36.85546875" style="17" customWidth="1"/>
    <col min="12" max="12" width="2.140625" style="17" hidden="1" customWidth="1"/>
    <col min="13" max="13" width="17.140625" style="17" customWidth="1"/>
    <col min="14" max="14" width="0.85546875" style="17" hidden="1" customWidth="1"/>
    <col min="15" max="15" width="8.85546875" style="17" hidden="1" customWidth="1"/>
    <col min="16" max="16" width="16.85546875" style="17" customWidth="1"/>
    <col min="17" max="17" width="16.85546875" style="17" bestFit="1" customWidth="1"/>
    <col min="18" max="18" width="5.7109375" style="17" customWidth="1"/>
    <col min="19" max="19" width="15.85546875" style="17" hidden="1" customWidth="1"/>
    <col min="20" max="20" width="5.7109375" style="17" hidden="1" customWidth="1"/>
    <col min="21" max="21" width="5.140625" style="17" customWidth="1"/>
    <col min="22" max="22" width="2" style="17" hidden="1" customWidth="1"/>
    <col min="23" max="24" width="4.5703125" style="17" customWidth="1"/>
    <col min="25" max="386" width="3.7109375" style="17" customWidth="1"/>
    <col min="387" max="393" width="3.85546875" style="17" customWidth="1"/>
    <col min="394" max="469" width="5.7109375" style="17" customWidth="1"/>
    <col min="470" max="16384" width="2.28515625" style="17"/>
  </cols>
  <sheetData>
    <row r="1" spans="1:402" ht="58.5" customHeight="1" thickBot="1" x14ac:dyDescent="0.25">
      <c r="A1" s="11"/>
      <c r="B1" s="119"/>
      <c r="C1" s="119"/>
      <c r="D1" s="119"/>
      <c r="E1" s="119"/>
      <c r="F1" s="119"/>
      <c r="G1" s="119"/>
      <c r="H1" s="119"/>
      <c r="I1" s="11"/>
      <c r="J1" s="29" t="s">
        <v>46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</row>
    <row r="2" spans="1:402" ht="15" customHeight="1" thickBot="1" x14ac:dyDescent="0.25">
      <c r="A2" s="30"/>
      <c r="B2" s="31"/>
      <c r="C2" s="32" t="s">
        <v>22</v>
      </c>
      <c r="D2" s="33"/>
      <c r="E2" s="34"/>
      <c r="F2" s="35"/>
      <c r="G2" s="34"/>
      <c r="H2" s="34"/>
      <c r="I2" s="30"/>
      <c r="J2" s="36"/>
      <c r="K2" s="36"/>
      <c r="L2" s="36"/>
      <c r="M2" s="36"/>
      <c r="N2" s="36"/>
      <c r="O2" s="36"/>
      <c r="P2" s="36"/>
      <c r="Q2" s="36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28"/>
      <c r="OE2" s="28"/>
      <c r="OF2" s="28"/>
      <c r="OG2" s="28"/>
      <c r="OH2" s="28"/>
      <c r="OI2" s="28"/>
      <c r="OJ2" s="28"/>
      <c r="OK2" s="28"/>
      <c r="OL2" s="28"/>
    </row>
    <row r="3" spans="1:402" ht="15" customHeight="1" x14ac:dyDescent="0.2">
      <c r="A3" s="30"/>
      <c r="B3" s="38"/>
      <c r="C3" s="39" t="s">
        <v>1</v>
      </c>
      <c r="D3" s="39" t="s">
        <v>5</v>
      </c>
      <c r="E3" s="40">
        <v>42370</v>
      </c>
      <c r="F3" s="41"/>
      <c r="G3" s="42"/>
      <c r="H3" s="42"/>
      <c r="I3" s="30"/>
      <c r="J3" s="43" t="s">
        <v>17</v>
      </c>
      <c r="K3" s="44"/>
      <c r="L3" s="45"/>
      <c r="M3" s="140" t="s">
        <v>66</v>
      </c>
      <c r="N3" s="140"/>
      <c r="O3" s="140"/>
      <c r="P3" s="140"/>
      <c r="Q3" s="140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28"/>
      <c r="OE3" s="28"/>
      <c r="OF3" s="28"/>
      <c r="OG3" s="28"/>
      <c r="OH3" s="28"/>
      <c r="OI3" s="28"/>
      <c r="OJ3" s="28"/>
      <c r="OK3" s="28"/>
      <c r="OL3" s="28"/>
    </row>
    <row r="4" spans="1:402" ht="15" customHeight="1" x14ac:dyDescent="0.2">
      <c r="A4" s="30"/>
      <c r="B4" s="36"/>
      <c r="C4" s="39" t="s">
        <v>20</v>
      </c>
      <c r="D4" s="39" t="s">
        <v>5</v>
      </c>
      <c r="E4" s="36"/>
      <c r="F4" s="36"/>
      <c r="G4" s="36"/>
      <c r="H4" s="36"/>
      <c r="I4" s="30"/>
      <c r="J4" s="46" t="s">
        <v>18</v>
      </c>
      <c r="K4" s="47"/>
      <c r="L4" s="45"/>
      <c r="M4" s="141"/>
      <c r="N4" s="141"/>
      <c r="O4" s="141"/>
      <c r="P4" s="141"/>
      <c r="Q4" s="141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6"/>
      <c r="JM4" s="36"/>
      <c r="JN4" s="36"/>
      <c r="JO4" s="36"/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/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6"/>
      <c r="KO4" s="36"/>
      <c r="KP4" s="36"/>
      <c r="KQ4" s="36"/>
      <c r="KR4" s="36"/>
      <c r="KS4" s="36"/>
      <c r="KT4" s="36"/>
      <c r="KU4" s="36"/>
      <c r="KV4" s="36"/>
      <c r="KW4" s="36"/>
      <c r="KX4" s="36"/>
      <c r="KY4" s="36"/>
      <c r="KZ4" s="36"/>
      <c r="LA4" s="36"/>
      <c r="LB4" s="36"/>
      <c r="LC4" s="36"/>
      <c r="LD4" s="36"/>
      <c r="LE4" s="36"/>
      <c r="LF4" s="36"/>
      <c r="LG4" s="36"/>
      <c r="LH4" s="36"/>
      <c r="LI4" s="36"/>
      <c r="LJ4" s="36"/>
      <c r="LK4" s="36"/>
      <c r="LL4" s="36"/>
      <c r="LM4" s="36"/>
      <c r="LN4" s="36"/>
      <c r="LO4" s="36"/>
      <c r="LP4" s="36"/>
      <c r="LQ4" s="36"/>
      <c r="LR4" s="36"/>
      <c r="LS4" s="36"/>
      <c r="LT4" s="36"/>
      <c r="LU4" s="36"/>
      <c r="LV4" s="36"/>
      <c r="LW4" s="36"/>
      <c r="LX4" s="36"/>
      <c r="LY4" s="36"/>
      <c r="LZ4" s="36"/>
      <c r="MA4" s="36"/>
      <c r="MB4" s="36"/>
      <c r="MC4" s="36"/>
      <c r="MD4" s="36"/>
      <c r="ME4" s="36"/>
      <c r="MF4" s="36"/>
      <c r="MG4" s="36"/>
      <c r="MH4" s="36"/>
      <c r="MI4" s="36"/>
      <c r="MJ4" s="36"/>
      <c r="MK4" s="36"/>
      <c r="ML4" s="36"/>
      <c r="MM4" s="36"/>
      <c r="MN4" s="36"/>
      <c r="MO4" s="36"/>
      <c r="MP4" s="36"/>
      <c r="MQ4" s="36"/>
      <c r="MR4" s="36"/>
      <c r="MS4" s="36"/>
      <c r="MT4" s="36"/>
      <c r="MU4" s="36"/>
      <c r="MV4" s="37"/>
      <c r="MW4" s="37"/>
      <c r="MX4" s="37"/>
      <c r="MY4" s="37"/>
      <c r="MZ4" s="37"/>
      <c r="NA4" s="37"/>
      <c r="NB4" s="37"/>
      <c r="NC4" s="37"/>
      <c r="ND4" s="37"/>
      <c r="NE4" s="37"/>
      <c r="NF4" s="37"/>
      <c r="NG4" s="37"/>
      <c r="NH4" s="37"/>
      <c r="NI4" s="37"/>
      <c r="NJ4" s="37"/>
      <c r="NK4" s="37"/>
      <c r="NL4" s="37"/>
      <c r="NM4" s="37"/>
      <c r="NN4" s="37"/>
      <c r="NO4" s="37"/>
      <c r="NP4" s="37"/>
      <c r="NQ4" s="37"/>
      <c r="NR4" s="37"/>
      <c r="NS4" s="37"/>
      <c r="NT4" s="37"/>
      <c r="NU4" s="37"/>
      <c r="NV4" s="37"/>
      <c r="NW4" s="37"/>
      <c r="NX4" s="37"/>
      <c r="NY4" s="37"/>
      <c r="NZ4" s="37"/>
      <c r="OA4" s="37"/>
      <c r="OB4" s="37"/>
      <c r="OC4" s="37"/>
      <c r="OD4" s="28"/>
      <c r="OE4" s="28"/>
      <c r="OF4" s="28"/>
      <c r="OG4" s="28"/>
      <c r="OH4" s="28"/>
      <c r="OI4" s="28"/>
      <c r="OJ4" s="28"/>
      <c r="OK4" s="28"/>
      <c r="OL4" s="28"/>
    </row>
    <row r="5" spans="1:402" ht="15" customHeight="1" x14ac:dyDescent="0.2">
      <c r="A5" s="30"/>
      <c r="B5" s="38"/>
      <c r="C5" s="48" t="s">
        <v>7</v>
      </c>
      <c r="D5" s="49" t="b">
        <v>0</v>
      </c>
      <c r="E5" s="50">
        <v>42430</v>
      </c>
      <c r="F5" s="36"/>
      <c r="G5" s="36"/>
      <c r="H5" s="42"/>
      <c r="I5" s="30"/>
      <c r="J5" s="44"/>
      <c r="K5" s="44"/>
      <c r="L5" s="36"/>
      <c r="M5" s="141"/>
      <c r="N5" s="141"/>
      <c r="O5" s="141"/>
      <c r="P5" s="141"/>
      <c r="Q5" s="141"/>
      <c r="R5" s="37"/>
      <c r="S5" s="37"/>
      <c r="T5" s="37"/>
      <c r="U5" s="37"/>
      <c r="V5" s="37"/>
      <c r="W5" s="118">
        <f>IF(W17&lt;&gt;"",N10*'Gantt Chart'!F27+1,"")</f>
        <v>1</v>
      </c>
      <c r="X5" s="118">
        <f>IF(W17&lt;&gt;"",W17,"")</f>
        <v>42366</v>
      </c>
      <c r="Y5" s="118"/>
      <c r="Z5" s="118"/>
      <c r="AA5" s="118"/>
      <c r="AB5" s="118"/>
      <c r="AC5" s="118"/>
      <c r="AD5" s="118">
        <f>IF(AD17&lt;&gt;"",W5+1,"")</f>
        <v>2</v>
      </c>
      <c r="AE5" s="118">
        <f>IF(AD17&lt;&gt;"",AD17,"")</f>
        <v>42373</v>
      </c>
      <c r="AF5" s="118"/>
      <c r="AG5" s="118"/>
      <c r="AH5" s="118"/>
      <c r="AI5" s="118"/>
      <c r="AJ5" s="118"/>
      <c r="AK5" s="118">
        <f>IF(AK17&lt;&gt;"",AD5+1,"")</f>
        <v>3</v>
      </c>
      <c r="AL5" s="118">
        <f>IF(AK17&lt;&gt;"",AK17,"")</f>
        <v>42380</v>
      </c>
      <c r="AM5" s="118"/>
      <c r="AN5" s="118"/>
      <c r="AO5" s="118"/>
      <c r="AP5" s="118"/>
      <c r="AQ5" s="118"/>
      <c r="AR5" s="118">
        <f>IF(AR17&lt;&gt;"",AK5+1,"")</f>
        <v>4</v>
      </c>
      <c r="AS5" s="118">
        <f>IF(AR17&lt;&gt;"",AR17,"")</f>
        <v>42387</v>
      </c>
      <c r="AT5" s="118"/>
      <c r="AU5" s="118"/>
      <c r="AV5" s="118"/>
      <c r="AW5" s="118"/>
      <c r="AX5" s="118"/>
      <c r="AY5" s="118">
        <f>IF(AY17&lt;&gt;"",AR5+1,"")</f>
        <v>5</v>
      </c>
      <c r="AZ5" s="118">
        <f>IF(AY17&lt;&gt;"",AY17,"")</f>
        <v>42394</v>
      </c>
      <c r="BA5" s="118"/>
      <c r="BB5" s="118"/>
      <c r="BC5" s="118"/>
      <c r="BD5" s="118"/>
      <c r="BE5" s="118"/>
      <c r="BF5" s="118">
        <f>IF(BF17&lt;&gt;"",AY5+1,"")</f>
        <v>6</v>
      </c>
      <c r="BG5" s="118">
        <f>IF(BF17&lt;&gt;"",BF17,"")</f>
        <v>42401</v>
      </c>
      <c r="BH5" s="118"/>
      <c r="BI5" s="118"/>
      <c r="BJ5" s="118"/>
      <c r="BK5" s="118"/>
      <c r="BL5" s="118"/>
      <c r="BM5" s="118">
        <f>IF(BM17&lt;&gt;"",BF5+1,"")</f>
        <v>7</v>
      </c>
      <c r="BN5" s="118">
        <f>IF(BM17&lt;&gt;"",BM17,"")</f>
        <v>42408</v>
      </c>
      <c r="BO5" s="118"/>
      <c r="BP5" s="118"/>
      <c r="BQ5" s="118"/>
      <c r="BR5" s="118"/>
      <c r="BS5" s="118"/>
      <c r="BT5" s="118">
        <f>IF(BT17&lt;&gt;"",BM5+1,"")</f>
        <v>8</v>
      </c>
      <c r="BU5" s="118">
        <f>IF(BT17&lt;&gt;"",BT17,"")</f>
        <v>42415</v>
      </c>
      <c r="BV5" s="118"/>
      <c r="BW5" s="118"/>
      <c r="BX5" s="118"/>
      <c r="BY5" s="118"/>
      <c r="BZ5" s="118"/>
      <c r="CA5" s="118">
        <f>IF(CA17&lt;&gt;"",BT5+1,"")</f>
        <v>9</v>
      </c>
      <c r="CB5" s="118">
        <f>IF(CA17&lt;&gt;"",CA17,"")</f>
        <v>42422</v>
      </c>
      <c r="CC5" s="118"/>
      <c r="CD5" s="118"/>
      <c r="CE5" s="118"/>
      <c r="CF5" s="118"/>
      <c r="CG5" s="118"/>
      <c r="CH5" s="118">
        <f>IF(CH17&lt;&gt;"",CA5+1,"")</f>
        <v>10</v>
      </c>
      <c r="CI5" s="118">
        <f>IF(CH17&lt;&gt;"",CH17,"")</f>
        <v>42429</v>
      </c>
      <c r="CJ5" s="118"/>
      <c r="CK5" s="118"/>
      <c r="CL5" s="118"/>
      <c r="CM5" s="118"/>
      <c r="CN5" s="118"/>
      <c r="CO5" s="118">
        <f>IF(CO17&lt;&gt;"",CH5+1,"")</f>
        <v>11</v>
      </c>
      <c r="CP5" s="118">
        <f>IF(CO17&lt;&gt;"",CO17,"")</f>
        <v>42436</v>
      </c>
      <c r="CQ5" s="118"/>
      <c r="CR5" s="118"/>
      <c r="CS5" s="118"/>
      <c r="CT5" s="118"/>
      <c r="CU5" s="118"/>
      <c r="CV5" s="118">
        <f>IF(CV17&lt;&gt;"",CO5+1,"")</f>
        <v>12</v>
      </c>
      <c r="CW5" s="118">
        <f>IF(CV17&lt;&gt;"",CV17,"")</f>
        <v>42443</v>
      </c>
      <c r="CX5" s="118"/>
      <c r="CY5" s="118"/>
      <c r="CZ5" s="118"/>
      <c r="DA5" s="118"/>
      <c r="DB5" s="118"/>
      <c r="DC5" s="118">
        <f>IF(DC17&lt;&gt;"",CV5+1,"")</f>
        <v>13</v>
      </c>
      <c r="DD5" s="118">
        <f>IF(DC17&lt;&gt;"",DC17,"")</f>
        <v>42450</v>
      </c>
      <c r="DE5" s="118"/>
      <c r="DF5" s="118"/>
      <c r="DG5" s="118"/>
      <c r="DH5" s="118"/>
      <c r="DI5" s="118"/>
      <c r="DJ5" s="118">
        <f>IF(DJ17&lt;&gt;"",DC5+1,"")</f>
        <v>14</v>
      </c>
      <c r="DK5" s="118">
        <f>IF(DJ17&lt;&gt;"",DJ17,"")</f>
        <v>42457</v>
      </c>
      <c r="DL5" s="118"/>
      <c r="DM5" s="118"/>
      <c r="DN5" s="118"/>
      <c r="DO5" s="118"/>
      <c r="DP5" s="118"/>
      <c r="DQ5" s="118">
        <f>IF(DQ17&lt;&gt;"",DJ5+1,"")</f>
        <v>15</v>
      </c>
      <c r="DR5" s="118">
        <f>IF(DQ17&lt;&gt;"",DQ17,"")</f>
        <v>42464</v>
      </c>
      <c r="DS5" s="118"/>
      <c r="DT5" s="118"/>
      <c r="DU5" s="118"/>
      <c r="DV5" s="118"/>
      <c r="DW5" s="118"/>
      <c r="DX5" s="118">
        <f>IF(DX17&lt;&gt;"",DQ5+1,"")</f>
        <v>16</v>
      </c>
      <c r="DY5" s="118">
        <f>IF(DX17&lt;&gt;"",DX17,"")</f>
        <v>42471</v>
      </c>
      <c r="DZ5" s="118"/>
      <c r="EA5" s="118"/>
      <c r="EB5" s="118"/>
      <c r="EC5" s="118"/>
      <c r="ED5" s="118"/>
      <c r="EE5" s="118">
        <f>IF(EE17&lt;&gt;"",DX5+1,"")</f>
        <v>17</v>
      </c>
      <c r="EF5" s="118">
        <f>IF(EE17&lt;&gt;"",EE17,"")</f>
        <v>42478</v>
      </c>
      <c r="EG5" s="118"/>
      <c r="EH5" s="118"/>
      <c r="EI5" s="118"/>
      <c r="EJ5" s="118"/>
      <c r="EK5" s="118"/>
      <c r="EL5" s="118">
        <f>IF(EL17&lt;&gt;"",EE5+1,"")</f>
        <v>18</v>
      </c>
      <c r="EM5" s="118">
        <f>IF(EL17&lt;&gt;"",EL17,"")</f>
        <v>42485</v>
      </c>
      <c r="EN5" s="118"/>
      <c r="EO5" s="118"/>
      <c r="EP5" s="118"/>
      <c r="EQ5" s="118"/>
      <c r="ER5" s="118"/>
      <c r="ES5" s="118">
        <f>IF(ES17&lt;&gt;"",EL5+1,"")</f>
        <v>19</v>
      </c>
      <c r="ET5" s="118">
        <f>IF(ES17&lt;&gt;"",ES17,"")</f>
        <v>42492</v>
      </c>
      <c r="EU5" s="118"/>
      <c r="EV5" s="118"/>
      <c r="EW5" s="118"/>
      <c r="EX5" s="118"/>
      <c r="EY5" s="118"/>
      <c r="EZ5" s="118">
        <f>IF(EZ17&lt;&gt;"",ES5+1,"")</f>
        <v>20</v>
      </c>
      <c r="FA5" s="118">
        <f>IF(EZ17&lt;&gt;"",EZ17,"")</f>
        <v>42499</v>
      </c>
      <c r="FB5" s="118"/>
      <c r="FC5" s="118"/>
      <c r="FD5" s="118"/>
      <c r="FE5" s="118"/>
      <c r="FF5" s="118"/>
      <c r="FG5" s="118">
        <f>IF(FG17&lt;&gt;"",EZ5+1,"")</f>
        <v>21</v>
      </c>
      <c r="FH5" s="118">
        <f>IF(FG17&lt;&gt;"",FG17,"")</f>
        <v>42506</v>
      </c>
      <c r="FI5" s="118"/>
      <c r="FJ5" s="118"/>
      <c r="FK5" s="118"/>
      <c r="FL5" s="118"/>
      <c r="FM5" s="118"/>
      <c r="FN5" s="118" t="str">
        <f>IF(FN17&lt;&gt;"",FG5+1,"")</f>
        <v/>
      </c>
      <c r="FO5" s="118" t="str">
        <f>IF(FN17&lt;&gt;"",FN17,"")</f>
        <v/>
      </c>
      <c r="FP5" s="118"/>
      <c r="FQ5" s="118"/>
      <c r="FR5" s="118"/>
      <c r="FS5" s="118"/>
      <c r="FT5" s="118"/>
      <c r="FU5" s="118" t="str">
        <f>IF(FU17&lt;&gt;"",FN5+1,"")</f>
        <v/>
      </c>
      <c r="FV5" s="118" t="str">
        <f>IF(FU17&lt;&gt;"",FU17,"")</f>
        <v/>
      </c>
      <c r="FW5" s="118"/>
      <c r="FX5" s="118"/>
      <c r="FY5" s="118"/>
      <c r="FZ5" s="118"/>
      <c r="GA5" s="118"/>
      <c r="GB5" s="118" t="str">
        <f>IF(GB17&lt;&gt;"",FU5+1,"")</f>
        <v/>
      </c>
      <c r="GC5" s="118" t="str">
        <f>IF(GB17&lt;&gt;"",GB17,"")</f>
        <v/>
      </c>
      <c r="GD5" s="118"/>
      <c r="GE5" s="118"/>
      <c r="GF5" s="118"/>
      <c r="GG5" s="118"/>
      <c r="GH5" s="118"/>
      <c r="GI5" s="118" t="str">
        <f>IF(GI17&lt;&gt;"",GB5+1,"")</f>
        <v/>
      </c>
      <c r="GJ5" s="118" t="str">
        <f>IF(GI17&lt;&gt;"",GI17,"")</f>
        <v/>
      </c>
      <c r="GK5" s="118"/>
      <c r="GL5" s="118"/>
      <c r="GM5" s="118"/>
      <c r="GN5" s="118"/>
      <c r="GO5" s="118"/>
      <c r="GP5" s="118" t="str">
        <f>IF(GP17&lt;&gt;"",GI5+1,"")</f>
        <v/>
      </c>
      <c r="GQ5" s="118" t="str">
        <f>IF(GP17&lt;&gt;"",GP17,"")</f>
        <v/>
      </c>
      <c r="GR5" s="118"/>
      <c r="GS5" s="118"/>
      <c r="GT5" s="118"/>
      <c r="GU5" s="118"/>
      <c r="GV5" s="118"/>
      <c r="GW5" s="118" t="str">
        <f>IF(GW17&lt;&gt;"",GP5+1,"")</f>
        <v/>
      </c>
      <c r="GX5" s="118" t="str">
        <f>IF(GW17&lt;&gt;"",GW17,"")</f>
        <v/>
      </c>
      <c r="GY5" s="118"/>
      <c r="GZ5" s="118"/>
      <c r="HA5" s="118"/>
      <c r="HB5" s="118"/>
      <c r="HC5" s="118"/>
      <c r="HD5" s="118" t="str">
        <f>IF(HD17&lt;&gt;"",GW5+1,"")</f>
        <v/>
      </c>
      <c r="HE5" s="118" t="str">
        <f>IF(HD17&lt;&gt;"",HD17,"")</f>
        <v/>
      </c>
      <c r="HF5" s="118"/>
      <c r="HG5" s="118"/>
      <c r="HH5" s="118"/>
      <c r="HI5" s="118"/>
      <c r="HJ5" s="118"/>
      <c r="HK5" s="118" t="str">
        <f>IF(HK17&lt;&gt;"",HD5+1,"")</f>
        <v/>
      </c>
      <c r="HL5" s="118" t="str">
        <f>IF(HK17&lt;&gt;"",HK17,"")</f>
        <v/>
      </c>
      <c r="HM5" s="118"/>
      <c r="HN5" s="118"/>
      <c r="HO5" s="118"/>
      <c r="HP5" s="118"/>
      <c r="HQ5" s="118"/>
      <c r="HR5" s="118" t="str">
        <f>IF(HR17&lt;&gt;"",HK5+1,"")</f>
        <v/>
      </c>
      <c r="HS5" s="118" t="str">
        <f>IF(HR17&lt;&gt;"",HR17,"")</f>
        <v/>
      </c>
      <c r="HT5" s="118"/>
      <c r="HU5" s="118"/>
      <c r="HV5" s="118"/>
      <c r="HW5" s="118"/>
      <c r="HX5" s="118"/>
      <c r="HY5" s="118" t="str">
        <f>IF(HY17&lt;&gt;"",HR5+1,"")</f>
        <v/>
      </c>
      <c r="HZ5" s="118" t="str">
        <f>IF(HY17&lt;&gt;"",HY17,"")</f>
        <v/>
      </c>
      <c r="IA5" s="118"/>
      <c r="IB5" s="118"/>
      <c r="IC5" s="118"/>
      <c r="ID5" s="118"/>
      <c r="IE5" s="118"/>
      <c r="IF5" s="118" t="str">
        <f>IF(IF17&lt;&gt;"",HY5+1,"")</f>
        <v/>
      </c>
      <c r="IG5" s="118" t="str">
        <f>IF(IF17&lt;&gt;"",IF17,"")</f>
        <v/>
      </c>
      <c r="IH5" s="118"/>
      <c r="II5" s="118"/>
      <c r="IJ5" s="118"/>
      <c r="IK5" s="118"/>
      <c r="IL5" s="118"/>
      <c r="IM5" s="118" t="str">
        <f>IF(IM17&lt;&gt;"",IF5+1,"")</f>
        <v/>
      </c>
      <c r="IN5" s="118" t="str">
        <f>IF(IM17&lt;&gt;"",IM17,"")</f>
        <v/>
      </c>
      <c r="IO5" s="118"/>
      <c r="IP5" s="118"/>
      <c r="IQ5" s="118"/>
      <c r="IR5" s="118"/>
      <c r="IS5" s="118"/>
      <c r="IT5" s="118" t="str">
        <f>IF(IT17&lt;&gt;"",IM5+1,"")</f>
        <v/>
      </c>
      <c r="IU5" s="118" t="str">
        <f>IF(IT17&lt;&gt;"",IT17,"")</f>
        <v/>
      </c>
      <c r="IV5" s="118"/>
      <c r="IW5" s="118"/>
      <c r="IX5" s="118"/>
      <c r="IY5" s="118"/>
      <c r="IZ5" s="118"/>
      <c r="JA5" s="118" t="str">
        <f>IF(JA17&lt;&gt;"",IT5+1,"")</f>
        <v/>
      </c>
      <c r="JB5" s="118" t="str">
        <f>IF(JA17&lt;&gt;"",JA17,"")</f>
        <v/>
      </c>
      <c r="JC5" s="118"/>
      <c r="JD5" s="118"/>
      <c r="JE5" s="118"/>
      <c r="JF5" s="118"/>
      <c r="JG5" s="118"/>
      <c r="JH5" s="118" t="str">
        <f>IF(JH17&lt;&gt;"",JA5+1,"")</f>
        <v/>
      </c>
      <c r="JI5" s="118" t="str">
        <f>IF(JH17&lt;&gt;"",JH17,"")</f>
        <v/>
      </c>
      <c r="JJ5" s="118"/>
      <c r="JK5" s="118"/>
      <c r="JL5" s="118"/>
      <c r="JM5" s="118"/>
      <c r="JN5" s="118"/>
      <c r="JO5" s="118" t="str">
        <f>IF(JO17&lt;&gt;"",JH5+1,"")</f>
        <v/>
      </c>
      <c r="JP5" s="118" t="str">
        <f>IF(JO17&lt;&gt;"",JO17,"")</f>
        <v/>
      </c>
      <c r="JQ5" s="118"/>
      <c r="JR5" s="118"/>
      <c r="JS5" s="118"/>
      <c r="JT5" s="118"/>
      <c r="JU5" s="118"/>
      <c r="JV5" s="118" t="str">
        <f>IF(JV17&lt;&gt;"",JO5+1,"")</f>
        <v/>
      </c>
      <c r="JW5" s="118" t="str">
        <f>IF(JV17&lt;&gt;"",JV17,"")</f>
        <v/>
      </c>
      <c r="JX5" s="118"/>
      <c r="JY5" s="118"/>
      <c r="JZ5" s="118"/>
      <c r="KA5" s="118"/>
      <c r="KB5" s="118"/>
      <c r="KC5" s="118" t="str">
        <f>IF(KC17&lt;&gt;"",JV5+1,"")</f>
        <v/>
      </c>
      <c r="KD5" s="118" t="str">
        <f>IF(KC17&lt;&gt;"",KC17,"")</f>
        <v/>
      </c>
      <c r="KE5" s="118"/>
      <c r="KF5" s="118"/>
      <c r="KG5" s="118"/>
      <c r="KH5" s="118"/>
      <c r="KI5" s="118"/>
      <c r="KJ5" s="118" t="str">
        <f>IF(KJ17&lt;&gt;"",KC5+1,"")</f>
        <v/>
      </c>
      <c r="KK5" s="118" t="str">
        <f>IF(KJ17&lt;&gt;"",KJ17,"")</f>
        <v/>
      </c>
      <c r="KL5" s="118"/>
      <c r="KM5" s="118"/>
      <c r="KN5" s="118"/>
      <c r="KO5" s="118"/>
      <c r="KP5" s="118"/>
      <c r="KQ5" s="118" t="str">
        <f>IF(KQ17&lt;&gt;"",KJ5+1,"")</f>
        <v/>
      </c>
      <c r="KR5" s="118" t="str">
        <f>IF(KQ17&lt;&gt;"",KQ17,"")</f>
        <v/>
      </c>
      <c r="KS5" s="118"/>
      <c r="KT5" s="118"/>
      <c r="KU5" s="118"/>
      <c r="KV5" s="118"/>
      <c r="KW5" s="118"/>
      <c r="KX5" s="118" t="str">
        <f>IF(KX17&lt;&gt;"",KQ5+1,"")</f>
        <v/>
      </c>
      <c r="KY5" s="118" t="str">
        <f>IF(KX17&lt;&gt;"",KX17,"")</f>
        <v/>
      </c>
      <c r="KZ5" s="118"/>
      <c r="LA5" s="118"/>
      <c r="LB5" s="118"/>
      <c r="LC5" s="118"/>
      <c r="LD5" s="118"/>
      <c r="LE5" s="118" t="str">
        <f>IF(LE17&lt;&gt;"",KX5+1,"")</f>
        <v/>
      </c>
      <c r="LF5" s="118" t="str">
        <f>IF(LE17&lt;&gt;"",LE17,"")</f>
        <v/>
      </c>
      <c r="LG5" s="118"/>
      <c r="LH5" s="118"/>
      <c r="LI5" s="118"/>
      <c r="LJ5" s="118"/>
      <c r="LK5" s="118"/>
      <c r="LL5" s="118" t="str">
        <f>IF(LL17&lt;&gt;"",LE5+1,"")</f>
        <v/>
      </c>
      <c r="LM5" s="118" t="str">
        <f>IF(LL17&lt;&gt;"",LL17,"")</f>
        <v/>
      </c>
      <c r="LN5" s="118"/>
      <c r="LO5" s="118"/>
      <c r="LP5" s="118"/>
      <c r="LQ5" s="118"/>
      <c r="LR5" s="118"/>
      <c r="LS5" s="118" t="str">
        <f>IF(LS17&lt;&gt;"",LL5+1,"")</f>
        <v/>
      </c>
      <c r="LT5" s="118" t="str">
        <f>IF(LS17&lt;&gt;"",LS17,"")</f>
        <v/>
      </c>
      <c r="LU5" s="118"/>
      <c r="LV5" s="118"/>
      <c r="LW5" s="118"/>
      <c r="LX5" s="118"/>
      <c r="LY5" s="118"/>
      <c r="LZ5" s="118" t="str">
        <f>IF(LZ17&lt;&gt;"",LS5+1,"")</f>
        <v/>
      </c>
      <c r="MA5" s="118" t="str">
        <f>IF(LZ17&lt;&gt;"",LZ17,"")</f>
        <v/>
      </c>
      <c r="MB5" s="118"/>
      <c r="MC5" s="118"/>
      <c r="MD5" s="118"/>
      <c r="ME5" s="118"/>
      <c r="MF5" s="118"/>
      <c r="MG5" s="118" t="str">
        <f>IF(MG17&lt;&gt;"",LZ5+1,"")</f>
        <v/>
      </c>
      <c r="MH5" s="118" t="str">
        <f>IF(MG17&lt;&gt;"",MG17,"")</f>
        <v/>
      </c>
      <c r="MI5" s="118"/>
      <c r="MJ5" s="118"/>
      <c r="MK5" s="118"/>
      <c r="ML5" s="118"/>
      <c r="MM5" s="118"/>
      <c r="MN5" s="118" t="str">
        <f>IF(MN17&lt;&gt;"",MG5+1,"")</f>
        <v/>
      </c>
      <c r="MO5" s="118" t="str">
        <f>IF(MN17&lt;&gt;"",MN17,"")</f>
        <v/>
      </c>
      <c r="MP5" s="118"/>
      <c r="MQ5" s="118"/>
      <c r="MR5" s="118"/>
      <c r="MS5" s="118"/>
      <c r="MT5" s="118"/>
      <c r="MU5" s="118" t="str">
        <f>IF(MU17&lt;&gt;"",MN5+1,"")</f>
        <v/>
      </c>
      <c r="MV5" s="118" t="str">
        <f>IF(MU17&lt;&gt;"",MU17,"")</f>
        <v/>
      </c>
      <c r="MW5" s="118"/>
      <c r="MX5" s="118"/>
      <c r="MY5" s="118"/>
      <c r="MZ5" s="118"/>
      <c r="NA5" s="118"/>
      <c r="NB5" s="118" t="str">
        <f>IF(NB17&lt;&gt;"",MU5+1,"")</f>
        <v/>
      </c>
      <c r="NC5" s="118" t="str">
        <f>IF(NB17&lt;&gt;"",NB17,"")</f>
        <v/>
      </c>
      <c r="ND5" s="118"/>
      <c r="NE5" s="118"/>
      <c r="NF5" s="118"/>
      <c r="NG5" s="118"/>
      <c r="NH5" s="118"/>
      <c r="NI5" s="118" t="str">
        <f>IF(NI17&lt;&gt;"",NB5+1,"")</f>
        <v/>
      </c>
      <c r="NJ5" s="118" t="str">
        <f>IF(NI17&lt;&gt;"",NI17,"")</f>
        <v/>
      </c>
      <c r="NK5" s="118"/>
      <c r="NL5" s="118"/>
      <c r="NM5" s="118"/>
      <c r="NN5" s="118"/>
      <c r="NO5" s="118"/>
      <c r="NP5" s="118" t="str">
        <f>IF(NP17&lt;&gt;"",NI5+1,"")</f>
        <v/>
      </c>
      <c r="NQ5" s="118" t="str">
        <f>IF(NP17&lt;&gt;"",NP17,"")</f>
        <v/>
      </c>
      <c r="NR5" s="118"/>
      <c r="NS5" s="118"/>
      <c r="NT5" s="118"/>
      <c r="NU5" s="118"/>
      <c r="NV5" s="118"/>
      <c r="NW5" s="118" t="str">
        <f>IF(NW17&lt;&gt;"",NP5+1,"")</f>
        <v/>
      </c>
      <c r="NX5" s="118" t="str">
        <f>IF(NW17&lt;&gt;"",NW17,"")</f>
        <v/>
      </c>
      <c r="NY5" s="118"/>
      <c r="NZ5" s="118"/>
      <c r="OA5" s="118"/>
      <c r="OB5" s="118"/>
      <c r="OC5" s="118"/>
      <c r="OD5" s="28"/>
      <c r="OE5" s="28"/>
      <c r="OF5" s="28"/>
      <c r="OG5" s="28"/>
      <c r="OH5" s="28"/>
      <c r="OI5" s="28"/>
      <c r="OJ5" s="28"/>
      <c r="OK5" s="28"/>
      <c r="OL5" s="28"/>
    </row>
    <row r="6" spans="1:402" ht="15" customHeight="1" x14ac:dyDescent="0.2">
      <c r="A6" s="30"/>
      <c r="B6" s="38"/>
      <c r="C6" s="48" t="s">
        <v>23</v>
      </c>
      <c r="D6" s="49" t="b">
        <v>1</v>
      </c>
      <c r="E6" s="51">
        <v>20</v>
      </c>
      <c r="F6" s="37"/>
      <c r="G6" s="37"/>
      <c r="H6" s="48"/>
      <c r="I6" s="30"/>
      <c r="J6" s="46" t="s">
        <v>19</v>
      </c>
      <c r="K6" s="47"/>
      <c r="L6" s="45"/>
      <c r="M6" s="141" t="s">
        <v>47</v>
      </c>
      <c r="N6" s="141"/>
      <c r="O6" s="141"/>
      <c r="P6" s="141"/>
      <c r="Q6" s="141"/>
      <c r="R6" s="52"/>
      <c r="S6" s="52"/>
      <c r="T6" s="52"/>
      <c r="U6" s="52"/>
      <c r="V6" s="37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8"/>
      <c r="EK6" s="118"/>
      <c r="EL6" s="118"/>
      <c r="EM6" s="118"/>
      <c r="EN6" s="118"/>
      <c r="EO6" s="118"/>
      <c r="EP6" s="118"/>
      <c r="EQ6" s="118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8"/>
      <c r="FM6" s="118"/>
      <c r="FN6" s="118"/>
      <c r="FO6" s="118"/>
      <c r="FP6" s="118"/>
      <c r="FQ6" s="118"/>
      <c r="FR6" s="118"/>
      <c r="FS6" s="118"/>
      <c r="FT6" s="118"/>
      <c r="FU6" s="118"/>
      <c r="FV6" s="118"/>
      <c r="FW6" s="118"/>
      <c r="FX6" s="118"/>
      <c r="FY6" s="118"/>
      <c r="FZ6" s="118"/>
      <c r="GA6" s="118"/>
      <c r="GB6" s="118"/>
      <c r="GC6" s="118"/>
      <c r="GD6" s="118"/>
      <c r="GE6" s="118"/>
      <c r="GF6" s="118"/>
      <c r="GG6" s="118"/>
      <c r="GH6" s="118"/>
      <c r="GI6" s="118"/>
      <c r="GJ6" s="118"/>
      <c r="GK6" s="118"/>
      <c r="GL6" s="118"/>
      <c r="GM6" s="118"/>
      <c r="GN6" s="118"/>
      <c r="GO6" s="118"/>
      <c r="GP6" s="118"/>
      <c r="GQ6" s="118"/>
      <c r="GR6" s="118"/>
      <c r="GS6" s="118"/>
      <c r="GT6" s="118"/>
      <c r="GU6" s="118"/>
      <c r="GV6" s="118"/>
      <c r="GW6" s="118"/>
      <c r="GX6" s="118"/>
      <c r="GY6" s="118"/>
      <c r="GZ6" s="118"/>
      <c r="HA6" s="118"/>
      <c r="HB6" s="118"/>
      <c r="HC6" s="118"/>
      <c r="HD6" s="118"/>
      <c r="HE6" s="118"/>
      <c r="HF6" s="118"/>
      <c r="HG6" s="118"/>
      <c r="HH6" s="118"/>
      <c r="HI6" s="118"/>
      <c r="HJ6" s="118"/>
      <c r="HK6" s="118"/>
      <c r="HL6" s="118"/>
      <c r="HM6" s="118"/>
      <c r="HN6" s="118"/>
      <c r="HO6" s="118"/>
      <c r="HP6" s="118"/>
      <c r="HQ6" s="118"/>
      <c r="HR6" s="118"/>
      <c r="HS6" s="118"/>
      <c r="HT6" s="118"/>
      <c r="HU6" s="118"/>
      <c r="HV6" s="118"/>
      <c r="HW6" s="118"/>
      <c r="HX6" s="118"/>
      <c r="HY6" s="118"/>
      <c r="HZ6" s="118"/>
      <c r="IA6" s="118"/>
      <c r="IB6" s="118"/>
      <c r="IC6" s="118"/>
      <c r="ID6" s="118"/>
      <c r="IE6" s="118"/>
      <c r="IF6" s="118"/>
      <c r="IG6" s="118"/>
      <c r="IH6" s="118"/>
      <c r="II6" s="118"/>
      <c r="IJ6" s="118"/>
      <c r="IK6" s="118"/>
      <c r="IL6" s="118"/>
      <c r="IM6" s="118"/>
      <c r="IN6" s="118"/>
      <c r="IO6" s="118"/>
      <c r="IP6" s="118"/>
      <c r="IQ6" s="118"/>
      <c r="IR6" s="118"/>
      <c r="IS6" s="118"/>
      <c r="IT6" s="118"/>
      <c r="IU6" s="118"/>
      <c r="IV6" s="118"/>
      <c r="IW6" s="118"/>
      <c r="IX6" s="118"/>
      <c r="IY6" s="118"/>
      <c r="IZ6" s="118"/>
      <c r="JA6" s="118"/>
      <c r="JB6" s="118"/>
      <c r="JC6" s="118"/>
      <c r="JD6" s="118"/>
      <c r="JE6" s="118"/>
      <c r="JF6" s="118"/>
      <c r="JG6" s="118"/>
      <c r="JH6" s="118"/>
      <c r="JI6" s="118"/>
      <c r="JJ6" s="118"/>
      <c r="JK6" s="118"/>
      <c r="JL6" s="118"/>
      <c r="JM6" s="118"/>
      <c r="JN6" s="118"/>
      <c r="JO6" s="118"/>
      <c r="JP6" s="118"/>
      <c r="JQ6" s="118"/>
      <c r="JR6" s="118"/>
      <c r="JS6" s="118"/>
      <c r="JT6" s="118"/>
      <c r="JU6" s="118"/>
      <c r="JV6" s="118"/>
      <c r="JW6" s="118"/>
      <c r="JX6" s="118"/>
      <c r="JY6" s="118"/>
      <c r="JZ6" s="118"/>
      <c r="KA6" s="118"/>
      <c r="KB6" s="118"/>
      <c r="KC6" s="118"/>
      <c r="KD6" s="118"/>
      <c r="KE6" s="118"/>
      <c r="KF6" s="118"/>
      <c r="KG6" s="118"/>
      <c r="KH6" s="118"/>
      <c r="KI6" s="118"/>
      <c r="KJ6" s="118"/>
      <c r="KK6" s="118"/>
      <c r="KL6" s="118"/>
      <c r="KM6" s="118"/>
      <c r="KN6" s="118"/>
      <c r="KO6" s="118"/>
      <c r="KP6" s="118"/>
      <c r="KQ6" s="118"/>
      <c r="KR6" s="118"/>
      <c r="KS6" s="118"/>
      <c r="KT6" s="118"/>
      <c r="KU6" s="118"/>
      <c r="KV6" s="118"/>
      <c r="KW6" s="118"/>
      <c r="KX6" s="118"/>
      <c r="KY6" s="118"/>
      <c r="KZ6" s="118"/>
      <c r="LA6" s="118"/>
      <c r="LB6" s="118"/>
      <c r="LC6" s="118"/>
      <c r="LD6" s="118"/>
      <c r="LE6" s="118"/>
      <c r="LF6" s="118"/>
      <c r="LG6" s="118"/>
      <c r="LH6" s="118"/>
      <c r="LI6" s="118"/>
      <c r="LJ6" s="118"/>
      <c r="LK6" s="118"/>
      <c r="LL6" s="118"/>
      <c r="LM6" s="118"/>
      <c r="LN6" s="118"/>
      <c r="LO6" s="118"/>
      <c r="LP6" s="118"/>
      <c r="LQ6" s="118"/>
      <c r="LR6" s="118"/>
      <c r="LS6" s="118"/>
      <c r="LT6" s="118"/>
      <c r="LU6" s="118"/>
      <c r="LV6" s="118"/>
      <c r="LW6" s="118"/>
      <c r="LX6" s="118"/>
      <c r="LY6" s="118"/>
      <c r="LZ6" s="118"/>
      <c r="MA6" s="118"/>
      <c r="MB6" s="118"/>
      <c r="MC6" s="118"/>
      <c r="MD6" s="118"/>
      <c r="ME6" s="118"/>
      <c r="MF6" s="118"/>
      <c r="MG6" s="118"/>
      <c r="MH6" s="118"/>
      <c r="MI6" s="118"/>
      <c r="MJ6" s="118"/>
      <c r="MK6" s="118"/>
      <c r="ML6" s="118"/>
      <c r="MM6" s="118"/>
      <c r="MN6" s="118"/>
      <c r="MO6" s="118"/>
      <c r="MP6" s="118"/>
      <c r="MQ6" s="118"/>
      <c r="MR6" s="118"/>
      <c r="MS6" s="118"/>
      <c r="MT6" s="118"/>
      <c r="MU6" s="118"/>
      <c r="MV6" s="118"/>
      <c r="MW6" s="118"/>
      <c r="MX6" s="118"/>
      <c r="MY6" s="118"/>
      <c r="MZ6" s="118"/>
      <c r="NA6" s="118"/>
      <c r="NB6" s="118"/>
      <c r="NC6" s="118"/>
      <c r="ND6" s="118"/>
      <c r="NE6" s="118"/>
      <c r="NF6" s="118"/>
      <c r="NG6" s="118"/>
      <c r="NH6" s="118"/>
      <c r="NI6" s="118"/>
      <c r="NJ6" s="118"/>
      <c r="NK6" s="118"/>
      <c r="NL6" s="118"/>
      <c r="NM6" s="118"/>
      <c r="NN6" s="118"/>
      <c r="NO6" s="118"/>
      <c r="NP6" s="118"/>
      <c r="NQ6" s="118"/>
      <c r="NR6" s="118"/>
      <c r="NS6" s="118"/>
      <c r="NT6" s="118"/>
      <c r="NU6" s="118"/>
      <c r="NV6" s="118"/>
      <c r="NW6" s="118"/>
      <c r="NX6" s="118"/>
      <c r="NY6" s="118"/>
      <c r="NZ6" s="118"/>
      <c r="OA6" s="118"/>
      <c r="OB6" s="118"/>
      <c r="OC6" s="118"/>
      <c r="OD6" s="28"/>
      <c r="OE6" s="28"/>
      <c r="OF6" s="28"/>
      <c r="OG6" s="28"/>
      <c r="OH6" s="28"/>
      <c r="OI6" s="28"/>
      <c r="OJ6" s="28"/>
      <c r="OK6" s="28"/>
      <c r="OL6" s="28"/>
    </row>
    <row r="7" spans="1:402" ht="15" customHeight="1" x14ac:dyDescent="0.2">
      <c r="A7" s="30"/>
      <c r="B7" s="38"/>
      <c r="C7" s="39" t="s">
        <v>3</v>
      </c>
      <c r="D7" s="39" t="s">
        <v>5</v>
      </c>
      <c r="E7" s="53" t="s">
        <v>41</v>
      </c>
      <c r="F7" s="107" t="b">
        <v>1</v>
      </c>
      <c r="G7" s="106" t="str">
        <f>IF(F7=FALSE,1,"")</f>
        <v/>
      </c>
      <c r="H7" s="54"/>
      <c r="I7" s="30"/>
      <c r="J7" s="44"/>
      <c r="K7" s="44"/>
      <c r="L7" s="36"/>
      <c r="M7" s="36"/>
      <c r="N7" s="36"/>
      <c r="O7" s="36"/>
      <c r="P7" s="36"/>
      <c r="Q7" s="36"/>
      <c r="R7" s="52"/>
      <c r="S7" s="52"/>
      <c r="T7" s="52"/>
      <c r="U7" s="52"/>
      <c r="V7" s="37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8"/>
      <c r="EQ7" s="118"/>
      <c r="ER7" s="118"/>
      <c r="ES7" s="118"/>
      <c r="ET7" s="118"/>
      <c r="EU7" s="118"/>
      <c r="EV7" s="118"/>
      <c r="EW7" s="118"/>
      <c r="EX7" s="118"/>
      <c r="EY7" s="118"/>
      <c r="EZ7" s="118"/>
      <c r="FA7" s="118"/>
      <c r="FB7" s="118"/>
      <c r="FC7" s="118"/>
      <c r="FD7" s="118"/>
      <c r="FE7" s="118"/>
      <c r="FF7" s="118"/>
      <c r="FG7" s="118"/>
      <c r="FH7" s="118"/>
      <c r="FI7" s="118"/>
      <c r="FJ7" s="118"/>
      <c r="FK7" s="118"/>
      <c r="FL7" s="118"/>
      <c r="FM7" s="118"/>
      <c r="FN7" s="118"/>
      <c r="FO7" s="118"/>
      <c r="FP7" s="118"/>
      <c r="FQ7" s="118"/>
      <c r="FR7" s="118"/>
      <c r="FS7" s="118"/>
      <c r="FT7" s="118"/>
      <c r="FU7" s="118"/>
      <c r="FV7" s="118"/>
      <c r="FW7" s="118"/>
      <c r="FX7" s="118"/>
      <c r="FY7" s="118"/>
      <c r="FZ7" s="118"/>
      <c r="GA7" s="118"/>
      <c r="GB7" s="118"/>
      <c r="GC7" s="118"/>
      <c r="GD7" s="118"/>
      <c r="GE7" s="118"/>
      <c r="GF7" s="118"/>
      <c r="GG7" s="118"/>
      <c r="GH7" s="118"/>
      <c r="GI7" s="118"/>
      <c r="GJ7" s="118"/>
      <c r="GK7" s="118"/>
      <c r="GL7" s="118"/>
      <c r="GM7" s="118"/>
      <c r="GN7" s="118"/>
      <c r="GO7" s="118"/>
      <c r="GP7" s="118"/>
      <c r="GQ7" s="118"/>
      <c r="GR7" s="118"/>
      <c r="GS7" s="118"/>
      <c r="GT7" s="118"/>
      <c r="GU7" s="118"/>
      <c r="GV7" s="118"/>
      <c r="GW7" s="118"/>
      <c r="GX7" s="118"/>
      <c r="GY7" s="118"/>
      <c r="GZ7" s="118"/>
      <c r="HA7" s="118"/>
      <c r="HB7" s="118"/>
      <c r="HC7" s="118"/>
      <c r="HD7" s="118"/>
      <c r="HE7" s="118"/>
      <c r="HF7" s="118"/>
      <c r="HG7" s="118"/>
      <c r="HH7" s="118"/>
      <c r="HI7" s="118"/>
      <c r="HJ7" s="118"/>
      <c r="HK7" s="118"/>
      <c r="HL7" s="118"/>
      <c r="HM7" s="118"/>
      <c r="HN7" s="118"/>
      <c r="HO7" s="118"/>
      <c r="HP7" s="118"/>
      <c r="HQ7" s="118"/>
      <c r="HR7" s="118"/>
      <c r="HS7" s="118"/>
      <c r="HT7" s="118"/>
      <c r="HU7" s="118"/>
      <c r="HV7" s="118"/>
      <c r="HW7" s="118"/>
      <c r="HX7" s="118"/>
      <c r="HY7" s="118"/>
      <c r="HZ7" s="118"/>
      <c r="IA7" s="118"/>
      <c r="IB7" s="118"/>
      <c r="IC7" s="118"/>
      <c r="ID7" s="118"/>
      <c r="IE7" s="118"/>
      <c r="IF7" s="118"/>
      <c r="IG7" s="118"/>
      <c r="IH7" s="118"/>
      <c r="II7" s="118"/>
      <c r="IJ7" s="118"/>
      <c r="IK7" s="118"/>
      <c r="IL7" s="118"/>
      <c r="IM7" s="118"/>
      <c r="IN7" s="118"/>
      <c r="IO7" s="118"/>
      <c r="IP7" s="118"/>
      <c r="IQ7" s="118"/>
      <c r="IR7" s="118"/>
      <c r="IS7" s="118"/>
      <c r="IT7" s="118"/>
      <c r="IU7" s="118"/>
      <c r="IV7" s="118"/>
      <c r="IW7" s="118"/>
      <c r="IX7" s="118"/>
      <c r="IY7" s="118"/>
      <c r="IZ7" s="118"/>
      <c r="JA7" s="118"/>
      <c r="JB7" s="118"/>
      <c r="JC7" s="118"/>
      <c r="JD7" s="118"/>
      <c r="JE7" s="118"/>
      <c r="JF7" s="118"/>
      <c r="JG7" s="118"/>
      <c r="JH7" s="118"/>
      <c r="JI7" s="118"/>
      <c r="JJ7" s="118"/>
      <c r="JK7" s="118"/>
      <c r="JL7" s="118"/>
      <c r="JM7" s="118"/>
      <c r="JN7" s="118"/>
      <c r="JO7" s="118"/>
      <c r="JP7" s="118"/>
      <c r="JQ7" s="118"/>
      <c r="JR7" s="118"/>
      <c r="JS7" s="118"/>
      <c r="JT7" s="118"/>
      <c r="JU7" s="118"/>
      <c r="JV7" s="118"/>
      <c r="JW7" s="118"/>
      <c r="JX7" s="118"/>
      <c r="JY7" s="118"/>
      <c r="JZ7" s="118"/>
      <c r="KA7" s="118"/>
      <c r="KB7" s="118"/>
      <c r="KC7" s="118"/>
      <c r="KD7" s="118"/>
      <c r="KE7" s="118"/>
      <c r="KF7" s="118"/>
      <c r="KG7" s="118"/>
      <c r="KH7" s="118"/>
      <c r="KI7" s="118"/>
      <c r="KJ7" s="118"/>
      <c r="KK7" s="118"/>
      <c r="KL7" s="118"/>
      <c r="KM7" s="118"/>
      <c r="KN7" s="118"/>
      <c r="KO7" s="118"/>
      <c r="KP7" s="118"/>
      <c r="KQ7" s="118"/>
      <c r="KR7" s="118"/>
      <c r="KS7" s="118"/>
      <c r="KT7" s="118"/>
      <c r="KU7" s="118"/>
      <c r="KV7" s="118"/>
      <c r="KW7" s="118"/>
      <c r="KX7" s="118"/>
      <c r="KY7" s="118"/>
      <c r="KZ7" s="118"/>
      <c r="LA7" s="118"/>
      <c r="LB7" s="118"/>
      <c r="LC7" s="118"/>
      <c r="LD7" s="118"/>
      <c r="LE7" s="118"/>
      <c r="LF7" s="118"/>
      <c r="LG7" s="118"/>
      <c r="LH7" s="118"/>
      <c r="LI7" s="118"/>
      <c r="LJ7" s="118"/>
      <c r="LK7" s="118"/>
      <c r="LL7" s="118"/>
      <c r="LM7" s="118"/>
      <c r="LN7" s="118"/>
      <c r="LO7" s="118"/>
      <c r="LP7" s="118"/>
      <c r="LQ7" s="118"/>
      <c r="LR7" s="118"/>
      <c r="LS7" s="118"/>
      <c r="LT7" s="118"/>
      <c r="LU7" s="118"/>
      <c r="LV7" s="118"/>
      <c r="LW7" s="118"/>
      <c r="LX7" s="118"/>
      <c r="LY7" s="118"/>
      <c r="LZ7" s="118"/>
      <c r="MA7" s="118"/>
      <c r="MB7" s="118"/>
      <c r="MC7" s="118"/>
      <c r="MD7" s="118"/>
      <c r="ME7" s="118"/>
      <c r="MF7" s="118"/>
      <c r="MG7" s="118"/>
      <c r="MH7" s="118"/>
      <c r="MI7" s="118"/>
      <c r="MJ7" s="118"/>
      <c r="MK7" s="118"/>
      <c r="ML7" s="118"/>
      <c r="MM7" s="118"/>
      <c r="MN7" s="118"/>
      <c r="MO7" s="118"/>
      <c r="MP7" s="118"/>
      <c r="MQ7" s="118"/>
      <c r="MR7" s="118"/>
      <c r="MS7" s="118"/>
      <c r="MT7" s="118"/>
      <c r="MU7" s="118"/>
      <c r="MV7" s="118"/>
      <c r="MW7" s="118"/>
      <c r="MX7" s="118"/>
      <c r="MY7" s="118"/>
      <c r="MZ7" s="118"/>
      <c r="NA7" s="118"/>
      <c r="NB7" s="118"/>
      <c r="NC7" s="118"/>
      <c r="ND7" s="118"/>
      <c r="NE7" s="118"/>
      <c r="NF7" s="118"/>
      <c r="NG7" s="118"/>
      <c r="NH7" s="118"/>
      <c r="NI7" s="118"/>
      <c r="NJ7" s="118"/>
      <c r="NK7" s="118"/>
      <c r="NL7" s="118"/>
      <c r="NM7" s="118"/>
      <c r="NN7" s="118"/>
      <c r="NO7" s="118"/>
      <c r="NP7" s="118"/>
      <c r="NQ7" s="118"/>
      <c r="NR7" s="118"/>
      <c r="NS7" s="118"/>
      <c r="NT7" s="118"/>
      <c r="NU7" s="118"/>
      <c r="NV7" s="118"/>
      <c r="NW7" s="118"/>
      <c r="NX7" s="118"/>
      <c r="NY7" s="118"/>
      <c r="NZ7" s="118"/>
      <c r="OA7" s="118"/>
      <c r="OB7" s="118"/>
      <c r="OC7" s="118"/>
      <c r="OD7" s="28"/>
      <c r="OE7" s="28"/>
      <c r="OF7" s="28"/>
      <c r="OG7" s="28"/>
      <c r="OH7" s="28"/>
      <c r="OI7" s="28"/>
      <c r="OJ7" s="28"/>
      <c r="OK7" s="28"/>
      <c r="OL7" s="28"/>
    </row>
    <row r="8" spans="1:402" ht="15" customHeight="1" x14ac:dyDescent="0.2">
      <c r="A8" s="30"/>
      <c r="B8" s="55"/>
      <c r="C8" s="39"/>
      <c r="D8" s="39"/>
      <c r="E8" s="53" t="s">
        <v>42</v>
      </c>
      <c r="F8" s="107" t="b">
        <v>1</v>
      </c>
      <c r="G8" s="106" t="str">
        <f>IF(F8=FALSE,2,"")</f>
        <v/>
      </c>
      <c r="H8" s="54"/>
      <c r="I8" s="30"/>
      <c r="J8" s="56" t="s">
        <v>16</v>
      </c>
      <c r="K8" s="45" t="s">
        <v>1</v>
      </c>
      <c r="L8" s="45"/>
      <c r="M8" s="57">
        <f>E3</f>
        <v>42370</v>
      </c>
      <c r="N8" s="36"/>
      <c r="O8" s="36"/>
      <c r="P8" s="58" t="s">
        <v>36</v>
      </c>
      <c r="Q8" s="57">
        <f>IF(AND(D6=TRUE,E6&lt;&gt;""),E6*7+M8-1,E5)</f>
        <v>42509</v>
      </c>
      <c r="R8" s="37"/>
      <c r="S8" s="37"/>
      <c r="T8" s="37"/>
      <c r="U8" s="37"/>
      <c r="V8" s="37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  <c r="FV8" s="59"/>
      <c r="FW8" s="59"/>
      <c r="FX8" s="59"/>
      <c r="FY8" s="59"/>
      <c r="FZ8" s="59"/>
      <c r="GA8" s="59"/>
      <c r="GB8" s="59"/>
      <c r="GC8" s="59"/>
      <c r="GD8" s="59"/>
      <c r="GE8" s="59"/>
      <c r="GF8" s="59"/>
      <c r="GG8" s="59"/>
      <c r="GH8" s="59"/>
      <c r="GI8" s="59"/>
      <c r="GJ8" s="59"/>
      <c r="GK8" s="59"/>
      <c r="GL8" s="59"/>
      <c r="GM8" s="59"/>
      <c r="GN8" s="59"/>
      <c r="GO8" s="59"/>
      <c r="GP8" s="59"/>
      <c r="GQ8" s="59"/>
      <c r="GR8" s="59"/>
      <c r="GS8" s="59"/>
      <c r="GT8" s="59"/>
      <c r="GU8" s="59"/>
      <c r="GV8" s="59"/>
      <c r="GW8" s="59"/>
      <c r="GX8" s="59"/>
      <c r="GY8" s="59"/>
      <c r="GZ8" s="59"/>
      <c r="HA8" s="59"/>
      <c r="HB8" s="59"/>
      <c r="HC8" s="59"/>
      <c r="HD8" s="59"/>
      <c r="HE8" s="59"/>
      <c r="HF8" s="59"/>
      <c r="HG8" s="59"/>
      <c r="HH8" s="59"/>
      <c r="HI8" s="59"/>
      <c r="HJ8" s="59"/>
      <c r="HK8" s="59"/>
      <c r="HL8" s="59"/>
      <c r="HM8" s="59"/>
      <c r="HN8" s="59"/>
      <c r="HO8" s="59"/>
      <c r="HP8" s="59"/>
      <c r="HQ8" s="59"/>
      <c r="HR8" s="59"/>
      <c r="HS8" s="59"/>
      <c r="HT8" s="59"/>
      <c r="HU8" s="59"/>
      <c r="HV8" s="59"/>
      <c r="HW8" s="59"/>
      <c r="HX8" s="59"/>
      <c r="HY8" s="59"/>
      <c r="HZ8" s="59"/>
      <c r="IA8" s="59"/>
      <c r="IB8" s="59"/>
      <c r="IC8" s="59"/>
      <c r="ID8" s="59"/>
      <c r="IE8" s="59"/>
      <c r="IF8" s="59"/>
      <c r="IG8" s="59"/>
      <c r="IH8" s="59"/>
      <c r="II8" s="59"/>
      <c r="IJ8" s="59"/>
      <c r="IK8" s="59"/>
      <c r="IL8" s="59"/>
      <c r="IM8" s="59"/>
      <c r="IN8" s="59"/>
      <c r="IO8" s="59"/>
      <c r="IP8" s="59"/>
      <c r="IQ8" s="59"/>
      <c r="IR8" s="59"/>
      <c r="IS8" s="59"/>
      <c r="IT8" s="59"/>
      <c r="IU8" s="59"/>
      <c r="IV8" s="59"/>
      <c r="IW8" s="59"/>
      <c r="IX8" s="59"/>
      <c r="IY8" s="59"/>
      <c r="IZ8" s="59"/>
      <c r="JA8" s="59"/>
      <c r="JB8" s="59"/>
      <c r="JC8" s="59"/>
      <c r="JD8" s="59"/>
      <c r="JE8" s="59"/>
      <c r="JF8" s="59"/>
      <c r="JG8" s="59"/>
      <c r="JH8" s="59"/>
      <c r="JI8" s="59"/>
      <c r="JJ8" s="59"/>
      <c r="JK8" s="59"/>
      <c r="JL8" s="59"/>
      <c r="JM8" s="59"/>
      <c r="JN8" s="59"/>
      <c r="JO8" s="59"/>
      <c r="JP8" s="59"/>
      <c r="JQ8" s="59"/>
      <c r="JR8" s="59"/>
      <c r="JS8" s="59"/>
      <c r="JT8" s="59"/>
      <c r="JU8" s="59"/>
      <c r="JV8" s="59"/>
      <c r="JW8" s="59"/>
      <c r="JX8" s="59"/>
      <c r="JY8" s="59"/>
      <c r="JZ8" s="59"/>
      <c r="KA8" s="59"/>
      <c r="KB8" s="59"/>
      <c r="KC8" s="59"/>
      <c r="KD8" s="59"/>
      <c r="KE8" s="59"/>
      <c r="KF8" s="59"/>
      <c r="KG8" s="59"/>
      <c r="KH8" s="59"/>
      <c r="KI8" s="59"/>
      <c r="KJ8" s="59"/>
      <c r="KK8" s="59"/>
      <c r="KL8" s="59"/>
      <c r="KM8" s="59"/>
      <c r="KN8" s="59"/>
      <c r="KO8" s="59"/>
      <c r="KP8" s="59"/>
      <c r="KQ8" s="59"/>
      <c r="KR8" s="59"/>
      <c r="KS8" s="59"/>
      <c r="KT8" s="59"/>
      <c r="KU8" s="59"/>
      <c r="KV8" s="59"/>
      <c r="KW8" s="59"/>
      <c r="KX8" s="59"/>
      <c r="KY8" s="59"/>
      <c r="KZ8" s="59"/>
      <c r="LA8" s="59"/>
      <c r="LB8" s="59"/>
      <c r="LC8" s="59"/>
      <c r="LD8" s="59"/>
      <c r="LE8" s="59"/>
      <c r="LF8" s="59"/>
      <c r="LG8" s="59"/>
      <c r="LH8" s="59"/>
      <c r="LI8" s="59"/>
      <c r="LJ8" s="59"/>
      <c r="LK8" s="59"/>
      <c r="LL8" s="59"/>
      <c r="LM8" s="59"/>
      <c r="LN8" s="59"/>
      <c r="LO8" s="59"/>
      <c r="LP8" s="59"/>
      <c r="LQ8" s="59"/>
      <c r="LR8" s="59"/>
      <c r="LS8" s="59"/>
      <c r="LT8" s="59"/>
      <c r="LU8" s="59"/>
      <c r="LV8" s="59"/>
      <c r="LW8" s="59"/>
      <c r="LX8" s="59"/>
      <c r="LY8" s="59"/>
      <c r="LZ8" s="59"/>
      <c r="MA8" s="59"/>
      <c r="MB8" s="59"/>
      <c r="MC8" s="59"/>
      <c r="MD8" s="59"/>
      <c r="ME8" s="59"/>
      <c r="MF8" s="59"/>
      <c r="MG8" s="59"/>
      <c r="MH8" s="59"/>
      <c r="MI8" s="59"/>
      <c r="MJ8" s="59"/>
      <c r="MK8" s="59"/>
      <c r="ML8" s="59"/>
      <c r="MM8" s="59"/>
      <c r="MN8" s="59"/>
      <c r="MO8" s="59"/>
      <c r="MP8" s="59"/>
      <c r="MQ8" s="59"/>
      <c r="MR8" s="59"/>
      <c r="MS8" s="59"/>
      <c r="MT8" s="59"/>
      <c r="MU8" s="59"/>
      <c r="MV8" s="59"/>
      <c r="MW8" s="59"/>
      <c r="MX8" s="59"/>
      <c r="MY8" s="59"/>
      <c r="MZ8" s="59"/>
      <c r="NA8" s="59"/>
      <c r="NB8" s="59"/>
      <c r="NC8" s="59"/>
      <c r="ND8" s="59"/>
      <c r="NE8" s="59"/>
      <c r="NF8" s="59"/>
      <c r="NG8" s="59"/>
      <c r="NH8" s="59"/>
      <c r="NI8" s="59"/>
      <c r="NJ8" s="59"/>
      <c r="NK8" s="59"/>
      <c r="NL8" s="59"/>
      <c r="NM8" s="59"/>
      <c r="NN8" s="59"/>
      <c r="NO8" s="59"/>
      <c r="NP8" s="59"/>
      <c r="NQ8" s="59"/>
      <c r="NR8" s="59"/>
      <c r="NS8" s="59"/>
      <c r="NT8" s="59"/>
      <c r="NU8" s="59"/>
      <c r="NV8" s="59"/>
      <c r="NW8" s="59"/>
      <c r="NX8" s="59"/>
      <c r="NY8" s="59"/>
      <c r="NZ8" s="59"/>
      <c r="OA8" s="59"/>
      <c r="OB8" s="59"/>
      <c r="OC8" s="59"/>
      <c r="OD8" s="28"/>
      <c r="OE8" s="28"/>
      <c r="OF8" s="28"/>
      <c r="OG8" s="28"/>
      <c r="OH8" s="28"/>
      <c r="OI8" s="28"/>
      <c r="OJ8" s="28"/>
      <c r="OK8" s="28"/>
      <c r="OL8" s="28"/>
    </row>
    <row r="9" spans="1:402" ht="15" customHeight="1" x14ac:dyDescent="0.2">
      <c r="A9" s="30"/>
      <c r="B9" s="55"/>
      <c r="C9" s="39"/>
      <c r="D9" s="39"/>
      <c r="E9" s="53" t="s">
        <v>43</v>
      </c>
      <c r="F9" s="107" t="b">
        <v>1</v>
      </c>
      <c r="G9" s="106" t="str">
        <f>IF(F9=FALSE,3,"")</f>
        <v/>
      </c>
      <c r="H9" s="54"/>
      <c r="I9" s="30"/>
      <c r="J9" s="56" t="s">
        <v>16</v>
      </c>
      <c r="K9" s="45" t="s">
        <v>6</v>
      </c>
      <c r="L9" s="45"/>
      <c r="M9" s="60" t="str">
        <f>IF(D5=TRUE,ROUNDUP((E5-M8+1)/7,0)&amp;" Week",E6&amp;" Week")</f>
        <v>20 Week</v>
      </c>
      <c r="N9" s="36"/>
      <c r="O9" s="36"/>
      <c r="P9" s="61"/>
      <c r="Q9" s="36"/>
      <c r="R9" s="37"/>
      <c r="S9" s="37"/>
      <c r="T9" s="37"/>
      <c r="U9" s="37"/>
      <c r="V9" s="37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59"/>
      <c r="EM9" s="59"/>
      <c r="EN9" s="59"/>
      <c r="EO9" s="59"/>
      <c r="EP9" s="59"/>
      <c r="EQ9" s="59"/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59"/>
      <c r="FF9" s="59"/>
      <c r="FG9" s="59"/>
      <c r="FH9" s="59"/>
      <c r="FI9" s="59"/>
      <c r="FJ9" s="59"/>
      <c r="FK9" s="59"/>
      <c r="FL9" s="59"/>
      <c r="FM9" s="59"/>
      <c r="FN9" s="59"/>
      <c r="FO9" s="59"/>
      <c r="FP9" s="59"/>
      <c r="FQ9" s="59"/>
      <c r="FR9" s="59"/>
      <c r="FS9" s="59"/>
      <c r="FT9" s="59"/>
      <c r="FU9" s="59"/>
      <c r="FV9" s="59"/>
      <c r="FW9" s="59"/>
      <c r="FX9" s="59"/>
      <c r="FY9" s="59"/>
      <c r="FZ9" s="59"/>
      <c r="GA9" s="59"/>
      <c r="GB9" s="59"/>
      <c r="GC9" s="59"/>
      <c r="GD9" s="59"/>
      <c r="GE9" s="59"/>
      <c r="GF9" s="59"/>
      <c r="GG9" s="59"/>
      <c r="GH9" s="59"/>
      <c r="GI9" s="59"/>
      <c r="GJ9" s="59"/>
      <c r="GK9" s="59"/>
      <c r="GL9" s="59"/>
      <c r="GM9" s="59"/>
      <c r="GN9" s="59"/>
      <c r="GO9" s="59"/>
      <c r="GP9" s="59"/>
      <c r="GQ9" s="59"/>
      <c r="GR9" s="59"/>
      <c r="GS9" s="59"/>
      <c r="GT9" s="59"/>
      <c r="GU9" s="59"/>
      <c r="GV9" s="59"/>
      <c r="GW9" s="59"/>
      <c r="GX9" s="59"/>
      <c r="GY9" s="59"/>
      <c r="GZ9" s="59"/>
      <c r="HA9" s="59"/>
      <c r="HB9" s="59"/>
      <c r="HC9" s="59"/>
      <c r="HD9" s="59"/>
      <c r="HE9" s="59"/>
      <c r="HF9" s="59"/>
      <c r="HG9" s="59"/>
      <c r="HH9" s="59"/>
      <c r="HI9" s="59"/>
      <c r="HJ9" s="59"/>
      <c r="HK9" s="59"/>
      <c r="HL9" s="59"/>
      <c r="HM9" s="59"/>
      <c r="HN9" s="59"/>
      <c r="HO9" s="59"/>
      <c r="HP9" s="59"/>
      <c r="HQ9" s="59"/>
      <c r="HR9" s="59"/>
      <c r="HS9" s="59"/>
      <c r="HT9" s="59"/>
      <c r="HU9" s="59"/>
      <c r="HV9" s="59"/>
      <c r="HW9" s="59"/>
      <c r="HX9" s="59"/>
      <c r="HY9" s="59"/>
      <c r="HZ9" s="59"/>
      <c r="IA9" s="59"/>
      <c r="IB9" s="59"/>
      <c r="IC9" s="59"/>
      <c r="ID9" s="59"/>
      <c r="IE9" s="59"/>
      <c r="IF9" s="59"/>
      <c r="IG9" s="59"/>
      <c r="IH9" s="59"/>
      <c r="II9" s="59"/>
      <c r="IJ9" s="59"/>
      <c r="IK9" s="59"/>
      <c r="IL9" s="59"/>
      <c r="IM9" s="59"/>
      <c r="IN9" s="59"/>
      <c r="IO9" s="59"/>
      <c r="IP9" s="59"/>
      <c r="IQ9" s="59"/>
      <c r="IR9" s="59"/>
      <c r="IS9" s="59"/>
      <c r="IT9" s="59"/>
      <c r="IU9" s="59"/>
      <c r="IV9" s="59"/>
      <c r="IW9" s="59"/>
      <c r="IX9" s="59"/>
      <c r="IY9" s="59"/>
      <c r="IZ9" s="59"/>
      <c r="JA9" s="59"/>
      <c r="JB9" s="59"/>
      <c r="JC9" s="59"/>
      <c r="JD9" s="59"/>
      <c r="JE9" s="59"/>
      <c r="JF9" s="59"/>
      <c r="JG9" s="59"/>
      <c r="JH9" s="59"/>
      <c r="JI9" s="59"/>
      <c r="JJ9" s="59"/>
      <c r="JK9" s="59"/>
      <c r="JL9" s="59"/>
      <c r="JM9" s="59"/>
      <c r="JN9" s="59"/>
      <c r="JO9" s="59"/>
      <c r="JP9" s="59"/>
      <c r="JQ9" s="59"/>
      <c r="JR9" s="59"/>
      <c r="JS9" s="59"/>
      <c r="JT9" s="59"/>
      <c r="JU9" s="59"/>
      <c r="JV9" s="59"/>
      <c r="JW9" s="59"/>
      <c r="JX9" s="59"/>
      <c r="JY9" s="59"/>
      <c r="JZ9" s="59"/>
      <c r="KA9" s="59"/>
      <c r="KB9" s="59"/>
      <c r="KC9" s="59"/>
      <c r="KD9" s="59"/>
      <c r="KE9" s="59"/>
      <c r="KF9" s="59"/>
      <c r="KG9" s="59"/>
      <c r="KH9" s="59"/>
      <c r="KI9" s="59"/>
      <c r="KJ9" s="59"/>
      <c r="KK9" s="59"/>
      <c r="KL9" s="59"/>
      <c r="KM9" s="59"/>
      <c r="KN9" s="59"/>
      <c r="KO9" s="59"/>
      <c r="KP9" s="59"/>
      <c r="KQ9" s="59"/>
      <c r="KR9" s="59"/>
      <c r="KS9" s="59"/>
      <c r="KT9" s="59"/>
      <c r="KU9" s="59"/>
      <c r="KV9" s="59"/>
      <c r="KW9" s="59"/>
      <c r="KX9" s="59"/>
      <c r="KY9" s="59"/>
      <c r="KZ9" s="59"/>
      <c r="LA9" s="59"/>
      <c r="LB9" s="59"/>
      <c r="LC9" s="59"/>
      <c r="LD9" s="59"/>
      <c r="LE9" s="59"/>
      <c r="LF9" s="59"/>
      <c r="LG9" s="59"/>
      <c r="LH9" s="59"/>
      <c r="LI9" s="59"/>
      <c r="LJ9" s="59"/>
      <c r="LK9" s="59"/>
      <c r="LL9" s="59"/>
      <c r="LM9" s="59"/>
      <c r="LN9" s="59"/>
      <c r="LO9" s="59"/>
      <c r="LP9" s="59"/>
      <c r="LQ9" s="59"/>
      <c r="LR9" s="59"/>
      <c r="LS9" s="59"/>
      <c r="LT9" s="59"/>
      <c r="LU9" s="59"/>
      <c r="LV9" s="59"/>
      <c r="LW9" s="59"/>
      <c r="LX9" s="59"/>
      <c r="LY9" s="59"/>
      <c r="LZ9" s="59"/>
      <c r="MA9" s="59"/>
      <c r="MB9" s="59"/>
      <c r="MC9" s="59"/>
      <c r="MD9" s="59"/>
      <c r="ME9" s="59"/>
      <c r="MF9" s="59"/>
      <c r="MG9" s="59"/>
      <c r="MH9" s="59"/>
      <c r="MI9" s="59"/>
      <c r="MJ9" s="59"/>
      <c r="MK9" s="59"/>
      <c r="ML9" s="59"/>
      <c r="MM9" s="59"/>
      <c r="MN9" s="59"/>
      <c r="MO9" s="59"/>
      <c r="MP9" s="59"/>
      <c r="MQ9" s="59"/>
      <c r="MR9" s="59"/>
      <c r="MS9" s="59"/>
      <c r="MT9" s="59"/>
      <c r="MU9" s="59"/>
      <c r="MV9" s="59"/>
      <c r="MW9" s="59"/>
      <c r="MX9" s="59"/>
      <c r="MY9" s="59"/>
      <c r="MZ9" s="59"/>
      <c r="NA9" s="59"/>
      <c r="NB9" s="59"/>
      <c r="NC9" s="59"/>
      <c r="ND9" s="59"/>
      <c r="NE9" s="59"/>
      <c r="NF9" s="59"/>
      <c r="NG9" s="59"/>
      <c r="NH9" s="59"/>
      <c r="NI9" s="59"/>
      <c r="NJ9" s="59"/>
      <c r="NK9" s="59"/>
      <c r="NL9" s="59"/>
      <c r="NM9" s="59"/>
      <c r="NN9" s="59"/>
      <c r="NO9" s="59"/>
      <c r="NP9" s="59"/>
      <c r="NQ9" s="59"/>
      <c r="NR9" s="59"/>
      <c r="NS9" s="59"/>
      <c r="NT9" s="59"/>
      <c r="NU9" s="59"/>
      <c r="NV9" s="59"/>
      <c r="NW9" s="59"/>
      <c r="NX9" s="59"/>
      <c r="NY9" s="59"/>
      <c r="NZ9" s="59"/>
      <c r="OA9" s="59"/>
      <c r="OB9" s="59"/>
      <c r="OC9" s="59"/>
      <c r="OD9" s="28"/>
      <c r="OE9" s="28"/>
      <c r="OF9" s="28"/>
      <c r="OG9" s="28"/>
      <c r="OH9" s="28"/>
      <c r="OI9" s="28"/>
      <c r="OJ9" s="28"/>
      <c r="OK9" s="28"/>
      <c r="OL9" s="28"/>
    </row>
    <row r="10" spans="1:402" ht="15" customHeight="1" x14ac:dyDescent="0.2">
      <c r="A10" s="30"/>
      <c r="B10" s="55"/>
      <c r="C10" s="39"/>
      <c r="D10" s="39"/>
      <c r="E10" s="53" t="s">
        <v>44</v>
      </c>
      <c r="F10" s="107" t="b">
        <v>1</v>
      </c>
      <c r="G10" s="106" t="str">
        <f>IF(F10=FALSE,4,"")</f>
        <v/>
      </c>
      <c r="H10" s="54"/>
      <c r="I10" s="30"/>
      <c r="J10" s="56" t="s">
        <v>16</v>
      </c>
      <c r="K10" s="45" t="str">
        <f>"Week Period ("&amp;'Gantt Chart'!E26&amp;")"</f>
        <v>Week Period (52 Week)</v>
      </c>
      <c r="L10" s="45"/>
      <c r="M10" s="60" t="str">
        <f>IF(AD12&lt;&gt;"","W"&amp;MIN(AD12:CC12)&amp;" - W"&amp;MAX(AD12:CC12),"")</f>
        <v>W1 - W21</v>
      </c>
      <c r="N10" s="62">
        <v>0</v>
      </c>
      <c r="O10" s="36"/>
      <c r="P10" s="36"/>
      <c r="Q10" s="36"/>
      <c r="R10" s="37"/>
      <c r="S10" s="37"/>
      <c r="T10" s="37"/>
      <c r="U10" s="37"/>
      <c r="V10" s="37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59"/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59"/>
      <c r="FF10" s="59"/>
      <c r="FG10" s="59"/>
      <c r="FH10" s="59"/>
      <c r="FI10" s="59"/>
      <c r="FJ10" s="59"/>
      <c r="FK10" s="59"/>
      <c r="FL10" s="59"/>
      <c r="FM10" s="59"/>
      <c r="FN10" s="59"/>
      <c r="FO10" s="59"/>
      <c r="FP10" s="59"/>
      <c r="FQ10" s="59"/>
      <c r="FR10" s="59"/>
      <c r="FS10" s="59"/>
      <c r="FT10" s="59"/>
      <c r="FU10" s="59"/>
      <c r="FV10" s="59"/>
      <c r="FW10" s="59"/>
      <c r="FX10" s="59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  <c r="GJ10" s="59"/>
      <c r="GK10" s="59"/>
      <c r="GL10" s="59"/>
      <c r="GM10" s="59"/>
      <c r="GN10" s="59"/>
      <c r="GO10" s="59"/>
      <c r="GP10" s="59"/>
      <c r="GQ10" s="59"/>
      <c r="GR10" s="59"/>
      <c r="GS10" s="59"/>
      <c r="GT10" s="59"/>
      <c r="GU10" s="59"/>
      <c r="GV10" s="59"/>
      <c r="GW10" s="59"/>
      <c r="GX10" s="59"/>
      <c r="GY10" s="59"/>
      <c r="GZ10" s="59"/>
      <c r="HA10" s="59"/>
      <c r="HB10" s="59"/>
      <c r="HC10" s="59"/>
      <c r="HD10" s="59"/>
      <c r="HE10" s="59"/>
      <c r="HF10" s="59"/>
      <c r="HG10" s="59"/>
      <c r="HH10" s="59"/>
      <c r="HI10" s="59"/>
      <c r="HJ10" s="59"/>
      <c r="HK10" s="59"/>
      <c r="HL10" s="59"/>
      <c r="HM10" s="59"/>
      <c r="HN10" s="59"/>
      <c r="HO10" s="59"/>
      <c r="HP10" s="59"/>
      <c r="HQ10" s="59"/>
      <c r="HR10" s="59"/>
      <c r="HS10" s="59"/>
      <c r="HT10" s="59"/>
      <c r="HU10" s="59"/>
      <c r="HV10" s="59"/>
      <c r="HW10" s="59"/>
      <c r="HX10" s="59"/>
      <c r="HY10" s="59"/>
      <c r="HZ10" s="59"/>
      <c r="IA10" s="59"/>
      <c r="IB10" s="59"/>
      <c r="IC10" s="59"/>
      <c r="ID10" s="59"/>
      <c r="IE10" s="59"/>
      <c r="IF10" s="59"/>
      <c r="IG10" s="59"/>
      <c r="IH10" s="59"/>
      <c r="II10" s="59"/>
      <c r="IJ10" s="59"/>
      <c r="IK10" s="59"/>
      <c r="IL10" s="59"/>
      <c r="IM10" s="59"/>
      <c r="IN10" s="59"/>
      <c r="IO10" s="59"/>
      <c r="IP10" s="59"/>
      <c r="IQ10" s="59"/>
      <c r="IR10" s="59"/>
      <c r="IS10" s="59"/>
      <c r="IT10" s="59"/>
      <c r="IU10" s="59"/>
      <c r="IV10" s="59"/>
      <c r="IW10" s="59"/>
      <c r="IX10" s="59"/>
      <c r="IY10" s="59"/>
      <c r="IZ10" s="59"/>
      <c r="JA10" s="59"/>
      <c r="JB10" s="59"/>
      <c r="JC10" s="59"/>
      <c r="JD10" s="59"/>
      <c r="JE10" s="59"/>
      <c r="JF10" s="59"/>
      <c r="JG10" s="59"/>
      <c r="JH10" s="59"/>
      <c r="JI10" s="59"/>
      <c r="JJ10" s="59"/>
      <c r="JK10" s="59"/>
      <c r="JL10" s="59"/>
      <c r="JM10" s="59"/>
      <c r="JN10" s="59"/>
      <c r="JO10" s="59"/>
      <c r="JP10" s="59"/>
      <c r="JQ10" s="59"/>
      <c r="JR10" s="59"/>
      <c r="JS10" s="59"/>
      <c r="JT10" s="59"/>
      <c r="JU10" s="59"/>
      <c r="JV10" s="59"/>
      <c r="JW10" s="59"/>
      <c r="JX10" s="59"/>
      <c r="JY10" s="59"/>
      <c r="JZ10" s="59"/>
      <c r="KA10" s="59"/>
      <c r="KB10" s="59"/>
      <c r="KC10" s="59"/>
      <c r="KD10" s="59"/>
      <c r="KE10" s="59"/>
      <c r="KF10" s="59"/>
      <c r="KG10" s="59"/>
      <c r="KH10" s="59"/>
      <c r="KI10" s="59"/>
      <c r="KJ10" s="59"/>
      <c r="KK10" s="59"/>
      <c r="KL10" s="59"/>
      <c r="KM10" s="59"/>
      <c r="KN10" s="59"/>
      <c r="KO10" s="59"/>
      <c r="KP10" s="59"/>
      <c r="KQ10" s="59"/>
      <c r="KR10" s="59"/>
      <c r="KS10" s="59"/>
      <c r="KT10" s="59"/>
      <c r="KU10" s="59"/>
      <c r="KV10" s="59"/>
      <c r="KW10" s="59"/>
      <c r="KX10" s="59"/>
      <c r="KY10" s="59"/>
      <c r="KZ10" s="59"/>
      <c r="LA10" s="59"/>
      <c r="LB10" s="59"/>
      <c r="LC10" s="59"/>
      <c r="LD10" s="59"/>
      <c r="LE10" s="59"/>
      <c r="LF10" s="59"/>
      <c r="LG10" s="59"/>
      <c r="LH10" s="59"/>
      <c r="LI10" s="59"/>
      <c r="LJ10" s="59"/>
      <c r="LK10" s="59"/>
      <c r="LL10" s="59"/>
      <c r="LM10" s="59"/>
      <c r="LN10" s="59"/>
      <c r="LO10" s="59"/>
      <c r="LP10" s="59"/>
      <c r="LQ10" s="59"/>
      <c r="LR10" s="59"/>
      <c r="LS10" s="59"/>
      <c r="LT10" s="59"/>
      <c r="LU10" s="59"/>
      <c r="LV10" s="59"/>
      <c r="LW10" s="59"/>
      <c r="LX10" s="59"/>
      <c r="LY10" s="59"/>
      <c r="LZ10" s="59"/>
      <c r="MA10" s="59"/>
      <c r="MB10" s="59"/>
      <c r="MC10" s="59"/>
      <c r="MD10" s="59"/>
      <c r="ME10" s="59"/>
      <c r="MF10" s="59"/>
      <c r="MG10" s="59"/>
      <c r="MH10" s="59"/>
      <c r="MI10" s="59"/>
      <c r="MJ10" s="59"/>
      <c r="MK10" s="59"/>
      <c r="ML10" s="59"/>
      <c r="MM10" s="59"/>
      <c r="MN10" s="59"/>
      <c r="MO10" s="59"/>
      <c r="MP10" s="59"/>
      <c r="MQ10" s="59"/>
      <c r="MR10" s="59"/>
      <c r="MS10" s="59"/>
      <c r="MT10" s="59"/>
      <c r="MU10" s="59"/>
      <c r="MV10" s="59"/>
      <c r="MW10" s="59"/>
      <c r="MX10" s="59"/>
      <c r="MY10" s="59"/>
      <c r="MZ10" s="59"/>
      <c r="NA10" s="59"/>
      <c r="NB10" s="59"/>
      <c r="NC10" s="59"/>
      <c r="ND10" s="59"/>
      <c r="NE10" s="59"/>
      <c r="NF10" s="59"/>
      <c r="NG10" s="59"/>
      <c r="NH10" s="59"/>
      <c r="NI10" s="59"/>
      <c r="NJ10" s="59"/>
      <c r="NK10" s="59"/>
      <c r="NL10" s="59"/>
      <c r="NM10" s="59"/>
      <c r="NN10" s="59"/>
      <c r="NO10" s="59"/>
      <c r="NP10" s="59"/>
      <c r="NQ10" s="59"/>
      <c r="NR10" s="59"/>
      <c r="NS10" s="59"/>
      <c r="NT10" s="59"/>
      <c r="NU10" s="59"/>
      <c r="NV10" s="59"/>
      <c r="NW10" s="59"/>
      <c r="NX10" s="59"/>
      <c r="NY10" s="59"/>
      <c r="NZ10" s="59"/>
      <c r="OA10" s="59"/>
      <c r="OB10" s="59"/>
      <c r="OC10" s="59"/>
      <c r="OD10" s="28"/>
      <c r="OE10" s="28"/>
      <c r="OF10" s="28"/>
      <c r="OG10" s="28"/>
      <c r="OH10" s="28"/>
      <c r="OI10" s="28"/>
      <c r="OJ10" s="28"/>
      <c r="OK10" s="28"/>
      <c r="OL10" s="28"/>
    </row>
    <row r="11" spans="1:402" ht="15" customHeight="1" x14ac:dyDescent="0.2">
      <c r="A11" s="30"/>
      <c r="B11" s="55"/>
      <c r="C11" s="39"/>
      <c r="D11" s="39"/>
      <c r="E11" s="53" t="s">
        <v>45</v>
      </c>
      <c r="F11" s="107" t="b">
        <v>1</v>
      </c>
      <c r="G11" s="106" t="str">
        <f>IF(F11=FALSE,5,"")</f>
        <v/>
      </c>
      <c r="H11" s="54"/>
      <c r="I11" s="30"/>
      <c r="J11" s="36"/>
      <c r="K11" s="63"/>
      <c r="L11" s="36"/>
      <c r="M11" s="64" t="str">
        <f>IF(X5&lt;&gt;"",TEXT(X5,"m/d/yy")&amp;" - "&amp;TEXT(N11,"m/d/yy"),"")</f>
        <v>12/28/15 - 5/22/16</v>
      </c>
      <c r="N11" s="65">
        <f>X5+(MAX(AD12:CC12)-AD12+1)*7-1</f>
        <v>42512</v>
      </c>
      <c r="O11" s="36"/>
      <c r="P11" s="36"/>
      <c r="Q11" s="36"/>
      <c r="R11" s="37"/>
      <c r="S11" s="66"/>
      <c r="T11" s="66"/>
      <c r="U11" s="66"/>
      <c r="V11" s="37"/>
      <c r="W11" s="67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  <c r="GJ11" s="59"/>
      <c r="GK11" s="59"/>
      <c r="GL11" s="59"/>
      <c r="GM11" s="59"/>
      <c r="GN11" s="59"/>
      <c r="GO11" s="59"/>
      <c r="GP11" s="59"/>
      <c r="GQ11" s="59"/>
      <c r="GR11" s="59"/>
      <c r="GS11" s="59"/>
      <c r="GT11" s="59"/>
      <c r="GU11" s="59"/>
      <c r="GV11" s="59"/>
      <c r="GW11" s="59"/>
      <c r="GX11" s="59"/>
      <c r="GY11" s="59"/>
      <c r="GZ11" s="59"/>
      <c r="HA11" s="59"/>
      <c r="HB11" s="59"/>
      <c r="HC11" s="59"/>
      <c r="HD11" s="59"/>
      <c r="HE11" s="59"/>
      <c r="HF11" s="59"/>
      <c r="HG11" s="59"/>
      <c r="HH11" s="59"/>
      <c r="HI11" s="59"/>
      <c r="HJ11" s="59"/>
      <c r="HK11" s="59"/>
      <c r="HL11" s="59"/>
      <c r="HM11" s="59"/>
      <c r="HN11" s="59"/>
      <c r="HO11" s="59"/>
      <c r="HP11" s="59"/>
      <c r="HQ11" s="59"/>
      <c r="HR11" s="59"/>
      <c r="HS11" s="59"/>
      <c r="HT11" s="59"/>
      <c r="HU11" s="59"/>
      <c r="HV11" s="59"/>
      <c r="HW11" s="59"/>
      <c r="HX11" s="59"/>
      <c r="HY11" s="59"/>
      <c r="HZ11" s="59"/>
      <c r="IA11" s="59"/>
      <c r="IB11" s="59"/>
      <c r="IC11" s="59"/>
      <c r="ID11" s="59"/>
      <c r="IE11" s="59"/>
      <c r="IF11" s="59"/>
      <c r="IG11" s="59"/>
      <c r="IH11" s="59"/>
      <c r="II11" s="59"/>
      <c r="IJ11" s="59"/>
      <c r="IK11" s="59"/>
      <c r="IL11" s="59"/>
      <c r="IM11" s="59"/>
      <c r="IN11" s="59"/>
      <c r="IO11" s="59"/>
      <c r="IP11" s="59"/>
      <c r="IQ11" s="59"/>
      <c r="IR11" s="59"/>
      <c r="IS11" s="59"/>
      <c r="IT11" s="59"/>
      <c r="IU11" s="59"/>
      <c r="IV11" s="59"/>
      <c r="IW11" s="59"/>
      <c r="IX11" s="59"/>
      <c r="IY11" s="59"/>
      <c r="IZ11" s="59"/>
      <c r="JA11" s="59"/>
      <c r="JB11" s="59"/>
      <c r="JC11" s="59"/>
      <c r="JD11" s="59"/>
      <c r="JE11" s="59"/>
      <c r="JF11" s="59"/>
      <c r="JG11" s="59"/>
      <c r="JH11" s="59"/>
      <c r="JI11" s="59"/>
      <c r="JJ11" s="59"/>
      <c r="JK11" s="59"/>
      <c r="JL11" s="59"/>
      <c r="JM11" s="59"/>
      <c r="JN11" s="59"/>
      <c r="JO11" s="59"/>
      <c r="JP11" s="59"/>
      <c r="JQ11" s="59"/>
      <c r="JR11" s="59"/>
      <c r="JS11" s="59"/>
      <c r="JT11" s="59"/>
      <c r="JU11" s="59"/>
      <c r="JV11" s="59"/>
      <c r="JW11" s="59"/>
      <c r="JX11" s="59"/>
      <c r="JY11" s="59"/>
      <c r="JZ11" s="59"/>
      <c r="KA11" s="59"/>
      <c r="KB11" s="59"/>
      <c r="KC11" s="59"/>
      <c r="KD11" s="59"/>
      <c r="KE11" s="59"/>
      <c r="KF11" s="59"/>
      <c r="KG11" s="59"/>
      <c r="KH11" s="59"/>
      <c r="KI11" s="59"/>
      <c r="KJ11" s="59"/>
      <c r="KK11" s="59"/>
      <c r="KL11" s="59"/>
      <c r="KM11" s="59"/>
      <c r="KN11" s="59"/>
      <c r="KO11" s="59"/>
      <c r="KP11" s="59"/>
      <c r="KQ11" s="59"/>
      <c r="KR11" s="59"/>
      <c r="KS11" s="59"/>
      <c r="KT11" s="59"/>
      <c r="KU11" s="59"/>
      <c r="KV11" s="59"/>
      <c r="KW11" s="59"/>
      <c r="KX11" s="59"/>
      <c r="KY11" s="59"/>
      <c r="KZ11" s="59"/>
      <c r="LA11" s="59"/>
      <c r="LB11" s="59"/>
      <c r="LC11" s="59"/>
      <c r="LD11" s="59"/>
      <c r="LE11" s="59"/>
      <c r="LF11" s="59"/>
      <c r="LG11" s="59"/>
      <c r="LH11" s="59"/>
      <c r="LI11" s="59"/>
      <c r="LJ11" s="59"/>
      <c r="LK11" s="59"/>
      <c r="LL11" s="59"/>
      <c r="LM11" s="59"/>
      <c r="LN11" s="59"/>
      <c r="LO11" s="59"/>
      <c r="LP11" s="59"/>
      <c r="LQ11" s="59"/>
      <c r="LR11" s="59"/>
      <c r="LS11" s="59"/>
      <c r="LT11" s="59"/>
      <c r="LU11" s="59"/>
      <c r="LV11" s="59"/>
      <c r="LW11" s="59"/>
      <c r="LX11" s="59"/>
      <c r="LY11" s="59"/>
      <c r="LZ11" s="59"/>
      <c r="MA11" s="59"/>
      <c r="MB11" s="59"/>
      <c r="MC11" s="59"/>
      <c r="MD11" s="59"/>
      <c r="ME11" s="59"/>
      <c r="MF11" s="59"/>
      <c r="MG11" s="59"/>
      <c r="MH11" s="59"/>
      <c r="MI11" s="59"/>
      <c r="MJ11" s="59"/>
      <c r="MK11" s="59"/>
      <c r="ML11" s="59"/>
      <c r="MM11" s="59"/>
      <c r="MN11" s="59"/>
      <c r="MO11" s="59"/>
      <c r="MP11" s="59"/>
      <c r="MQ11" s="59"/>
      <c r="MR11" s="59"/>
      <c r="MS11" s="59"/>
      <c r="MT11" s="59"/>
      <c r="MU11" s="59"/>
      <c r="MV11" s="59"/>
      <c r="MW11" s="59"/>
      <c r="MX11" s="59"/>
      <c r="MY11" s="59"/>
      <c r="MZ11" s="59"/>
      <c r="NA11" s="59"/>
      <c r="NB11" s="59"/>
      <c r="NC11" s="59"/>
      <c r="ND11" s="59"/>
      <c r="NE11" s="59"/>
      <c r="NF11" s="59"/>
      <c r="NG11" s="59"/>
      <c r="NH11" s="59"/>
      <c r="NI11" s="59"/>
      <c r="NJ11" s="59"/>
      <c r="NK11" s="59"/>
      <c r="NL11" s="59"/>
      <c r="NM11" s="59"/>
      <c r="NN11" s="59"/>
      <c r="NO11" s="59"/>
      <c r="NP11" s="59"/>
      <c r="NQ11" s="59"/>
      <c r="NR11" s="59"/>
      <c r="NS11" s="59"/>
      <c r="NT11" s="59"/>
      <c r="NU11" s="59"/>
      <c r="NV11" s="59"/>
      <c r="NW11" s="59"/>
      <c r="NX11" s="59"/>
      <c r="NY11" s="59"/>
      <c r="NZ11" s="59"/>
      <c r="OA11" s="59"/>
      <c r="OB11" s="59"/>
      <c r="OC11" s="59"/>
      <c r="OD11" s="28"/>
      <c r="OE11" s="28"/>
      <c r="OF11" s="28"/>
      <c r="OG11" s="28"/>
      <c r="OH11" s="28"/>
      <c r="OI11" s="28"/>
      <c r="OJ11" s="28"/>
      <c r="OK11" s="28"/>
      <c r="OL11" s="28"/>
    </row>
    <row r="12" spans="1:402" ht="15" customHeight="1" x14ac:dyDescent="0.2">
      <c r="A12" s="30"/>
      <c r="B12" s="55"/>
      <c r="C12" s="39"/>
      <c r="D12" s="39"/>
      <c r="E12" s="53" t="s">
        <v>14</v>
      </c>
      <c r="F12" s="106" t="b">
        <v>0</v>
      </c>
      <c r="G12" s="106">
        <f>IF(F12=FALSE,6,"")</f>
        <v>6</v>
      </c>
      <c r="H12" s="54"/>
      <c r="I12" s="30"/>
      <c r="J12" s="68"/>
      <c r="K12" s="36"/>
      <c r="L12" s="36"/>
      <c r="M12" s="36"/>
      <c r="N12" s="36"/>
      <c r="O12" s="36"/>
      <c r="P12" s="36"/>
      <c r="Q12" s="36"/>
      <c r="R12" s="37"/>
      <c r="S12" s="66"/>
      <c r="T12" s="66"/>
      <c r="U12" s="66"/>
      <c r="V12" s="37"/>
      <c r="W12" s="69">
        <f>IF(M8&lt;&gt;"",IF(WEEKDAY(M8,2)=1,M8+N10*'Gantt Chart'!F27*7,M8-WEEKDAY(M8,2)+1+N10*'Gantt Chart'!F27*7),"")</f>
        <v>42366</v>
      </c>
      <c r="X12" s="69">
        <f>IF(BG5&lt;&gt;"",BG5,IF(AZ5&lt;&gt;"",AZ5,IF(AS5&lt;&gt;"",AS5,IF(AL5&lt;&gt;"",AL5,IF(AE5&lt;&gt;"",AE5,X5)))))</f>
        <v>42401</v>
      </c>
      <c r="Y12" s="59"/>
      <c r="Z12" s="59"/>
      <c r="AA12" s="59"/>
      <c r="AB12" s="59"/>
      <c r="AC12" s="59"/>
      <c r="AD12" s="59">
        <f>W5</f>
        <v>1</v>
      </c>
      <c r="AE12" s="59">
        <f>AD5</f>
        <v>2</v>
      </c>
      <c r="AF12" s="59">
        <f>AK5</f>
        <v>3</v>
      </c>
      <c r="AG12" s="59">
        <f>AR5</f>
        <v>4</v>
      </c>
      <c r="AH12" s="59">
        <f>AY5</f>
        <v>5</v>
      </c>
      <c r="AI12" s="59">
        <f>BF5</f>
        <v>6</v>
      </c>
      <c r="AJ12" s="59">
        <f>BM5</f>
        <v>7</v>
      </c>
      <c r="AK12" s="59">
        <f>BT5</f>
        <v>8</v>
      </c>
      <c r="AL12" s="59">
        <f>CA5</f>
        <v>9</v>
      </c>
      <c r="AM12" s="59">
        <f>CH5</f>
        <v>10</v>
      </c>
      <c r="AN12" s="59">
        <f>CO5</f>
        <v>11</v>
      </c>
      <c r="AO12" s="59">
        <f>CV5</f>
        <v>12</v>
      </c>
      <c r="AP12" s="59">
        <f>DC5</f>
        <v>13</v>
      </c>
      <c r="AQ12" s="59">
        <f>DJ5</f>
        <v>14</v>
      </c>
      <c r="AR12" s="59">
        <f>DQ5</f>
        <v>15</v>
      </c>
      <c r="AS12" s="59">
        <f>DX5</f>
        <v>16</v>
      </c>
      <c r="AT12" s="59">
        <f>EE5</f>
        <v>17</v>
      </c>
      <c r="AU12" s="59">
        <f>EL5</f>
        <v>18</v>
      </c>
      <c r="AV12" s="59">
        <f>ES5</f>
        <v>19</v>
      </c>
      <c r="AW12" s="59">
        <f>EZ5</f>
        <v>20</v>
      </c>
      <c r="AX12" s="59">
        <f>FG5</f>
        <v>21</v>
      </c>
      <c r="AY12" s="59" t="str">
        <f>FN5</f>
        <v/>
      </c>
      <c r="AZ12" s="59" t="str">
        <f>FU5</f>
        <v/>
      </c>
      <c r="BA12" s="59" t="str">
        <f>GB5</f>
        <v/>
      </c>
      <c r="BB12" s="59" t="str">
        <f>GI5</f>
        <v/>
      </c>
      <c r="BC12" s="59" t="str">
        <f>GP5</f>
        <v/>
      </c>
      <c r="BD12" s="59" t="str">
        <f>GW5</f>
        <v/>
      </c>
      <c r="BE12" s="59" t="str">
        <f>HD5</f>
        <v/>
      </c>
      <c r="BF12" s="59" t="str">
        <f>HK5</f>
        <v/>
      </c>
      <c r="BG12" s="59" t="str">
        <f>HR5</f>
        <v/>
      </c>
      <c r="BH12" s="59" t="str">
        <f>HY5</f>
        <v/>
      </c>
      <c r="BI12" s="59" t="str">
        <f>IF5</f>
        <v/>
      </c>
      <c r="BJ12" s="59" t="str">
        <f>IM5</f>
        <v/>
      </c>
      <c r="BK12" s="59" t="str">
        <f>IT5</f>
        <v/>
      </c>
      <c r="BL12" s="59" t="str">
        <f>JA5</f>
        <v/>
      </c>
      <c r="BM12" s="59" t="str">
        <f>JH5</f>
        <v/>
      </c>
      <c r="BN12" s="59" t="str">
        <f>JO5</f>
        <v/>
      </c>
      <c r="BO12" s="59" t="str">
        <f>JV5</f>
        <v/>
      </c>
      <c r="BP12" s="59" t="str">
        <f>KC5</f>
        <v/>
      </c>
      <c r="BQ12" s="59" t="str">
        <f>KJ5</f>
        <v/>
      </c>
      <c r="BR12" s="59" t="str">
        <f>KQ5</f>
        <v/>
      </c>
      <c r="BS12" s="59" t="str">
        <f>KX5</f>
        <v/>
      </c>
      <c r="BT12" s="59" t="str">
        <f>LE5</f>
        <v/>
      </c>
      <c r="BU12" s="59" t="str">
        <f>LL5</f>
        <v/>
      </c>
      <c r="BV12" s="59" t="str">
        <f>LS5</f>
        <v/>
      </c>
      <c r="BW12" s="59" t="str">
        <f>LZ5</f>
        <v/>
      </c>
      <c r="BX12" s="59" t="str">
        <f>MG5</f>
        <v/>
      </c>
      <c r="BY12" s="59" t="str">
        <f>MN5</f>
        <v/>
      </c>
      <c r="BZ12" s="59" t="str">
        <f>MU5</f>
        <v/>
      </c>
      <c r="CA12" s="59" t="str">
        <f>NB5</f>
        <v/>
      </c>
      <c r="CB12" s="59" t="str">
        <f>NI5</f>
        <v/>
      </c>
      <c r="CC12" s="59" t="str">
        <f>NP5</f>
        <v/>
      </c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59"/>
      <c r="FG12" s="59"/>
      <c r="FH12" s="59"/>
      <c r="FI12" s="59"/>
      <c r="FJ12" s="59"/>
      <c r="FK12" s="59"/>
      <c r="FL12" s="59"/>
      <c r="FM12" s="59"/>
      <c r="FN12" s="59"/>
      <c r="FO12" s="59"/>
      <c r="FP12" s="59"/>
      <c r="FQ12" s="59"/>
      <c r="FR12" s="59"/>
      <c r="FS12" s="59"/>
      <c r="FT12" s="59"/>
      <c r="FU12" s="59"/>
      <c r="FV12" s="59"/>
      <c r="FW12" s="59"/>
      <c r="FX12" s="59"/>
      <c r="FY12" s="59"/>
      <c r="FZ12" s="59"/>
      <c r="GA12" s="59"/>
      <c r="GB12" s="59"/>
      <c r="GC12" s="59"/>
      <c r="GD12" s="59"/>
      <c r="GE12" s="59"/>
      <c r="GF12" s="59"/>
      <c r="GG12" s="59"/>
      <c r="GH12" s="59"/>
      <c r="GI12" s="59"/>
      <c r="GJ12" s="59"/>
      <c r="GK12" s="59"/>
      <c r="GL12" s="59"/>
      <c r="GM12" s="59"/>
      <c r="GN12" s="59"/>
      <c r="GO12" s="59"/>
      <c r="GP12" s="59"/>
      <c r="GQ12" s="59"/>
      <c r="GR12" s="59"/>
      <c r="GS12" s="59"/>
      <c r="GT12" s="59"/>
      <c r="GU12" s="59"/>
      <c r="GV12" s="59"/>
      <c r="GW12" s="59"/>
      <c r="GX12" s="59"/>
      <c r="GY12" s="59"/>
      <c r="GZ12" s="59"/>
      <c r="HA12" s="59"/>
      <c r="HB12" s="59"/>
      <c r="HC12" s="59"/>
      <c r="HD12" s="59"/>
      <c r="HE12" s="59"/>
      <c r="HF12" s="59"/>
      <c r="HG12" s="59"/>
      <c r="HH12" s="59"/>
      <c r="HI12" s="59"/>
      <c r="HJ12" s="59"/>
      <c r="HK12" s="59"/>
      <c r="HL12" s="59"/>
      <c r="HM12" s="59"/>
      <c r="HN12" s="59"/>
      <c r="HO12" s="59"/>
      <c r="HP12" s="59"/>
      <c r="HQ12" s="59"/>
      <c r="HR12" s="59"/>
      <c r="HS12" s="59"/>
      <c r="HT12" s="59"/>
      <c r="HU12" s="59"/>
      <c r="HV12" s="59"/>
      <c r="HW12" s="59"/>
      <c r="HX12" s="59"/>
      <c r="HY12" s="59"/>
      <c r="HZ12" s="59"/>
      <c r="IA12" s="59"/>
      <c r="IB12" s="59"/>
      <c r="IC12" s="59"/>
      <c r="ID12" s="59"/>
      <c r="IE12" s="59"/>
      <c r="IF12" s="59"/>
      <c r="IG12" s="59"/>
      <c r="IH12" s="59"/>
      <c r="II12" s="59"/>
      <c r="IJ12" s="59"/>
      <c r="IK12" s="59"/>
      <c r="IL12" s="59"/>
      <c r="IM12" s="59"/>
      <c r="IN12" s="59"/>
      <c r="IO12" s="59"/>
      <c r="IP12" s="59"/>
      <c r="IQ12" s="59"/>
      <c r="IR12" s="59"/>
      <c r="IS12" s="59"/>
      <c r="IT12" s="59"/>
      <c r="IU12" s="59"/>
      <c r="IV12" s="59"/>
      <c r="IW12" s="59"/>
      <c r="IX12" s="59"/>
      <c r="IY12" s="59"/>
      <c r="IZ12" s="59"/>
      <c r="JA12" s="59"/>
      <c r="JB12" s="59"/>
      <c r="JC12" s="59"/>
      <c r="JD12" s="59"/>
      <c r="JE12" s="59"/>
      <c r="JF12" s="59"/>
      <c r="JG12" s="59"/>
      <c r="JH12" s="59"/>
      <c r="JI12" s="59"/>
      <c r="JJ12" s="59"/>
      <c r="JK12" s="59"/>
      <c r="JL12" s="59"/>
      <c r="JM12" s="59"/>
      <c r="JN12" s="59"/>
      <c r="JO12" s="59"/>
      <c r="JP12" s="59"/>
      <c r="JQ12" s="59"/>
      <c r="JR12" s="59"/>
      <c r="JS12" s="59"/>
      <c r="JT12" s="59"/>
      <c r="JU12" s="59"/>
      <c r="JV12" s="59"/>
      <c r="JW12" s="59"/>
      <c r="JX12" s="59"/>
      <c r="JY12" s="59"/>
      <c r="JZ12" s="59"/>
      <c r="KA12" s="59"/>
      <c r="KB12" s="59"/>
      <c r="KC12" s="59"/>
      <c r="KD12" s="59"/>
      <c r="KE12" s="59"/>
      <c r="KF12" s="59"/>
      <c r="KG12" s="59"/>
      <c r="KH12" s="59"/>
      <c r="KI12" s="59"/>
      <c r="KJ12" s="59"/>
      <c r="KK12" s="59"/>
      <c r="KL12" s="59"/>
      <c r="KM12" s="59"/>
      <c r="KN12" s="59"/>
      <c r="KO12" s="59"/>
      <c r="KP12" s="59"/>
      <c r="KQ12" s="59"/>
      <c r="KR12" s="59"/>
      <c r="KS12" s="59"/>
      <c r="KT12" s="59"/>
      <c r="KU12" s="59"/>
      <c r="KV12" s="59"/>
      <c r="KW12" s="59"/>
      <c r="KX12" s="59"/>
      <c r="KY12" s="59"/>
      <c r="KZ12" s="59"/>
      <c r="LA12" s="59"/>
      <c r="LB12" s="59"/>
      <c r="LC12" s="59"/>
      <c r="LD12" s="59"/>
      <c r="LE12" s="59"/>
      <c r="LF12" s="59"/>
      <c r="LG12" s="59"/>
      <c r="LH12" s="59"/>
      <c r="LI12" s="59"/>
      <c r="LJ12" s="59"/>
      <c r="LK12" s="59"/>
      <c r="LL12" s="59"/>
      <c r="LM12" s="59"/>
      <c r="LN12" s="59"/>
      <c r="LO12" s="59"/>
      <c r="LP12" s="59"/>
      <c r="LQ12" s="59"/>
      <c r="LR12" s="59"/>
      <c r="LS12" s="59"/>
      <c r="LT12" s="59"/>
      <c r="LU12" s="59"/>
      <c r="LV12" s="59"/>
      <c r="LW12" s="59"/>
      <c r="LX12" s="59"/>
      <c r="LY12" s="59"/>
      <c r="LZ12" s="59"/>
      <c r="MA12" s="59"/>
      <c r="MB12" s="59"/>
      <c r="MC12" s="59"/>
      <c r="MD12" s="59"/>
      <c r="ME12" s="59"/>
      <c r="MF12" s="59"/>
      <c r="MG12" s="59"/>
      <c r="MH12" s="59"/>
      <c r="MI12" s="59"/>
      <c r="MJ12" s="59"/>
      <c r="MK12" s="59"/>
      <c r="ML12" s="59"/>
      <c r="MM12" s="59"/>
      <c r="MN12" s="59"/>
      <c r="MO12" s="59"/>
      <c r="MP12" s="59"/>
      <c r="MQ12" s="59"/>
      <c r="MR12" s="59"/>
      <c r="MS12" s="59"/>
      <c r="MT12" s="59"/>
      <c r="MU12" s="59"/>
      <c r="MV12" s="59"/>
      <c r="MW12" s="59"/>
      <c r="MX12" s="59"/>
      <c r="MY12" s="59"/>
      <c r="MZ12" s="59"/>
      <c r="NA12" s="59"/>
      <c r="NB12" s="59"/>
      <c r="NC12" s="59"/>
      <c r="ND12" s="59"/>
      <c r="NE12" s="59"/>
      <c r="NF12" s="59"/>
      <c r="NG12" s="59"/>
      <c r="NH12" s="59"/>
      <c r="NI12" s="59"/>
      <c r="NJ12" s="59"/>
      <c r="NK12" s="59"/>
      <c r="NL12" s="59"/>
      <c r="NM12" s="59"/>
      <c r="NN12" s="59"/>
      <c r="NO12" s="59"/>
      <c r="NP12" s="59"/>
      <c r="NQ12" s="59"/>
      <c r="NR12" s="59"/>
      <c r="NS12" s="59"/>
      <c r="NT12" s="59"/>
      <c r="NU12" s="59"/>
      <c r="NV12" s="59"/>
      <c r="NW12" s="59"/>
      <c r="NX12" s="59"/>
      <c r="NY12" s="59"/>
      <c r="NZ12" s="59"/>
      <c r="OA12" s="59"/>
      <c r="OB12" s="59"/>
      <c r="OC12" s="59"/>
      <c r="OD12" s="28"/>
      <c r="OE12" s="28"/>
      <c r="OF12" s="28"/>
      <c r="OG12" s="28"/>
      <c r="OH12" s="28"/>
      <c r="OI12" s="28"/>
      <c r="OJ12" s="28"/>
      <c r="OK12" s="28"/>
      <c r="OL12" s="28"/>
    </row>
    <row r="13" spans="1:402" ht="15" customHeight="1" x14ac:dyDescent="0.2">
      <c r="A13" s="30"/>
      <c r="B13" s="55"/>
      <c r="C13" s="39"/>
      <c r="D13" s="39"/>
      <c r="E13" s="53" t="s">
        <v>15</v>
      </c>
      <c r="F13" s="106" t="b">
        <v>0</v>
      </c>
      <c r="G13" s="106">
        <f>IF(F13=FALSE,7,"")</f>
        <v>7</v>
      </c>
      <c r="H13" s="54"/>
      <c r="I13" s="30"/>
      <c r="J13" s="129" t="s">
        <v>4</v>
      </c>
      <c r="K13" s="131" t="s">
        <v>0</v>
      </c>
      <c r="L13" s="132"/>
      <c r="M13" s="129" t="s">
        <v>40</v>
      </c>
      <c r="N13" s="70"/>
      <c r="O13" s="70"/>
      <c r="P13" s="129" t="s">
        <v>1</v>
      </c>
      <c r="Q13" s="129" t="s">
        <v>2</v>
      </c>
      <c r="R13" s="142" t="s">
        <v>39</v>
      </c>
      <c r="S13" s="135"/>
      <c r="T13" s="128"/>
      <c r="U13" s="142" t="s">
        <v>25</v>
      </c>
      <c r="V13" s="125"/>
      <c r="W13" s="123" t="str">
        <f>IF(W17&lt;&gt;"","W"&amp;W5,"")</f>
        <v>W1</v>
      </c>
      <c r="X13" s="123"/>
      <c r="Y13" s="123"/>
      <c r="Z13" s="123"/>
      <c r="AA13" s="123"/>
      <c r="AB13" s="123"/>
      <c r="AC13" s="124"/>
      <c r="AD13" s="122" t="str">
        <f>IF(AD17&lt;&gt;"","W"&amp;AD5,"")</f>
        <v>W2</v>
      </c>
      <c r="AE13" s="123"/>
      <c r="AF13" s="123"/>
      <c r="AG13" s="123"/>
      <c r="AH13" s="123"/>
      <c r="AI13" s="123"/>
      <c r="AJ13" s="124"/>
      <c r="AK13" s="122" t="str">
        <f>IF(AK17&lt;&gt;"","W"&amp;AK5,"")</f>
        <v>W3</v>
      </c>
      <c r="AL13" s="123"/>
      <c r="AM13" s="123"/>
      <c r="AN13" s="123"/>
      <c r="AO13" s="123"/>
      <c r="AP13" s="123"/>
      <c r="AQ13" s="124"/>
      <c r="AR13" s="122" t="str">
        <f>IF(AR17&lt;&gt;"","W"&amp;AR5,"")</f>
        <v>W4</v>
      </c>
      <c r="AS13" s="123"/>
      <c r="AT13" s="123"/>
      <c r="AU13" s="123"/>
      <c r="AV13" s="123"/>
      <c r="AW13" s="123"/>
      <c r="AX13" s="124"/>
      <c r="AY13" s="122" t="str">
        <f>IF(AY17&lt;&gt;"","W"&amp;AY5,"")</f>
        <v>W5</v>
      </c>
      <c r="AZ13" s="123"/>
      <c r="BA13" s="123"/>
      <c r="BB13" s="123"/>
      <c r="BC13" s="123"/>
      <c r="BD13" s="123"/>
      <c r="BE13" s="124"/>
      <c r="BF13" s="122" t="str">
        <f>IF(BF17&lt;&gt;"","W"&amp;BF5,"")</f>
        <v>W6</v>
      </c>
      <c r="BG13" s="123"/>
      <c r="BH13" s="123"/>
      <c r="BI13" s="123"/>
      <c r="BJ13" s="123"/>
      <c r="BK13" s="123"/>
      <c r="BL13" s="124"/>
      <c r="BM13" s="122" t="str">
        <f>IF(BM17&lt;&gt;"","W"&amp;BM5,"")</f>
        <v>W7</v>
      </c>
      <c r="BN13" s="123"/>
      <c r="BO13" s="123"/>
      <c r="BP13" s="123"/>
      <c r="BQ13" s="123"/>
      <c r="BR13" s="123"/>
      <c r="BS13" s="124"/>
      <c r="BT13" s="122" t="str">
        <f>IF(BT17&lt;&gt;"","W"&amp;BT5,"")</f>
        <v>W8</v>
      </c>
      <c r="BU13" s="123"/>
      <c r="BV13" s="123"/>
      <c r="BW13" s="123"/>
      <c r="BX13" s="123"/>
      <c r="BY13" s="123"/>
      <c r="BZ13" s="124"/>
      <c r="CA13" s="122" t="str">
        <f>IF(CA17&lt;&gt;"","W"&amp;CA5,"")</f>
        <v>W9</v>
      </c>
      <c r="CB13" s="123"/>
      <c r="CC13" s="123"/>
      <c r="CD13" s="123"/>
      <c r="CE13" s="123"/>
      <c r="CF13" s="123"/>
      <c r="CG13" s="124"/>
      <c r="CH13" s="122" t="str">
        <f>IF(CH17&lt;&gt;"","W"&amp;CH5,"")</f>
        <v>W10</v>
      </c>
      <c r="CI13" s="123"/>
      <c r="CJ13" s="123"/>
      <c r="CK13" s="123"/>
      <c r="CL13" s="123"/>
      <c r="CM13" s="123"/>
      <c r="CN13" s="124"/>
      <c r="CO13" s="122" t="str">
        <f>IF(CO17&lt;&gt;"","W"&amp;CO5,"")</f>
        <v>W11</v>
      </c>
      <c r="CP13" s="123"/>
      <c r="CQ13" s="123"/>
      <c r="CR13" s="123"/>
      <c r="CS13" s="123"/>
      <c r="CT13" s="123"/>
      <c r="CU13" s="124"/>
      <c r="CV13" s="122" t="str">
        <f>IF(CV17&lt;&gt;"","W"&amp;CV5,"")</f>
        <v>W12</v>
      </c>
      <c r="CW13" s="123"/>
      <c r="CX13" s="123"/>
      <c r="CY13" s="123"/>
      <c r="CZ13" s="123"/>
      <c r="DA13" s="123"/>
      <c r="DB13" s="124"/>
      <c r="DC13" s="122" t="str">
        <f>IF(DC17&lt;&gt;"","W"&amp;DC5,"")</f>
        <v>W13</v>
      </c>
      <c r="DD13" s="123"/>
      <c r="DE13" s="123"/>
      <c r="DF13" s="123"/>
      <c r="DG13" s="123"/>
      <c r="DH13" s="123"/>
      <c r="DI13" s="124"/>
      <c r="DJ13" s="122" t="str">
        <f>IF(DJ17&lt;&gt;"","W"&amp;DJ5,"")</f>
        <v>W14</v>
      </c>
      <c r="DK13" s="123"/>
      <c r="DL13" s="123"/>
      <c r="DM13" s="123"/>
      <c r="DN13" s="123"/>
      <c r="DO13" s="123"/>
      <c r="DP13" s="124"/>
      <c r="DQ13" s="122" t="str">
        <f>IF(DQ17&lt;&gt;"","W"&amp;DQ5,"")</f>
        <v>W15</v>
      </c>
      <c r="DR13" s="123"/>
      <c r="DS13" s="123"/>
      <c r="DT13" s="123"/>
      <c r="DU13" s="123"/>
      <c r="DV13" s="123"/>
      <c r="DW13" s="124"/>
      <c r="DX13" s="122" t="str">
        <f>IF(DX17&lt;&gt;"","W"&amp;DX5,"")</f>
        <v>W16</v>
      </c>
      <c r="DY13" s="123"/>
      <c r="DZ13" s="123"/>
      <c r="EA13" s="123"/>
      <c r="EB13" s="123"/>
      <c r="EC13" s="123"/>
      <c r="ED13" s="124"/>
      <c r="EE13" s="122" t="str">
        <f>IF(EE17&lt;&gt;"","W"&amp;EE5,"")</f>
        <v>W17</v>
      </c>
      <c r="EF13" s="123"/>
      <c r="EG13" s="123"/>
      <c r="EH13" s="123"/>
      <c r="EI13" s="123"/>
      <c r="EJ13" s="123"/>
      <c r="EK13" s="124"/>
      <c r="EL13" s="122" t="str">
        <f>IF(EL17&lt;&gt;"","W"&amp;EL5,"")</f>
        <v>W18</v>
      </c>
      <c r="EM13" s="123"/>
      <c r="EN13" s="123"/>
      <c r="EO13" s="123"/>
      <c r="EP13" s="123"/>
      <c r="EQ13" s="123"/>
      <c r="ER13" s="124"/>
      <c r="ES13" s="122" t="str">
        <f>IF(ES17&lt;&gt;"","W"&amp;ES5,"")</f>
        <v>W19</v>
      </c>
      <c r="ET13" s="123"/>
      <c r="EU13" s="123"/>
      <c r="EV13" s="123"/>
      <c r="EW13" s="123"/>
      <c r="EX13" s="123"/>
      <c r="EY13" s="124"/>
      <c r="EZ13" s="122" t="str">
        <f>IF(EZ17&lt;&gt;"","W"&amp;EZ5,"")</f>
        <v>W20</v>
      </c>
      <c r="FA13" s="123"/>
      <c r="FB13" s="123"/>
      <c r="FC13" s="123"/>
      <c r="FD13" s="123"/>
      <c r="FE13" s="123"/>
      <c r="FF13" s="124"/>
      <c r="FG13" s="122" t="str">
        <f>IF(FG17&lt;&gt;"","W"&amp;FG5,"")</f>
        <v>W21</v>
      </c>
      <c r="FH13" s="123"/>
      <c r="FI13" s="123"/>
      <c r="FJ13" s="123"/>
      <c r="FK13" s="123"/>
      <c r="FL13" s="123"/>
      <c r="FM13" s="124"/>
      <c r="FN13" s="122" t="str">
        <f>IF(FN17&lt;&gt;"","W"&amp;FN5,"")</f>
        <v/>
      </c>
      <c r="FO13" s="123"/>
      <c r="FP13" s="123"/>
      <c r="FQ13" s="123"/>
      <c r="FR13" s="123"/>
      <c r="FS13" s="123"/>
      <c r="FT13" s="124"/>
      <c r="FU13" s="122" t="str">
        <f>IF(FU17&lt;&gt;"","W"&amp;FU5,"")</f>
        <v/>
      </c>
      <c r="FV13" s="123"/>
      <c r="FW13" s="123"/>
      <c r="FX13" s="123"/>
      <c r="FY13" s="123"/>
      <c r="FZ13" s="123"/>
      <c r="GA13" s="124"/>
      <c r="GB13" s="122" t="str">
        <f>IF(GB17&lt;&gt;"","W"&amp;GB5,"")</f>
        <v/>
      </c>
      <c r="GC13" s="123"/>
      <c r="GD13" s="123"/>
      <c r="GE13" s="123"/>
      <c r="GF13" s="123"/>
      <c r="GG13" s="123"/>
      <c r="GH13" s="124"/>
      <c r="GI13" s="122" t="str">
        <f>IF(GI17&lt;&gt;"","W"&amp;GI5,"")</f>
        <v/>
      </c>
      <c r="GJ13" s="123"/>
      <c r="GK13" s="123"/>
      <c r="GL13" s="123"/>
      <c r="GM13" s="123"/>
      <c r="GN13" s="123"/>
      <c r="GO13" s="124"/>
      <c r="GP13" s="122" t="str">
        <f>IF(GP17&lt;&gt;"","W"&amp;GP5,"")</f>
        <v/>
      </c>
      <c r="GQ13" s="123"/>
      <c r="GR13" s="123"/>
      <c r="GS13" s="123"/>
      <c r="GT13" s="123"/>
      <c r="GU13" s="123"/>
      <c r="GV13" s="124"/>
      <c r="GW13" s="122" t="str">
        <f>IF(GW17&lt;&gt;"","W"&amp;GW5,"")</f>
        <v/>
      </c>
      <c r="GX13" s="123"/>
      <c r="GY13" s="123"/>
      <c r="GZ13" s="123"/>
      <c r="HA13" s="123"/>
      <c r="HB13" s="123"/>
      <c r="HC13" s="124"/>
      <c r="HD13" s="122" t="str">
        <f>IF(HD17&lt;&gt;"","W"&amp;HD5,"")</f>
        <v/>
      </c>
      <c r="HE13" s="123"/>
      <c r="HF13" s="123"/>
      <c r="HG13" s="123"/>
      <c r="HH13" s="123"/>
      <c r="HI13" s="123"/>
      <c r="HJ13" s="124"/>
      <c r="HK13" s="122" t="str">
        <f>IF(HK17&lt;&gt;"","W"&amp;HK5,"")</f>
        <v/>
      </c>
      <c r="HL13" s="123"/>
      <c r="HM13" s="123"/>
      <c r="HN13" s="123"/>
      <c r="HO13" s="123"/>
      <c r="HP13" s="123"/>
      <c r="HQ13" s="124"/>
      <c r="HR13" s="122" t="str">
        <f>IF(HR17&lt;&gt;"","W"&amp;HR5,"")</f>
        <v/>
      </c>
      <c r="HS13" s="123"/>
      <c r="HT13" s="123"/>
      <c r="HU13" s="123"/>
      <c r="HV13" s="123"/>
      <c r="HW13" s="123"/>
      <c r="HX13" s="124"/>
      <c r="HY13" s="122" t="str">
        <f>IF(HY17&lt;&gt;"","W"&amp;HY5,"")</f>
        <v/>
      </c>
      <c r="HZ13" s="123"/>
      <c r="IA13" s="123"/>
      <c r="IB13" s="123"/>
      <c r="IC13" s="123"/>
      <c r="ID13" s="123"/>
      <c r="IE13" s="124"/>
      <c r="IF13" s="122" t="str">
        <f>IF(IF17&lt;&gt;"","W"&amp;IF5,"")</f>
        <v/>
      </c>
      <c r="IG13" s="123"/>
      <c r="IH13" s="123"/>
      <c r="II13" s="123"/>
      <c r="IJ13" s="123"/>
      <c r="IK13" s="123"/>
      <c r="IL13" s="124"/>
      <c r="IM13" s="122" t="str">
        <f>IF(IM17&lt;&gt;"","W"&amp;IM5,"")</f>
        <v/>
      </c>
      <c r="IN13" s="123"/>
      <c r="IO13" s="123"/>
      <c r="IP13" s="123"/>
      <c r="IQ13" s="123"/>
      <c r="IR13" s="123"/>
      <c r="IS13" s="124"/>
      <c r="IT13" s="122" t="str">
        <f>IF(IT17&lt;&gt;"","W"&amp;IT5,"")</f>
        <v/>
      </c>
      <c r="IU13" s="123"/>
      <c r="IV13" s="123"/>
      <c r="IW13" s="123"/>
      <c r="IX13" s="123"/>
      <c r="IY13" s="123"/>
      <c r="IZ13" s="124"/>
      <c r="JA13" s="122" t="str">
        <f>IF(JA17&lt;&gt;"","W"&amp;JA5,"")</f>
        <v/>
      </c>
      <c r="JB13" s="123"/>
      <c r="JC13" s="123"/>
      <c r="JD13" s="123"/>
      <c r="JE13" s="123"/>
      <c r="JF13" s="123"/>
      <c r="JG13" s="124"/>
      <c r="JH13" s="122" t="str">
        <f>IF(JH17&lt;&gt;"","W"&amp;JH5,"")</f>
        <v/>
      </c>
      <c r="JI13" s="123"/>
      <c r="JJ13" s="123"/>
      <c r="JK13" s="123"/>
      <c r="JL13" s="123"/>
      <c r="JM13" s="123"/>
      <c r="JN13" s="124"/>
      <c r="JO13" s="122" t="str">
        <f>IF(JO17&lt;&gt;"","W"&amp;JO5,"")</f>
        <v/>
      </c>
      <c r="JP13" s="123"/>
      <c r="JQ13" s="123"/>
      <c r="JR13" s="123"/>
      <c r="JS13" s="123"/>
      <c r="JT13" s="123"/>
      <c r="JU13" s="124"/>
      <c r="JV13" s="122" t="str">
        <f>IF(JV17&lt;&gt;"","W"&amp;JV5,"")</f>
        <v/>
      </c>
      <c r="JW13" s="123"/>
      <c r="JX13" s="123"/>
      <c r="JY13" s="123"/>
      <c r="JZ13" s="123"/>
      <c r="KA13" s="123"/>
      <c r="KB13" s="124"/>
      <c r="KC13" s="122" t="str">
        <f>IF(KC17&lt;&gt;"","W"&amp;KC5,"")</f>
        <v/>
      </c>
      <c r="KD13" s="123"/>
      <c r="KE13" s="123"/>
      <c r="KF13" s="123"/>
      <c r="KG13" s="123"/>
      <c r="KH13" s="123"/>
      <c r="KI13" s="124"/>
      <c r="KJ13" s="122" t="str">
        <f>IF(KJ17&lt;&gt;"","W"&amp;KJ5,"")</f>
        <v/>
      </c>
      <c r="KK13" s="123"/>
      <c r="KL13" s="123"/>
      <c r="KM13" s="123"/>
      <c r="KN13" s="123"/>
      <c r="KO13" s="123"/>
      <c r="KP13" s="124"/>
      <c r="KQ13" s="122" t="str">
        <f>IF(KQ17&lt;&gt;"","W"&amp;KQ5,"")</f>
        <v/>
      </c>
      <c r="KR13" s="123"/>
      <c r="KS13" s="123"/>
      <c r="KT13" s="123"/>
      <c r="KU13" s="123"/>
      <c r="KV13" s="123"/>
      <c r="KW13" s="124"/>
      <c r="KX13" s="122" t="str">
        <f>IF(KX17&lt;&gt;"","W"&amp;KX5,"")</f>
        <v/>
      </c>
      <c r="KY13" s="123"/>
      <c r="KZ13" s="123"/>
      <c r="LA13" s="123"/>
      <c r="LB13" s="123"/>
      <c r="LC13" s="123"/>
      <c r="LD13" s="124"/>
      <c r="LE13" s="122" t="str">
        <f>IF(LE17&lt;&gt;"","W"&amp;LE5,"")</f>
        <v/>
      </c>
      <c r="LF13" s="123"/>
      <c r="LG13" s="123"/>
      <c r="LH13" s="123"/>
      <c r="LI13" s="123"/>
      <c r="LJ13" s="123"/>
      <c r="LK13" s="124"/>
      <c r="LL13" s="122" t="str">
        <f>IF(LL17&lt;&gt;"","W"&amp;LL5,"")</f>
        <v/>
      </c>
      <c r="LM13" s="123"/>
      <c r="LN13" s="123"/>
      <c r="LO13" s="123"/>
      <c r="LP13" s="123"/>
      <c r="LQ13" s="123"/>
      <c r="LR13" s="124"/>
      <c r="LS13" s="122" t="str">
        <f>IF(LS17&lt;&gt;"","W"&amp;LS5,"")</f>
        <v/>
      </c>
      <c r="LT13" s="123"/>
      <c r="LU13" s="123"/>
      <c r="LV13" s="123"/>
      <c r="LW13" s="123"/>
      <c r="LX13" s="123"/>
      <c r="LY13" s="124"/>
      <c r="LZ13" s="122" t="str">
        <f>IF(LZ17&lt;&gt;"","W"&amp;LZ5,"")</f>
        <v/>
      </c>
      <c r="MA13" s="123"/>
      <c r="MB13" s="123"/>
      <c r="MC13" s="123"/>
      <c r="MD13" s="123"/>
      <c r="ME13" s="123"/>
      <c r="MF13" s="124"/>
      <c r="MG13" s="122" t="str">
        <f>IF(MG17&lt;&gt;"","W"&amp;MG5,"")</f>
        <v/>
      </c>
      <c r="MH13" s="123"/>
      <c r="MI13" s="123"/>
      <c r="MJ13" s="123"/>
      <c r="MK13" s="123"/>
      <c r="ML13" s="123"/>
      <c r="MM13" s="124"/>
      <c r="MN13" s="122" t="str">
        <f>IF(MN17&lt;&gt;"","W"&amp;MN5,"")</f>
        <v/>
      </c>
      <c r="MO13" s="123"/>
      <c r="MP13" s="123"/>
      <c r="MQ13" s="123"/>
      <c r="MR13" s="123"/>
      <c r="MS13" s="123"/>
      <c r="MT13" s="124"/>
      <c r="MU13" s="122" t="str">
        <f>IF(MU17&lt;&gt;"","W"&amp;MU5,"")</f>
        <v/>
      </c>
      <c r="MV13" s="123"/>
      <c r="MW13" s="123"/>
      <c r="MX13" s="123"/>
      <c r="MY13" s="123"/>
      <c r="MZ13" s="123"/>
      <c r="NA13" s="124"/>
      <c r="NB13" s="122" t="str">
        <f>IF(NB17&lt;&gt;"","W"&amp;NB5,"")</f>
        <v/>
      </c>
      <c r="NC13" s="123"/>
      <c r="ND13" s="123"/>
      <c r="NE13" s="123"/>
      <c r="NF13" s="123"/>
      <c r="NG13" s="123"/>
      <c r="NH13" s="124"/>
      <c r="NI13" s="122" t="str">
        <f>IF(NI17&lt;&gt;"","W"&amp;NI5,"")</f>
        <v/>
      </c>
      <c r="NJ13" s="123"/>
      <c r="NK13" s="123"/>
      <c r="NL13" s="123"/>
      <c r="NM13" s="123"/>
      <c r="NN13" s="123"/>
      <c r="NO13" s="124"/>
      <c r="NP13" s="122" t="str">
        <f>IF(NP17&lt;&gt;"","W"&amp;NP5,"")</f>
        <v/>
      </c>
      <c r="NQ13" s="123"/>
      <c r="NR13" s="123"/>
      <c r="NS13" s="123"/>
      <c r="NT13" s="123"/>
      <c r="NU13" s="123"/>
      <c r="NV13" s="123"/>
      <c r="NW13" s="115" t="str">
        <f>IF(NW17&lt;&gt;"","W"&amp;NW5,"")</f>
        <v/>
      </c>
      <c r="NX13" s="116"/>
      <c r="NY13" s="116"/>
      <c r="NZ13" s="116"/>
      <c r="OA13" s="116"/>
      <c r="OB13" s="116"/>
      <c r="OC13" s="117"/>
    </row>
    <row r="14" spans="1:402" ht="15" customHeight="1" x14ac:dyDescent="0.2">
      <c r="A14" s="30"/>
      <c r="B14" s="36"/>
      <c r="C14" s="39" t="s">
        <v>10</v>
      </c>
      <c r="D14" s="39" t="s">
        <v>5</v>
      </c>
      <c r="E14" s="36"/>
      <c r="F14" s="37"/>
      <c r="G14" s="37"/>
      <c r="H14" s="36"/>
      <c r="I14" s="30"/>
      <c r="J14" s="130"/>
      <c r="K14" s="133"/>
      <c r="L14" s="134"/>
      <c r="M14" s="130"/>
      <c r="N14" s="70"/>
      <c r="O14" s="70"/>
      <c r="P14" s="130"/>
      <c r="Q14" s="130"/>
      <c r="R14" s="143"/>
      <c r="S14" s="135"/>
      <c r="T14" s="128"/>
      <c r="U14" s="143"/>
      <c r="V14" s="126"/>
      <c r="W14" s="136">
        <f>W17</f>
        <v>42366</v>
      </c>
      <c r="X14" s="113">
        <f t="shared" ref="X14:CI14" si="0">X17</f>
        <v>42367</v>
      </c>
      <c r="Y14" s="111">
        <f t="shared" si="0"/>
        <v>42368</v>
      </c>
      <c r="Z14" s="113">
        <f t="shared" si="0"/>
        <v>42369</v>
      </c>
      <c r="AA14" s="111">
        <f t="shared" si="0"/>
        <v>42370</v>
      </c>
      <c r="AB14" s="113">
        <f t="shared" si="0"/>
        <v>42371</v>
      </c>
      <c r="AC14" s="111">
        <f t="shared" si="0"/>
        <v>42372</v>
      </c>
      <c r="AD14" s="113">
        <f t="shared" si="0"/>
        <v>42373</v>
      </c>
      <c r="AE14" s="111">
        <f t="shared" si="0"/>
        <v>42374</v>
      </c>
      <c r="AF14" s="113">
        <f t="shared" si="0"/>
        <v>42375</v>
      </c>
      <c r="AG14" s="111">
        <f t="shared" si="0"/>
        <v>42376</v>
      </c>
      <c r="AH14" s="113">
        <f t="shared" si="0"/>
        <v>42377</v>
      </c>
      <c r="AI14" s="111">
        <f t="shared" si="0"/>
        <v>42378</v>
      </c>
      <c r="AJ14" s="113">
        <f t="shared" si="0"/>
        <v>42379</v>
      </c>
      <c r="AK14" s="111">
        <f t="shared" si="0"/>
        <v>42380</v>
      </c>
      <c r="AL14" s="113">
        <f t="shared" si="0"/>
        <v>42381</v>
      </c>
      <c r="AM14" s="111">
        <f t="shared" si="0"/>
        <v>42382</v>
      </c>
      <c r="AN14" s="113">
        <f t="shared" si="0"/>
        <v>42383</v>
      </c>
      <c r="AO14" s="111">
        <f t="shared" si="0"/>
        <v>42384</v>
      </c>
      <c r="AP14" s="113">
        <f t="shared" si="0"/>
        <v>42385</v>
      </c>
      <c r="AQ14" s="111">
        <f t="shared" si="0"/>
        <v>42386</v>
      </c>
      <c r="AR14" s="113">
        <f t="shared" si="0"/>
        <v>42387</v>
      </c>
      <c r="AS14" s="111">
        <f t="shared" si="0"/>
        <v>42388</v>
      </c>
      <c r="AT14" s="113">
        <f t="shared" si="0"/>
        <v>42389</v>
      </c>
      <c r="AU14" s="111">
        <f t="shared" si="0"/>
        <v>42390</v>
      </c>
      <c r="AV14" s="113">
        <f t="shared" si="0"/>
        <v>42391</v>
      </c>
      <c r="AW14" s="111">
        <f t="shared" si="0"/>
        <v>42392</v>
      </c>
      <c r="AX14" s="113">
        <f t="shared" si="0"/>
        <v>42393</v>
      </c>
      <c r="AY14" s="111">
        <f t="shared" si="0"/>
        <v>42394</v>
      </c>
      <c r="AZ14" s="113">
        <f t="shared" si="0"/>
        <v>42395</v>
      </c>
      <c r="BA14" s="111">
        <f t="shared" si="0"/>
        <v>42396</v>
      </c>
      <c r="BB14" s="113">
        <f t="shared" si="0"/>
        <v>42397</v>
      </c>
      <c r="BC14" s="111">
        <f t="shared" si="0"/>
        <v>42398</v>
      </c>
      <c r="BD14" s="113">
        <f t="shared" si="0"/>
        <v>42399</v>
      </c>
      <c r="BE14" s="111">
        <f t="shared" si="0"/>
        <v>42400</v>
      </c>
      <c r="BF14" s="113">
        <f t="shared" si="0"/>
        <v>42401</v>
      </c>
      <c r="BG14" s="111">
        <f t="shared" si="0"/>
        <v>42402</v>
      </c>
      <c r="BH14" s="113">
        <f t="shared" si="0"/>
        <v>42403</v>
      </c>
      <c r="BI14" s="111">
        <f t="shared" si="0"/>
        <v>42404</v>
      </c>
      <c r="BJ14" s="113">
        <f t="shared" si="0"/>
        <v>42405</v>
      </c>
      <c r="BK14" s="111">
        <f t="shared" si="0"/>
        <v>42406</v>
      </c>
      <c r="BL14" s="113">
        <f t="shared" si="0"/>
        <v>42407</v>
      </c>
      <c r="BM14" s="111">
        <f t="shared" si="0"/>
        <v>42408</v>
      </c>
      <c r="BN14" s="113">
        <f t="shared" si="0"/>
        <v>42409</v>
      </c>
      <c r="BO14" s="111">
        <f t="shared" si="0"/>
        <v>42410</v>
      </c>
      <c r="BP14" s="113">
        <f t="shared" si="0"/>
        <v>42411</v>
      </c>
      <c r="BQ14" s="111">
        <f t="shared" si="0"/>
        <v>42412</v>
      </c>
      <c r="BR14" s="113">
        <f t="shared" si="0"/>
        <v>42413</v>
      </c>
      <c r="BS14" s="111">
        <f t="shared" si="0"/>
        <v>42414</v>
      </c>
      <c r="BT14" s="113">
        <f t="shared" si="0"/>
        <v>42415</v>
      </c>
      <c r="BU14" s="111">
        <f t="shared" si="0"/>
        <v>42416</v>
      </c>
      <c r="BV14" s="113">
        <f t="shared" si="0"/>
        <v>42417</v>
      </c>
      <c r="BW14" s="111">
        <f t="shared" si="0"/>
        <v>42418</v>
      </c>
      <c r="BX14" s="113">
        <f t="shared" si="0"/>
        <v>42419</v>
      </c>
      <c r="BY14" s="111">
        <f t="shared" si="0"/>
        <v>42420</v>
      </c>
      <c r="BZ14" s="113">
        <f t="shared" si="0"/>
        <v>42421</v>
      </c>
      <c r="CA14" s="111">
        <f t="shared" si="0"/>
        <v>42422</v>
      </c>
      <c r="CB14" s="113">
        <f t="shared" si="0"/>
        <v>42423</v>
      </c>
      <c r="CC14" s="111">
        <f t="shared" si="0"/>
        <v>42424</v>
      </c>
      <c r="CD14" s="113">
        <f t="shared" si="0"/>
        <v>42425</v>
      </c>
      <c r="CE14" s="111">
        <f t="shared" si="0"/>
        <v>42426</v>
      </c>
      <c r="CF14" s="113">
        <f t="shared" si="0"/>
        <v>42427</v>
      </c>
      <c r="CG14" s="111">
        <f t="shared" si="0"/>
        <v>42428</v>
      </c>
      <c r="CH14" s="113">
        <f t="shared" si="0"/>
        <v>42429</v>
      </c>
      <c r="CI14" s="111">
        <f t="shared" si="0"/>
        <v>42430</v>
      </c>
      <c r="CJ14" s="113">
        <f t="shared" ref="CJ14:EU14" si="1">CJ17</f>
        <v>42431</v>
      </c>
      <c r="CK14" s="111">
        <f t="shared" si="1"/>
        <v>42432</v>
      </c>
      <c r="CL14" s="113">
        <f t="shared" si="1"/>
        <v>42433</v>
      </c>
      <c r="CM14" s="111">
        <f t="shared" si="1"/>
        <v>42434</v>
      </c>
      <c r="CN14" s="113">
        <f t="shared" si="1"/>
        <v>42435</v>
      </c>
      <c r="CO14" s="111">
        <f t="shared" si="1"/>
        <v>42436</v>
      </c>
      <c r="CP14" s="113">
        <f t="shared" si="1"/>
        <v>42437</v>
      </c>
      <c r="CQ14" s="111">
        <f t="shared" si="1"/>
        <v>42438</v>
      </c>
      <c r="CR14" s="113">
        <f t="shared" si="1"/>
        <v>42439</v>
      </c>
      <c r="CS14" s="111">
        <f t="shared" si="1"/>
        <v>42440</v>
      </c>
      <c r="CT14" s="113">
        <f t="shared" si="1"/>
        <v>42441</v>
      </c>
      <c r="CU14" s="111">
        <f t="shared" si="1"/>
        <v>42442</v>
      </c>
      <c r="CV14" s="113">
        <f t="shared" si="1"/>
        <v>42443</v>
      </c>
      <c r="CW14" s="111">
        <f t="shared" si="1"/>
        <v>42444</v>
      </c>
      <c r="CX14" s="113">
        <f t="shared" si="1"/>
        <v>42445</v>
      </c>
      <c r="CY14" s="111">
        <f t="shared" si="1"/>
        <v>42446</v>
      </c>
      <c r="CZ14" s="113">
        <f t="shared" si="1"/>
        <v>42447</v>
      </c>
      <c r="DA14" s="111">
        <f t="shared" si="1"/>
        <v>42448</v>
      </c>
      <c r="DB14" s="113">
        <f t="shared" si="1"/>
        <v>42449</v>
      </c>
      <c r="DC14" s="111">
        <f t="shared" si="1"/>
        <v>42450</v>
      </c>
      <c r="DD14" s="113">
        <f t="shared" si="1"/>
        <v>42451</v>
      </c>
      <c r="DE14" s="111">
        <f t="shared" si="1"/>
        <v>42452</v>
      </c>
      <c r="DF14" s="113">
        <f t="shared" si="1"/>
        <v>42453</v>
      </c>
      <c r="DG14" s="111">
        <f t="shared" si="1"/>
        <v>42454</v>
      </c>
      <c r="DH14" s="113">
        <f t="shared" si="1"/>
        <v>42455</v>
      </c>
      <c r="DI14" s="111">
        <f t="shared" si="1"/>
        <v>42456</v>
      </c>
      <c r="DJ14" s="113">
        <f t="shared" si="1"/>
        <v>42457</v>
      </c>
      <c r="DK14" s="111">
        <f t="shared" si="1"/>
        <v>42458</v>
      </c>
      <c r="DL14" s="113">
        <f t="shared" si="1"/>
        <v>42459</v>
      </c>
      <c r="DM14" s="111">
        <f t="shared" si="1"/>
        <v>42460</v>
      </c>
      <c r="DN14" s="113">
        <f t="shared" si="1"/>
        <v>42461</v>
      </c>
      <c r="DO14" s="111">
        <f t="shared" si="1"/>
        <v>42462</v>
      </c>
      <c r="DP14" s="113">
        <f t="shared" si="1"/>
        <v>42463</v>
      </c>
      <c r="DQ14" s="111">
        <f t="shared" si="1"/>
        <v>42464</v>
      </c>
      <c r="DR14" s="113">
        <f t="shared" si="1"/>
        <v>42465</v>
      </c>
      <c r="DS14" s="111">
        <f t="shared" si="1"/>
        <v>42466</v>
      </c>
      <c r="DT14" s="113">
        <f t="shared" si="1"/>
        <v>42467</v>
      </c>
      <c r="DU14" s="111">
        <f t="shared" si="1"/>
        <v>42468</v>
      </c>
      <c r="DV14" s="113">
        <f t="shared" si="1"/>
        <v>42469</v>
      </c>
      <c r="DW14" s="111">
        <f t="shared" si="1"/>
        <v>42470</v>
      </c>
      <c r="DX14" s="113">
        <f t="shared" si="1"/>
        <v>42471</v>
      </c>
      <c r="DY14" s="111">
        <f t="shared" si="1"/>
        <v>42472</v>
      </c>
      <c r="DZ14" s="113">
        <f t="shared" si="1"/>
        <v>42473</v>
      </c>
      <c r="EA14" s="111">
        <f t="shared" si="1"/>
        <v>42474</v>
      </c>
      <c r="EB14" s="113">
        <f t="shared" si="1"/>
        <v>42475</v>
      </c>
      <c r="EC14" s="111">
        <f t="shared" si="1"/>
        <v>42476</v>
      </c>
      <c r="ED14" s="113">
        <f t="shared" si="1"/>
        <v>42477</v>
      </c>
      <c r="EE14" s="111">
        <f t="shared" si="1"/>
        <v>42478</v>
      </c>
      <c r="EF14" s="113">
        <f t="shared" si="1"/>
        <v>42479</v>
      </c>
      <c r="EG14" s="111">
        <f t="shared" si="1"/>
        <v>42480</v>
      </c>
      <c r="EH14" s="113">
        <f t="shared" si="1"/>
        <v>42481</v>
      </c>
      <c r="EI14" s="111">
        <f t="shared" si="1"/>
        <v>42482</v>
      </c>
      <c r="EJ14" s="113">
        <f t="shared" si="1"/>
        <v>42483</v>
      </c>
      <c r="EK14" s="111">
        <f t="shared" si="1"/>
        <v>42484</v>
      </c>
      <c r="EL14" s="113">
        <f t="shared" si="1"/>
        <v>42485</v>
      </c>
      <c r="EM14" s="111">
        <f t="shared" si="1"/>
        <v>42486</v>
      </c>
      <c r="EN14" s="113">
        <f t="shared" si="1"/>
        <v>42487</v>
      </c>
      <c r="EO14" s="111">
        <f t="shared" si="1"/>
        <v>42488</v>
      </c>
      <c r="EP14" s="113">
        <f t="shared" si="1"/>
        <v>42489</v>
      </c>
      <c r="EQ14" s="111">
        <f t="shared" si="1"/>
        <v>42490</v>
      </c>
      <c r="ER14" s="113">
        <f t="shared" si="1"/>
        <v>42491</v>
      </c>
      <c r="ES14" s="111">
        <f t="shared" si="1"/>
        <v>42492</v>
      </c>
      <c r="ET14" s="113">
        <f t="shared" si="1"/>
        <v>42493</v>
      </c>
      <c r="EU14" s="111">
        <f t="shared" si="1"/>
        <v>42494</v>
      </c>
      <c r="EV14" s="113">
        <f t="shared" ref="EV14:HG14" si="2">EV17</f>
        <v>42495</v>
      </c>
      <c r="EW14" s="111">
        <f t="shared" si="2"/>
        <v>42496</v>
      </c>
      <c r="EX14" s="113">
        <f t="shared" si="2"/>
        <v>42497</v>
      </c>
      <c r="EY14" s="111">
        <f t="shared" si="2"/>
        <v>42498</v>
      </c>
      <c r="EZ14" s="113">
        <f t="shared" si="2"/>
        <v>42499</v>
      </c>
      <c r="FA14" s="111">
        <f t="shared" si="2"/>
        <v>42500</v>
      </c>
      <c r="FB14" s="113">
        <f t="shared" si="2"/>
        <v>42501</v>
      </c>
      <c r="FC14" s="111">
        <f t="shared" si="2"/>
        <v>42502</v>
      </c>
      <c r="FD14" s="113">
        <f t="shared" si="2"/>
        <v>42503</v>
      </c>
      <c r="FE14" s="111">
        <f t="shared" si="2"/>
        <v>42504</v>
      </c>
      <c r="FF14" s="113">
        <f t="shared" si="2"/>
        <v>42505</v>
      </c>
      <c r="FG14" s="111">
        <f t="shared" si="2"/>
        <v>42506</v>
      </c>
      <c r="FH14" s="113">
        <f t="shared" si="2"/>
        <v>42507</v>
      </c>
      <c r="FI14" s="111">
        <f t="shared" si="2"/>
        <v>42508</v>
      </c>
      <c r="FJ14" s="113">
        <f t="shared" si="2"/>
        <v>42509</v>
      </c>
      <c r="FK14" s="111">
        <f t="shared" si="2"/>
        <v>42510</v>
      </c>
      <c r="FL14" s="113">
        <f t="shared" si="2"/>
        <v>42511</v>
      </c>
      <c r="FM14" s="111">
        <f t="shared" si="2"/>
        <v>42512</v>
      </c>
      <c r="FN14" s="113" t="str">
        <f t="shared" si="2"/>
        <v/>
      </c>
      <c r="FO14" s="111" t="str">
        <f t="shared" si="2"/>
        <v/>
      </c>
      <c r="FP14" s="113" t="str">
        <f t="shared" si="2"/>
        <v/>
      </c>
      <c r="FQ14" s="111" t="str">
        <f t="shared" si="2"/>
        <v/>
      </c>
      <c r="FR14" s="113" t="str">
        <f t="shared" si="2"/>
        <v/>
      </c>
      <c r="FS14" s="111" t="str">
        <f t="shared" si="2"/>
        <v/>
      </c>
      <c r="FT14" s="113" t="str">
        <f t="shared" si="2"/>
        <v/>
      </c>
      <c r="FU14" s="111" t="str">
        <f t="shared" si="2"/>
        <v/>
      </c>
      <c r="FV14" s="113" t="str">
        <f t="shared" si="2"/>
        <v/>
      </c>
      <c r="FW14" s="111" t="str">
        <f t="shared" si="2"/>
        <v/>
      </c>
      <c r="FX14" s="113" t="str">
        <f t="shared" si="2"/>
        <v/>
      </c>
      <c r="FY14" s="111" t="str">
        <f t="shared" si="2"/>
        <v/>
      </c>
      <c r="FZ14" s="113" t="str">
        <f t="shared" si="2"/>
        <v/>
      </c>
      <c r="GA14" s="111" t="str">
        <f t="shared" si="2"/>
        <v/>
      </c>
      <c r="GB14" s="113" t="str">
        <f t="shared" si="2"/>
        <v/>
      </c>
      <c r="GC14" s="111" t="str">
        <f t="shared" si="2"/>
        <v/>
      </c>
      <c r="GD14" s="113" t="str">
        <f t="shared" si="2"/>
        <v/>
      </c>
      <c r="GE14" s="111" t="str">
        <f t="shared" si="2"/>
        <v/>
      </c>
      <c r="GF14" s="113" t="str">
        <f t="shared" si="2"/>
        <v/>
      </c>
      <c r="GG14" s="111" t="str">
        <f t="shared" si="2"/>
        <v/>
      </c>
      <c r="GH14" s="113" t="str">
        <f t="shared" si="2"/>
        <v/>
      </c>
      <c r="GI14" s="111" t="str">
        <f t="shared" si="2"/>
        <v/>
      </c>
      <c r="GJ14" s="113" t="str">
        <f t="shared" si="2"/>
        <v/>
      </c>
      <c r="GK14" s="111" t="str">
        <f t="shared" si="2"/>
        <v/>
      </c>
      <c r="GL14" s="113" t="str">
        <f t="shared" si="2"/>
        <v/>
      </c>
      <c r="GM14" s="111" t="str">
        <f t="shared" si="2"/>
        <v/>
      </c>
      <c r="GN14" s="113" t="str">
        <f t="shared" si="2"/>
        <v/>
      </c>
      <c r="GO14" s="111" t="str">
        <f t="shared" si="2"/>
        <v/>
      </c>
      <c r="GP14" s="113" t="str">
        <f t="shared" si="2"/>
        <v/>
      </c>
      <c r="GQ14" s="111" t="str">
        <f t="shared" si="2"/>
        <v/>
      </c>
      <c r="GR14" s="113" t="str">
        <f t="shared" si="2"/>
        <v/>
      </c>
      <c r="GS14" s="111" t="str">
        <f t="shared" si="2"/>
        <v/>
      </c>
      <c r="GT14" s="113" t="str">
        <f t="shared" si="2"/>
        <v/>
      </c>
      <c r="GU14" s="111" t="str">
        <f t="shared" si="2"/>
        <v/>
      </c>
      <c r="GV14" s="113" t="str">
        <f t="shared" si="2"/>
        <v/>
      </c>
      <c r="GW14" s="111" t="str">
        <f t="shared" si="2"/>
        <v/>
      </c>
      <c r="GX14" s="113" t="str">
        <f t="shared" si="2"/>
        <v/>
      </c>
      <c r="GY14" s="111" t="str">
        <f t="shared" si="2"/>
        <v/>
      </c>
      <c r="GZ14" s="113" t="str">
        <f t="shared" si="2"/>
        <v/>
      </c>
      <c r="HA14" s="111" t="str">
        <f t="shared" si="2"/>
        <v/>
      </c>
      <c r="HB14" s="113" t="str">
        <f t="shared" si="2"/>
        <v/>
      </c>
      <c r="HC14" s="111" t="str">
        <f t="shared" si="2"/>
        <v/>
      </c>
      <c r="HD14" s="113" t="str">
        <f t="shared" si="2"/>
        <v/>
      </c>
      <c r="HE14" s="111" t="str">
        <f t="shared" si="2"/>
        <v/>
      </c>
      <c r="HF14" s="113" t="str">
        <f t="shared" si="2"/>
        <v/>
      </c>
      <c r="HG14" s="111" t="str">
        <f t="shared" si="2"/>
        <v/>
      </c>
      <c r="HH14" s="113" t="str">
        <f t="shared" ref="HH14:JS14" si="3">HH17</f>
        <v/>
      </c>
      <c r="HI14" s="111" t="str">
        <f t="shared" si="3"/>
        <v/>
      </c>
      <c r="HJ14" s="113" t="str">
        <f t="shared" si="3"/>
        <v/>
      </c>
      <c r="HK14" s="111" t="str">
        <f t="shared" si="3"/>
        <v/>
      </c>
      <c r="HL14" s="113" t="str">
        <f t="shared" si="3"/>
        <v/>
      </c>
      <c r="HM14" s="111" t="str">
        <f t="shared" si="3"/>
        <v/>
      </c>
      <c r="HN14" s="113" t="str">
        <f t="shared" si="3"/>
        <v/>
      </c>
      <c r="HO14" s="111" t="str">
        <f t="shared" si="3"/>
        <v/>
      </c>
      <c r="HP14" s="113" t="str">
        <f t="shared" si="3"/>
        <v/>
      </c>
      <c r="HQ14" s="111" t="str">
        <f t="shared" si="3"/>
        <v/>
      </c>
      <c r="HR14" s="113" t="str">
        <f t="shared" si="3"/>
        <v/>
      </c>
      <c r="HS14" s="111" t="str">
        <f t="shared" si="3"/>
        <v/>
      </c>
      <c r="HT14" s="113" t="str">
        <f t="shared" si="3"/>
        <v/>
      </c>
      <c r="HU14" s="111" t="str">
        <f t="shared" si="3"/>
        <v/>
      </c>
      <c r="HV14" s="113" t="str">
        <f t="shared" si="3"/>
        <v/>
      </c>
      <c r="HW14" s="111" t="str">
        <f t="shared" si="3"/>
        <v/>
      </c>
      <c r="HX14" s="113" t="str">
        <f t="shared" si="3"/>
        <v/>
      </c>
      <c r="HY14" s="111" t="str">
        <f t="shared" si="3"/>
        <v/>
      </c>
      <c r="HZ14" s="113" t="str">
        <f t="shared" si="3"/>
        <v/>
      </c>
      <c r="IA14" s="111" t="str">
        <f t="shared" si="3"/>
        <v/>
      </c>
      <c r="IB14" s="113" t="str">
        <f t="shared" si="3"/>
        <v/>
      </c>
      <c r="IC14" s="111" t="str">
        <f t="shared" si="3"/>
        <v/>
      </c>
      <c r="ID14" s="113" t="str">
        <f t="shared" si="3"/>
        <v/>
      </c>
      <c r="IE14" s="111" t="str">
        <f t="shared" si="3"/>
        <v/>
      </c>
      <c r="IF14" s="113" t="str">
        <f t="shared" si="3"/>
        <v/>
      </c>
      <c r="IG14" s="111" t="str">
        <f t="shared" si="3"/>
        <v/>
      </c>
      <c r="IH14" s="113" t="str">
        <f t="shared" si="3"/>
        <v/>
      </c>
      <c r="II14" s="111" t="str">
        <f t="shared" si="3"/>
        <v/>
      </c>
      <c r="IJ14" s="113" t="str">
        <f t="shared" si="3"/>
        <v/>
      </c>
      <c r="IK14" s="111" t="str">
        <f t="shared" si="3"/>
        <v/>
      </c>
      <c r="IL14" s="113" t="str">
        <f t="shared" si="3"/>
        <v/>
      </c>
      <c r="IM14" s="111" t="str">
        <f t="shared" si="3"/>
        <v/>
      </c>
      <c r="IN14" s="113" t="str">
        <f t="shared" si="3"/>
        <v/>
      </c>
      <c r="IO14" s="111" t="str">
        <f t="shared" si="3"/>
        <v/>
      </c>
      <c r="IP14" s="113" t="str">
        <f t="shared" si="3"/>
        <v/>
      </c>
      <c r="IQ14" s="111" t="str">
        <f t="shared" si="3"/>
        <v/>
      </c>
      <c r="IR14" s="113" t="str">
        <f t="shared" si="3"/>
        <v/>
      </c>
      <c r="IS14" s="111" t="str">
        <f t="shared" si="3"/>
        <v/>
      </c>
      <c r="IT14" s="113" t="str">
        <f t="shared" si="3"/>
        <v/>
      </c>
      <c r="IU14" s="111" t="str">
        <f t="shared" si="3"/>
        <v/>
      </c>
      <c r="IV14" s="113" t="str">
        <f t="shared" si="3"/>
        <v/>
      </c>
      <c r="IW14" s="111" t="str">
        <f t="shared" si="3"/>
        <v/>
      </c>
      <c r="IX14" s="113" t="str">
        <f t="shared" si="3"/>
        <v/>
      </c>
      <c r="IY14" s="111" t="str">
        <f t="shared" si="3"/>
        <v/>
      </c>
      <c r="IZ14" s="113" t="str">
        <f t="shared" si="3"/>
        <v/>
      </c>
      <c r="JA14" s="111" t="str">
        <f t="shared" si="3"/>
        <v/>
      </c>
      <c r="JB14" s="113" t="str">
        <f t="shared" si="3"/>
        <v/>
      </c>
      <c r="JC14" s="111" t="str">
        <f t="shared" si="3"/>
        <v/>
      </c>
      <c r="JD14" s="113" t="str">
        <f t="shared" si="3"/>
        <v/>
      </c>
      <c r="JE14" s="111" t="str">
        <f t="shared" si="3"/>
        <v/>
      </c>
      <c r="JF14" s="113" t="str">
        <f t="shared" si="3"/>
        <v/>
      </c>
      <c r="JG14" s="111" t="str">
        <f t="shared" si="3"/>
        <v/>
      </c>
      <c r="JH14" s="113" t="str">
        <f t="shared" si="3"/>
        <v/>
      </c>
      <c r="JI14" s="111" t="str">
        <f t="shared" si="3"/>
        <v/>
      </c>
      <c r="JJ14" s="113" t="str">
        <f t="shared" si="3"/>
        <v/>
      </c>
      <c r="JK14" s="111" t="str">
        <f t="shared" si="3"/>
        <v/>
      </c>
      <c r="JL14" s="113" t="str">
        <f t="shared" si="3"/>
        <v/>
      </c>
      <c r="JM14" s="111" t="str">
        <f t="shared" si="3"/>
        <v/>
      </c>
      <c r="JN14" s="113" t="str">
        <f t="shared" si="3"/>
        <v/>
      </c>
      <c r="JO14" s="111" t="str">
        <f t="shared" si="3"/>
        <v/>
      </c>
      <c r="JP14" s="113" t="str">
        <f t="shared" si="3"/>
        <v/>
      </c>
      <c r="JQ14" s="111" t="str">
        <f t="shared" si="3"/>
        <v/>
      </c>
      <c r="JR14" s="113" t="str">
        <f t="shared" si="3"/>
        <v/>
      </c>
      <c r="JS14" s="111" t="str">
        <f t="shared" si="3"/>
        <v/>
      </c>
      <c r="JT14" s="113" t="str">
        <f t="shared" ref="JT14:ME14" si="4">JT17</f>
        <v/>
      </c>
      <c r="JU14" s="111" t="str">
        <f t="shared" si="4"/>
        <v/>
      </c>
      <c r="JV14" s="113" t="str">
        <f t="shared" si="4"/>
        <v/>
      </c>
      <c r="JW14" s="111" t="str">
        <f t="shared" si="4"/>
        <v/>
      </c>
      <c r="JX14" s="113" t="str">
        <f t="shared" si="4"/>
        <v/>
      </c>
      <c r="JY14" s="111" t="str">
        <f t="shared" si="4"/>
        <v/>
      </c>
      <c r="JZ14" s="113" t="str">
        <f t="shared" si="4"/>
        <v/>
      </c>
      <c r="KA14" s="111" t="str">
        <f t="shared" si="4"/>
        <v/>
      </c>
      <c r="KB14" s="113" t="str">
        <f t="shared" si="4"/>
        <v/>
      </c>
      <c r="KC14" s="111" t="str">
        <f t="shared" si="4"/>
        <v/>
      </c>
      <c r="KD14" s="113" t="str">
        <f t="shared" si="4"/>
        <v/>
      </c>
      <c r="KE14" s="111" t="str">
        <f t="shared" si="4"/>
        <v/>
      </c>
      <c r="KF14" s="113" t="str">
        <f t="shared" si="4"/>
        <v/>
      </c>
      <c r="KG14" s="111" t="str">
        <f t="shared" si="4"/>
        <v/>
      </c>
      <c r="KH14" s="113" t="str">
        <f t="shared" si="4"/>
        <v/>
      </c>
      <c r="KI14" s="111" t="str">
        <f t="shared" si="4"/>
        <v/>
      </c>
      <c r="KJ14" s="113" t="str">
        <f t="shared" si="4"/>
        <v/>
      </c>
      <c r="KK14" s="111" t="str">
        <f t="shared" si="4"/>
        <v/>
      </c>
      <c r="KL14" s="113" t="str">
        <f t="shared" si="4"/>
        <v/>
      </c>
      <c r="KM14" s="111" t="str">
        <f t="shared" si="4"/>
        <v/>
      </c>
      <c r="KN14" s="113" t="str">
        <f t="shared" si="4"/>
        <v/>
      </c>
      <c r="KO14" s="111" t="str">
        <f t="shared" si="4"/>
        <v/>
      </c>
      <c r="KP14" s="113" t="str">
        <f t="shared" si="4"/>
        <v/>
      </c>
      <c r="KQ14" s="111" t="str">
        <f t="shared" si="4"/>
        <v/>
      </c>
      <c r="KR14" s="113" t="str">
        <f t="shared" si="4"/>
        <v/>
      </c>
      <c r="KS14" s="111" t="str">
        <f t="shared" si="4"/>
        <v/>
      </c>
      <c r="KT14" s="113" t="str">
        <f t="shared" si="4"/>
        <v/>
      </c>
      <c r="KU14" s="111" t="str">
        <f t="shared" si="4"/>
        <v/>
      </c>
      <c r="KV14" s="113" t="str">
        <f t="shared" si="4"/>
        <v/>
      </c>
      <c r="KW14" s="111" t="str">
        <f t="shared" si="4"/>
        <v/>
      </c>
      <c r="KX14" s="113" t="str">
        <f t="shared" si="4"/>
        <v/>
      </c>
      <c r="KY14" s="111" t="str">
        <f t="shared" si="4"/>
        <v/>
      </c>
      <c r="KZ14" s="113" t="str">
        <f t="shared" si="4"/>
        <v/>
      </c>
      <c r="LA14" s="111" t="str">
        <f t="shared" si="4"/>
        <v/>
      </c>
      <c r="LB14" s="113" t="str">
        <f t="shared" si="4"/>
        <v/>
      </c>
      <c r="LC14" s="111" t="str">
        <f t="shared" si="4"/>
        <v/>
      </c>
      <c r="LD14" s="113" t="str">
        <f t="shared" si="4"/>
        <v/>
      </c>
      <c r="LE14" s="111" t="str">
        <f t="shared" si="4"/>
        <v/>
      </c>
      <c r="LF14" s="113" t="str">
        <f t="shared" si="4"/>
        <v/>
      </c>
      <c r="LG14" s="111" t="str">
        <f t="shared" si="4"/>
        <v/>
      </c>
      <c r="LH14" s="113" t="str">
        <f t="shared" si="4"/>
        <v/>
      </c>
      <c r="LI14" s="111" t="str">
        <f t="shared" si="4"/>
        <v/>
      </c>
      <c r="LJ14" s="113" t="str">
        <f t="shared" si="4"/>
        <v/>
      </c>
      <c r="LK14" s="111" t="str">
        <f t="shared" si="4"/>
        <v/>
      </c>
      <c r="LL14" s="113" t="str">
        <f t="shared" si="4"/>
        <v/>
      </c>
      <c r="LM14" s="111" t="str">
        <f t="shared" si="4"/>
        <v/>
      </c>
      <c r="LN14" s="113" t="str">
        <f t="shared" si="4"/>
        <v/>
      </c>
      <c r="LO14" s="111" t="str">
        <f t="shared" si="4"/>
        <v/>
      </c>
      <c r="LP14" s="113" t="str">
        <f t="shared" si="4"/>
        <v/>
      </c>
      <c r="LQ14" s="111" t="str">
        <f t="shared" si="4"/>
        <v/>
      </c>
      <c r="LR14" s="113" t="str">
        <f t="shared" si="4"/>
        <v/>
      </c>
      <c r="LS14" s="111" t="str">
        <f t="shared" si="4"/>
        <v/>
      </c>
      <c r="LT14" s="113" t="str">
        <f t="shared" si="4"/>
        <v/>
      </c>
      <c r="LU14" s="111" t="str">
        <f t="shared" si="4"/>
        <v/>
      </c>
      <c r="LV14" s="113" t="str">
        <f t="shared" si="4"/>
        <v/>
      </c>
      <c r="LW14" s="111" t="str">
        <f t="shared" si="4"/>
        <v/>
      </c>
      <c r="LX14" s="113" t="str">
        <f t="shared" si="4"/>
        <v/>
      </c>
      <c r="LY14" s="111" t="str">
        <f t="shared" si="4"/>
        <v/>
      </c>
      <c r="LZ14" s="113" t="str">
        <f t="shared" si="4"/>
        <v/>
      </c>
      <c r="MA14" s="111" t="str">
        <f t="shared" si="4"/>
        <v/>
      </c>
      <c r="MB14" s="113" t="str">
        <f t="shared" si="4"/>
        <v/>
      </c>
      <c r="MC14" s="111" t="str">
        <f t="shared" si="4"/>
        <v/>
      </c>
      <c r="MD14" s="113" t="str">
        <f t="shared" si="4"/>
        <v/>
      </c>
      <c r="ME14" s="111" t="str">
        <f t="shared" si="4"/>
        <v/>
      </c>
      <c r="MF14" s="113" t="str">
        <f t="shared" ref="MF14:NV14" si="5">MF17</f>
        <v/>
      </c>
      <c r="MG14" s="111" t="str">
        <f t="shared" si="5"/>
        <v/>
      </c>
      <c r="MH14" s="113" t="str">
        <f t="shared" si="5"/>
        <v/>
      </c>
      <c r="MI14" s="111" t="str">
        <f t="shared" si="5"/>
        <v/>
      </c>
      <c r="MJ14" s="113" t="str">
        <f t="shared" si="5"/>
        <v/>
      </c>
      <c r="MK14" s="111" t="str">
        <f t="shared" si="5"/>
        <v/>
      </c>
      <c r="ML14" s="113" t="str">
        <f t="shared" si="5"/>
        <v/>
      </c>
      <c r="MM14" s="111" t="str">
        <f t="shared" si="5"/>
        <v/>
      </c>
      <c r="MN14" s="113" t="str">
        <f t="shared" si="5"/>
        <v/>
      </c>
      <c r="MO14" s="111" t="str">
        <f t="shared" si="5"/>
        <v/>
      </c>
      <c r="MP14" s="113" t="str">
        <f t="shared" si="5"/>
        <v/>
      </c>
      <c r="MQ14" s="111" t="str">
        <f t="shared" si="5"/>
        <v/>
      </c>
      <c r="MR14" s="113" t="str">
        <f t="shared" si="5"/>
        <v/>
      </c>
      <c r="MS14" s="111" t="str">
        <f t="shared" si="5"/>
        <v/>
      </c>
      <c r="MT14" s="113" t="str">
        <f t="shared" si="5"/>
        <v/>
      </c>
      <c r="MU14" s="111" t="str">
        <f t="shared" si="5"/>
        <v/>
      </c>
      <c r="MV14" s="113" t="str">
        <f t="shared" si="5"/>
        <v/>
      </c>
      <c r="MW14" s="111" t="str">
        <f t="shared" si="5"/>
        <v/>
      </c>
      <c r="MX14" s="113" t="str">
        <f t="shared" si="5"/>
        <v/>
      </c>
      <c r="MY14" s="111" t="str">
        <f t="shared" si="5"/>
        <v/>
      </c>
      <c r="MZ14" s="113" t="str">
        <f t="shared" si="5"/>
        <v/>
      </c>
      <c r="NA14" s="111" t="str">
        <f t="shared" si="5"/>
        <v/>
      </c>
      <c r="NB14" s="113" t="str">
        <f t="shared" si="5"/>
        <v/>
      </c>
      <c r="NC14" s="111" t="str">
        <f t="shared" si="5"/>
        <v/>
      </c>
      <c r="ND14" s="113" t="str">
        <f t="shared" si="5"/>
        <v/>
      </c>
      <c r="NE14" s="111" t="str">
        <f t="shared" si="5"/>
        <v/>
      </c>
      <c r="NF14" s="113" t="str">
        <f t="shared" si="5"/>
        <v/>
      </c>
      <c r="NG14" s="111" t="str">
        <f t="shared" si="5"/>
        <v/>
      </c>
      <c r="NH14" s="113" t="str">
        <f t="shared" si="5"/>
        <v/>
      </c>
      <c r="NI14" s="111" t="str">
        <f t="shared" si="5"/>
        <v/>
      </c>
      <c r="NJ14" s="113" t="str">
        <f t="shared" si="5"/>
        <v/>
      </c>
      <c r="NK14" s="111" t="str">
        <f t="shared" si="5"/>
        <v/>
      </c>
      <c r="NL14" s="113" t="str">
        <f t="shared" si="5"/>
        <v/>
      </c>
      <c r="NM14" s="111" t="str">
        <f t="shared" si="5"/>
        <v/>
      </c>
      <c r="NN14" s="113" t="str">
        <f t="shared" si="5"/>
        <v/>
      </c>
      <c r="NO14" s="111" t="str">
        <f t="shared" si="5"/>
        <v/>
      </c>
      <c r="NP14" s="113" t="str">
        <f t="shared" si="5"/>
        <v/>
      </c>
      <c r="NQ14" s="111" t="str">
        <f t="shared" si="5"/>
        <v/>
      </c>
      <c r="NR14" s="113" t="str">
        <f t="shared" si="5"/>
        <v/>
      </c>
      <c r="NS14" s="111" t="str">
        <f t="shared" si="5"/>
        <v/>
      </c>
      <c r="NT14" s="113" t="str">
        <f t="shared" si="5"/>
        <v/>
      </c>
      <c r="NU14" s="111" t="str">
        <f t="shared" si="5"/>
        <v/>
      </c>
      <c r="NV14" s="138" t="str">
        <f t="shared" si="5"/>
        <v/>
      </c>
      <c r="NW14" s="111" t="str">
        <f t="shared" ref="NW14:OC14" si="6">NW17</f>
        <v/>
      </c>
      <c r="NX14" s="113" t="str">
        <f t="shared" si="6"/>
        <v/>
      </c>
      <c r="NY14" s="111" t="str">
        <f t="shared" si="6"/>
        <v/>
      </c>
      <c r="NZ14" s="113" t="str">
        <f t="shared" si="6"/>
        <v/>
      </c>
      <c r="OA14" s="111" t="str">
        <f t="shared" si="6"/>
        <v/>
      </c>
      <c r="OB14" s="113" t="str">
        <f t="shared" si="6"/>
        <v/>
      </c>
      <c r="OC14" s="111" t="str">
        <f t="shared" si="6"/>
        <v/>
      </c>
    </row>
    <row r="15" spans="1:402" ht="15" customHeight="1" x14ac:dyDescent="0.2">
      <c r="A15" s="30"/>
      <c r="B15" s="38"/>
      <c r="C15" s="53" t="s">
        <v>11</v>
      </c>
      <c r="D15" s="49" t="b">
        <v>1</v>
      </c>
      <c r="E15" s="71">
        <f ca="1">TODAY()</f>
        <v>44736</v>
      </c>
      <c r="F15" s="37"/>
      <c r="G15" s="37"/>
      <c r="H15" s="42"/>
      <c r="I15" s="30"/>
      <c r="J15" s="130"/>
      <c r="K15" s="133"/>
      <c r="L15" s="134"/>
      <c r="M15" s="130"/>
      <c r="N15" s="70"/>
      <c r="O15" s="70"/>
      <c r="P15" s="130"/>
      <c r="Q15" s="130"/>
      <c r="R15" s="143"/>
      <c r="S15" s="135"/>
      <c r="T15" s="128"/>
      <c r="U15" s="143"/>
      <c r="V15" s="126"/>
      <c r="W15" s="137"/>
      <c r="X15" s="114"/>
      <c r="Y15" s="112"/>
      <c r="Z15" s="114"/>
      <c r="AA15" s="112"/>
      <c r="AB15" s="114"/>
      <c r="AC15" s="112"/>
      <c r="AD15" s="114"/>
      <c r="AE15" s="112"/>
      <c r="AF15" s="114"/>
      <c r="AG15" s="112"/>
      <c r="AH15" s="114"/>
      <c r="AI15" s="112"/>
      <c r="AJ15" s="114"/>
      <c r="AK15" s="112"/>
      <c r="AL15" s="114"/>
      <c r="AM15" s="112"/>
      <c r="AN15" s="114"/>
      <c r="AO15" s="112"/>
      <c r="AP15" s="114"/>
      <c r="AQ15" s="112"/>
      <c r="AR15" s="114"/>
      <c r="AS15" s="112"/>
      <c r="AT15" s="114"/>
      <c r="AU15" s="112"/>
      <c r="AV15" s="114"/>
      <c r="AW15" s="112"/>
      <c r="AX15" s="114"/>
      <c r="AY15" s="112"/>
      <c r="AZ15" s="114"/>
      <c r="BA15" s="112"/>
      <c r="BB15" s="114"/>
      <c r="BC15" s="112"/>
      <c r="BD15" s="114"/>
      <c r="BE15" s="112"/>
      <c r="BF15" s="114"/>
      <c r="BG15" s="112"/>
      <c r="BH15" s="114"/>
      <c r="BI15" s="112"/>
      <c r="BJ15" s="114"/>
      <c r="BK15" s="112"/>
      <c r="BL15" s="114"/>
      <c r="BM15" s="112"/>
      <c r="BN15" s="114"/>
      <c r="BO15" s="112"/>
      <c r="BP15" s="114"/>
      <c r="BQ15" s="112"/>
      <c r="BR15" s="114"/>
      <c r="BS15" s="112"/>
      <c r="BT15" s="114"/>
      <c r="BU15" s="112"/>
      <c r="BV15" s="114"/>
      <c r="BW15" s="112"/>
      <c r="BX15" s="114"/>
      <c r="BY15" s="112"/>
      <c r="BZ15" s="114"/>
      <c r="CA15" s="112"/>
      <c r="CB15" s="114"/>
      <c r="CC15" s="112"/>
      <c r="CD15" s="114"/>
      <c r="CE15" s="112"/>
      <c r="CF15" s="114"/>
      <c r="CG15" s="112"/>
      <c r="CH15" s="114"/>
      <c r="CI15" s="112"/>
      <c r="CJ15" s="114"/>
      <c r="CK15" s="112"/>
      <c r="CL15" s="114"/>
      <c r="CM15" s="112"/>
      <c r="CN15" s="114"/>
      <c r="CO15" s="112"/>
      <c r="CP15" s="114"/>
      <c r="CQ15" s="112"/>
      <c r="CR15" s="114"/>
      <c r="CS15" s="112"/>
      <c r="CT15" s="114"/>
      <c r="CU15" s="112"/>
      <c r="CV15" s="114"/>
      <c r="CW15" s="112"/>
      <c r="CX15" s="114"/>
      <c r="CY15" s="112"/>
      <c r="CZ15" s="114"/>
      <c r="DA15" s="112"/>
      <c r="DB15" s="114"/>
      <c r="DC15" s="112"/>
      <c r="DD15" s="114"/>
      <c r="DE15" s="112"/>
      <c r="DF15" s="114"/>
      <c r="DG15" s="112"/>
      <c r="DH15" s="114"/>
      <c r="DI15" s="112"/>
      <c r="DJ15" s="114"/>
      <c r="DK15" s="112"/>
      <c r="DL15" s="114"/>
      <c r="DM15" s="112"/>
      <c r="DN15" s="114"/>
      <c r="DO15" s="112"/>
      <c r="DP15" s="114"/>
      <c r="DQ15" s="112"/>
      <c r="DR15" s="114"/>
      <c r="DS15" s="112"/>
      <c r="DT15" s="114"/>
      <c r="DU15" s="112"/>
      <c r="DV15" s="114"/>
      <c r="DW15" s="112"/>
      <c r="DX15" s="114"/>
      <c r="DY15" s="112"/>
      <c r="DZ15" s="114"/>
      <c r="EA15" s="112"/>
      <c r="EB15" s="114"/>
      <c r="EC15" s="112"/>
      <c r="ED15" s="114"/>
      <c r="EE15" s="112"/>
      <c r="EF15" s="114"/>
      <c r="EG15" s="112"/>
      <c r="EH15" s="114"/>
      <c r="EI15" s="112"/>
      <c r="EJ15" s="114"/>
      <c r="EK15" s="112"/>
      <c r="EL15" s="114"/>
      <c r="EM15" s="112"/>
      <c r="EN15" s="114"/>
      <c r="EO15" s="112"/>
      <c r="EP15" s="114"/>
      <c r="EQ15" s="112"/>
      <c r="ER15" s="114"/>
      <c r="ES15" s="112"/>
      <c r="ET15" s="114"/>
      <c r="EU15" s="112"/>
      <c r="EV15" s="114"/>
      <c r="EW15" s="112"/>
      <c r="EX15" s="114"/>
      <c r="EY15" s="112"/>
      <c r="EZ15" s="114"/>
      <c r="FA15" s="112"/>
      <c r="FB15" s="114"/>
      <c r="FC15" s="112"/>
      <c r="FD15" s="114"/>
      <c r="FE15" s="112"/>
      <c r="FF15" s="114"/>
      <c r="FG15" s="112"/>
      <c r="FH15" s="114"/>
      <c r="FI15" s="112"/>
      <c r="FJ15" s="114"/>
      <c r="FK15" s="112"/>
      <c r="FL15" s="114"/>
      <c r="FM15" s="112"/>
      <c r="FN15" s="114"/>
      <c r="FO15" s="112"/>
      <c r="FP15" s="114"/>
      <c r="FQ15" s="112"/>
      <c r="FR15" s="114"/>
      <c r="FS15" s="112"/>
      <c r="FT15" s="114"/>
      <c r="FU15" s="112"/>
      <c r="FV15" s="114"/>
      <c r="FW15" s="112"/>
      <c r="FX15" s="114"/>
      <c r="FY15" s="112"/>
      <c r="FZ15" s="114"/>
      <c r="GA15" s="112"/>
      <c r="GB15" s="114"/>
      <c r="GC15" s="112"/>
      <c r="GD15" s="114"/>
      <c r="GE15" s="112"/>
      <c r="GF15" s="114"/>
      <c r="GG15" s="112"/>
      <c r="GH15" s="114"/>
      <c r="GI15" s="112"/>
      <c r="GJ15" s="114"/>
      <c r="GK15" s="112"/>
      <c r="GL15" s="114"/>
      <c r="GM15" s="112"/>
      <c r="GN15" s="114"/>
      <c r="GO15" s="112"/>
      <c r="GP15" s="114"/>
      <c r="GQ15" s="112"/>
      <c r="GR15" s="114"/>
      <c r="GS15" s="112"/>
      <c r="GT15" s="114"/>
      <c r="GU15" s="112"/>
      <c r="GV15" s="114"/>
      <c r="GW15" s="112"/>
      <c r="GX15" s="114"/>
      <c r="GY15" s="112"/>
      <c r="GZ15" s="114"/>
      <c r="HA15" s="112"/>
      <c r="HB15" s="114"/>
      <c r="HC15" s="112"/>
      <c r="HD15" s="114"/>
      <c r="HE15" s="112"/>
      <c r="HF15" s="114"/>
      <c r="HG15" s="112"/>
      <c r="HH15" s="114"/>
      <c r="HI15" s="112"/>
      <c r="HJ15" s="114"/>
      <c r="HK15" s="112"/>
      <c r="HL15" s="114"/>
      <c r="HM15" s="112"/>
      <c r="HN15" s="114"/>
      <c r="HO15" s="112"/>
      <c r="HP15" s="114"/>
      <c r="HQ15" s="112"/>
      <c r="HR15" s="114"/>
      <c r="HS15" s="112"/>
      <c r="HT15" s="114"/>
      <c r="HU15" s="112"/>
      <c r="HV15" s="114"/>
      <c r="HW15" s="112"/>
      <c r="HX15" s="114"/>
      <c r="HY15" s="112"/>
      <c r="HZ15" s="114"/>
      <c r="IA15" s="112"/>
      <c r="IB15" s="114"/>
      <c r="IC15" s="112"/>
      <c r="ID15" s="114"/>
      <c r="IE15" s="112"/>
      <c r="IF15" s="114"/>
      <c r="IG15" s="112"/>
      <c r="IH15" s="114"/>
      <c r="II15" s="112"/>
      <c r="IJ15" s="114"/>
      <c r="IK15" s="112"/>
      <c r="IL15" s="114"/>
      <c r="IM15" s="112"/>
      <c r="IN15" s="114"/>
      <c r="IO15" s="112"/>
      <c r="IP15" s="114"/>
      <c r="IQ15" s="112"/>
      <c r="IR15" s="114"/>
      <c r="IS15" s="112"/>
      <c r="IT15" s="114"/>
      <c r="IU15" s="112"/>
      <c r="IV15" s="114"/>
      <c r="IW15" s="112"/>
      <c r="IX15" s="114"/>
      <c r="IY15" s="112"/>
      <c r="IZ15" s="114"/>
      <c r="JA15" s="112"/>
      <c r="JB15" s="114"/>
      <c r="JC15" s="112"/>
      <c r="JD15" s="114"/>
      <c r="JE15" s="112"/>
      <c r="JF15" s="114"/>
      <c r="JG15" s="112"/>
      <c r="JH15" s="114"/>
      <c r="JI15" s="112"/>
      <c r="JJ15" s="114"/>
      <c r="JK15" s="112"/>
      <c r="JL15" s="114"/>
      <c r="JM15" s="112"/>
      <c r="JN15" s="114"/>
      <c r="JO15" s="112"/>
      <c r="JP15" s="114"/>
      <c r="JQ15" s="112"/>
      <c r="JR15" s="114"/>
      <c r="JS15" s="112"/>
      <c r="JT15" s="114"/>
      <c r="JU15" s="112"/>
      <c r="JV15" s="114"/>
      <c r="JW15" s="112"/>
      <c r="JX15" s="114"/>
      <c r="JY15" s="112"/>
      <c r="JZ15" s="114"/>
      <c r="KA15" s="112"/>
      <c r="KB15" s="114"/>
      <c r="KC15" s="112"/>
      <c r="KD15" s="114"/>
      <c r="KE15" s="112"/>
      <c r="KF15" s="114"/>
      <c r="KG15" s="112"/>
      <c r="KH15" s="114"/>
      <c r="KI15" s="112"/>
      <c r="KJ15" s="114"/>
      <c r="KK15" s="112"/>
      <c r="KL15" s="114"/>
      <c r="KM15" s="112"/>
      <c r="KN15" s="114"/>
      <c r="KO15" s="112"/>
      <c r="KP15" s="114"/>
      <c r="KQ15" s="112"/>
      <c r="KR15" s="114"/>
      <c r="KS15" s="112"/>
      <c r="KT15" s="114"/>
      <c r="KU15" s="112"/>
      <c r="KV15" s="114"/>
      <c r="KW15" s="112"/>
      <c r="KX15" s="114"/>
      <c r="KY15" s="112"/>
      <c r="KZ15" s="114"/>
      <c r="LA15" s="112"/>
      <c r="LB15" s="114"/>
      <c r="LC15" s="112"/>
      <c r="LD15" s="114"/>
      <c r="LE15" s="112"/>
      <c r="LF15" s="114"/>
      <c r="LG15" s="112"/>
      <c r="LH15" s="114"/>
      <c r="LI15" s="112"/>
      <c r="LJ15" s="114"/>
      <c r="LK15" s="112"/>
      <c r="LL15" s="114"/>
      <c r="LM15" s="112"/>
      <c r="LN15" s="114"/>
      <c r="LO15" s="112"/>
      <c r="LP15" s="114"/>
      <c r="LQ15" s="112"/>
      <c r="LR15" s="114"/>
      <c r="LS15" s="112"/>
      <c r="LT15" s="114"/>
      <c r="LU15" s="112"/>
      <c r="LV15" s="114"/>
      <c r="LW15" s="112"/>
      <c r="LX15" s="114"/>
      <c r="LY15" s="112"/>
      <c r="LZ15" s="114"/>
      <c r="MA15" s="112"/>
      <c r="MB15" s="114"/>
      <c r="MC15" s="112"/>
      <c r="MD15" s="114"/>
      <c r="ME15" s="112"/>
      <c r="MF15" s="114"/>
      <c r="MG15" s="112"/>
      <c r="MH15" s="114"/>
      <c r="MI15" s="112"/>
      <c r="MJ15" s="114"/>
      <c r="MK15" s="112"/>
      <c r="ML15" s="114"/>
      <c r="MM15" s="112"/>
      <c r="MN15" s="114"/>
      <c r="MO15" s="112"/>
      <c r="MP15" s="114"/>
      <c r="MQ15" s="112"/>
      <c r="MR15" s="114"/>
      <c r="MS15" s="112"/>
      <c r="MT15" s="114"/>
      <c r="MU15" s="112"/>
      <c r="MV15" s="114"/>
      <c r="MW15" s="112"/>
      <c r="MX15" s="114"/>
      <c r="MY15" s="112"/>
      <c r="MZ15" s="114"/>
      <c r="NA15" s="112"/>
      <c r="NB15" s="114"/>
      <c r="NC15" s="112"/>
      <c r="ND15" s="114"/>
      <c r="NE15" s="112"/>
      <c r="NF15" s="114"/>
      <c r="NG15" s="112"/>
      <c r="NH15" s="114"/>
      <c r="NI15" s="112"/>
      <c r="NJ15" s="114"/>
      <c r="NK15" s="112"/>
      <c r="NL15" s="114"/>
      <c r="NM15" s="112"/>
      <c r="NN15" s="114"/>
      <c r="NO15" s="112"/>
      <c r="NP15" s="114"/>
      <c r="NQ15" s="112"/>
      <c r="NR15" s="114"/>
      <c r="NS15" s="112"/>
      <c r="NT15" s="114"/>
      <c r="NU15" s="112"/>
      <c r="NV15" s="139"/>
      <c r="NW15" s="112"/>
      <c r="NX15" s="114"/>
      <c r="NY15" s="112"/>
      <c r="NZ15" s="114"/>
      <c r="OA15" s="112"/>
      <c r="OB15" s="114"/>
      <c r="OC15" s="112"/>
    </row>
    <row r="16" spans="1:402" ht="15" customHeight="1" thickBot="1" x14ac:dyDescent="0.25">
      <c r="A16" s="30"/>
      <c r="B16" s="55"/>
      <c r="C16" s="53" t="s">
        <v>12</v>
      </c>
      <c r="D16" s="49" t="b">
        <v>0</v>
      </c>
      <c r="E16" s="72">
        <v>40884</v>
      </c>
      <c r="F16" s="37"/>
      <c r="G16" s="37"/>
      <c r="H16" s="48"/>
      <c r="I16" s="30"/>
      <c r="J16" s="130"/>
      <c r="K16" s="133"/>
      <c r="L16" s="134"/>
      <c r="M16" s="130"/>
      <c r="N16" s="70"/>
      <c r="O16" s="70"/>
      <c r="P16" s="130"/>
      <c r="Q16" s="130"/>
      <c r="R16" s="143"/>
      <c r="S16" s="135"/>
      <c r="T16" s="128"/>
      <c r="U16" s="143"/>
      <c r="V16" s="127"/>
      <c r="W16" s="137"/>
      <c r="X16" s="114"/>
      <c r="Y16" s="112"/>
      <c r="Z16" s="114"/>
      <c r="AA16" s="112"/>
      <c r="AB16" s="114"/>
      <c r="AC16" s="112"/>
      <c r="AD16" s="114"/>
      <c r="AE16" s="112"/>
      <c r="AF16" s="114"/>
      <c r="AG16" s="112"/>
      <c r="AH16" s="114"/>
      <c r="AI16" s="112"/>
      <c r="AJ16" s="114"/>
      <c r="AK16" s="112"/>
      <c r="AL16" s="114"/>
      <c r="AM16" s="112"/>
      <c r="AN16" s="114"/>
      <c r="AO16" s="112"/>
      <c r="AP16" s="114"/>
      <c r="AQ16" s="112"/>
      <c r="AR16" s="114"/>
      <c r="AS16" s="112"/>
      <c r="AT16" s="114"/>
      <c r="AU16" s="112"/>
      <c r="AV16" s="114"/>
      <c r="AW16" s="112"/>
      <c r="AX16" s="114"/>
      <c r="AY16" s="112"/>
      <c r="AZ16" s="114"/>
      <c r="BA16" s="112"/>
      <c r="BB16" s="114"/>
      <c r="BC16" s="112"/>
      <c r="BD16" s="114"/>
      <c r="BE16" s="112"/>
      <c r="BF16" s="114"/>
      <c r="BG16" s="112"/>
      <c r="BH16" s="114"/>
      <c r="BI16" s="112"/>
      <c r="BJ16" s="114"/>
      <c r="BK16" s="112"/>
      <c r="BL16" s="114"/>
      <c r="BM16" s="112"/>
      <c r="BN16" s="114"/>
      <c r="BO16" s="112"/>
      <c r="BP16" s="114"/>
      <c r="BQ16" s="112"/>
      <c r="BR16" s="114"/>
      <c r="BS16" s="112"/>
      <c r="BT16" s="114"/>
      <c r="BU16" s="112"/>
      <c r="BV16" s="114"/>
      <c r="BW16" s="112"/>
      <c r="BX16" s="114"/>
      <c r="BY16" s="112"/>
      <c r="BZ16" s="114"/>
      <c r="CA16" s="112"/>
      <c r="CB16" s="114"/>
      <c r="CC16" s="112"/>
      <c r="CD16" s="114"/>
      <c r="CE16" s="112"/>
      <c r="CF16" s="114"/>
      <c r="CG16" s="112"/>
      <c r="CH16" s="114"/>
      <c r="CI16" s="112"/>
      <c r="CJ16" s="114"/>
      <c r="CK16" s="112"/>
      <c r="CL16" s="114"/>
      <c r="CM16" s="112"/>
      <c r="CN16" s="114"/>
      <c r="CO16" s="112"/>
      <c r="CP16" s="114"/>
      <c r="CQ16" s="112"/>
      <c r="CR16" s="114"/>
      <c r="CS16" s="112"/>
      <c r="CT16" s="114"/>
      <c r="CU16" s="112"/>
      <c r="CV16" s="114"/>
      <c r="CW16" s="112"/>
      <c r="CX16" s="114"/>
      <c r="CY16" s="112"/>
      <c r="CZ16" s="114"/>
      <c r="DA16" s="112"/>
      <c r="DB16" s="114"/>
      <c r="DC16" s="112"/>
      <c r="DD16" s="114"/>
      <c r="DE16" s="112"/>
      <c r="DF16" s="114"/>
      <c r="DG16" s="112"/>
      <c r="DH16" s="114"/>
      <c r="DI16" s="112"/>
      <c r="DJ16" s="114"/>
      <c r="DK16" s="112"/>
      <c r="DL16" s="114"/>
      <c r="DM16" s="112"/>
      <c r="DN16" s="114"/>
      <c r="DO16" s="112"/>
      <c r="DP16" s="114"/>
      <c r="DQ16" s="112"/>
      <c r="DR16" s="114"/>
      <c r="DS16" s="112"/>
      <c r="DT16" s="114"/>
      <c r="DU16" s="112"/>
      <c r="DV16" s="114"/>
      <c r="DW16" s="112"/>
      <c r="DX16" s="114"/>
      <c r="DY16" s="112"/>
      <c r="DZ16" s="114"/>
      <c r="EA16" s="112"/>
      <c r="EB16" s="114"/>
      <c r="EC16" s="112"/>
      <c r="ED16" s="114"/>
      <c r="EE16" s="112"/>
      <c r="EF16" s="114"/>
      <c r="EG16" s="112"/>
      <c r="EH16" s="114"/>
      <c r="EI16" s="112"/>
      <c r="EJ16" s="114"/>
      <c r="EK16" s="112"/>
      <c r="EL16" s="114"/>
      <c r="EM16" s="112"/>
      <c r="EN16" s="114"/>
      <c r="EO16" s="112"/>
      <c r="EP16" s="114"/>
      <c r="EQ16" s="112"/>
      <c r="ER16" s="114"/>
      <c r="ES16" s="112"/>
      <c r="ET16" s="114"/>
      <c r="EU16" s="112"/>
      <c r="EV16" s="114"/>
      <c r="EW16" s="112"/>
      <c r="EX16" s="114"/>
      <c r="EY16" s="112"/>
      <c r="EZ16" s="114"/>
      <c r="FA16" s="112"/>
      <c r="FB16" s="114"/>
      <c r="FC16" s="112"/>
      <c r="FD16" s="114"/>
      <c r="FE16" s="112"/>
      <c r="FF16" s="114"/>
      <c r="FG16" s="112"/>
      <c r="FH16" s="114"/>
      <c r="FI16" s="112"/>
      <c r="FJ16" s="114"/>
      <c r="FK16" s="112"/>
      <c r="FL16" s="114"/>
      <c r="FM16" s="112"/>
      <c r="FN16" s="114"/>
      <c r="FO16" s="112"/>
      <c r="FP16" s="114"/>
      <c r="FQ16" s="112"/>
      <c r="FR16" s="114"/>
      <c r="FS16" s="112"/>
      <c r="FT16" s="114"/>
      <c r="FU16" s="112"/>
      <c r="FV16" s="114"/>
      <c r="FW16" s="112"/>
      <c r="FX16" s="114"/>
      <c r="FY16" s="112"/>
      <c r="FZ16" s="114"/>
      <c r="GA16" s="112"/>
      <c r="GB16" s="114"/>
      <c r="GC16" s="112"/>
      <c r="GD16" s="114"/>
      <c r="GE16" s="112"/>
      <c r="GF16" s="114"/>
      <c r="GG16" s="112"/>
      <c r="GH16" s="114"/>
      <c r="GI16" s="112"/>
      <c r="GJ16" s="114"/>
      <c r="GK16" s="112"/>
      <c r="GL16" s="114"/>
      <c r="GM16" s="112"/>
      <c r="GN16" s="114"/>
      <c r="GO16" s="112"/>
      <c r="GP16" s="114"/>
      <c r="GQ16" s="112"/>
      <c r="GR16" s="114"/>
      <c r="GS16" s="112"/>
      <c r="GT16" s="114"/>
      <c r="GU16" s="112"/>
      <c r="GV16" s="114"/>
      <c r="GW16" s="112"/>
      <c r="GX16" s="114"/>
      <c r="GY16" s="112"/>
      <c r="GZ16" s="114"/>
      <c r="HA16" s="112"/>
      <c r="HB16" s="114"/>
      <c r="HC16" s="112"/>
      <c r="HD16" s="114"/>
      <c r="HE16" s="112"/>
      <c r="HF16" s="114"/>
      <c r="HG16" s="112"/>
      <c r="HH16" s="114"/>
      <c r="HI16" s="112"/>
      <c r="HJ16" s="114"/>
      <c r="HK16" s="112"/>
      <c r="HL16" s="114"/>
      <c r="HM16" s="112"/>
      <c r="HN16" s="114"/>
      <c r="HO16" s="112"/>
      <c r="HP16" s="114"/>
      <c r="HQ16" s="112"/>
      <c r="HR16" s="114"/>
      <c r="HS16" s="112"/>
      <c r="HT16" s="114"/>
      <c r="HU16" s="112"/>
      <c r="HV16" s="114"/>
      <c r="HW16" s="112"/>
      <c r="HX16" s="114"/>
      <c r="HY16" s="112"/>
      <c r="HZ16" s="114"/>
      <c r="IA16" s="112"/>
      <c r="IB16" s="114"/>
      <c r="IC16" s="112"/>
      <c r="ID16" s="114"/>
      <c r="IE16" s="112"/>
      <c r="IF16" s="114"/>
      <c r="IG16" s="112"/>
      <c r="IH16" s="114"/>
      <c r="II16" s="112"/>
      <c r="IJ16" s="114"/>
      <c r="IK16" s="112"/>
      <c r="IL16" s="114"/>
      <c r="IM16" s="112"/>
      <c r="IN16" s="114"/>
      <c r="IO16" s="112"/>
      <c r="IP16" s="114"/>
      <c r="IQ16" s="112"/>
      <c r="IR16" s="114"/>
      <c r="IS16" s="112"/>
      <c r="IT16" s="114"/>
      <c r="IU16" s="112"/>
      <c r="IV16" s="114"/>
      <c r="IW16" s="112"/>
      <c r="IX16" s="114"/>
      <c r="IY16" s="112"/>
      <c r="IZ16" s="114"/>
      <c r="JA16" s="112"/>
      <c r="JB16" s="114"/>
      <c r="JC16" s="112"/>
      <c r="JD16" s="114"/>
      <c r="JE16" s="112"/>
      <c r="JF16" s="114"/>
      <c r="JG16" s="112"/>
      <c r="JH16" s="114"/>
      <c r="JI16" s="112"/>
      <c r="JJ16" s="114"/>
      <c r="JK16" s="112"/>
      <c r="JL16" s="114"/>
      <c r="JM16" s="112"/>
      <c r="JN16" s="114"/>
      <c r="JO16" s="112"/>
      <c r="JP16" s="114"/>
      <c r="JQ16" s="112"/>
      <c r="JR16" s="114"/>
      <c r="JS16" s="112"/>
      <c r="JT16" s="114"/>
      <c r="JU16" s="112"/>
      <c r="JV16" s="114"/>
      <c r="JW16" s="112"/>
      <c r="JX16" s="114"/>
      <c r="JY16" s="112"/>
      <c r="JZ16" s="114"/>
      <c r="KA16" s="112"/>
      <c r="KB16" s="114"/>
      <c r="KC16" s="112"/>
      <c r="KD16" s="114"/>
      <c r="KE16" s="112"/>
      <c r="KF16" s="114"/>
      <c r="KG16" s="112"/>
      <c r="KH16" s="114"/>
      <c r="KI16" s="112"/>
      <c r="KJ16" s="114"/>
      <c r="KK16" s="112"/>
      <c r="KL16" s="114"/>
      <c r="KM16" s="112"/>
      <c r="KN16" s="114"/>
      <c r="KO16" s="112"/>
      <c r="KP16" s="114"/>
      <c r="KQ16" s="112"/>
      <c r="KR16" s="114"/>
      <c r="KS16" s="112"/>
      <c r="KT16" s="114"/>
      <c r="KU16" s="112"/>
      <c r="KV16" s="114"/>
      <c r="KW16" s="112"/>
      <c r="KX16" s="114"/>
      <c r="KY16" s="112"/>
      <c r="KZ16" s="114"/>
      <c r="LA16" s="112"/>
      <c r="LB16" s="114"/>
      <c r="LC16" s="112"/>
      <c r="LD16" s="114"/>
      <c r="LE16" s="112"/>
      <c r="LF16" s="114"/>
      <c r="LG16" s="112"/>
      <c r="LH16" s="114"/>
      <c r="LI16" s="112"/>
      <c r="LJ16" s="114"/>
      <c r="LK16" s="112"/>
      <c r="LL16" s="114"/>
      <c r="LM16" s="112"/>
      <c r="LN16" s="114"/>
      <c r="LO16" s="112"/>
      <c r="LP16" s="114"/>
      <c r="LQ16" s="112"/>
      <c r="LR16" s="114"/>
      <c r="LS16" s="112"/>
      <c r="LT16" s="114"/>
      <c r="LU16" s="112"/>
      <c r="LV16" s="114"/>
      <c r="LW16" s="112"/>
      <c r="LX16" s="114"/>
      <c r="LY16" s="112"/>
      <c r="LZ16" s="114"/>
      <c r="MA16" s="112"/>
      <c r="MB16" s="114"/>
      <c r="MC16" s="112"/>
      <c r="MD16" s="114"/>
      <c r="ME16" s="112"/>
      <c r="MF16" s="114"/>
      <c r="MG16" s="112"/>
      <c r="MH16" s="114"/>
      <c r="MI16" s="112"/>
      <c r="MJ16" s="114"/>
      <c r="MK16" s="112"/>
      <c r="ML16" s="114"/>
      <c r="MM16" s="112"/>
      <c r="MN16" s="114"/>
      <c r="MO16" s="112"/>
      <c r="MP16" s="114"/>
      <c r="MQ16" s="112"/>
      <c r="MR16" s="114"/>
      <c r="MS16" s="112"/>
      <c r="MT16" s="114"/>
      <c r="MU16" s="112"/>
      <c r="MV16" s="114"/>
      <c r="MW16" s="112"/>
      <c r="MX16" s="114"/>
      <c r="MY16" s="112"/>
      <c r="MZ16" s="114"/>
      <c r="NA16" s="112"/>
      <c r="NB16" s="114"/>
      <c r="NC16" s="112"/>
      <c r="ND16" s="114"/>
      <c r="NE16" s="112"/>
      <c r="NF16" s="114"/>
      <c r="NG16" s="112"/>
      <c r="NH16" s="114"/>
      <c r="NI16" s="112"/>
      <c r="NJ16" s="114"/>
      <c r="NK16" s="112"/>
      <c r="NL16" s="114"/>
      <c r="NM16" s="112"/>
      <c r="NN16" s="114"/>
      <c r="NO16" s="112"/>
      <c r="NP16" s="114"/>
      <c r="NQ16" s="112"/>
      <c r="NR16" s="114"/>
      <c r="NS16" s="112"/>
      <c r="NT16" s="114"/>
      <c r="NU16" s="112"/>
      <c r="NV16" s="139"/>
      <c r="NW16" s="112"/>
      <c r="NX16" s="114"/>
      <c r="NY16" s="112"/>
      <c r="NZ16" s="114"/>
      <c r="OA16" s="112"/>
      <c r="OB16" s="114"/>
      <c r="OC16" s="112"/>
    </row>
    <row r="17" spans="1:393" s="18" customFormat="1" ht="17.25" thickTop="1" thickBot="1" x14ac:dyDescent="0.25">
      <c r="A17" s="73"/>
      <c r="B17" s="74"/>
      <c r="C17" s="74"/>
      <c r="D17" s="74"/>
      <c r="E17" s="74"/>
      <c r="F17" s="108"/>
      <c r="G17" s="109">
        <f ca="1">IF(D15=TRUE,E15,E16)</f>
        <v>44736</v>
      </c>
      <c r="H17" s="75"/>
      <c r="I17" s="73"/>
      <c r="J17" s="76">
        <v>0</v>
      </c>
      <c r="K17" s="77"/>
      <c r="L17" s="78"/>
      <c r="M17" s="79"/>
      <c r="N17" s="80"/>
      <c r="O17" s="80"/>
      <c r="P17" s="79"/>
      <c r="Q17" s="79"/>
      <c r="R17" s="144"/>
      <c r="S17" s="80"/>
      <c r="T17" s="80"/>
      <c r="U17" s="144"/>
      <c r="V17" s="81"/>
      <c r="W17" s="82">
        <f>IF(OR(W12="",AND(W12&lt;&gt;"",D5=TRUE,W12&gt;E5),AND(W12&lt;&gt;"",D6=TRUE,W12&gt;Q8)),"",W12)</f>
        <v>42366</v>
      </c>
      <c r="X17" s="83">
        <f>IF(W17&lt;&gt;"",W17+1,"")</f>
        <v>42367</v>
      </c>
      <c r="Y17" s="82">
        <f t="shared" ref="Y17:BL17" si="7">IF(X17&lt;&gt;"",X17+1,"")</f>
        <v>42368</v>
      </c>
      <c r="Z17" s="83">
        <f t="shared" si="7"/>
        <v>42369</v>
      </c>
      <c r="AA17" s="82">
        <f t="shared" si="7"/>
        <v>42370</v>
      </c>
      <c r="AB17" s="83">
        <f t="shared" si="7"/>
        <v>42371</v>
      </c>
      <c r="AC17" s="82">
        <f t="shared" si="7"/>
        <v>42372</v>
      </c>
      <c r="AD17" s="83">
        <f>IF(AC17&lt;&gt;"",IF($D$6=TRUE,IF(AC17&gt;=$Q$8,"",AC17+1),IF(AC17&gt;=$E$5,"",AC17+1)),"")</f>
        <v>42373</v>
      </c>
      <c r="AE17" s="82">
        <f t="shared" si="7"/>
        <v>42374</v>
      </c>
      <c r="AF17" s="83">
        <f t="shared" si="7"/>
        <v>42375</v>
      </c>
      <c r="AG17" s="82">
        <f t="shared" si="7"/>
        <v>42376</v>
      </c>
      <c r="AH17" s="83">
        <f t="shared" si="7"/>
        <v>42377</v>
      </c>
      <c r="AI17" s="82">
        <f t="shared" si="7"/>
        <v>42378</v>
      </c>
      <c r="AJ17" s="83">
        <f t="shared" si="7"/>
        <v>42379</v>
      </c>
      <c r="AK17" s="82">
        <f>IF(AJ17&lt;&gt;"",IF($D$6=TRUE,IF(AJ17&gt;=$Q$8,"",AJ17+1),IF(AJ17&gt;=$E$5,"",AJ17+1)),"")</f>
        <v>42380</v>
      </c>
      <c r="AL17" s="83">
        <f t="shared" si="7"/>
        <v>42381</v>
      </c>
      <c r="AM17" s="82">
        <f t="shared" si="7"/>
        <v>42382</v>
      </c>
      <c r="AN17" s="83">
        <f t="shared" si="7"/>
        <v>42383</v>
      </c>
      <c r="AO17" s="82">
        <f t="shared" si="7"/>
        <v>42384</v>
      </c>
      <c r="AP17" s="83">
        <f t="shared" si="7"/>
        <v>42385</v>
      </c>
      <c r="AQ17" s="82">
        <f t="shared" si="7"/>
        <v>42386</v>
      </c>
      <c r="AR17" s="83">
        <f>IF(AQ17&lt;&gt;"",IF($D$6=TRUE,IF(AQ17&gt;=$Q$8,"",AQ17+1),IF(AQ17&gt;=$E$5,"",AQ17+1)),"")</f>
        <v>42387</v>
      </c>
      <c r="AS17" s="82">
        <f t="shared" si="7"/>
        <v>42388</v>
      </c>
      <c r="AT17" s="83">
        <f t="shared" si="7"/>
        <v>42389</v>
      </c>
      <c r="AU17" s="82">
        <f t="shared" si="7"/>
        <v>42390</v>
      </c>
      <c r="AV17" s="83">
        <f t="shared" si="7"/>
        <v>42391</v>
      </c>
      <c r="AW17" s="82">
        <f t="shared" si="7"/>
        <v>42392</v>
      </c>
      <c r="AX17" s="83">
        <f t="shared" si="7"/>
        <v>42393</v>
      </c>
      <c r="AY17" s="82">
        <f>IF(AX17&lt;&gt;"",IF($D$6=TRUE,IF(AX17&gt;=$Q$8,"",AX17+1),IF(AX17&gt;=$E$5,"",AX17+1)),"")</f>
        <v>42394</v>
      </c>
      <c r="AZ17" s="83">
        <f t="shared" si="7"/>
        <v>42395</v>
      </c>
      <c r="BA17" s="82">
        <f t="shared" si="7"/>
        <v>42396</v>
      </c>
      <c r="BB17" s="83">
        <f t="shared" si="7"/>
        <v>42397</v>
      </c>
      <c r="BC17" s="82">
        <f t="shared" si="7"/>
        <v>42398</v>
      </c>
      <c r="BD17" s="83">
        <f t="shared" si="7"/>
        <v>42399</v>
      </c>
      <c r="BE17" s="82">
        <f t="shared" si="7"/>
        <v>42400</v>
      </c>
      <c r="BF17" s="83">
        <f>IF(BE17&lt;&gt;"",IF($D$6=TRUE,IF(BE17&gt;=$Q$8,"",BE17+1),IF(BE17&gt;=$E$5,"",BE17+1)),"")</f>
        <v>42401</v>
      </c>
      <c r="BG17" s="82">
        <f t="shared" si="7"/>
        <v>42402</v>
      </c>
      <c r="BH17" s="83">
        <f t="shared" si="7"/>
        <v>42403</v>
      </c>
      <c r="BI17" s="82">
        <f t="shared" si="7"/>
        <v>42404</v>
      </c>
      <c r="BJ17" s="83">
        <f t="shared" si="7"/>
        <v>42405</v>
      </c>
      <c r="BK17" s="82">
        <f t="shared" si="7"/>
        <v>42406</v>
      </c>
      <c r="BL17" s="83">
        <f t="shared" si="7"/>
        <v>42407</v>
      </c>
      <c r="BM17" s="82">
        <f>IF(BL17&lt;&gt;"",IF($D$6=TRUE,IF(BL17&gt;=$Q$8,"",BL17+1),IF(BL17&gt;=$E$5,"",BL17+1)),"")</f>
        <v>42408</v>
      </c>
      <c r="BN17" s="83">
        <f t="shared" ref="BN17" si="8">IF(BM17&lt;&gt;"",BM17+1,"")</f>
        <v>42409</v>
      </c>
      <c r="BO17" s="82">
        <f t="shared" ref="BO17" si="9">IF(BN17&lt;&gt;"",BN17+1,"")</f>
        <v>42410</v>
      </c>
      <c r="BP17" s="83">
        <f t="shared" ref="BP17" si="10">IF(BO17&lt;&gt;"",BO17+1,"")</f>
        <v>42411</v>
      </c>
      <c r="BQ17" s="82">
        <f t="shared" ref="BQ17" si="11">IF(BP17&lt;&gt;"",BP17+1,"")</f>
        <v>42412</v>
      </c>
      <c r="BR17" s="83">
        <f t="shared" ref="BR17" si="12">IF(BQ17&lt;&gt;"",BQ17+1,"")</f>
        <v>42413</v>
      </c>
      <c r="BS17" s="82">
        <f t="shared" ref="BS17" si="13">IF(BR17&lt;&gt;"",BR17+1,"")</f>
        <v>42414</v>
      </c>
      <c r="BT17" s="83">
        <f>IF(BS17&lt;&gt;"",IF($D$6=TRUE,IF(BS17&gt;=$Q$8,"",BS17+1),IF(BS17&gt;=$E$5,"",BS17+1)),"")</f>
        <v>42415</v>
      </c>
      <c r="BU17" s="82">
        <f t="shared" ref="BU17" si="14">IF(BT17&lt;&gt;"",BT17+1,"")</f>
        <v>42416</v>
      </c>
      <c r="BV17" s="83">
        <f t="shared" ref="BV17" si="15">IF(BU17&lt;&gt;"",BU17+1,"")</f>
        <v>42417</v>
      </c>
      <c r="BW17" s="82">
        <f t="shared" ref="BW17" si="16">IF(BV17&lt;&gt;"",BV17+1,"")</f>
        <v>42418</v>
      </c>
      <c r="BX17" s="83">
        <f t="shared" ref="BX17" si="17">IF(BW17&lt;&gt;"",BW17+1,"")</f>
        <v>42419</v>
      </c>
      <c r="BY17" s="82">
        <f t="shared" ref="BY17" si="18">IF(BX17&lt;&gt;"",BX17+1,"")</f>
        <v>42420</v>
      </c>
      <c r="BZ17" s="83">
        <f t="shared" ref="BZ17" si="19">IF(BY17&lt;&gt;"",BY17+1,"")</f>
        <v>42421</v>
      </c>
      <c r="CA17" s="82">
        <f>IF('Gantt Chart'!F26=1,"",IF(BZ17&lt;&gt;"",IF($D$6=TRUE,IF(BZ17&gt;=$Q$8,"",BZ17+1),IF(BZ17&gt;=$E$5,"",BZ17+1)),""))</f>
        <v>42422</v>
      </c>
      <c r="CB17" s="83">
        <f t="shared" ref="CB17" si="20">IF(CA17&lt;&gt;"",CA17+1,"")</f>
        <v>42423</v>
      </c>
      <c r="CC17" s="82">
        <f t="shared" ref="CC17" si="21">IF(CB17&lt;&gt;"",CB17+1,"")</f>
        <v>42424</v>
      </c>
      <c r="CD17" s="83">
        <f t="shared" ref="CD17" si="22">IF(CC17&lt;&gt;"",CC17+1,"")</f>
        <v>42425</v>
      </c>
      <c r="CE17" s="82">
        <f t="shared" ref="CE17" si="23">IF(CD17&lt;&gt;"",CD17+1,"")</f>
        <v>42426</v>
      </c>
      <c r="CF17" s="83">
        <f t="shared" ref="CF17" si="24">IF(CE17&lt;&gt;"",CE17+1,"")</f>
        <v>42427</v>
      </c>
      <c r="CG17" s="82">
        <f t="shared" ref="CG17" si="25">IF(CF17&lt;&gt;"",CF17+1,"")</f>
        <v>42428</v>
      </c>
      <c r="CH17" s="83">
        <f>IF(CG17&lt;&gt;"",IF($D$6=TRUE,IF(CG17&gt;=$Q$8,"",CG17+1),IF(CG17&gt;=$E$5,"",CG17+1)),"")</f>
        <v>42429</v>
      </c>
      <c r="CI17" s="82">
        <f t="shared" ref="CI17" si="26">IF(CH17&lt;&gt;"",CH17+1,"")</f>
        <v>42430</v>
      </c>
      <c r="CJ17" s="83">
        <f t="shared" ref="CJ17" si="27">IF(CI17&lt;&gt;"",CI17+1,"")</f>
        <v>42431</v>
      </c>
      <c r="CK17" s="82">
        <f t="shared" ref="CK17" si="28">IF(CJ17&lt;&gt;"",CJ17+1,"")</f>
        <v>42432</v>
      </c>
      <c r="CL17" s="83">
        <f t="shared" ref="CL17" si="29">IF(CK17&lt;&gt;"",CK17+1,"")</f>
        <v>42433</v>
      </c>
      <c r="CM17" s="82">
        <f t="shared" ref="CM17" si="30">IF(CL17&lt;&gt;"",CL17+1,"")</f>
        <v>42434</v>
      </c>
      <c r="CN17" s="83">
        <f t="shared" ref="CN17" si="31">IF(CM17&lt;&gt;"",CM17+1,"")</f>
        <v>42435</v>
      </c>
      <c r="CO17" s="82">
        <f>IF(CN17&lt;&gt;"",IF($D$6=TRUE,IF(CN17&gt;=$Q$8,"",CN17+1),IF(CN17&gt;=$E$5,"",CN17+1)),"")</f>
        <v>42436</v>
      </c>
      <c r="CP17" s="83">
        <f t="shared" ref="CP17" si="32">IF(CO17&lt;&gt;"",CO17+1,"")</f>
        <v>42437</v>
      </c>
      <c r="CQ17" s="82">
        <f t="shared" ref="CQ17" si="33">IF(CP17&lt;&gt;"",CP17+1,"")</f>
        <v>42438</v>
      </c>
      <c r="CR17" s="83">
        <f t="shared" ref="CR17" si="34">IF(CQ17&lt;&gt;"",CQ17+1,"")</f>
        <v>42439</v>
      </c>
      <c r="CS17" s="82">
        <f t="shared" ref="CS17" si="35">IF(CR17&lt;&gt;"",CR17+1,"")</f>
        <v>42440</v>
      </c>
      <c r="CT17" s="83">
        <f t="shared" ref="CT17" si="36">IF(CS17&lt;&gt;"",CS17+1,"")</f>
        <v>42441</v>
      </c>
      <c r="CU17" s="82">
        <f t="shared" ref="CU17" si="37">IF(CT17&lt;&gt;"",CT17+1,"")</f>
        <v>42442</v>
      </c>
      <c r="CV17" s="83">
        <f>IF(CU17&lt;&gt;"",IF($D$6=TRUE,IF(CU17&gt;=$Q$8,"",CU17+1),IF(CU17&gt;=$E$5,"",CU17+1)),"")</f>
        <v>42443</v>
      </c>
      <c r="CW17" s="82">
        <f t="shared" ref="CW17" si="38">IF(CV17&lt;&gt;"",CV17+1,"")</f>
        <v>42444</v>
      </c>
      <c r="CX17" s="83">
        <f t="shared" ref="CX17" si="39">IF(CW17&lt;&gt;"",CW17+1,"")</f>
        <v>42445</v>
      </c>
      <c r="CY17" s="82">
        <f t="shared" ref="CY17" si="40">IF(CX17&lt;&gt;"",CX17+1,"")</f>
        <v>42446</v>
      </c>
      <c r="CZ17" s="83">
        <f t="shared" ref="CZ17" si="41">IF(CY17&lt;&gt;"",CY17+1,"")</f>
        <v>42447</v>
      </c>
      <c r="DA17" s="82">
        <f t="shared" ref="DA17" si="42">IF(CZ17&lt;&gt;"",CZ17+1,"")</f>
        <v>42448</v>
      </c>
      <c r="DB17" s="83">
        <f t="shared" ref="DB17" si="43">IF(DA17&lt;&gt;"",DA17+1,"")</f>
        <v>42449</v>
      </c>
      <c r="DC17" s="82">
        <f>IF(DB17&lt;&gt;"",IF($D$6=TRUE,IF(DB17&gt;=$Q$8,"",DB17+1),IF(DB17&gt;=$E$5,"",DB17+1)),"")</f>
        <v>42450</v>
      </c>
      <c r="DD17" s="83">
        <f t="shared" ref="DD17" si="44">IF(DC17&lt;&gt;"",DC17+1,"")</f>
        <v>42451</v>
      </c>
      <c r="DE17" s="82">
        <f t="shared" ref="DE17" si="45">IF(DD17&lt;&gt;"",DD17+1,"")</f>
        <v>42452</v>
      </c>
      <c r="DF17" s="83">
        <f t="shared" ref="DF17" si="46">IF(DE17&lt;&gt;"",DE17+1,"")</f>
        <v>42453</v>
      </c>
      <c r="DG17" s="82">
        <f t="shared" ref="DG17" si="47">IF(DF17&lt;&gt;"",DF17+1,"")</f>
        <v>42454</v>
      </c>
      <c r="DH17" s="83">
        <f t="shared" ref="DH17" si="48">IF(DG17&lt;&gt;"",DG17+1,"")</f>
        <v>42455</v>
      </c>
      <c r="DI17" s="82">
        <f t="shared" ref="DI17" si="49">IF(DH17&lt;&gt;"",DH17+1,"")</f>
        <v>42456</v>
      </c>
      <c r="DJ17" s="83">
        <f>IF(DI17&lt;&gt;"",IF($D$6=TRUE,IF(DI17&gt;=$Q$8,"",DI17+1),IF(DI17&gt;=$E$5,"",DI17+1)),"")</f>
        <v>42457</v>
      </c>
      <c r="DK17" s="82">
        <f t="shared" ref="DK17" si="50">IF(DJ17&lt;&gt;"",DJ17+1,"")</f>
        <v>42458</v>
      </c>
      <c r="DL17" s="83">
        <f t="shared" ref="DL17" si="51">IF(DK17&lt;&gt;"",DK17+1,"")</f>
        <v>42459</v>
      </c>
      <c r="DM17" s="82">
        <f t="shared" ref="DM17" si="52">IF(DL17&lt;&gt;"",DL17+1,"")</f>
        <v>42460</v>
      </c>
      <c r="DN17" s="83">
        <f t="shared" ref="DN17" si="53">IF(DM17&lt;&gt;"",DM17+1,"")</f>
        <v>42461</v>
      </c>
      <c r="DO17" s="82">
        <f t="shared" ref="DO17" si="54">IF(DN17&lt;&gt;"",DN17+1,"")</f>
        <v>42462</v>
      </c>
      <c r="DP17" s="83">
        <f t="shared" ref="DP17" si="55">IF(DO17&lt;&gt;"",DO17+1,"")</f>
        <v>42463</v>
      </c>
      <c r="DQ17" s="82">
        <f>IF(DP17&lt;&gt;"",IF($D$6=TRUE,IF(DP17&gt;=$Q$8,"",DP17+1),IF(DP17&gt;=$E$5,"",DP17+1)),"")</f>
        <v>42464</v>
      </c>
      <c r="DR17" s="83">
        <f t="shared" ref="DR17" si="56">IF(DQ17&lt;&gt;"",DQ17+1,"")</f>
        <v>42465</v>
      </c>
      <c r="DS17" s="82">
        <f t="shared" ref="DS17" si="57">IF(DR17&lt;&gt;"",DR17+1,"")</f>
        <v>42466</v>
      </c>
      <c r="DT17" s="83">
        <f t="shared" ref="DT17" si="58">IF(DS17&lt;&gt;"",DS17+1,"")</f>
        <v>42467</v>
      </c>
      <c r="DU17" s="82">
        <f t="shared" ref="DU17" si="59">IF(DT17&lt;&gt;"",DT17+1,"")</f>
        <v>42468</v>
      </c>
      <c r="DV17" s="83">
        <f t="shared" ref="DV17" si="60">IF(DU17&lt;&gt;"",DU17+1,"")</f>
        <v>42469</v>
      </c>
      <c r="DW17" s="82">
        <f t="shared" ref="DW17" si="61">IF(DV17&lt;&gt;"",DV17+1,"")</f>
        <v>42470</v>
      </c>
      <c r="DX17" s="83">
        <f>IF(DW17&lt;&gt;"",IF($D$6=TRUE,IF(DW17&gt;=$Q$8,"",DW17+1),IF(DW17&gt;=$E$5,"",DW17+1)),"")</f>
        <v>42471</v>
      </c>
      <c r="DY17" s="82">
        <f t="shared" ref="DY17" si="62">IF(DX17&lt;&gt;"",DX17+1,"")</f>
        <v>42472</v>
      </c>
      <c r="DZ17" s="83">
        <f t="shared" ref="DZ17" si="63">IF(DY17&lt;&gt;"",DY17+1,"")</f>
        <v>42473</v>
      </c>
      <c r="EA17" s="82">
        <f t="shared" ref="EA17" si="64">IF(DZ17&lt;&gt;"",DZ17+1,"")</f>
        <v>42474</v>
      </c>
      <c r="EB17" s="83">
        <f t="shared" ref="EB17" si="65">IF(EA17&lt;&gt;"",EA17+1,"")</f>
        <v>42475</v>
      </c>
      <c r="EC17" s="82">
        <f t="shared" ref="EC17" si="66">IF(EB17&lt;&gt;"",EB17+1,"")</f>
        <v>42476</v>
      </c>
      <c r="ED17" s="83">
        <f t="shared" ref="ED17" si="67">IF(EC17&lt;&gt;"",EC17+1,"")</f>
        <v>42477</v>
      </c>
      <c r="EE17" s="82">
        <f>IF('Gantt Chart'!F26=2,"",IF(ED17&lt;&gt;"",IF($D$6=TRUE,IF(ED17&gt;=$Q$8,"",ED17+1),IF(ED17&gt;=$E$5,"",ED17+1)),""))</f>
        <v>42478</v>
      </c>
      <c r="EF17" s="83">
        <f t="shared" ref="EF17" si="68">IF(EE17&lt;&gt;"",EE17+1,"")</f>
        <v>42479</v>
      </c>
      <c r="EG17" s="82">
        <f t="shared" ref="EG17" si="69">IF(EF17&lt;&gt;"",EF17+1,"")</f>
        <v>42480</v>
      </c>
      <c r="EH17" s="83">
        <f t="shared" ref="EH17" si="70">IF(EG17&lt;&gt;"",EG17+1,"")</f>
        <v>42481</v>
      </c>
      <c r="EI17" s="82">
        <f t="shared" ref="EI17" si="71">IF(EH17&lt;&gt;"",EH17+1,"")</f>
        <v>42482</v>
      </c>
      <c r="EJ17" s="83">
        <f t="shared" ref="EJ17" si="72">IF(EI17&lt;&gt;"",EI17+1,"")</f>
        <v>42483</v>
      </c>
      <c r="EK17" s="82">
        <f t="shared" ref="EK17" si="73">IF(EJ17&lt;&gt;"",EJ17+1,"")</f>
        <v>42484</v>
      </c>
      <c r="EL17" s="83">
        <f>IF(EK17&lt;&gt;"",IF($D$6=TRUE,IF(EK17&gt;=$Q$8,"",EK17+1),IF(EK17&gt;=$E$5,"",EK17+1)),"")</f>
        <v>42485</v>
      </c>
      <c r="EM17" s="82">
        <f t="shared" ref="EM17" si="74">IF(EL17&lt;&gt;"",EL17+1,"")</f>
        <v>42486</v>
      </c>
      <c r="EN17" s="83">
        <f t="shared" ref="EN17" si="75">IF(EM17&lt;&gt;"",EM17+1,"")</f>
        <v>42487</v>
      </c>
      <c r="EO17" s="82">
        <f t="shared" ref="EO17" si="76">IF(EN17&lt;&gt;"",EN17+1,"")</f>
        <v>42488</v>
      </c>
      <c r="EP17" s="83">
        <f t="shared" ref="EP17" si="77">IF(EO17&lt;&gt;"",EO17+1,"")</f>
        <v>42489</v>
      </c>
      <c r="EQ17" s="82">
        <f t="shared" ref="EQ17" si="78">IF(EP17&lt;&gt;"",EP17+1,"")</f>
        <v>42490</v>
      </c>
      <c r="ER17" s="83">
        <f t="shared" ref="ER17" si="79">IF(EQ17&lt;&gt;"",EQ17+1,"")</f>
        <v>42491</v>
      </c>
      <c r="ES17" s="82">
        <f>IF(ER17&lt;&gt;"",IF($D$6=TRUE,IF(ER17&gt;=$Q$8,"",ER17+1),IF(ER17&gt;=$E$5,"",ER17+1)),"")</f>
        <v>42492</v>
      </c>
      <c r="ET17" s="83">
        <f t="shared" ref="ET17" si="80">IF(ES17&lt;&gt;"",ES17+1,"")</f>
        <v>42493</v>
      </c>
      <c r="EU17" s="82">
        <f t="shared" ref="EU17" si="81">IF(ET17&lt;&gt;"",ET17+1,"")</f>
        <v>42494</v>
      </c>
      <c r="EV17" s="83">
        <f t="shared" ref="EV17" si="82">IF(EU17&lt;&gt;"",EU17+1,"")</f>
        <v>42495</v>
      </c>
      <c r="EW17" s="82">
        <f t="shared" ref="EW17" si="83">IF(EV17&lt;&gt;"",EV17+1,"")</f>
        <v>42496</v>
      </c>
      <c r="EX17" s="83">
        <f t="shared" ref="EX17" si="84">IF(EW17&lt;&gt;"",EW17+1,"")</f>
        <v>42497</v>
      </c>
      <c r="EY17" s="82">
        <f t="shared" ref="EY17" si="85">IF(EX17&lt;&gt;"",EX17+1,"")</f>
        <v>42498</v>
      </c>
      <c r="EZ17" s="83">
        <f>IF(EY17&lt;&gt;"",IF($D$6=TRUE,IF(EY17&gt;=$Q$8,"",EY17+1),IF(EY17&gt;=$E$5,"",EY17+1)),"")</f>
        <v>42499</v>
      </c>
      <c r="FA17" s="82">
        <f t="shared" ref="FA17" si="86">IF(EZ17&lt;&gt;"",EZ17+1,"")</f>
        <v>42500</v>
      </c>
      <c r="FB17" s="83">
        <f t="shared" ref="FB17" si="87">IF(FA17&lt;&gt;"",FA17+1,"")</f>
        <v>42501</v>
      </c>
      <c r="FC17" s="82">
        <f t="shared" ref="FC17" si="88">IF(FB17&lt;&gt;"",FB17+1,"")</f>
        <v>42502</v>
      </c>
      <c r="FD17" s="83">
        <f t="shared" ref="FD17" si="89">IF(FC17&lt;&gt;"",FC17+1,"")</f>
        <v>42503</v>
      </c>
      <c r="FE17" s="82">
        <f t="shared" ref="FE17" si="90">IF(FD17&lt;&gt;"",FD17+1,"")</f>
        <v>42504</v>
      </c>
      <c r="FF17" s="83">
        <f t="shared" ref="FF17" si="91">IF(FE17&lt;&gt;"",FE17+1,"")</f>
        <v>42505</v>
      </c>
      <c r="FG17" s="82">
        <f>IF(FF17&lt;&gt;"",IF($D$6=TRUE,IF(FF17&gt;=$Q$8,"",FF17+1),IF(FF17&gt;=$E$5,"",FF17+1)),"")</f>
        <v>42506</v>
      </c>
      <c r="FH17" s="83">
        <f t="shared" ref="FH17" si="92">IF(FG17&lt;&gt;"",FG17+1,"")</f>
        <v>42507</v>
      </c>
      <c r="FI17" s="82">
        <f t="shared" ref="FI17" si="93">IF(FH17&lt;&gt;"",FH17+1,"")</f>
        <v>42508</v>
      </c>
      <c r="FJ17" s="83">
        <f t="shared" ref="FJ17" si="94">IF(FI17&lt;&gt;"",FI17+1,"")</f>
        <v>42509</v>
      </c>
      <c r="FK17" s="82">
        <f t="shared" ref="FK17" si="95">IF(FJ17&lt;&gt;"",FJ17+1,"")</f>
        <v>42510</v>
      </c>
      <c r="FL17" s="83">
        <f t="shared" ref="FL17" si="96">IF(FK17&lt;&gt;"",FK17+1,"")</f>
        <v>42511</v>
      </c>
      <c r="FM17" s="82">
        <f t="shared" ref="FM17" si="97">IF(FL17&lt;&gt;"",FL17+1,"")</f>
        <v>42512</v>
      </c>
      <c r="FN17" s="83" t="str">
        <f>IF(FM17&lt;&gt;"",IF($D$6=TRUE,IF(FM17&gt;=$Q$8,"",FM17+1),IF(FM17&gt;=$E$5,"",FM17+1)),"")</f>
        <v/>
      </c>
      <c r="FO17" s="82" t="str">
        <f t="shared" ref="FO17" si="98">IF(FN17&lt;&gt;"",FN17+1,"")</f>
        <v/>
      </c>
      <c r="FP17" s="83" t="str">
        <f t="shared" ref="FP17" si="99">IF(FO17&lt;&gt;"",FO17+1,"")</f>
        <v/>
      </c>
      <c r="FQ17" s="82" t="str">
        <f t="shared" ref="FQ17" si="100">IF(FP17&lt;&gt;"",FP17+1,"")</f>
        <v/>
      </c>
      <c r="FR17" s="83" t="str">
        <f t="shared" ref="FR17" si="101">IF(FQ17&lt;&gt;"",FQ17+1,"")</f>
        <v/>
      </c>
      <c r="FS17" s="82" t="str">
        <f t="shared" ref="FS17" si="102">IF(FR17&lt;&gt;"",FR17+1,"")</f>
        <v/>
      </c>
      <c r="FT17" s="83" t="str">
        <f t="shared" ref="FT17" si="103">IF(FS17&lt;&gt;"",FS17+1,"")</f>
        <v/>
      </c>
      <c r="FU17" s="82" t="str">
        <f>IF(FT17&lt;&gt;"",IF($D$6=TRUE,IF(FT17&gt;=$Q$8,"",FT17+1),IF(FT17&gt;=$E$5,"",FT17+1)),"")</f>
        <v/>
      </c>
      <c r="FV17" s="83" t="str">
        <f t="shared" ref="FV17" si="104">IF(FU17&lt;&gt;"",FU17+1,"")</f>
        <v/>
      </c>
      <c r="FW17" s="82" t="str">
        <f t="shared" ref="FW17" si="105">IF(FV17&lt;&gt;"",FV17+1,"")</f>
        <v/>
      </c>
      <c r="FX17" s="83" t="str">
        <f t="shared" ref="FX17" si="106">IF(FW17&lt;&gt;"",FW17+1,"")</f>
        <v/>
      </c>
      <c r="FY17" s="82" t="str">
        <f t="shared" ref="FY17" si="107">IF(FX17&lt;&gt;"",FX17+1,"")</f>
        <v/>
      </c>
      <c r="FZ17" s="83" t="str">
        <f t="shared" ref="FZ17" si="108">IF(FY17&lt;&gt;"",FY17+1,"")</f>
        <v/>
      </c>
      <c r="GA17" s="82" t="str">
        <f t="shared" ref="GA17" si="109">IF(FZ17&lt;&gt;"",FZ17+1,"")</f>
        <v/>
      </c>
      <c r="GB17" s="83" t="str">
        <f>IF(GA17&lt;&gt;"",IF($D$6=TRUE,IF(GA17&gt;=$Q$8,"",GA17+1),IF(GA17&gt;=$E$5,"",GA17+1)),"")</f>
        <v/>
      </c>
      <c r="GC17" s="82" t="str">
        <f t="shared" ref="GC17" si="110">IF(GB17&lt;&gt;"",GB17+1,"")</f>
        <v/>
      </c>
      <c r="GD17" s="83" t="str">
        <f t="shared" ref="GD17" si="111">IF(GC17&lt;&gt;"",GC17+1,"")</f>
        <v/>
      </c>
      <c r="GE17" s="82" t="str">
        <f t="shared" ref="GE17" si="112">IF(GD17&lt;&gt;"",GD17+1,"")</f>
        <v/>
      </c>
      <c r="GF17" s="83" t="str">
        <f t="shared" ref="GF17" si="113">IF(GE17&lt;&gt;"",GE17+1,"")</f>
        <v/>
      </c>
      <c r="GG17" s="82" t="str">
        <f t="shared" ref="GG17" si="114">IF(GF17&lt;&gt;"",GF17+1,"")</f>
        <v/>
      </c>
      <c r="GH17" s="83" t="str">
        <f t="shared" ref="GH17" si="115">IF(GG17&lt;&gt;"",GG17+1,"")</f>
        <v/>
      </c>
      <c r="GI17" s="82" t="str">
        <f>IF(GH17&lt;&gt;"",IF($D$6=TRUE,IF(GH17&gt;=$Q$8,"",GH17+1),IF(GH17&gt;=$E$5,"",GH17+1)),"")</f>
        <v/>
      </c>
      <c r="GJ17" s="83" t="str">
        <f t="shared" ref="GJ17" si="116">IF(GI17&lt;&gt;"",GI17+1,"")</f>
        <v/>
      </c>
      <c r="GK17" s="82" t="str">
        <f t="shared" ref="GK17" si="117">IF(GJ17&lt;&gt;"",GJ17+1,"")</f>
        <v/>
      </c>
      <c r="GL17" s="83" t="str">
        <f t="shared" ref="GL17" si="118">IF(GK17&lt;&gt;"",GK17+1,"")</f>
        <v/>
      </c>
      <c r="GM17" s="82" t="str">
        <f t="shared" ref="GM17" si="119">IF(GL17&lt;&gt;"",GL17+1,"")</f>
        <v/>
      </c>
      <c r="GN17" s="83" t="str">
        <f t="shared" ref="GN17" si="120">IF(GM17&lt;&gt;"",GM17+1,"")</f>
        <v/>
      </c>
      <c r="GO17" s="82" t="str">
        <f t="shared" ref="GO17" si="121">IF(GN17&lt;&gt;"",GN17+1,"")</f>
        <v/>
      </c>
      <c r="GP17" s="83" t="str">
        <f>IF(GO17&lt;&gt;"",IF($D$6=TRUE,IF(GO17&gt;=$Q$8,"",GO17+1),IF(GO17&gt;=$E$5,"",GO17+1)),"")</f>
        <v/>
      </c>
      <c r="GQ17" s="82" t="str">
        <f t="shared" ref="GQ17" si="122">IF(GP17&lt;&gt;"",GP17+1,"")</f>
        <v/>
      </c>
      <c r="GR17" s="83" t="str">
        <f t="shared" ref="GR17" si="123">IF(GQ17&lt;&gt;"",GQ17+1,"")</f>
        <v/>
      </c>
      <c r="GS17" s="82" t="str">
        <f t="shared" ref="GS17" si="124">IF(GR17&lt;&gt;"",GR17+1,"")</f>
        <v/>
      </c>
      <c r="GT17" s="83" t="str">
        <f t="shared" ref="GT17" si="125">IF(GS17&lt;&gt;"",GS17+1,"")</f>
        <v/>
      </c>
      <c r="GU17" s="82" t="str">
        <f t="shared" ref="GU17" si="126">IF(GT17&lt;&gt;"",GT17+1,"")</f>
        <v/>
      </c>
      <c r="GV17" s="83" t="str">
        <f t="shared" ref="GV17" si="127">IF(GU17&lt;&gt;"",GU17+1,"")</f>
        <v/>
      </c>
      <c r="GW17" s="82" t="str">
        <f>IF(GV17&lt;&gt;"",IF($D$6=TRUE,IF(GV17&gt;=$Q$8,"",GV17+1),IF(GV17&gt;=$E$5,"",GV17+1)),"")</f>
        <v/>
      </c>
      <c r="GX17" s="83" t="str">
        <f t="shared" ref="GX17" si="128">IF(GW17&lt;&gt;"",GW17+1,"")</f>
        <v/>
      </c>
      <c r="GY17" s="82" t="str">
        <f t="shared" ref="GY17" si="129">IF(GX17&lt;&gt;"",GX17+1,"")</f>
        <v/>
      </c>
      <c r="GZ17" s="83" t="str">
        <f t="shared" ref="GZ17" si="130">IF(GY17&lt;&gt;"",GY17+1,"")</f>
        <v/>
      </c>
      <c r="HA17" s="82" t="str">
        <f t="shared" ref="HA17" si="131">IF(GZ17&lt;&gt;"",GZ17+1,"")</f>
        <v/>
      </c>
      <c r="HB17" s="83" t="str">
        <f t="shared" ref="HB17" si="132">IF(HA17&lt;&gt;"",HA17+1,"")</f>
        <v/>
      </c>
      <c r="HC17" s="82" t="str">
        <f t="shared" ref="HC17" si="133">IF(HB17&lt;&gt;"",HB17+1,"")</f>
        <v/>
      </c>
      <c r="HD17" s="83" t="str">
        <f>IF(HC17&lt;&gt;"",IF($D$6=TRUE,IF(HC17&gt;=$Q$8,"",HC17+1),IF(HC17&gt;=$E$5,"",HC17+1)),"")</f>
        <v/>
      </c>
      <c r="HE17" s="82" t="str">
        <f t="shared" ref="HE17" si="134">IF(HD17&lt;&gt;"",HD17+1,"")</f>
        <v/>
      </c>
      <c r="HF17" s="83" t="str">
        <f t="shared" ref="HF17" si="135">IF(HE17&lt;&gt;"",HE17+1,"")</f>
        <v/>
      </c>
      <c r="HG17" s="82" t="str">
        <f t="shared" ref="HG17" si="136">IF(HF17&lt;&gt;"",HF17+1,"")</f>
        <v/>
      </c>
      <c r="HH17" s="83" t="str">
        <f t="shared" ref="HH17" si="137">IF(HG17&lt;&gt;"",HG17+1,"")</f>
        <v/>
      </c>
      <c r="HI17" s="82" t="str">
        <f t="shared" ref="HI17" si="138">IF(HH17&lt;&gt;"",HH17+1,"")</f>
        <v/>
      </c>
      <c r="HJ17" s="83" t="str">
        <f t="shared" ref="HJ17" si="139">IF(HI17&lt;&gt;"",HI17+1,"")</f>
        <v/>
      </c>
      <c r="HK17" s="82" t="str">
        <f>IF(HJ17&lt;&gt;"",IF($D$6=TRUE,IF(HJ17&gt;=$Q$8,"",HJ17+1),IF(HJ17&gt;=$E$5,"",HJ17+1)),"")</f>
        <v/>
      </c>
      <c r="HL17" s="83" t="str">
        <f t="shared" ref="HL17" si="140">IF(HK17&lt;&gt;"",HK17+1,"")</f>
        <v/>
      </c>
      <c r="HM17" s="82" t="str">
        <f t="shared" ref="HM17" si="141">IF(HL17&lt;&gt;"",HL17+1,"")</f>
        <v/>
      </c>
      <c r="HN17" s="83" t="str">
        <f t="shared" ref="HN17" si="142">IF(HM17&lt;&gt;"",HM17+1,"")</f>
        <v/>
      </c>
      <c r="HO17" s="82" t="str">
        <f t="shared" ref="HO17" si="143">IF(HN17&lt;&gt;"",HN17+1,"")</f>
        <v/>
      </c>
      <c r="HP17" s="83" t="str">
        <f t="shared" ref="HP17" si="144">IF(HO17&lt;&gt;"",HO17+1,"")</f>
        <v/>
      </c>
      <c r="HQ17" s="82" t="str">
        <f t="shared" ref="HQ17" si="145">IF(HP17&lt;&gt;"",HP17+1,"")</f>
        <v/>
      </c>
      <c r="HR17" s="83" t="str">
        <f>IF(HQ17&lt;&gt;"",IF($D$6=TRUE,IF(HQ17&gt;=$Q$8,"",HQ17+1),IF(HQ17&gt;=$E$5,"",HQ17+1)),"")</f>
        <v/>
      </c>
      <c r="HS17" s="82" t="str">
        <f t="shared" ref="HS17" si="146">IF(HR17&lt;&gt;"",HR17+1,"")</f>
        <v/>
      </c>
      <c r="HT17" s="83" t="str">
        <f t="shared" ref="HT17" si="147">IF(HS17&lt;&gt;"",HS17+1,"")</f>
        <v/>
      </c>
      <c r="HU17" s="82" t="str">
        <f t="shared" ref="HU17" si="148">IF(HT17&lt;&gt;"",HT17+1,"")</f>
        <v/>
      </c>
      <c r="HV17" s="83" t="str">
        <f t="shared" ref="HV17" si="149">IF(HU17&lt;&gt;"",HU17+1,"")</f>
        <v/>
      </c>
      <c r="HW17" s="82" t="str">
        <f t="shared" ref="HW17" si="150">IF(HV17&lt;&gt;"",HV17+1,"")</f>
        <v/>
      </c>
      <c r="HX17" s="83" t="str">
        <f t="shared" ref="HX17" si="151">IF(HW17&lt;&gt;"",HW17+1,"")</f>
        <v/>
      </c>
      <c r="HY17" s="82" t="str">
        <f>IF(HX17&lt;&gt;"",IF($D$6=TRUE,IF(HX17&gt;=$Q$8,"",HX17+1),IF(HX17&gt;=$E$5,"",HX17+1)),"")</f>
        <v/>
      </c>
      <c r="HZ17" s="83" t="str">
        <f t="shared" ref="HZ17" si="152">IF(HY17&lt;&gt;"",HY17+1,"")</f>
        <v/>
      </c>
      <c r="IA17" s="82" t="str">
        <f t="shared" ref="IA17" si="153">IF(HZ17&lt;&gt;"",HZ17+1,"")</f>
        <v/>
      </c>
      <c r="IB17" s="83" t="str">
        <f t="shared" ref="IB17" si="154">IF(IA17&lt;&gt;"",IA17+1,"")</f>
        <v/>
      </c>
      <c r="IC17" s="82" t="str">
        <f t="shared" ref="IC17" si="155">IF(IB17&lt;&gt;"",IB17+1,"")</f>
        <v/>
      </c>
      <c r="ID17" s="83" t="str">
        <f t="shared" ref="ID17" si="156">IF(IC17&lt;&gt;"",IC17+1,"")</f>
        <v/>
      </c>
      <c r="IE17" s="82" t="str">
        <f t="shared" ref="IE17" si="157">IF(ID17&lt;&gt;"",ID17+1,"")</f>
        <v/>
      </c>
      <c r="IF17" s="83" t="str">
        <f>IF(IE17&lt;&gt;"",IF($D$6=TRUE,IF(IE17&gt;=$Q$8,"",IE17+1),IF(IE17&gt;=$E$5,"",IE17+1)),"")</f>
        <v/>
      </c>
      <c r="IG17" s="82" t="str">
        <f t="shared" ref="IG17" si="158">IF(IF17&lt;&gt;"",IF17+1,"")</f>
        <v/>
      </c>
      <c r="IH17" s="83" t="str">
        <f t="shared" ref="IH17" si="159">IF(IG17&lt;&gt;"",IG17+1,"")</f>
        <v/>
      </c>
      <c r="II17" s="82" t="str">
        <f t="shared" ref="II17" si="160">IF(IH17&lt;&gt;"",IH17+1,"")</f>
        <v/>
      </c>
      <c r="IJ17" s="83" t="str">
        <f t="shared" ref="IJ17" si="161">IF(II17&lt;&gt;"",II17+1,"")</f>
        <v/>
      </c>
      <c r="IK17" s="82" t="str">
        <f t="shared" ref="IK17" si="162">IF(IJ17&lt;&gt;"",IJ17+1,"")</f>
        <v/>
      </c>
      <c r="IL17" s="83" t="str">
        <f t="shared" ref="IL17" si="163">IF(IK17&lt;&gt;"",IK17+1,"")</f>
        <v/>
      </c>
      <c r="IM17" s="82" t="str">
        <f>IF('Gantt Chart'!F26=3,"",IF(IL17&lt;&gt;"",IF($D$6=TRUE,IF(IL17&gt;=$Q$8,"",IL17+1),IF(IL17&gt;=$E$5,"",IL17+1)),""))</f>
        <v/>
      </c>
      <c r="IN17" s="83" t="str">
        <f t="shared" ref="IN17" si="164">IF(IM17&lt;&gt;"",IM17+1,"")</f>
        <v/>
      </c>
      <c r="IO17" s="82" t="str">
        <f t="shared" ref="IO17" si="165">IF(IN17&lt;&gt;"",IN17+1,"")</f>
        <v/>
      </c>
      <c r="IP17" s="83" t="str">
        <f t="shared" ref="IP17" si="166">IF(IO17&lt;&gt;"",IO17+1,"")</f>
        <v/>
      </c>
      <c r="IQ17" s="82" t="str">
        <f t="shared" ref="IQ17" si="167">IF(IP17&lt;&gt;"",IP17+1,"")</f>
        <v/>
      </c>
      <c r="IR17" s="83" t="str">
        <f t="shared" ref="IR17" si="168">IF(IQ17&lt;&gt;"",IQ17+1,"")</f>
        <v/>
      </c>
      <c r="IS17" s="82" t="str">
        <f t="shared" ref="IS17" si="169">IF(IR17&lt;&gt;"",IR17+1,"")</f>
        <v/>
      </c>
      <c r="IT17" s="83" t="str">
        <f>IF(IS17&lt;&gt;"",IF($D$6=TRUE,IF(IS17&gt;=$Q$8,"",IS17+1),IF(IS17&gt;=$E$5,"",IS17+1)),"")</f>
        <v/>
      </c>
      <c r="IU17" s="82" t="str">
        <f t="shared" ref="IU17" si="170">IF(IT17&lt;&gt;"",IT17+1,"")</f>
        <v/>
      </c>
      <c r="IV17" s="83" t="str">
        <f t="shared" ref="IV17" si="171">IF(IU17&lt;&gt;"",IU17+1,"")</f>
        <v/>
      </c>
      <c r="IW17" s="82" t="str">
        <f t="shared" ref="IW17" si="172">IF(IV17&lt;&gt;"",IV17+1,"")</f>
        <v/>
      </c>
      <c r="IX17" s="83" t="str">
        <f t="shared" ref="IX17" si="173">IF(IW17&lt;&gt;"",IW17+1,"")</f>
        <v/>
      </c>
      <c r="IY17" s="82" t="str">
        <f t="shared" ref="IY17" si="174">IF(IX17&lt;&gt;"",IX17+1,"")</f>
        <v/>
      </c>
      <c r="IZ17" s="83" t="str">
        <f t="shared" ref="IZ17" si="175">IF(IY17&lt;&gt;"",IY17+1,"")</f>
        <v/>
      </c>
      <c r="JA17" s="82" t="str">
        <f>IF(IZ17&lt;&gt;"",IF($D$6=TRUE,IF(IZ17&gt;=$Q$8,"",IZ17+1),IF(IZ17&gt;=$E$5,"",IZ17+1)),"")</f>
        <v/>
      </c>
      <c r="JB17" s="83" t="str">
        <f t="shared" ref="JB17" si="176">IF(JA17&lt;&gt;"",JA17+1,"")</f>
        <v/>
      </c>
      <c r="JC17" s="82" t="str">
        <f t="shared" ref="JC17" si="177">IF(JB17&lt;&gt;"",JB17+1,"")</f>
        <v/>
      </c>
      <c r="JD17" s="83" t="str">
        <f t="shared" ref="JD17" si="178">IF(JC17&lt;&gt;"",JC17+1,"")</f>
        <v/>
      </c>
      <c r="JE17" s="82" t="str">
        <f t="shared" ref="JE17" si="179">IF(JD17&lt;&gt;"",JD17+1,"")</f>
        <v/>
      </c>
      <c r="JF17" s="83" t="str">
        <f t="shared" ref="JF17" si="180">IF(JE17&lt;&gt;"",JE17+1,"")</f>
        <v/>
      </c>
      <c r="JG17" s="82" t="str">
        <f t="shared" ref="JG17" si="181">IF(JF17&lt;&gt;"",JF17+1,"")</f>
        <v/>
      </c>
      <c r="JH17" s="83" t="str">
        <f>IF(JG17&lt;&gt;"",IF($D$6=TRUE,IF(JG17&gt;=$Q$8,"",JG17+1),IF(JG17&gt;=$E$5,"",JG17+1)),"")</f>
        <v/>
      </c>
      <c r="JI17" s="82" t="str">
        <f t="shared" ref="JI17" si="182">IF(JH17&lt;&gt;"",JH17+1,"")</f>
        <v/>
      </c>
      <c r="JJ17" s="83" t="str">
        <f t="shared" ref="JJ17" si="183">IF(JI17&lt;&gt;"",JI17+1,"")</f>
        <v/>
      </c>
      <c r="JK17" s="82" t="str">
        <f t="shared" ref="JK17" si="184">IF(JJ17&lt;&gt;"",JJ17+1,"")</f>
        <v/>
      </c>
      <c r="JL17" s="83" t="str">
        <f t="shared" ref="JL17" si="185">IF(JK17&lt;&gt;"",JK17+1,"")</f>
        <v/>
      </c>
      <c r="JM17" s="82" t="str">
        <f t="shared" ref="JM17" si="186">IF(JL17&lt;&gt;"",JL17+1,"")</f>
        <v/>
      </c>
      <c r="JN17" s="83" t="str">
        <f t="shared" ref="JN17" si="187">IF(JM17&lt;&gt;"",JM17+1,"")</f>
        <v/>
      </c>
      <c r="JO17" s="82" t="str">
        <f>IF(JN17&lt;&gt;"",IF($D$6=TRUE,IF(JN17&gt;=$Q$8,"",JN17+1),IF(JN17&gt;=$E$5,"",JN17+1)),"")</f>
        <v/>
      </c>
      <c r="JP17" s="83" t="str">
        <f t="shared" ref="JP17" si="188">IF(JO17&lt;&gt;"",JO17+1,"")</f>
        <v/>
      </c>
      <c r="JQ17" s="82" t="str">
        <f t="shared" ref="JQ17" si="189">IF(JP17&lt;&gt;"",JP17+1,"")</f>
        <v/>
      </c>
      <c r="JR17" s="83" t="str">
        <f t="shared" ref="JR17" si="190">IF(JQ17&lt;&gt;"",JQ17+1,"")</f>
        <v/>
      </c>
      <c r="JS17" s="82" t="str">
        <f t="shared" ref="JS17" si="191">IF(JR17&lt;&gt;"",JR17+1,"")</f>
        <v/>
      </c>
      <c r="JT17" s="83" t="str">
        <f t="shared" ref="JT17" si="192">IF(JS17&lt;&gt;"",JS17+1,"")</f>
        <v/>
      </c>
      <c r="JU17" s="82" t="str">
        <f t="shared" ref="JU17" si="193">IF(JT17&lt;&gt;"",JT17+1,"")</f>
        <v/>
      </c>
      <c r="JV17" s="83" t="str">
        <f>IF(JU17&lt;&gt;"",IF($D$6=TRUE,IF(JU17&gt;=$Q$8,"",JU17+1),IF(JU17&gt;=$E$5,"",JU17+1)),"")</f>
        <v/>
      </c>
      <c r="JW17" s="82" t="str">
        <f t="shared" ref="JW17" si="194">IF(JV17&lt;&gt;"",JV17+1,"")</f>
        <v/>
      </c>
      <c r="JX17" s="83" t="str">
        <f t="shared" ref="JX17" si="195">IF(JW17&lt;&gt;"",JW17+1,"")</f>
        <v/>
      </c>
      <c r="JY17" s="82" t="str">
        <f t="shared" ref="JY17" si="196">IF(JX17&lt;&gt;"",JX17+1,"")</f>
        <v/>
      </c>
      <c r="JZ17" s="83" t="str">
        <f t="shared" ref="JZ17" si="197">IF(JY17&lt;&gt;"",JY17+1,"")</f>
        <v/>
      </c>
      <c r="KA17" s="82" t="str">
        <f t="shared" ref="KA17" si="198">IF(JZ17&lt;&gt;"",JZ17+1,"")</f>
        <v/>
      </c>
      <c r="KB17" s="83" t="str">
        <f t="shared" ref="KB17" si="199">IF(KA17&lt;&gt;"",KA17+1,"")</f>
        <v/>
      </c>
      <c r="KC17" s="82" t="str">
        <f>IF(KB17&lt;&gt;"",IF($D$6=TRUE,IF(KB17&gt;=$Q$8,"",KB17+1),IF(KB17&gt;=$E$5,"",KB17+1)),"")</f>
        <v/>
      </c>
      <c r="KD17" s="83" t="str">
        <f t="shared" ref="KD17" si="200">IF(KC17&lt;&gt;"",KC17+1,"")</f>
        <v/>
      </c>
      <c r="KE17" s="82" t="str">
        <f t="shared" ref="KE17" si="201">IF(KD17&lt;&gt;"",KD17+1,"")</f>
        <v/>
      </c>
      <c r="KF17" s="83" t="str">
        <f t="shared" ref="KF17" si="202">IF(KE17&lt;&gt;"",KE17+1,"")</f>
        <v/>
      </c>
      <c r="KG17" s="82" t="str">
        <f t="shared" ref="KG17" si="203">IF(KF17&lt;&gt;"",KF17+1,"")</f>
        <v/>
      </c>
      <c r="KH17" s="83" t="str">
        <f t="shared" ref="KH17" si="204">IF(KG17&lt;&gt;"",KG17+1,"")</f>
        <v/>
      </c>
      <c r="KI17" s="82" t="str">
        <f t="shared" ref="KI17" si="205">IF(KH17&lt;&gt;"",KH17+1,"")</f>
        <v/>
      </c>
      <c r="KJ17" s="83" t="str">
        <f>IF(KI17&lt;&gt;"",IF($D$6=TRUE,IF(KI17&gt;=$Q$8,"",KI17+1),IF(KI17&gt;=$E$5,"",KI17+1)),"")</f>
        <v/>
      </c>
      <c r="KK17" s="82" t="str">
        <f t="shared" ref="KK17" si="206">IF(KJ17&lt;&gt;"",KJ17+1,"")</f>
        <v/>
      </c>
      <c r="KL17" s="83" t="str">
        <f t="shared" ref="KL17" si="207">IF(KK17&lt;&gt;"",KK17+1,"")</f>
        <v/>
      </c>
      <c r="KM17" s="82" t="str">
        <f t="shared" ref="KM17" si="208">IF(KL17&lt;&gt;"",KL17+1,"")</f>
        <v/>
      </c>
      <c r="KN17" s="83" t="str">
        <f t="shared" ref="KN17" si="209">IF(KM17&lt;&gt;"",KM17+1,"")</f>
        <v/>
      </c>
      <c r="KO17" s="82" t="str">
        <f t="shared" ref="KO17" si="210">IF(KN17&lt;&gt;"",KN17+1,"")</f>
        <v/>
      </c>
      <c r="KP17" s="83" t="str">
        <f t="shared" ref="KP17" si="211">IF(KO17&lt;&gt;"",KO17+1,"")</f>
        <v/>
      </c>
      <c r="KQ17" s="82" t="str">
        <f>IF(KP17&lt;&gt;"",IF($D$6=TRUE,IF(KP17&gt;=$Q$8,"",KP17+1),IF(KP17&gt;=$E$5,"",KP17+1)),"")</f>
        <v/>
      </c>
      <c r="KR17" s="83" t="str">
        <f t="shared" ref="KR17" si="212">IF(KQ17&lt;&gt;"",KQ17+1,"")</f>
        <v/>
      </c>
      <c r="KS17" s="82" t="str">
        <f t="shared" ref="KS17" si="213">IF(KR17&lt;&gt;"",KR17+1,"")</f>
        <v/>
      </c>
      <c r="KT17" s="83" t="str">
        <f t="shared" ref="KT17" si="214">IF(KS17&lt;&gt;"",KS17+1,"")</f>
        <v/>
      </c>
      <c r="KU17" s="82" t="str">
        <f t="shared" ref="KU17" si="215">IF(KT17&lt;&gt;"",KT17+1,"")</f>
        <v/>
      </c>
      <c r="KV17" s="83" t="str">
        <f t="shared" ref="KV17" si="216">IF(KU17&lt;&gt;"",KU17+1,"")</f>
        <v/>
      </c>
      <c r="KW17" s="82" t="str">
        <f t="shared" ref="KW17" si="217">IF(KV17&lt;&gt;"",KV17+1,"")</f>
        <v/>
      </c>
      <c r="KX17" s="83" t="str">
        <f>IF(KW17&lt;&gt;"",IF($D$6=TRUE,IF(KW17&gt;=$Q$8,"",KW17+1),IF(KW17&gt;=$E$5,"",KW17+1)),"")</f>
        <v/>
      </c>
      <c r="KY17" s="82" t="str">
        <f t="shared" ref="KY17" si="218">IF(KX17&lt;&gt;"",KX17+1,"")</f>
        <v/>
      </c>
      <c r="KZ17" s="83" t="str">
        <f t="shared" ref="KZ17" si="219">IF(KY17&lt;&gt;"",KY17+1,"")</f>
        <v/>
      </c>
      <c r="LA17" s="82" t="str">
        <f t="shared" ref="LA17" si="220">IF(KZ17&lt;&gt;"",KZ17+1,"")</f>
        <v/>
      </c>
      <c r="LB17" s="83" t="str">
        <f t="shared" ref="LB17" si="221">IF(LA17&lt;&gt;"",LA17+1,"")</f>
        <v/>
      </c>
      <c r="LC17" s="82" t="str">
        <f t="shared" ref="LC17" si="222">IF(LB17&lt;&gt;"",LB17+1,"")</f>
        <v/>
      </c>
      <c r="LD17" s="83" t="str">
        <f t="shared" ref="LD17" si="223">IF(LC17&lt;&gt;"",LC17+1,"")</f>
        <v/>
      </c>
      <c r="LE17" s="82" t="str">
        <f>IF(LD17&lt;&gt;"",IF($D$6=TRUE,IF(LD17&gt;=$Q$8,"",LD17+1),IF(LD17&gt;=$E$5,"",LD17+1)),"")</f>
        <v/>
      </c>
      <c r="LF17" s="83" t="str">
        <f t="shared" ref="LF17" si="224">IF(LE17&lt;&gt;"",LE17+1,"")</f>
        <v/>
      </c>
      <c r="LG17" s="82" t="str">
        <f t="shared" ref="LG17" si="225">IF(LF17&lt;&gt;"",LF17+1,"")</f>
        <v/>
      </c>
      <c r="LH17" s="83" t="str">
        <f t="shared" ref="LH17" si="226">IF(LG17&lt;&gt;"",LG17+1,"")</f>
        <v/>
      </c>
      <c r="LI17" s="82" t="str">
        <f t="shared" ref="LI17" si="227">IF(LH17&lt;&gt;"",LH17+1,"")</f>
        <v/>
      </c>
      <c r="LJ17" s="83" t="str">
        <f t="shared" ref="LJ17" si="228">IF(LI17&lt;&gt;"",LI17+1,"")</f>
        <v/>
      </c>
      <c r="LK17" s="82" t="str">
        <f t="shared" ref="LK17" si="229">IF(LJ17&lt;&gt;"",LJ17+1,"")</f>
        <v/>
      </c>
      <c r="LL17" s="83" t="str">
        <f>IF(LK17&lt;&gt;"",IF($D$6=TRUE,IF(LK17&gt;=$Q$8,"",LK17+1),IF(LK17&gt;=$E$5,"",LK17+1)),"")</f>
        <v/>
      </c>
      <c r="LM17" s="82" t="str">
        <f t="shared" ref="LM17" si="230">IF(LL17&lt;&gt;"",LL17+1,"")</f>
        <v/>
      </c>
      <c r="LN17" s="83" t="str">
        <f t="shared" ref="LN17" si="231">IF(LM17&lt;&gt;"",LM17+1,"")</f>
        <v/>
      </c>
      <c r="LO17" s="82" t="str">
        <f t="shared" ref="LO17" si="232">IF(LN17&lt;&gt;"",LN17+1,"")</f>
        <v/>
      </c>
      <c r="LP17" s="83" t="str">
        <f t="shared" ref="LP17" si="233">IF(LO17&lt;&gt;"",LO17+1,"")</f>
        <v/>
      </c>
      <c r="LQ17" s="82" t="str">
        <f t="shared" ref="LQ17" si="234">IF(LP17&lt;&gt;"",LP17+1,"")</f>
        <v/>
      </c>
      <c r="LR17" s="83" t="str">
        <f t="shared" ref="LR17" si="235">IF(LQ17&lt;&gt;"",LQ17+1,"")</f>
        <v/>
      </c>
      <c r="LS17" s="82" t="str">
        <f>IF(LR17&lt;&gt;"",IF($D$6=TRUE,IF(LR17&gt;=$Q$8,"",LR17+1),IF(LR17&gt;=$E$5,"",LR17+1)),"")</f>
        <v/>
      </c>
      <c r="LT17" s="83" t="str">
        <f t="shared" ref="LT17" si="236">IF(LS17&lt;&gt;"",LS17+1,"")</f>
        <v/>
      </c>
      <c r="LU17" s="82" t="str">
        <f t="shared" ref="LU17" si="237">IF(LT17&lt;&gt;"",LT17+1,"")</f>
        <v/>
      </c>
      <c r="LV17" s="83" t="str">
        <f t="shared" ref="LV17" si="238">IF(LU17&lt;&gt;"",LU17+1,"")</f>
        <v/>
      </c>
      <c r="LW17" s="82" t="str">
        <f t="shared" ref="LW17" si="239">IF(LV17&lt;&gt;"",LV17+1,"")</f>
        <v/>
      </c>
      <c r="LX17" s="83" t="str">
        <f t="shared" ref="LX17" si="240">IF(LW17&lt;&gt;"",LW17+1,"")</f>
        <v/>
      </c>
      <c r="LY17" s="82" t="str">
        <f t="shared" ref="LY17" si="241">IF(LX17&lt;&gt;"",LX17+1,"")</f>
        <v/>
      </c>
      <c r="LZ17" s="83" t="str">
        <f>IF(LY17&lt;&gt;"",IF($D$6=TRUE,IF(LY17&gt;=$Q$8,"",LY17+1),IF(LY17&gt;=$E$5,"",LY17+1)),"")</f>
        <v/>
      </c>
      <c r="MA17" s="82" t="str">
        <f t="shared" ref="MA17" si="242">IF(LZ17&lt;&gt;"",LZ17+1,"")</f>
        <v/>
      </c>
      <c r="MB17" s="83" t="str">
        <f t="shared" ref="MB17" si="243">IF(MA17&lt;&gt;"",MA17+1,"")</f>
        <v/>
      </c>
      <c r="MC17" s="82" t="str">
        <f t="shared" ref="MC17" si="244">IF(MB17&lt;&gt;"",MB17+1,"")</f>
        <v/>
      </c>
      <c r="MD17" s="83" t="str">
        <f t="shared" ref="MD17" si="245">IF(MC17&lt;&gt;"",MC17+1,"")</f>
        <v/>
      </c>
      <c r="ME17" s="82" t="str">
        <f t="shared" ref="ME17" si="246">IF(MD17&lt;&gt;"",MD17+1,"")</f>
        <v/>
      </c>
      <c r="MF17" s="83" t="str">
        <f t="shared" ref="MF17" si="247">IF(ME17&lt;&gt;"",ME17+1,"")</f>
        <v/>
      </c>
      <c r="MG17" s="82" t="str">
        <f>IF(MF17&lt;&gt;"",IF($D$6=TRUE,IF(MF17&gt;=$Q$8,"",MF17+1),IF(MF17&gt;=$E$5,"",MF17+1)),"")</f>
        <v/>
      </c>
      <c r="MH17" s="83" t="str">
        <f t="shared" ref="MH17" si="248">IF(MG17&lt;&gt;"",MG17+1,"")</f>
        <v/>
      </c>
      <c r="MI17" s="82" t="str">
        <f t="shared" ref="MI17" si="249">IF(MH17&lt;&gt;"",MH17+1,"")</f>
        <v/>
      </c>
      <c r="MJ17" s="83" t="str">
        <f t="shared" ref="MJ17" si="250">IF(MI17&lt;&gt;"",MI17+1,"")</f>
        <v/>
      </c>
      <c r="MK17" s="82" t="str">
        <f t="shared" ref="MK17" si="251">IF(MJ17&lt;&gt;"",MJ17+1,"")</f>
        <v/>
      </c>
      <c r="ML17" s="83" t="str">
        <f t="shared" ref="ML17" si="252">IF(MK17&lt;&gt;"",MK17+1,"")</f>
        <v/>
      </c>
      <c r="MM17" s="82" t="str">
        <f t="shared" ref="MM17" si="253">IF(ML17&lt;&gt;"",ML17+1,"")</f>
        <v/>
      </c>
      <c r="MN17" s="83" t="str">
        <f>IF(MM17&lt;&gt;"",IF($D$6=TRUE,IF(MM17&gt;=$Q$8,"",MM17+1),IF(MM17&gt;=$E$5,"",MM17+1)),"")</f>
        <v/>
      </c>
      <c r="MO17" s="82" t="str">
        <f t="shared" ref="MO17" si="254">IF(MN17&lt;&gt;"",MN17+1,"")</f>
        <v/>
      </c>
      <c r="MP17" s="83" t="str">
        <f t="shared" ref="MP17" si="255">IF(MO17&lt;&gt;"",MO17+1,"")</f>
        <v/>
      </c>
      <c r="MQ17" s="82" t="str">
        <f t="shared" ref="MQ17" si="256">IF(MP17&lt;&gt;"",MP17+1,"")</f>
        <v/>
      </c>
      <c r="MR17" s="83" t="str">
        <f t="shared" ref="MR17" si="257">IF(MQ17&lt;&gt;"",MQ17+1,"")</f>
        <v/>
      </c>
      <c r="MS17" s="82" t="str">
        <f t="shared" ref="MS17" si="258">IF(MR17&lt;&gt;"",MR17+1,"")</f>
        <v/>
      </c>
      <c r="MT17" s="83" t="str">
        <f t="shared" ref="MT17" si="259">IF(MS17&lt;&gt;"",MS17+1,"")</f>
        <v/>
      </c>
      <c r="MU17" s="82" t="str">
        <f>IF(MT17&lt;&gt;"",IF($D$6=TRUE,IF(MT17&gt;=$Q$8,"",MT17+1),IF(MT17&gt;=$E$5,"",MT17+1)),"")</f>
        <v/>
      </c>
      <c r="MV17" s="83" t="str">
        <f t="shared" ref="MV17" si="260">IF(MU17&lt;&gt;"",MU17+1,"")</f>
        <v/>
      </c>
      <c r="MW17" s="82" t="str">
        <f t="shared" ref="MW17" si="261">IF(MV17&lt;&gt;"",MV17+1,"")</f>
        <v/>
      </c>
      <c r="MX17" s="83" t="str">
        <f t="shared" ref="MX17" si="262">IF(MW17&lt;&gt;"",MW17+1,"")</f>
        <v/>
      </c>
      <c r="MY17" s="82" t="str">
        <f t="shared" ref="MY17" si="263">IF(MX17&lt;&gt;"",MX17+1,"")</f>
        <v/>
      </c>
      <c r="MZ17" s="83" t="str">
        <f t="shared" ref="MZ17" si="264">IF(MY17&lt;&gt;"",MY17+1,"")</f>
        <v/>
      </c>
      <c r="NA17" s="82" t="str">
        <f t="shared" ref="NA17" si="265">IF(MZ17&lt;&gt;"",MZ17+1,"")</f>
        <v/>
      </c>
      <c r="NB17" s="83" t="str">
        <f>IF(NA17&lt;&gt;"",IF($D$6=TRUE,IF(NA17&gt;=$Q$8,"",NA17+1),IF(NA17&gt;=$E$5,"",NA17+1)),"")</f>
        <v/>
      </c>
      <c r="NC17" s="82" t="str">
        <f t="shared" ref="NC17" si="266">IF(NB17&lt;&gt;"",NB17+1,"")</f>
        <v/>
      </c>
      <c r="ND17" s="83" t="str">
        <f t="shared" ref="ND17" si="267">IF(NC17&lt;&gt;"",NC17+1,"")</f>
        <v/>
      </c>
      <c r="NE17" s="82" t="str">
        <f t="shared" ref="NE17" si="268">IF(ND17&lt;&gt;"",ND17+1,"")</f>
        <v/>
      </c>
      <c r="NF17" s="83" t="str">
        <f t="shared" ref="NF17" si="269">IF(NE17&lt;&gt;"",NE17+1,"")</f>
        <v/>
      </c>
      <c r="NG17" s="82" t="str">
        <f t="shared" ref="NG17" si="270">IF(NF17&lt;&gt;"",NF17+1,"")</f>
        <v/>
      </c>
      <c r="NH17" s="83" t="str">
        <f t="shared" ref="NH17" si="271">IF(NG17&lt;&gt;"",NG17+1,"")</f>
        <v/>
      </c>
      <c r="NI17" s="82" t="str">
        <f>IF(NH17&lt;&gt;"",IF($D$6=TRUE,IF(NH17&gt;=$Q$8,"",NH17+1),IF(NH17&gt;=$E$5,"",NH17+1)),"")</f>
        <v/>
      </c>
      <c r="NJ17" s="83" t="str">
        <f t="shared" ref="NJ17" si="272">IF(NI17&lt;&gt;"",NI17+1,"")</f>
        <v/>
      </c>
      <c r="NK17" s="82" t="str">
        <f t="shared" ref="NK17" si="273">IF(NJ17&lt;&gt;"",NJ17+1,"")</f>
        <v/>
      </c>
      <c r="NL17" s="83" t="str">
        <f t="shared" ref="NL17" si="274">IF(NK17&lt;&gt;"",NK17+1,"")</f>
        <v/>
      </c>
      <c r="NM17" s="82" t="str">
        <f t="shared" ref="NM17" si="275">IF(NL17&lt;&gt;"",NL17+1,"")</f>
        <v/>
      </c>
      <c r="NN17" s="83" t="str">
        <f t="shared" ref="NN17" si="276">IF(NM17&lt;&gt;"",NM17+1,"")</f>
        <v/>
      </c>
      <c r="NO17" s="82" t="str">
        <f t="shared" ref="NO17" si="277">IF(NN17&lt;&gt;"",NN17+1,"")</f>
        <v/>
      </c>
      <c r="NP17" s="83" t="str">
        <f>IF(NO17&lt;&gt;"",IF($D$6=TRUE,IF(NO17&gt;=$Q$8,"",NO17+1),IF(NO17&gt;=$E$5,"",NO17+1)),"")</f>
        <v/>
      </c>
      <c r="NQ17" s="82" t="str">
        <f t="shared" ref="NQ17" si="278">IF(NP17&lt;&gt;"",NP17+1,"")</f>
        <v/>
      </c>
      <c r="NR17" s="83" t="str">
        <f t="shared" ref="NR17" si="279">IF(NQ17&lt;&gt;"",NQ17+1,"")</f>
        <v/>
      </c>
      <c r="NS17" s="82" t="str">
        <f t="shared" ref="NS17" si="280">IF(NR17&lt;&gt;"",NR17+1,"")</f>
        <v/>
      </c>
      <c r="NT17" s="83" t="str">
        <f t="shared" ref="NT17" si="281">IF(NS17&lt;&gt;"",NS17+1,"")</f>
        <v/>
      </c>
      <c r="NU17" s="82" t="str">
        <f t="shared" ref="NU17" si="282">IF(NT17&lt;&gt;"",NT17+1,"")</f>
        <v/>
      </c>
      <c r="NV17" s="83" t="str">
        <f t="shared" ref="NV17" si="283">IF(NU17&lt;&gt;"",NU17+1,"")</f>
        <v/>
      </c>
      <c r="NW17" s="82" t="str">
        <f>IF(NV17&lt;&gt;"",IF($D$6=TRUE,IF(NV17&gt;=$Q$8,"",NV17+1),IF(NV17&gt;=$E$5,"",NV17+1)),"")</f>
        <v/>
      </c>
      <c r="NX17" s="83" t="str">
        <f t="shared" ref="NX17" si="284">IF(NW17&lt;&gt;"",NW17+1,"")</f>
        <v/>
      </c>
      <c r="NY17" s="82" t="str">
        <f t="shared" ref="NY17" si="285">IF(NX17&lt;&gt;"",NX17+1,"")</f>
        <v/>
      </c>
      <c r="NZ17" s="83" t="str">
        <f t="shared" ref="NZ17" si="286">IF(NY17&lt;&gt;"",NY17+1,"")</f>
        <v/>
      </c>
      <c r="OA17" s="82" t="str">
        <f t="shared" ref="OA17" si="287">IF(NZ17&lt;&gt;"",NZ17+1,"")</f>
        <v/>
      </c>
      <c r="OB17" s="83" t="str">
        <f t="shared" ref="OB17" si="288">IF(OA17&lt;&gt;"",OA17+1,"")</f>
        <v/>
      </c>
      <c r="OC17" s="82" t="str">
        <f t="shared" ref="OC17" si="289">IF(OB17&lt;&gt;"",OB17+1,"")</f>
        <v/>
      </c>
    </row>
    <row r="18" spans="1:393" ht="15" customHeight="1" thickTop="1" thickBot="1" x14ac:dyDescent="0.25">
      <c r="A18" s="30"/>
      <c r="B18" s="38"/>
      <c r="C18" s="39" t="s">
        <v>21</v>
      </c>
      <c r="D18" s="39" t="s">
        <v>5</v>
      </c>
      <c r="E18" s="84" t="s">
        <v>26</v>
      </c>
      <c r="F18" s="107">
        <v>0</v>
      </c>
      <c r="G18" s="107"/>
      <c r="H18" s="48"/>
      <c r="I18" s="30"/>
      <c r="J18" s="85">
        <v>1</v>
      </c>
      <c r="K18" s="86" t="s">
        <v>56</v>
      </c>
      <c r="L18" s="86"/>
      <c r="M18" s="85" t="s">
        <v>47</v>
      </c>
      <c r="N18" s="86"/>
      <c r="O18" s="86">
        <f ca="1">IF(P18&lt;&gt;"",IF($G$17&lt;=P18,P18,IF($G$17&gt;=Q18,0,$G$17)),"")</f>
        <v>0</v>
      </c>
      <c r="P18" s="87">
        <v>42372</v>
      </c>
      <c r="Q18" s="87">
        <v>42387</v>
      </c>
      <c r="R18" s="88">
        <f t="array" aca="1" ref="R18" ca="1">IF(ISERROR(IF(OR(P18&lt;=0,Q18&lt;=0,P18&gt;Q18,ISNUMBER(P18)=FALSE,ISNUMBER(Q18)=FALSE),NA(),SUM(IF(ISERROR(MATCH(WEEKDAY(ROW(INDIRECT(P18&amp;":"&amp;Q18)),2),DunDay,0)),IF(ISERROR(MATCH(ROW(INDIRECT(P18&amp;":"&amp;Q18)),National,0)),1,0)),0))),"",IF(OR(P18&lt;=0,Q18&lt;=0,P18&gt;Q18,ISNUMBER(P18)=FALSE,ISNUMBER(Q18)=FALSE),NA(),SUM(IF(ISERROR(MATCH(WEEKDAY(ROW(INDIRECT(P18&amp;":"&amp;Q18)),2),DunDay,0)),IF(ISERROR(MATCH(ROW(INDIRECT(P18&amp;":"&amp;Q18)),National,0)),1,0)),0)))</f>
        <v>11</v>
      </c>
      <c r="S18" s="89"/>
      <c r="T18" s="90"/>
      <c r="U18" s="88" t="str">
        <f t="array" aca="1" ref="U18" ca="1">IF(ISERROR(IF(OR(O18&lt;=0,Q18&lt;=0,O18&gt;Q18,ISNUMBER(O18)=FALSE,ISNUMBER(Q18)=FALSE),NA(),SUM(IF(ISERROR(MATCH(WEEKDAY(ROW(INDIRECT(O18&amp;":"&amp;Q18)),2),DunDay,0)),IF(ISERROR(MATCH(ROW(INDIRECT(O18&amp;":"&amp;Q18)),National,0)),1,0)),0))),"",IF(OR(O18&lt;=0,Q18&lt;=0,O18&gt;Q18,ISNUMBER(O18)=FALSE,ISNUMBER(Q18)=FALSE),NA(),SUM(IF(ISERROR(MATCH(WEEKDAY(ROW(INDIRECT(O18&amp;":"&amp;Q18)),2),DunDay,0)),IF(ISERROR(MATCH(ROW(INDIRECT(O18&amp;":"&amp;Q18)),National,0)),1,0)),0)))</f>
        <v/>
      </c>
      <c r="V18" s="36" t="str">
        <f t="array" aca="1" ref="V18" ca="1">IF(ISERROR(IF(S18&lt;Q18,IF(OR(S18&lt;=0,Q18&lt;=0,S18&gt;Q18,ISNUMBER(S18)=FALSE, ISNUMBER(Q18)=FALSE),NA(),SUM(IF(ISERROR(MATCH(WEEKDAY(ROW(INDIRECT(S18&amp;":"&amp;Q18))),DunDay,0)),IF(ISERROR(MATCH(ROW(INDIRECT(S18&amp;":"&amp;Q18)),National,0)),1,0)),0)),IF(OR(Q18&lt;=0,S18&lt;=0,Q18&gt;S18,ISNUMBER(Q18)=FALSE, ISNUMBER(S18)=FALSE),NA(),SUM(IF(ISERROR(MATCH(WEEKDAY(ROW(INDIRECT(Q18&amp;":"&amp;S18))),DunDay,0)),IF(ISERROR(MATCH(ROW(INDIRECT(Q18&amp;":"&amp;S18)),National,0)),1,0)),0)))),"",IF(S18&lt;Q18,IF(OR(S18&lt;=0,Q18&lt;=0,S18&gt;Q18,ISNUMBER(S18)=FALSE, ISNUMBER(Q18)=FALSE),NA(),SUM(IF(ISERROR(MATCH(WEEKDAY(ROW(INDIRECT(S18&amp;":"&amp;Q18))),DunDay,0)),IF(ISERROR(MATCH(ROW(INDIRECT(S18&amp;":"&amp;Q18)),National,0)),1,0)),0)),IF(OR(Q18&lt;=0,S18&lt;=0,Q18&gt;S18,ISNUMBER(Q18)=FALSE, ISNUMBER(S18)=FALSE),NA(),SUM(IF(ISERROR(MATCH(WEEKDAY(ROW(INDIRECT(Q18&amp;":"&amp;S18))),DunDay,0)),IF(ISERROR(MATCH(ROW(INDIRECT(Q18&amp;":"&amp;S18)),National,0)),1,0)),0))))</f>
        <v/>
      </c>
      <c r="W18" s="91"/>
      <c r="X18" s="92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  <c r="CN18" s="91"/>
      <c r="CO18" s="91"/>
      <c r="CP18" s="91"/>
      <c r="CQ18" s="91"/>
      <c r="CR18" s="91"/>
      <c r="CS18" s="91"/>
      <c r="CT18" s="91"/>
      <c r="CU18" s="91"/>
      <c r="CV18" s="91"/>
      <c r="CW18" s="91"/>
      <c r="CX18" s="91"/>
      <c r="CY18" s="91"/>
      <c r="CZ18" s="91"/>
      <c r="DA18" s="91"/>
      <c r="DB18" s="91"/>
      <c r="DC18" s="91"/>
      <c r="DD18" s="91"/>
      <c r="DE18" s="91"/>
      <c r="DF18" s="91"/>
      <c r="DG18" s="91"/>
      <c r="DH18" s="91"/>
      <c r="DI18" s="91"/>
      <c r="DJ18" s="91"/>
      <c r="DK18" s="91"/>
      <c r="DL18" s="91"/>
      <c r="DM18" s="91"/>
      <c r="DN18" s="91"/>
      <c r="DO18" s="91"/>
      <c r="DP18" s="91"/>
      <c r="DQ18" s="91"/>
      <c r="DR18" s="91"/>
      <c r="DS18" s="91"/>
      <c r="DT18" s="91"/>
      <c r="DU18" s="91"/>
      <c r="DV18" s="91"/>
      <c r="DW18" s="91"/>
      <c r="DX18" s="91"/>
      <c r="DY18" s="91"/>
      <c r="DZ18" s="91"/>
      <c r="EA18" s="91"/>
      <c r="EB18" s="91"/>
      <c r="EC18" s="91"/>
      <c r="ED18" s="91"/>
      <c r="EE18" s="91"/>
      <c r="EF18" s="91"/>
      <c r="EG18" s="91"/>
      <c r="EH18" s="91"/>
      <c r="EI18" s="91"/>
      <c r="EJ18" s="91"/>
      <c r="EK18" s="91"/>
      <c r="EL18" s="91"/>
      <c r="EM18" s="91"/>
      <c r="EN18" s="91"/>
      <c r="EO18" s="91"/>
      <c r="EP18" s="91"/>
      <c r="EQ18" s="91"/>
      <c r="ER18" s="91"/>
      <c r="ES18" s="91"/>
      <c r="ET18" s="91"/>
      <c r="EU18" s="91"/>
      <c r="EV18" s="91"/>
      <c r="EW18" s="91"/>
      <c r="EX18" s="91"/>
      <c r="EY18" s="91"/>
      <c r="EZ18" s="91"/>
      <c r="FA18" s="91"/>
      <c r="FB18" s="91"/>
      <c r="FC18" s="91"/>
      <c r="FD18" s="91"/>
      <c r="FE18" s="91"/>
      <c r="FF18" s="91"/>
      <c r="FG18" s="91"/>
      <c r="FH18" s="91"/>
      <c r="FI18" s="91"/>
      <c r="FJ18" s="91"/>
      <c r="FK18" s="91"/>
      <c r="FL18" s="91"/>
      <c r="FM18" s="91"/>
      <c r="FN18" s="91"/>
      <c r="FO18" s="91"/>
      <c r="FP18" s="91"/>
      <c r="FQ18" s="91"/>
      <c r="FR18" s="91"/>
      <c r="FS18" s="91"/>
      <c r="FT18" s="91"/>
      <c r="FU18" s="91"/>
      <c r="FV18" s="91"/>
      <c r="FW18" s="91"/>
      <c r="FX18" s="91"/>
      <c r="FY18" s="91"/>
      <c r="FZ18" s="91"/>
      <c r="GA18" s="91"/>
      <c r="GB18" s="91"/>
      <c r="GC18" s="91"/>
      <c r="GD18" s="91"/>
      <c r="GE18" s="91"/>
      <c r="GF18" s="91"/>
      <c r="GG18" s="91"/>
      <c r="GH18" s="91"/>
      <c r="GI18" s="91"/>
      <c r="GJ18" s="91"/>
      <c r="GK18" s="91"/>
      <c r="GL18" s="91"/>
      <c r="GM18" s="91"/>
      <c r="GN18" s="91"/>
      <c r="GO18" s="91"/>
      <c r="GP18" s="91"/>
      <c r="GQ18" s="91"/>
      <c r="GR18" s="91"/>
      <c r="GS18" s="91"/>
      <c r="GT18" s="91"/>
      <c r="GU18" s="91"/>
      <c r="GV18" s="91"/>
      <c r="GW18" s="91"/>
      <c r="GX18" s="91"/>
      <c r="GY18" s="91"/>
      <c r="GZ18" s="91"/>
      <c r="HA18" s="91"/>
      <c r="HB18" s="91"/>
      <c r="HC18" s="91"/>
      <c r="HD18" s="91"/>
      <c r="HE18" s="91"/>
      <c r="HF18" s="91"/>
      <c r="HG18" s="91"/>
      <c r="HH18" s="91"/>
      <c r="HI18" s="91"/>
      <c r="HJ18" s="91"/>
      <c r="HK18" s="91"/>
      <c r="HL18" s="91"/>
      <c r="HM18" s="91"/>
      <c r="HN18" s="91"/>
      <c r="HO18" s="91"/>
      <c r="HP18" s="91"/>
      <c r="HQ18" s="91"/>
      <c r="HR18" s="91"/>
      <c r="HS18" s="91"/>
      <c r="HT18" s="91"/>
      <c r="HU18" s="91"/>
      <c r="HV18" s="91"/>
      <c r="HW18" s="91"/>
      <c r="HX18" s="91"/>
      <c r="HY18" s="91"/>
      <c r="HZ18" s="91"/>
      <c r="IA18" s="91"/>
      <c r="IB18" s="91"/>
      <c r="IC18" s="91"/>
      <c r="ID18" s="91"/>
      <c r="IE18" s="91"/>
      <c r="IF18" s="91"/>
      <c r="IG18" s="91"/>
      <c r="IH18" s="91"/>
      <c r="II18" s="91"/>
      <c r="IJ18" s="91"/>
      <c r="IK18" s="91"/>
      <c r="IL18" s="91"/>
      <c r="IM18" s="91"/>
      <c r="IN18" s="91"/>
      <c r="IO18" s="91"/>
      <c r="IP18" s="91"/>
      <c r="IQ18" s="91"/>
      <c r="IR18" s="91"/>
      <c r="IS18" s="91"/>
      <c r="IT18" s="91"/>
      <c r="IU18" s="91"/>
      <c r="IV18" s="91"/>
      <c r="IW18" s="91"/>
      <c r="IX18" s="91"/>
      <c r="IY18" s="91"/>
      <c r="IZ18" s="91"/>
      <c r="JA18" s="91"/>
      <c r="JB18" s="91"/>
      <c r="JC18" s="91"/>
      <c r="JD18" s="91"/>
      <c r="JE18" s="91"/>
      <c r="JF18" s="91"/>
      <c r="JG18" s="91"/>
      <c r="JH18" s="91"/>
      <c r="JI18" s="91"/>
      <c r="JJ18" s="91"/>
      <c r="JK18" s="91"/>
      <c r="JL18" s="91"/>
      <c r="JM18" s="91"/>
      <c r="JN18" s="91"/>
      <c r="JO18" s="91"/>
      <c r="JP18" s="91"/>
      <c r="JQ18" s="91"/>
      <c r="JR18" s="91"/>
      <c r="JS18" s="91"/>
      <c r="JT18" s="91"/>
      <c r="JU18" s="91"/>
      <c r="JV18" s="91"/>
      <c r="JW18" s="91"/>
      <c r="JX18" s="91"/>
      <c r="JY18" s="91"/>
      <c r="JZ18" s="91"/>
      <c r="KA18" s="91"/>
      <c r="KB18" s="91"/>
      <c r="KC18" s="91"/>
      <c r="KD18" s="91"/>
      <c r="KE18" s="91"/>
      <c r="KF18" s="91"/>
      <c r="KG18" s="91"/>
      <c r="KH18" s="91"/>
      <c r="KI18" s="91"/>
      <c r="KJ18" s="91"/>
      <c r="KK18" s="91"/>
      <c r="KL18" s="91"/>
      <c r="KM18" s="91"/>
      <c r="KN18" s="91"/>
      <c r="KO18" s="91"/>
      <c r="KP18" s="91"/>
      <c r="KQ18" s="91"/>
      <c r="KR18" s="91"/>
      <c r="KS18" s="91"/>
      <c r="KT18" s="91"/>
      <c r="KU18" s="91"/>
      <c r="KV18" s="91"/>
      <c r="KW18" s="91"/>
      <c r="KX18" s="91"/>
      <c r="KY18" s="91"/>
      <c r="KZ18" s="91"/>
      <c r="LA18" s="91"/>
      <c r="LB18" s="91"/>
      <c r="LC18" s="91"/>
      <c r="LD18" s="91"/>
      <c r="LE18" s="91"/>
      <c r="LF18" s="91"/>
      <c r="LG18" s="91"/>
      <c r="LH18" s="91"/>
      <c r="LI18" s="91"/>
      <c r="LJ18" s="91"/>
      <c r="LK18" s="91"/>
      <c r="LL18" s="91"/>
      <c r="LM18" s="91"/>
      <c r="LN18" s="91"/>
      <c r="LO18" s="91"/>
      <c r="LP18" s="91"/>
      <c r="LQ18" s="91"/>
      <c r="LR18" s="91"/>
      <c r="LS18" s="91"/>
      <c r="LT18" s="91"/>
      <c r="LU18" s="91"/>
      <c r="LV18" s="91"/>
      <c r="LW18" s="91"/>
      <c r="LX18" s="91"/>
      <c r="LY18" s="91"/>
      <c r="LZ18" s="91"/>
      <c r="MA18" s="91"/>
      <c r="MB18" s="91"/>
      <c r="MC18" s="91"/>
      <c r="MD18" s="91"/>
      <c r="ME18" s="91"/>
      <c r="MF18" s="91"/>
      <c r="MG18" s="91"/>
      <c r="MH18" s="91"/>
      <c r="MI18" s="91"/>
      <c r="MJ18" s="91"/>
      <c r="MK18" s="91"/>
      <c r="ML18" s="91"/>
      <c r="MM18" s="91"/>
      <c r="MN18" s="91"/>
      <c r="MO18" s="91"/>
      <c r="MP18" s="91"/>
      <c r="MQ18" s="91"/>
      <c r="MR18" s="91"/>
      <c r="MS18" s="91"/>
      <c r="MT18" s="91"/>
      <c r="MU18" s="91"/>
      <c r="MV18" s="91"/>
      <c r="MW18" s="91"/>
      <c r="MX18" s="91"/>
      <c r="MY18" s="91"/>
      <c r="MZ18" s="91"/>
      <c r="NA18" s="91"/>
      <c r="NB18" s="91"/>
      <c r="NC18" s="91"/>
      <c r="ND18" s="91"/>
      <c r="NE18" s="91"/>
      <c r="NF18" s="91"/>
      <c r="NG18" s="91"/>
      <c r="NH18" s="91"/>
      <c r="NI18" s="91"/>
      <c r="NJ18" s="91"/>
      <c r="NK18" s="91"/>
      <c r="NL18" s="91"/>
      <c r="NM18" s="91"/>
      <c r="NN18" s="91"/>
      <c r="NO18" s="91"/>
      <c r="NP18" s="91"/>
      <c r="NQ18" s="91"/>
      <c r="NR18" s="91"/>
      <c r="NS18" s="91"/>
      <c r="NT18" s="91"/>
      <c r="NU18" s="91"/>
      <c r="NV18" s="91"/>
      <c r="NW18" s="91"/>
      <c r="NX18" s="91"/>
      <c r="NY18" s="91"/>
      <c r="NZ18" s="91"/>
      <c r="OA18" s="91"/>
      <c r="OB18" s="91"/>
      <c r="OC18" s="91"/>
    </row>
    <row r="19" spans="1:393" s="19" customFormat="1" ht="15" customHeight="1" thickBot="1" x14ac:dyDescent="0.25">
      <c r="A19" s="93"/>
      <c r="B19" s="31"/>
      <c r="C19" s="32" t="s">
        <v>37</v>
      </c>
      <c r="D19" s="33"/>
      <c r="E19" s="34"/>
      <c r="F19" s="110"/>
      <c r="G19" s="110"/>
      <c r="H19" s="34"/>
      <c r="I19" s="93"/>
      <c r="J19" s="85">
        <v>1.1000000000000001</v>
      </c>
      <c r="K19" s="86" t="s">
        <v>57</v>
      </c>
      <c r="L19" s="86"/>
      <c r="M19" s="85" t="s">
        <v>47</v>
      </c>
      <c r="N19" s="86"/>
      <c r="O19" s="86">
        <f t="shared" ref="O19:O82" ca="1" si="290">IF(P19&lt;&gt;"",IF($G$17&lt;=P19,P19,IF($G$17&gt;=Q19,0,$G$17)),"")</f>
        <v>0</v>
      </c>
      <c r="P19" s="87">
        <v>42373</v>
      </c>
      <c r="Q19" s="87">
        <v>42374</v>
      </c>
      <c r="R19" s="88">
        <f t="array" aca="1" ref="R19" ca="1">IF(ISERROR(IF(OR(P19&lt;=0,Q19&lt;=0,P19&gt;Q19,ISNUMBER(P19)=FALSE,ISNUMBER(Q19)=FALSE),NA(),SUM(IF(ISERROR(MATCH(WEEKDAY(ROW(INDIRECT(P19&amp;":"&amp;Q19)),2),DunDay,0)),IF(ISERROR(MATCH(ROW(INDIRECT(P19&amp;":"&amp;Q19)),National,0)),1,0)),0))),"",IF(OR(P19&lt;=0,Q19&lt;=0,P19&gt;Q19,ISNUMBER(P19)=FALSE,ISNUMBER(Q19)=FALSE),NA(),SUM(IF(ISERROR(MATCH(WEEKDAY(ROW(INDIRECT(P19&amp;":"&amp;Q19)),2),DunDay,0)),IF(ISERROR(MATCH(ROW(INDIRECT(P19&amp;":"&amp;Q19)),National,0)),1,0)),0)))</f>
        <v>2</v>
      </c>
      <c r="S19" s="89"/>
      <c r="T19" s="90"/>
      <c r="U19" s="88" t="str">
        <f t="array" aca="1" ref="U19" ca="1">IF(ISERROR(IF(OR(O19&lt;=0,Q19&lt;=0,O19&gt;Q19,ISNUMBER(O19)=FALSE,ISNUMBER(Q19)=FALSE),NA(),SUM(IF(ISERROR(MATCH(WEEKDAY(ROW(INDIRECT(O19&amp;":"&amp;Q19)),2),DunDay,0)),IF(ISERROR(MATCH(ROW(INDIRECT(O19&amp;":"&amp;Q19)),National,0)),1,0)),0))),"",IF(OR(O19&lt;=0,Q19&lt;=0,O19&gt;Q19,ISNUMBER(O19)=FALSE,ISNUMBER(Q19)=FALSE),NA(),SUM(IF(ISERROR(MATCH(WEEKDAY(ROW(INDIRECT(O19&amp;":"&amp;Q19)),2),DunDay,0)),IF(ISERROR(MATCH(ROW(INDIRECT(O19&amp;":"&amp;Q19)),National,0)),1,0)),0)))</f>
        <v/>
      </c>
      <c r="V19" s="36" t="str">
        <f t="array" aca="1" ref="V19" ca="1">IF(ISERROR(IF(S19&lt;Q19,IF(OR(S19&lt;=0,Q19&lt;=0,S19&gt;Q19,ISNUMBER(S19)=FALSE, ISNUMBER(Q19)=FALSE),NA(),SUM(IF(ISERROR(MATCH(WEEKDAY(ROW(INDIRECT(S19&amp;":"&amp;Q19))),DunDay,0)),IF(ISERROR(MATCH(ROW(INDIRECT(S19&amp;":"&amp;Q19)),National,0)),1,0)),0)),IF(OR(Q19&lt;=0,S19&lt;=0,Q19&gt;S19,ISNUMBER(Q19)=FALSE, ISNUMBER(S19)=FALSE),NA(),SUM(IF(ISERROR(MATCH(WEEKDAY(ROW(INDIRECT(Q19&amp;":"&amp;S19))),DunDay,0)),IF(ISERROR(MATCH(ROW(INDIRECT(Q19&amp;":"&amp;S19)),National,0)),1,0)),0)))),"",IF(S19&lt;Q19,IF(OR(S19&lt;=0,Q19&lt;=0,S19&gt;Q19,ISNUMBER(S19)=FALSE, ISNUMBER(Q19)=FALSE),NA(),SUM(IF(ISERROR(MATCH(WEEKDAY(ROW(INDIRECT(S19&amp;":"&amp;Q19))),DunDay,0)),IF(ISERROR(MATCH(ROW(INDIRECT(S19&amp;":"&amp;Q19)),National,0)),1,0)),0)),IF(OR(Q19&lt;=0,S19&lt;=0,Q19&gt;S19,ISNUMBER(Q19)=FALSE, ISNUMBER(S19)=FALSE),NA(),SUM(IF(ISERROR(MATCH(WEEKDAY(ROW(INDIRECT(Q19&amp;":"&amp;S19))),DunDay,0)),IF(ISERROR(MATCH(ROW(INDIRECT(Q19&amp;":"&amp;S19)),National,0)),1,0)),0))))</f>
        <v/>
      </c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  <c r="DZ19" s="91"/>
      <c r="EA19" s="91"/>
      <c r="EB19" s="91"/>
      <c r="EC19" s="91"/>
      <c r="ED19" s="91"/>
      <c r="EE19" s="91"/>
      <c r="EF19" s="91"/>
      <c r="EG19" s="91"/>
      <c r="EH19" s="91"/>
      <c r="EI19" s="91"/>
      <c r="EJ19" s="91"/>
      <c r="EK19" s="91"/>
      <c r="EL19" s="91"/>
      <c r="EM19" s="91"/>
      <c r="EN19" s="91"/>
      <c r="EO19" s="91"/>
      <c r="EP19" s="91"/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1"/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  <c r="GI19" s="91"/>
      <c r="GJ19" s="91"/>
      <c r="GK19" s="91"/>
      <c r="GL19" s="91"/>
      <c r="GM19" s="91"/>
      <c r="GN19" s="91"/>
      <c r="GO19" s="91"/>
      <c r="GP19" s="91"/>
      <c r="GQ19" s="91"/>
      <c r="GR19" s="91"/>
      <c r="GS19" s="91"/>
      <c r="GT19" s="91"/>
      <c r="GU19" s="91"/>
      <c r="GV19" s="91"/>
      <c r="GW19" s="91"/>
      <c r="GX19" s="91"/>
      <c r="GY19" s="91"/>
      <c r="GZ19" s="91"/>
      <c r="HA19" s="91"/>
      <c r="HB19" s="91"/>
      <c r="HC19" s="91"/>
      <c r="HD19" s="91"/>
      <c r="HE19" s="91"/>
      <c r="HF19" s="91"/>
      <c r="HG19" s="91"/>
      <c r="HH19" s="91"/>
      <c r="HI19" s="91"/>
      <c r="HJ19" s="91"/>
      <c r="HK19" s="91"/>
      <c r="HL19" s="91"/>
      <c r="HM19" s="91"/>
      <c r="HN19" s="91"/>
      <c r="HO19" s="91"/>
      <c r="HP19" s="91"/>
      <c r="HQ19" s="91"/>
      <c r="HR19" s="91"/>
      <c r="HS19" s="91"/>
      <c r="HT19" s="91"/>
      <c r="HU19" s="91"/>
      <c r="HV19" s="91"/>
      <c r="HW19" s="91"/>
      <c r="HX19" s="91"/>
      <c r="HY19" s="91"/>
      <c r="HZ19" s="91"/>
      <c r="IA19" s="91"/>
      <c r="IB19" s="91"/>
      <c r="IC19" s="91"/>
      <c r="ID19" s="91"/>
      <c r="IE19" s="91"/>
      <c r="IF19" s="91"/>
      <c r="IG19" s="91"/>
      <c r="IH19" s="91"/>
      <c r="II19" s="91"/>
      <c r="IJ19" s="91"/>
      <c r="IK19" s="91"/>
      <c r="IL19" s="91"/>
      <c r="IM19" s="91"/>
      <c r="IN19" s="91"/>
      <c r="IO19" s="91"/>
      <c r="IP19" s="91"/>
      <c r="IQ19" s="91"/>
      <c r="IR19" s="91"/>
      <c r="IS19" s="91"/>
      <c r="IT19" s="91"/>
      <c r="IU19" s="91"/>
      <c r="IV19" s="91"/>
      <c r="IW19" s="91"/>
      <c r="IX19" s="91"/>
      <c r="IY19" s="91"/>
      <c r="IZ19" s="91"/>
      <c r="JA19" s="91"/>
      <c r="JB19" s="91"/>
      <c r="JC19" s="91"/>
      <c r="JD19" s="91"/>
      <c r="JE19" s="91"/>
      <c r="JF19" s="91"/>
      <c r="JG19" s="91"/>
      <c r="JH19" s="91"/>
      <c r="JI19" s="91"/>
      <c r="JJ19" s="91"/>
      <c r="JK19" s="91"/>
      <c r="JL19" s="91"/>
      <c r="JM19" s="91"/>
      <c r="JN19" s="91"/>
      <c r="JO19" s="91"/>
      <c r="JP19" s="91"/>
      <c r="JQ19" s="91"/>
      <c r="JR19" s="91"/>
      <c r="JS19" s="91"/>
      <c r="JT19" s="91"/>
      <c r="JU19" s="91"/>
      <c r="JV19" s="91"/>
      <c r="JW19" s="91"/>
      <c r="JX19" s="91"/>
      <c r="JY19" s="91"/>
      <c r="JZ19" s="91"/>
      <c r="KA19" s="91"/>
      <c r="KB19" s="91"/>
      <c r="KC19" s="91"/>
      <c r="KD19" s="91"/>
      <c r="KE19" s="91"/>
      <c r="KF19" s="91"/>
      <c r="KG19" s="91"/>
      <c r="KH19" s="91"/>
      <c r="KI19" s="91"/>
      <c r="KJ19" s="91"/>
      <c r="KK19" s="91"/>
      <c r="KL19" s="91"/>
      <c r="KM19" s="91"/>
      <c r="KN19" s="91"/>
      <c r="KO19" s="91"/>
      <c r="KP19" s="91"/>
      <c r="KQ19" s="91"/>
      <c r="KR19" s="91"/>
      <c r="KS19" s="91"/>
      <c r="KT19" s="91"/>
      <c r="KU19" s="91"/>
      <c r="KV19" s="91"/>
      <c r="KW19" s="91"/>
      <c r="KX19" s="91"/>
      <c r="KY19" s="91"/>
      <c r="KZ19" s="91"/>
      <c r="LA19" s="91"/>
      <c r="LB19" s="91"/>
      <c r="LC19" s="91"/>
      <c r="LD19" s="91"/>
      <c r="LE19" s="91"/>
      <c r="LF19" s="91"/>
      <c r="LG19" s="91"/>
      <c r="LH19" s="91"/>
      <c r="LI19" s="91"/>
      <c r="LJ19" s="91"/>
      <c r="LK19" s="91"/>
      <c r="LL19" s="91"/>
      <c r="LM19" s="91"/>
      <c r="LN19" s="91"/>
      <c r="LO19" s="91"/>
      <c r="LP19" s="91"/>
      <c r="LQ19" s="91"/>
      <c r="LR19" s="91"/>
      <c r="LS19" s="91"/>
      <c r="LT19" s="91"/>
      <c r="LU19" s="91"/>
      <c r="LV19" s="91"/>
      <c r="LW19" s="91"/>
      <c r="LX19" s="91"/>
      <c r="LY19" s="91"/>
      <c r="LZ19" s="91"/>
      <c r="MA19" s="91"/>
      <c r="MB19" s="91"/>
      <c r="MC19" s="91"/>
      <c r="MD19" s="91"/>
      <c r="ME19" s="91"/>
      <c r="MF19" s="91"/>
      <c r="MG19" s="91"/>
      <c r="MH19" s="91"/>
      <c r="MI19" s="91"/>
      <c r="MJ19" s="91"/>
      <c r="MK19" s="91"/>
      <c r="ML19" s="91"/>
      <c r="MM19" s="91"/>
      <c r="MN19" s="91"/>
      <c r="MO19" s="91"/>
      <c r="MP19" s="91"/>
      <c r="MQ19" s="91"/>
      <c r="MR19" s="91"/>
      <c r="MS19" s="91"/>
      <c r="MT19" s="91"/>
      <c r="MU19" s="91"/>
      <c r="MV19" s="91"/>
      <c r="MW19" s="91"/>
      <c r="MX19" s="91"/>
      <c r="MY19" s="91"/>
      <c r="MZ19" s="91"/>
      <c r="NA19" s="91"/>
      <c r="NB19" s="91"/>
      <c r="NC19" s="91"/>
      <c r="ND19" s="91"/>
      <c r="NE19" s="91"/>
      <c r="NF19" s="91"/>
      <c r="NG19" s="91"/>
      <c r="NH19" s="91"/>
      <c r="NI19" s="91"/>
      <c r="NJ19" s="91"/>
      <c r="NK19" s="91"/>
      <c r="NL19" s="91"/>
      <c r="NM19" s="91"/>
      <c r="NN19" s="91"/>
      <c r="NO19" s="91"/>
      <c r="NP19" s="91"/>
      <c r="NQ19" s="91"/>
      <c r="NR19" s="91"/>
      <c r="NS19" s="91"/>
      <c r="NT19" s="91"/>
      <c r="NU19" s="91"/>
      <c r="NV19" s="91"/>
      <c r="NW19" s="91"/>
      <c r="NX19" s="91"/>
      <c r="NY19" s="91"/>
      <c r="NZ19" s="91"/>
      <c r="OA19" s="91"/>
      <c r="OB19" s="91"/>
      <c r="OC19" s="91"/>
    </row>
    <row r="20" spans="1:393" ht="15" customHeight="1" x14ac:dyDescent="0.2">
      <c r="A20" s="94"/>
      <c r="B20" s="38"/>
      <c r="C20" s="95" t="s">
        <v>30</v>
      </c>
      <c r="D20" s="39" t="s">
        <v>5</v>
      </c>
      <c r="E20" s="51" t="s">
        <v>8</v>
      </c>
      <c r="F20" s="106">
        <f>IF(E20="Yes",1,0)</f>
        <v>1</v>
      </c>
      <c r="G20" s="107"/>
      <c r="H20" s="48"/>
      <c r="I20" s="94"/>
      <c r="J20" s="85">
        <v>1.2</v>
      </c>
      <c r="K20" s="86" t="s">
        <v>61</v>
      </c>
      <c r="L20" s="86"/>
      <c r="M20" s="85" t="s">
        <v>48</v>
      </c>
      <c r="N20" s="86"/>
      <c r="O20" s="86">
        <f t="shared" ca="1" si="290"/>
        <v>0</v>
      </c>
      <c r="P20" s="87">
        <v>42374</v>
      </c>
      <c r="Q20" s="87">
        <v>42378</v>
      </c>
      <c r="R20" s="88">
        <f t="array" aca="1" ref="R20" ca="1">IF(ISERROR(IF(OR(P20&lt;=0,Q20&lt;=0,P20&gt;Q20,ISNUMBER(P20)=FALSE,ISNUMBER(Q20)=FALSE),NA(),SUM(IF(ISERROR(MATCH(WEEKDAY(ROW(INDIRECT(P20&amp;":"&amp;Q20)),2),DunDay,0)),IF(ISERROR(MATCH(ROW(INDIRECT(P20&amp;":"&amp;Q20)),National,0)),1,0)),0))),"",IF(OR(P20&lt;=0,Q20&lt;=0,P20&gt;Q20,ISNUMBER(P20)=FALSE,ISNUMBER(Q20)=FALSE),NA(),SUM(IF(ISERROR(MATCH(WEEKDAY(ROW(INDIRECT(P20&amp;":"&amp;Q20)),2),DunDay,0)),IF(ISERROR(MATCH(ROW(INDIRECT(P20&amp;":"&amp;Q20)),National,0)),1,0)),0)))</f>
        <v>4</v>
      </c>
      <c r="S20" s="89"/>
      <c r="T20" s="90"/>
      <c r="U20" s="88" t="str">
        <f t="array" aca="1" ref="U20" ca="1">IF(ISERROR(IF(OR(O20&lt;=0,Q20&lt;=0,O20&gt;Q20,ISNUMBER(O20)=FALSE,ISNUMBER(Q20)=FALSE),NA(),SUM(IF(ISERROR(MATCH(WEEKDAY(ROW(INDIRECT(O20&amp;":"&amp;Q20)),2),DunDay,0)),IF(ISERROR(MATCH(ROW(INDIRECT(O20&amp;":"&amp;Q20)),National,0)),1,0)),0))),"",IF(OR(O20&lt;=0,Q20&lt;=0,O20&gt;Q20,ISNUMBER(O20)=FALSE,ISNUMBER(Q20)=FALSE),NA(),SUM(IF(ISERROR(MATCH(WEEKDAY(ROW(INDIRECT(O20&amp;":"&amp;Q20)),2),DunDay,0)),IF(ISERROR(MATCH(ROW(INDIRECT(O20&amp;":"&amp;Q20)),National,0)),1,0)),0)))</f>
        <v/>
      </c>
      <c r="V20" s="36" t="str">
        <f t="array" aca="1" ref="V20" ca="1">IF(ISERROR(IF(S20&lt;Q20,IF(OR(S20&lt;=0,Q20&lt;=0,S20&gt;Q20,ISNUMBER(S20)=FALSE, ISNUMBER(Q20)=FALSE),NA(),SUM(IF(ISERROR(MATCH(WEEKDAY(ROW(INDIRECT(S20&amp;":"&amp;Q20))),DunDay,0)),IF(ISERROR(MATCH(ROW(INDIRECT(S20&amp;":"&amp;Q20)),National,0)),1,0)),0)),IF(OR(Q20&lt;=0,S20&lt;=0,Q20&gt;S20,ISNUMBER(Q20)=FALSE, ISNUMBER(S20)=FALSE),NA(),SUM(IF(ISERROR(MATCH(WEEKDAY(ROW(INDIRECT(Q20&amp;":"&amp;S20))),DunDay,0)),IF(ISERROR(MATCH(ROW(INDIRECT(Q20&amp;":"&amp;S20)),National,0)),1,0)),0)))),"",IF(S20&lt;Q20,IF(OR(S20&lt;=0,Q20&lt;=0,S20&gt;Q20,ISNUMBER(S20)=FALSE, ISNUMBER(Q20)=FALSE),NA(),SUM(IF(ISERROR(MATCH(WEEKDAY(ROW(INDIRECT(S20&amp;":"&amp;Q20))),DunDay,0)),IF(ISERROR(MATCH(ROW(INDIRECT(S20&amp;":"&amp;Q20)),National,0)),1,0)),0)),IF(OR(Q20&lt;=0,S20&lt;=0,Q20&gt;S20,ISNUMBER(Q20)=FALSE, ISNUMBER(S20)=FALSE),NA(),SUM(IF(ISERROR(MATCH(WEEKDAY(ROW(INDIRECT(Q20&amp;":"&amp;S20))),DunDay,0)),IF(ISERROR(MATCH(ROW(INDIRECT(Q20&amp;":"&amp;S20)),National,0)),1,0)),0))))</f>
        <v/>
      </c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1"/>
      <c r="DZ20" s="91"/>
      <c r="EA20" s="91"/>
      <c r="EB20" s="91"/>
      <c r="EC20" s="91"/>
      <c r="ED20" s="91"/>
      <c r="EE20" s="91"/>
      <c r="EF20" s="91"/>
      <c r="EG20" s="91"/>
      <c r="EH20" s="91"/>
      <c r="EI20" s="91"/>
      <c r="EJ20" s="91"/>
      <c r="EK20" s="91"/>
      <c r="EL20" s="91"/>
      <c r="EM20" s="91"/>
      <c r="EN20" s="91"/>
      <c r="EO20" s="91"/>
      <c r="EP20" s="91"/>
      <c r="EQ20" s="91"/>
      <c r="ER20" s="91"/>
      <c r="ES20" s="91"/>
      <c r="ET20" s="91"/>
      <c r="EU20" s="91"/>
      <c r="EV20" s="91"/>
      <c r="EW20" s="91"/>
      <c r="EX20" s="91"/>
      <c r="EY20" s="91"/>
      <c r="EZ20" s="91"/>
      <c r="FA20" s="91"/>
      <c r="FB20" s="91"/>
      <c r="FC20" s="91"/>
      <c r="FD20" s="91"/>
      <c r="FE20" s="91"/>
      <c r="FF20" s="91"/>
      <c r="FG20" s="91"/>
      <c r="FH20" s="91"/>
      <c r="FI20" s="91"/>
      <c r="FJ20" s="91"/>
      <c r="FK20" s="91"/>
      <c r="FL20" s="91"/>
      <c r="FM20" s="91"/>
      <c r="FN20" s="91"/>
      <c r="FO20" s="91"/>
      <c r="FP20" s="91"/>
      <c r="FQ20" s="91"/>
      <c r="FR20" s="91"/>
      <c r="FS20" s="91"/>
      <c r="FT20" s="91"/>
      <c r="FU20" s="91"/>
      <c r="FV20" s="91"/>
      <c r="FW20" s="91"/>
      <c r="FX20" s="91"/>
      <c r="FY20" s="91"/>
      <c r="FZ20" s="91"/>
      <c r="GA20" s="91"/>
      <c r="GB20" s="91"/>
      <c r="GC20" s="91"/>
      <c r="GD20" s="91"/>
      <c r="GE20" s="91"/>
      <c r="GF20" s="91"/>
      <c r="GG20" s="91"/>
      <c r="GH20" s="91"/>
      <c r="GI20" s="91"/>
      <c r="GJ20" s="91"/>
      <c r="GK20" s="91"/>
      <c r="GL20" s="91"/>
      <c r="GM20" s="91"/>
      <c r="GN20" s="91"/>
      <c r="GO20" s="91"/>
      <c r="GP20" s="91"/>
      <c r="GQ20" s="91"/>
      <c r="GR20" s="91"/>
      <c r="GS20" s="91"/>
      <c r="GT20" s="91"/>
      <c r="GU20" s="91"/>
      <c r="GV20" s="91"/>
      <c r="GW20" s="91"/>
      <c r="GX20" s="91"/>
      <c r="GY20" s="91"/>
      <c r="GZ20" s="91"/>
      <c r="HA20" s="91"/>
      <c r="HB20" s="91"/>
      <c r="HC20" s="91"/>
      <c r="HD20" s="91"/>
      <c r="HE20" s="91"/>
      <c r="HF20" s="91"/>
      <c r="HG20" s="91"/>
      <c r="HH20" s="91"/>
      <c r="HI20" s="91"/>
      <c r="HJ20" s="91"/>
      <c r="HK20" s="91"/>
      <c r="HL20" s="91"/>
      <c r="HM20" s="91"/>
      <c r="HN20" s="91"/>
      <c r="HO20" s="91"/>
      <c r="HP20" s="91"/>
      <c r="HQ20" s="91"/>
      <c r="HR20" s="91"/>
      <c r="HS20" s="91"/>
      <c r="HT20" s="91"/>
      <c r="HU20" s="91"/>
      <c r="HV20" s="91"/>
      <c r="HW20" s="91"/>
      <c r="HX20" s="91"/>
      <c r="HY20" s="91"/>
      <c r="HZ20" s="91"/>
      <c r="IA20" s="91"/>
      <c r="IB20" s="91"/>
      <c r="IC20" s="91"/>
      <c r="ID20" s="91"/>
      <c r="IE20" s="91"/>
      <c r="IF20" s="91"/>
      <c r="IG20" s="91"/>
      <c r="IH20" s="91"/>
      <c r="II20" s="91"/>
      <c r="IJ20" s="91"/>
      <c r="IK20" s="91"/>
      <c r="IL20" s="91"/>
      <c r="IM20" s="91"/>
      <c r="IN20" s="91"/>
      <c r="IO20" s="91"/>
      <c r="IP20" s="91"/>
      <c r="IQ20" s="91"/>
      <c r="IR20" s="91"/>
      <c r="IS20" s="91"/>
      <c r="IT20" s="91"/>
      <c r="IU20" s="91"/>
      <c r="IV20" s="91"/>
      <c r="IW20" s="91"/>
      <c r="IX20" s="91"/>
      <c r="IY20" s="91"/>
      <c r="IZ20" s="91"/>
      <c r="JA20" s="91"/>
      <c r="JB20" s="91"/>
      <c r="JC20" s="91"/>
      <c r="JD20" s="91"/>
      <c r="JE20" s="91"/>
      <c r="JF20" s="91"/>
      <c r="JG20" s="91"/>
      <c r="JH20" s="91"/>
      <c r="JI20" s="91"/>
      <c r="JJ20" s="91"/>
      <c r="JK20" s="91"/>
      <c r="JL20" s="91"/>
      <c r="JM20" s="91"/>
      <c r="JN20" s="91"/>
      <c r="JO20" s="91"/>
      <c r="JP20" s="91"/>
      <c r="JQ20" s="91"/>
      <c r="JR20" s="91"/>
      <c r="JS20" s="91"/>
      <c r="JT20" s="91"/>
      <c r="JU20" s="91"/>
      <c r="JV20" s="91"/>
      <c r="JW20" s="91"/>
      <c r="JX20" s="91"/>
      <c r="JY20" s="91"/>
      <c r="JZ20" s="91"/>
      <c r="KA20" s="91"/>
      <c r="KB20" s="91"/>
      <c r="KC20" s="91"/>
      <c r="KD20" s="91"/>
      <c r="KE20" s="91"/>
      <c r="KF20" s="91"/>
      <c r="KG20" s="91"/>
      <c r="KH20" s="91"/>
      <c r="KI20" s="91"/>
      <c r="KJ20" s="91"/>
      <c r="KK20" s="91"/>
      <c r="KL20" s="91"/>
      <c r="KM20" s="91"/>
      <c r="KN20" s="91"/>
      <c r="KO20" s="91"/>
      <c r="KP20" s="91"/>
      <c r="KQ20" s="91"/>
      <c r="KR20" s="91"/>
      <c r="KS20" s="91"/>
      <c r="KT20" s="91"/>
      <c r="KU20" s="91"/>
      <c r="KV20" s="91"/>
      <c r="KW20" s="91"/>
      <c r="KX20" s="91"/>
      <c r="KY20" s="91"/>
      <c r="KZ20" s="91"/>
      <c r="LA20" s="91"/>
      <c r="LB20" s="91"/>
      <c r="LC20" s="91"/>
      <c r="LD20" s="91"/>
      <c r="LE20" s="91"/>
      <c r="LF20" s="91"/>
      <c r="LG20" s="91"/>
      <c r="LH20" s="91"/>
      <c r="LI20" s="91"/>
      <c r="LJ20" s="91"/>
      <c r="LK20" s="91"/>
      <c r="LL20" s="91"/>
      <c r="LM20" s="91"/>
      <c r="LN20" s="91"/>
      <c r="LO20" s="91"/>
      <c r="LP20" s="91"/>
      <c r="LQ20" s="91"/>
      <c r="LR20" s="91"/>
      <c r="LS20" s="91"/>
      <c r="LT20" s="91"/>
      <c r="LU20" s="91"/>
      <c r="LV20" s="91"/>
      <c r="LW20" s="91"/>
      <c r="LX20" s="91"/>
      <c r="LY20" s="91"/>
      <c r="LZ20" s="91"/>
      <c r="MA20" s="91"/>
      <c r="MB20" s="91"/>
      <c r="MC20" s="91"/>
      <c r="MD20" s="91"/>
      <c r="ME20" s="91"/>
      <c r="MF20" s="91"/>
      <c r="MG20" s="91"/>
      <c r="MH20" s="91"/>
      <c r="MI20" s="91"/>
      <c r="MJ20" s="91"/>
      <c r="MK20" s="91"/>
      <c r="ML20" s="91"/>
      <c r="MM20" s="91"/>
      <c r="MN20" s="91"/>
      <c r="MO20" s="91"/>
      <c r="MP20" s="91"/>
      <c r="MQ20" s="91"/>
      <c r="MR20" s="91"/>
      <c r="MS20" s="91"/>
      <c r="MT20" s="91"/>
      <c r="MU20" s="91"/>
      <c r="MV20" s="91"/>
      <c r="MW20" s="91"/>
      <c r="MX20" s="91"/>
      <c r="MY20" s="91"/>
      <c r="MZ20" s="91"/>
      <c r="NA20" s="91"/>
      <c r="NB20" s="91"/>
      <c r="NC20" s="91"/>
      <c r="ND20" s="91"/>
      <c r="NE20" s="91"/>
      <c r="NF20" s="91"/>
      <c r="NG20" s="91"/>
      <c r="NH20" s="91"/>
      <c r="NI20" s="91"/>
      <c r="NJ20" s="91"/>
      <c r="NK20" s="91"/>
      <c r="NL20" s="91"/>
      <c r="NM20" s="91"/>
      <c r="NN20" s="91"/>
      <c r="NO20" s="91"/>
      <c r="NP20" s="91"/>
      <c r="NQ20" s="91"/>
      <c r="NR20" s="91"/>
      <c r="NS20" s="91"/>
      <c r="NT20" s="91"/>
      <c r="NU20" s="91"/>
      <c r="NV20" s="91"/>
      <c r="NW20" s="91"/>
      <c r="NX20" s="91"/>
      <c r="NY20" s="91"/>
      <c r="NZ20" s="91"/>
      <c r="OA20" s="91"/>
      <c r="OB20" s="91"/>
      <c r="OC20" s="91"/>
    </row>
    <row r="21" spans="1:393" ht="15" customHeight="1" x14ac:dyDescent="0.2">
      <c r="A21" s="94"/>
      <c r="B21" s="38"/>
      <c r="C21" s="95" t="s">
        <v>13</v>
      </c>
      <c r="D21" s="39" t="s">
        <v>5</v>
      </c>
      <c r="E21" s="96" t="s">
        <v>8</v>
      </c>
      <c r="F21" s="106">
        <f>IF(E21="Yes",1,0)</f>
        <v>1</v>
      </c>
      <c r="G21" s="107"/>
      <c r="H21" s="48"/>
      <c r="I21" s="94"/>
      <c r="J21" s="85">
        <v>1.3</v>
      </c>
      <c r="K21" s="86" t="s">
        <v>60</v>
      </c>
      <c r="L21" s="86"/>
      <c r="M21" s="85" t="s">
        <v>48</v>
      </c>
      <c r="N21" s="86"/>
      <c r="O21" s="86">
        <f t="shared" ca="1" si="290"/>
        <v>0</v>
      </c>
      <c r="P21" s="87">
        <v>42379</v>
      </c>
      <c r="Q21" s="87">
        <v>42381</v>
      </c>
      <c r="R21" s="88">
        <f t="array" aca="1" ref="R21" ca="1">IF(ISERROR(IF(OR(P21&lt;=0,Q21&lt;=0,P21&gt;Q21,ISNUMBER(P21)=FALSE,ISNUMBER(Q21)=FALSE),NA(),SUM(IF(ISERROR(MATCH(WEEKDAY(ROW(INDIRECT(P21&amp;":"&amp;Q21)),2),DunDay,0)),IF(ISERROR(MATCH(ROW(INDIRECT(P21&amp;":"&amp;Q21)),National,0)),1,0)),0))),"",IF(OR(P21&lt;=0,Q21&lt;=0,P21&gt;Q21,ISNUMBER(P21)=FALSE,ISNUMBER(Q21)=FALSE),NA(),SUM(IF(ISERROR(MATCH(WEEKDAY(ROW(INDIRECT(P21&amp;":"&amp;Q21)),2),DunDay,0)),IF(ISERROR(MATCH(ROW(INDIRECT(P21&amp;":"&amp;Q21)),National,0)),1,0)),0)))</f>
        <v>2</v>
      </c>
      <c r="S21" s="89"/>
      <c r="T21" s="90"/>
      <c r="U21" s="88" t="str">
        <f t="array" aca="1" ref="U21" ca="1">IF(ISERROR(IF(OR(O21&lt;=0,Q21&lt;=0,O21&gt;Q21,ISNUMBER(O21)=FALSE,ISNUMBER(Q21)=FALSE),NA(),SUM(IF(ISERROR(MATCH(WEEKDAY(ROW(INDIRECT(O21&amp;":"&amp;Q21)),2),DunDay,0)),IF(ISERROR(MATCH(ROW(INDIRECT(O21&amp;":"&amp;Q21)),National,0)),1,0)),0))),"",IF(OR(O21&lt;=0,Q21&lt;=0,O21&gt;Q21,ISNUMBER(O21)=FALSE,ISNUMBER(Q21)=FALSE),NA(),SUM(IF(ISERROR(MATCH(WEEKDAY(ROW(INDIRECT(O21&amp;":"&amp;Q21)),2),DunDay,0)),IF(ISERROR(MATCH(ROW(INDIRECT(O21&amp;":"&amp;Q21)),National,0)),1,0)),0)))</f>
        <v/>
      </c>
      <c r="V21" s="36" t="str">
        <f t="array" aca="1" ref="V21" ca="1">IF(ISERROR(IF(S21&lt;Q21,IF(OR(S21&lt;=0,Q21&lt;=0,S21&gt;Q21,ISNUMBER(S21)=FALSE, ISNUMBER(Q21)=FALSE),NA(),SUM(IF(ISERROR(MATCH(WEEKDAY(ROW(INDIRECT(S21&amp;":"&amp;Q21))),DunDay,0)),IF(ISERROR(MATCH(ROW(INDIRECT(S21&amp;":"&amp;Q21)),National,0)),1,0)),0)),IF(OR(Q21&lt;=0,S21&lt;=0,Q21&gt;S21,ISNUMBER(Q21)=FALSE, ISNUMBER(S21)=FALSE),NA(),SUM(IF(ISERROR(MATCH(WEEKDAY(ROW(INDIRECT(Q21&amp;":"&amp;S21))),DunDay,0)),IF(ISERROR(MATCH(ROW(INDIRECT(Q21&amp;":"&amp;S21)),National,0)),1,0)),0)))),"",IF(S21&lt;Q21,IF(OR(S21&lt;=0,Q21&lt;=0,S21&gt;Q21,ISNUMBER(S21)=FALSE, ISNUMBER(Q21)=FALSE),NA(),SUM(IF(ISERROR(MATCH(WEEKDAY(ROW(INDIRECT(S21&amp;":"&amp;Q21))),DunDay,0)),IF(ISERROR(MATCH(ROW(INDIRECT(S21&amp;":"&amp;Q21)),National,0)),1,0)),0)),IF(OR(Q21&lt;=0,S21&lt;=0,Q21&gt;S21,ISNUMBER(Q21)=FALSE, ISNUMBER(S21)=FALSE),NA(),SUM(IF(ISERROR(MATCH(WEEKDAY(ROW(INDIRECT(Q21&amp;":"&amp;S21))),DunDay,0)),IF(ISERROR(MATCH(ROW(INDIRECT(Q21&amp;":"&amp;S21)),National,0)),1,0)),0))))</f>
        <v/>
      </c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  <c r="CP21" s="91"/>
      <c r="CQ21" s="91"/>
      <c r="CR21" s="91"/>
      <c r="CS21" s="91"/>
      <c r="CT21" s="91"/>
      <c r="CU21" s="91"/>
      <c r="CV21" s="91"/>
      <c r="CW21" s="91"/>
      <c r="CX21" s="91"/>
      <c r="CY21" s="91"/>
      <c r="CZ21" s="91"/>
      <c r="DA21" s="91"/>
      <c r="DB21" s="91"/>
      <c r="DC21" s="91"/>
      <c r="DD21" s="91"/>
      <c r="DE21" s="91"/>
      <c r="DF21" s="91"/>
      <c r="DG21" s="91"/>
      <c r="DH21" s="91"/>
      <c r="DI21" s="91"/>
      <c r="DJ21" s="91"/>
      <c r="DK21" s="91"/>
      <c r="DL21" s="91"/>
      <c r="DM21" s="91"/>
      <c r="DN21" s="91"/>
      <c r="DO21" s="91"/>
      <c r="DP21" s="91"/>
      <c r="DQ21" s="91"/>
      <c r="DR21" s="91"/>
      <c r="DS21" s="91"/>
      <c r="DT21" s="91"/>
      <c r="DU21" s="91"/>
      <c r="DV21" s="91"/>
      <c r="DW21" s="91"/>
      <c r="DX21" s="91"/>
      <c r="DY21" s="91"/>
      <c r="DZ21" s="91"/>
      <c r="EA21" s="91"/>
      <c r="EB21" s="91"/>
      <c r="EC21" s="91"/>
      <c r="ED21" s="91"/>
      <c r="EE21" s="91"/>
      <c r="EF21" s="91"/>
      <c r="EG21" s="91"/>
      <c r="EH21" s="91"/>
      <c r="EI21" s="91"/>
      <c r="EJ21" s="91"/>
      <c r="EK21" s="91"/>
      <c r="EL21" s="91"/>
      <c r="EM21" s="91"/>
      <c r="EN21" s="91"/>
      <c r="EO21" s="91"/>
      <c r="EP21" s="91"/>
      <c r="EQ21" s="91"/>
      <c r="ER21" s="91"/>
      <c r="ES21" s="91"/>
      <c r="ET21" s="91"/>
      <c r="EU21" s="91"/>
      <c r="EV21" s="91"/>
      <c r="EW21" s="91"/>
      <c r="EX21" s="91"/>
      <c r="EY21" s="91"/>
      <c r="EZ21" s="91"/>
      <c r="FA21" s="91"/>
      <c r="FB21" s="91"/>
      <c r="FC21" s="91"/>
      <c r="FD21" s="91"/>
      <c r="FE21" s="91"/>
      <c r="FF21" s="91"/>
      <c r="FG21" s="91"/>
      <c r="FH21" s="91"/>
      <c r="FI21" s="91"/>
      <c r="FJ21" s="91"/>
      <c r="FK21" s="91"/>
      <c r="FL21" s="91"/>
      <c r="FM21" s="91"/>
      <c r="FN21" s="91"/>
      <c r="FO21" s="91"/>
      <c r="FP21" s="91"/>
      <c r="FQ21" s="91"/>
      <c r="FR21" s="91"/>
      <c r="FS21" s="91"/>
      <c r="FT21" s="91"/>
      <c r="FU21" s="91"/>
      <c r="FV21" s="91"/>
      <c r="FW21" s="91"/>
      <c r="FX21" s="91"/>
      <c r="FY21" s="91"/>
      <c r="FZ21" s="91"/>
      <c r="GA21" s="91"/>
      <c r="GB21" s="91"/>
      <c r="GC21" s="91"/>
      <c r="GD21" s="91"/>
      <c r="GE21" s="91"/>
      <c r="GF21" s="91"/>
      <c r="GG21" s="91"/>
      <c r="GH21" s="91"/>
      <c r="GI21" s="91"/>
      <c r="GJ21" s="91"/>
      <c r="GK21" s="91"/>
      <c r="GL21" s="91"/>
      <c r="GM21" s="91"/>
      <c r="GN21" s="91"/>
      <c r="GO21" s="91"/>
      <c r="GP21" s="91"/>
      <c r="GQ21" s="91"/>
      <c r="GR21" s="91"/>
      <c r="GS21" s="91"/>
      <c r="GT21" s="91"/>
      <c r="GU21" s="91"/>
      <c r="GV21" s="91"/>
      <c r="GW21" s="91"/>
      <c r="GX21" s="91"/>
      <c r="GY21" s="91"/>
      <c r="GZ21" s="91"/>
      <c r="HA21" s="91"/>
      <c r="HB21" s="91"/>
      <c r="HC21" s="91"/>
      <c r="HD21" s="91"/>
      <c r="HE21" s="91"/>
      <c r="HF21" s="91"/>
      <c r="HG21" s="91"/>
      <c r="HH21" s="91"/>
      <c r="HI21" s="91"/>
      <c r="HJ21" s="91"/>
      <c r="HK21" s="91"/>
      <c r="HL21" s="91"/>
      <c r="HM21" s="91"/>
      <c r="HN21" s="91"/>
      <c r="HO21" s="91"/>
      <c r="HP21" s="91"/>
      <c r="HQ21" s="91"/>
      <c r="HR21" s="91"/>
      <c r="HS21" s="91"/>
      <c r="HT21" s="91"/>
      <c r="HU21" s="91"/>
      <c r="HV21" s="91"/>
      <c r="HW21" s="91"/>
      <c r="HX21" s="91"/>
      <c r="HY21" s="91"/>
      <c r="HZ21" s="91"/>
      <c r="IA21" s="91"/>
      <c r="IB21" s="91"/>
      <c r="IC21" s="91"/>
      <c r="ID21" s="91"/>
      <c r="IE21" s="91"/>
      <c r="IF21" s="91"/>
      <c r="IG21" s="91"/>
      <c r="IH21" s="91"/>
      <c r="II21" s="91"/>
      <c r="IJ21" s="91"/>
      <c r="IK21" s="91"/>
      <c r="IL21" s="91"/>
      <c r="IM21" s="91"/>
      <c r="IN21" s="91"/>
      <c r="IO21" s="91"/>
      <c r="IP21" s="91"/>
      <c r="IQ21" s="91"/>
      <c r="IR21" s="91"/>
      <c r="IS21" s="91"/>
      <c r="IT21" s="91"/>
      <c r="IU21" s="91"/>
      <c r="IV21" s="91"/>
      <c r="IW21" s="91"/>
      <c r="IX21" s="91"/>
      <c r="IY21" s="91"/>
      <c r="IZ21" s="91"/>
      <c r="JA21" s="91"/>
      <c r="JB21" s="91"/>
      <c r="JC21" s="91"/>
      <c r="JD21" s="91"/>
      <c r="JE21" s="91"/>
      <c r="JF21" s="91"/>
      <c r="JG21" s="91"/>
      <c r="JH21" s="91"/>
      <c r="JI21" s="91"/>
      <c r="JJ21" s="91"/>
      <c r="JK21" s="91"/>
      <c r="JL21" s="91"/>
      <c r="JM21" s="91"/>
      <c r="JN21" s="91"/>
      <c r="JO21" s="91"/>
      <c r="JP21" s="91"/>
      <c r="JQ21" s="91"/>
      <c r="JR21" s="91"/>
      <c r="JS21" s="91"/>
      <c r="JT21" s="91"/>
      <c r="JU21" s="91"/>
      <c r="JV21" s="91"/>
      <c r="JW21" s="91"/>
      <c r="JX21" s="91"/>
      <c r="JY21" s="91"/>
      <c r="JZ21" s="91"/>
      <c r="KA21" s="91"/>
      <c r="KB21" s="91"/>
      <c r="KC21" s="91"/>
      <c r="KD21" s="91"/>
      <c r="KE21" s="91"/>
      <c r="KF21" s="91"/>
      <c r="KG21" s="91"/>
      <c r="KH21" s="91"/>
      <c r="KI21" s="91"/>
      <c r="KJ21" s="91"/>
      <c r="KK21" s="91"/>
      <c r="KL21" s="91"/>
      <c r="KM21" s="91"/>
      <c r="KN21" s="91"/>
      <c r="KO21" s="91"/>
      <c r="KP21" s="91"/>
      <c r="KQ21" s="91"/>
      <c r="KR21" s="91"/>
      <c r="KS21" s="91"/>
      <c r="KT21" s="91"/>
      <c r="KU21" s="91"/>
      <c r="KV21" s="91"/>
      <c r="KW21" s="91"/>
      <c r="KX21" s="91"/>
      <c r="KY21" s="91"/>
      <c r="KZ21" s="91"/>
      <c r="LA21" s="91"/>
      <c r="LB21" s="91"/>
      <c r="LC21" s="91"/>
      <c r="LD21" s="91"/>
      <c r="LE21" s="91"/>
      <c r="LF21" s="91"/>
      <c r="LG21" s="91"/>
      <c r="LH21" s="91"/>
      <c r="LI21" s="91"/>
      <c r="LJ21" s="91"/>
      <c r="LK21" s="91"/>
      <c r="LL21" s="91"/>
      <c r="LM21" s="91"/>
      <c r="LN21" s="91"/>
      <c r="LO21" s="91"/>
      <c r="LP21" s="91"/>
      <c r="LQ21" s="91"/>
      <c r="LR21" s="91"/>
      <c r="LS21" s="91"/>
      <c r="LT21" s="91"/>
      <c r="LU21" s="91"/>
      <c r="LV21" s="91"/>
      <c r="LW21" s="91"/>
      <c r="LX21" s="91"/>
      <c r="LY21" s="91"/>
      <c r="LZ21" s="91"/>
      <c r="MA21" s="91"/>
      <c r="MB21" s="91"/>
      <c r="MC21" s="91"/>
      <c r="MD21" s="91"/>
      <c r="ME21" s="91"/>
      <c r="MF21" s="91"/>
      <c r="MG21" s="91"/>
      <c r="MH21" s="91"/>
      <c r="MI21" s="91"/>
      <c r="MJ21" s="91"/>
      <c r="MK21" s="91"/>
      <c r="ML21" s="91"/>
      <c r="MM21" s="91"/>
      <c r="MN21" s="91"/>
      <c r="MO21" s="91"/>
      <c r="MP21" s="91"/>
      <c r="MQ21" s="91"/>
      <c r="MR21" s="91"/>
      <c r="MS21" s="91"/>
      <c r="MT21" s="91"/>
      <c r="MU21" s="91"/>
      <c r="MV21" s="91"/>
      <c r="MW21" s="91"/>
      <c r="MX21" s="91"/>
      <c r="MY21" s="91"/>
      <c r="MZ21" s="91"/>
      <c r="NA21" s="91"/>
      <c r="NB21" s="91"/>
      <c r="NC21" s="91"/>
      <c r="ND21" s="91"/>
      <c r="NE21" s="91"/>
      <c r="NF21" s="91"/>
      <c r="NG21" s="91"/>
      <c r="NH21" s="91"/>
      <c r="NI21" s="91"/>
      <c r="NJ21" s="91"/>
      <c r="NK21" s="91"/>
      <c r="NL21" s="91"/>
      <c r="NM21" s="91"/>
      <c r="NN21" s="91"/>
      <c r="NO21" s="91"/>
      <c r="NP21" s="91"/>
      <c r="NQ21" s="91"/>
      <c r="NR21" s="91"/>
      <c r="NS21" s="91"/>
      <c r="NT21" s="91"/>
      <c r="NU21" s="91"/>
      <c r="NV21" s="91"/>
      <c r="NW21" s="91"/>
      <c r="NX21" s="91"/>
      <c r="NY21" s="91"/>
      <c r="NZ21" s="91"/>
      <c r="OA21" s="91"/>
      <c r="OB21" s="91"/>
      <c r="OC21" s="91"/>
    </row>
    <row r="22" spans="1:393" ht="15" customHeight="1" x14ac:dyDescent="0.2">
      <c r="A22" s="94"/>
      <c r="B22" s="38"/>
      <c r="C22" s="95" t="s">
        <v>31</v>
      </c>
      <c r="D22" s="39" t="s">
        <v>5</v>
      </c>
      <c r="E22" s="96" t="s">
        <v>8</v>
      </c>
      <c r="F22" s="106">
        <f>IF(E22="Yes",1,0)</f>
        <v>1</v>
      </c>
      <c r="G22" s="107"/>
      <c r="H22" s="48"/>
      <c r="I22" s="94"/>
      <c r="J22" s="85">
        <v>1.4</v>
      </c>
      <c r="K22" s="86" t="s">
        <v>58</v>
      </c>
      <c r="L22" s="86"/>
      <c r="M22" s="85" t="s">
        <v>49</v>
      </c>
      <c r="N22" s="86"/>
      <c r="O22" s="86">
        <f t="shared" ca="1" si="290"/>
        <v>0</v>
      </c>
      <c r="P22" s="87">
        <v>42381</v>
      </c>
      <c r="Q22" s="87">
        <v>42384</v>
      </c>
      <c r="R22" s="88">
        <f t="array" aca="1" ref="R22" ca="1">IF(ISERROR(IF(OR(P22&lt;=0,Q22&lt;=0,P22&gt;Q22,ISNUMBER(P22)=FALSE,ISNUMBER(Q22)=FALSE),NA(),SUM(IF(ISERROR(MATCH(WEEKDAY(ROW(INDIRECT(P22&amp;":"&amp;Q22)),2),DunDay,0)),IF(ISERROR(MATCH(ROW(INDIRECT(P22&amp;":"&amp;Q22)),National,0)),1,0)),0))),"",IF(OR(P22&lt;=0,Q22&lt;=0,P22&gt;Q22,ISNUMBER(P22)=FALSE,ISNUMBER(Q22)=FALSE),NA(),SUM(IF(ISERROR(MATCH(WEEKDAY(ROW(INDIRECT(P22&amp;":"&amp;Q22)),2),DunDay,0)),IF(ISERROR(MATCH(ROW(INDIRECT(P22&amp;":"&amp;Q22)),National,0)),1,0)),0)))</f>
        <v>4</v>
      </c>
      <c r="S22" s="89"/>
      <c r="T22" s="90"/>
      <c r="U22" s="88" t="str">
        <f t="array" aca="1" ref="U22" ca="1">IF(ISERROR(IF(OR(O22&lt;=0,Q22&lt;=0,O22&gt;Q22,ISNUMBER(O22)=FALSE,ISNUMBER(Q22)=FALSE),NA(),SUM(IF(ISERROR(MATCH(WEEKDAY(ROW(INDIRECT(O22&amp;":"&amp;Q22)),2),DunDay,0)),IF(ISERROR(MATCH(ROW(INDIRECT(O22&amp;":"&amp;Q22)),National,0)),1,0)),0))),"",IF(OR(O22&lt;=0,Q22&lt;=0,O22&gt;Q22,ISNUMBER(O22)=FALSE,ISNUMBER(Q22)=FALSE),NA(),SUM(IF(ISERROR(MATCH(WEEKDAY(ROW(INDIRECT(O22&amp;":"&amp;Q22)),2),DunDay,0)),IF(ISERROR(MATCH(ROW(INDIRECT(O22&amp;":"&amp;Q22)),National,0)),1,0)),0)))</f>
        <v/>
      </c>
      <c r="V22" s="36" t="str">
        <f t="array" aca="1" ref="V22" ca="1">IF(ISERROR(IF(S22&lt;Q22,IF(OR(S22&lt;=0,Q22&lt;=0,S22&gt;Q22,ISNUMBER(S22)=FALSE, ISNUMBER(Q22)=FALSE),NA(),SUM(IF(ISERROR(MATCH(WEEKDAY(ROW(INDIRECT(S22&amp;":"&amp;Q22))),DunDay,0)),IF(ISERROR(MATCH(ROW(INDIRECT(S22&amp;":"&amp;Q22)),National,0)),1,0)),0)),IF(OR(Q22&lt;=0,S22&lt;=0,Q22&gt;S22,ISNUMBER(Q22)=FALSE, ISNUMBER(S22)=FALSE),NA(),SUM(IF(ISERROR(MATCH(WEEKDAY(ROW(INDIRECT(Q22&amp;":"&amp;S22))),DunDay,0)),IF(ISERROR(MATCH(ROW(INDIRECT(Q22&amp;":"&amp;S22)),National,0)),1,0)),0)))),"",IF(S22&lt;Q22,IF(OR(S22&lt;=0,Q22&lt;=0,S22&gt;Q22,ISNUMBER(S22)=FALSE, ISNUMBER(Q22)=FALSE),NA(),SUM(IF(ISERROR(MATCH(WEEKDAY(ROW(INDIRECT(S22&amp;":"&amp;Q22))),DunDay,0)),IF(ISERROR(MATCH(ROW(INDIRECT(S22&amp;":"&amp;Q22)),National,0)),1,0)),0)),IF(OR(Q22&lt;=0,S22&lt;=0,Q22&gt;S22,ISNUMBER(Q22)=FALSE, ISNUMBER(S22)=FALSE),NA(),SUM(IF(ISERROR(MATCH(WEEKDAY(ROW(INDIRECT(Q22&amp;":"&amp;S22))),DunDay,0)),IF(ISERROR(MATCH(ROW(INDIRECT(Q22&amp;":"&amp;S22)),National,0)),1,0)),0))))</f>
        <v/>
      </c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/>
      <c r="DZ22" s="91"/>
      <c r="EA22" s="91"/>
      <c r="EB22" s="91"/>
      <c r="EC22" s="91"/>
      <c r="ED22" s="91"/>
      <c r="EE22" s="91"/>
      <c r="EF22" s="91"/>
      <c r="EG22" s="91"/>
      <c r="EH22" s="91"/>
      <c r="EI22" s="91"/>
      <c r="EJ22" s="91"/>
      <c r="EK22" s="91"/>
      <c r="EL22" s="91"/>
      <c r="EM22" s="91"/>
      <c r="EN22" s="91"/>
      <c r="EO22" s="91"/>
      <c r="EP22" s="91"/>
      <c r="EQ22" s="91"/>
      <c r="ER22" s="91"/>
      <c r="ES22" s="91"/>
      <c r="ET22" s="91"/>
      <c r="EU22" s="91"/>
      <c r="EV22" s="91"/>
      <c r="EW22" s="91"/>
      <c r="EX22" s="91"/>
      <c r="EY22" s="91"/>
      <c r="EZ22" s="91"/>
      <c r="FA22" s="91"/>
      <c r="FB22" s="91"/>
      <c r="FC22" s="91"/>
      <c r="FD22" s="91"/>
      <c r="FE22" s="91"/>
      <c r="FF22" s="91"/>
      <c r="FG22" s="91"/>
      <c r="FH22" s="91"/>
      <c r="FI22" s="91"/>
      <c r="FJ22" s="91"/>
      <c r="FK22" s="91"/>
      <c r="FL22" s="91"/>
      <c r="FM22" s="91"/>
      <c r="FN22" s="91"/>
      <c r="FO22" s="91"/>
      <c r="FP22" s="91"/>
      <c r="FQ22" s="91"/>
      <c r="FR22" s="91"/>
      <c r="FS22" s="91"/>
      <c r="FT22" s="91"/>
      <c r="FU22" s="91"/>
      <c r="FV22" s="91"/>
      <c r="FW22" s="91"/>
      <c r="FX22" s="91"/>
      <c r="FY22" s="91"/>
      <c r="FZ22" s="91"/>
      <c r="GA22" s="91"/>
      <c r="GB22" s="91"/>
      <c r="GC22" s="91"/>
      <c r="GD22" s="91"/>
      <c r="GE22" s="91"/>
      <c r="GF22" s="91"/>
      <c r="GG22" s="91"/>
      <c r="GH22" s="91"/>
      <c r="GI22" s="91"/>
      <c r="GJ22" s="91"/>
      <c r="GK22" s="91"/>
      <c r="GL22" s="91"/>
      <c r="GM22" s="91"/>
      <c r="GN22" s="91"/>
      <c r="GO22" s="91"/>
      <c r="GP22" s="91"/>
      <c r="GQ22" s="91"/>
      <c r="GR22" s="91"/>
      <c r="GS22" s="91"/>
      <c r="GT22" s="91"/>
      <c r="GU22" s="91"/>
      <c r="GV22" s="91"/>
      <c r="GW22" s="91"/>
      <c r="GX22" s="91"/>
      <c r="GY22" s="91"/>
      <c r="GZ22" s="91"/>
      <c r="HA22" s="91"/>
      <c r="HB22" s="91"/>
      <c r="HC22" s="91"/>
      <c r="HD22" s="91"/>
      <c r="HE22" s="91"/>
      <c r="HF22" s="91"/>
      <c r="HG22" s="91"/>
      <c r="HH22" s="91"/>
      <c r="HI22" s="91"/>
      <c r="HJ22" s="91"/>
      <c r="HK22" s="91"/>
      <c r="HL22" s="91"/>
      <c r="HM22" s="91"/>
      <c r="HN22" s="91"/>
      <c r="HO22" s="91"/>
      <c r="HP22" s="91"/>
      <c r="HQ22" s="91"/>
      <c r="HR22" s="91"/>
      <c r="HS22" s="91"/>
      <c r="HT22" s="91"/>
      <c r="HU22" s="91"/>
      <c r="HV22" s="91"/>
      <c r="HW22" s="91"/>
      <c r="HX22" s="91"/>
      <c r="HY22" s="91"/>
      <c r="HZ22" s="91"/>
      <c r="IA22" s="91"/>
      <c r="IB22" s="91"/>
      <c r="IC22" s="91"/>
      <c r="ID22" s="91"/>
      <c r="IE22" s="91"/>
      <c r="IF22" s="91"/>
      <c r="IG22" s="91"/>
      <c r="IH22" s="91"/>
      <c r="II22" s="91"/>
      <c r="IJ22" s="91"/>
      <c r="IK22" s="91"/>
      <c r="IL22" s="91"/>
      <c r="IM22" s="91"/>
      <c r="IN22" s="91"/>
      <c r="IO22" s="91"/>
      <c r="IP22" s="91"/>
      <c r="IQ22" s="91"/>
      <c r="IR22" s="91"/>
      <c r="IS22" s="91"/>
      <c r="IT22" s="91"/>
      <c r="IU22" s="91"/>
      <c r="IV22" s="91"/>
      <c r="IW22" s="91"/>
      <c r="IX22" s="91"/>
      <c r="IY22" s="91"/>
      <c r="IZ22" s="91"/>
      <c r="JA22" s="91"/>
      <c r="JB22" s="91"/>
      <c r="JC22" s="91"/>
      <c r="JD22" s="91"/>
      <c r="JE22" s="91"/>
      <c r="JF22" s="91"/>
      <c r="JG22" s="91"/>
      <c r="JH22" s="91"/>
      <c r="JI22" s="91"/>
      <c r="JJ22" s="91"/>
      <c r="JK22" s="91"/>
      <c r="JL22" s="91"/>
      <c r="JM22" s="91"/>
      <c r="JN22" s="91"/>
      <c r="JO22" s="91"/>
      <c r="JP22" s="91"/>
      <c r="JQ22" s="91"/>
      <c r="JR22" s="91"/>
      <c r="JS22" s="91"/>
      <c r="JT22" s="91"/>
      <c r="JU22" s="91"/>
      <c r="JV22" s="91"/>
      <c r="JW22" s="91"/>
      <c r="JX22" s="91"/>
      <c r="JY22" s="91"/>
      <c r="JZ22" s="91"/>
      <c r="KA22" s="91"/>
      <c r="KB22" s="91"/>
      <c r="KC22" s="91"/>
      <c r="KD22" s="91"/>
      <c r="KE22" s="91"/>
      <c r="KF22" s="91"/>
      <c r="KG22" s="91"/>
      <c r="KH22" s="91"/>
      <c r="KI22" s="91"/>
      <c r="KJ22" s="91"/>
      <c r="KK22" s="91"/>
      <c r="KL22" s="91"/>
      <c r="KM22" s="91"/>
      <c r="KN22" s="91"/>
      <c r="KO22" s="91"/>
      <c r="KP22" s="91"/>
      <c r="KQ22" s="91"/>
      <c r="KR22" s="91"/>
      <c r="KS22" s="91"/>
      <c r="KT22" s="91"/>
      <c r="KU22" s="91"/>
      <c r="KV22" s="91"/>
      <c r="KW22" s="91"/>
      <c r="KX22" s="91"/>
      <c r="KY22" s="91"/>
      <c r="KZ22" s="91"/>
      <c r="LA22" s="91"/>
      <c r="LB22" s="91"/>
      <c r="LC22" s="91"/>
      <c r="LD22" s="91"/>
      <c r="LE22" s="91"/>
      <c r="LF22" s="91"/>
      <c r="LG22" s="91"/>
      <c r="LH22" s="91"/>
      <c r="LI22" s="91"/>
      <c r="LJ22" s="91"/>
      <c r="LK22" s="91"/>
      <c r="LL22" s="91"/>
      <c r="LM22" s="91"/>
      <c r="LN22" s="91"/>
      <c r="LO22" s="91"/>
      <c r="LP22" s="91"/>
      <c r="LQ22" s="91"/>
      <c r="LR22" s="91"/>
      <c r="LS22" s="91"/>
      <c r="LT22" s="91"/>
      <c r="LU22" s="91"/>
      <c r="LV22" s="91"/>
      <c r="LW22" s="91"/>
      <c r="LX22" s="91"/>
      <c r="LY22" s="91"/>
      <c r="LZ22" s="91"/>
      <c r="MA22" s="91"/>
      <c r="MB22" s="91"/>
      <c r="MC22" s="91"/>
      <c r="MD22" s="91"/>
      <c r="ME22" s="91"/>
      <c r="MF22" s="91"/>
      <c r="MG22" s="91"/>
      <c r="MH22" s="91"/>
      <c r="MI22" s="91"/>
      <c r="MJ22" s="91"/>
      <c r="MK22" s="91"/>
      <c r="ML22" s="91"/>
      <c r="MM22" s="91"/>
      <c r="MN22" s="91"/>
      <c r="MO22" s="91"/>
      <c r="MP22" s="91"/>
      <c r="MQ22" s="91"/>
      <c r="MR22" s="91"/>
      <c r="MS22" s="91"/>
      <c r="MT22" s="91"/>
      <c r="MU22" s="91"/>
      <c r="MV22" s="91"/>
      <c r="MW22" s="91"/>
      <c r="MX22" s="91"/>
      <c r="MY22" s="91"/>
      <c r="MZ22" s="91"/>
      <c r="NA22" s="91"/>
      <c r="NB22" s="91"/>
      <c r="NC22" s="91"/>
      <c r="ND22" s="91"/>
      <c r="NE22" s="91"/>
      <c r="NF22" s="91"/>
      <c r="NG22" s="91"/>
      <c r="NH22" s="91"/>
      <c r="NI22" s="91"/>
      <c r="NJ22" s="91"/>
      <c r="NK22" s="91"/>
      <c r="NL22" s="91"/>
      <c r="NM22" s="91"/>
      <c r="NN22" s="91"/>
      <c r="NO22" s="91"/>
      <c r="NP22" s="91"/>
      <c r="NQ22" s="91"/>
      <c r="NR22" s="91"/>
      <c r="NS22" s="91"/>
      <c r="NT22" s="91"/>
      <c r="NU22" s="91"/>
      <c r="NV22" s="91"/>
      <c r="NW22" s="91"/>
      <c r="NX22" s="91"/>
      <c r="NY22" s="91"/>
      <c r="NZ22" s="91"/>
      <c r="OA22" s="91"/>
      <c r="OB22" s="91"/>
      <c r="OC22" s="91"/>
    </row>
    <row r="23" spans="1:393" ht="15" customHeight="1" x14ac:dyDescent="0.2">
      <c r="A23" s="94"/>
      <c r="B23" s="38"/>
      <c r="C23" s="95" t="s">
        <v>32</v>
      </c>
      <c r="D23" s="39" t="s">
        <v>5</v>
      </c>
      <c r="E23" s="96" t="s">
        <v>8</v>
      </c>
      <c r="F23" s="106">
        <f>IF(E23="Yes",1,0)</f>
        <v>1</v>
      </c>
      <c r="G23" s="107"/>
      <c r="H23" s="48"/>
      <c r="I23" s="94"/>
      <c r="J23" s="85">
        <v>1.5</v>
      </c>
      <c r="K23" s="86" t="s">
        <v>59</v>
      </c>
      <c r="L23" s="86"/>
      <c r="M23" s="85" t="s">
        <v>49</v>
      </c>
      <c r="N23" s="86"/>
      <c r="O23" s="86">
        <f t="shared" ca="1" si="290"/>
        <v>0</v>
      </c>
      <c r="P23" s="87">
        <v>42384</v>
      </c>
      <c r="Q23" s="87">
        <v>42387</v>
      </c>
      <c r="R23" s="88">
        <f t="array" aca="1" ref="R23" ca="1">IF(ISERROR(IF(OR(P23&lt;=0,Q23&lt;=0,P23&gt;Q23,ISNUMBER(P23)=FALSE,ISNUMBER(Q23)=FALSE),NA(),SUM(IF(ISERROR(MATCH(WEEKDAY(ROW(INDIRECT(P23&amp;":"&amp;Q23)),2),DunDay,0)),IF(ISERROR(MATCH(ROW(INDIRECT(P23&amp;":"&amp;Q23)),National,0)),1,0)),0))),"",IF(OR(P23&lt;=0,Q23&lt;=0,P23&gt;Q23,ISNUMBER(P23)=FALSE,ISNUMBER(Q23)=FALSE),NA(),SUM(IF(ISERROR(MATCH(WEEKDAY(ROW(INDIRECT(P23&amp;":"&amp;Q23)),2),DunDay,0)),IF(ISERROR(MATCH(ROW(INDIRECT(P23&amp;":"&amp;Q23)),National,0)),1,0)),0)))</f>
        <v>2</v>
      </c>
      <c r="S23" s="89"/>
      <c r="T23" s="90"/>
      <c r="U23" s="88" t="str">
        <f t="array" aca="1" ref="U23" ca="1">IF(ISERROR(IF(OR(O23&lt;=0,Q23&lt;=0,O23&gt;Q23,ISNUMBER(O23)=FALSE,ISNUMBER(Q23)=FALSE),NA(),SUM(IF(ISERROR(MATCH(WEEKDAY(ROW(INDIRECT(O23&amp;":"&amp;Q23)),2),DunDay,0)),IF(ISERROR(MATCH(ROW(INDIRECT(O23&amp;":"&amp;Q23)),National,0)),1,0)),0))),"",IF(OR(O23&lt;=0,Q23&lt;=0,O23&gt;Q23,ISNUMBER(O23)=FALSE,ISNUMBER(Q23)=FALSE),NA(),SUM(IF(ISERROR(MATCH(WEEKDAY(ROW(INDIRECT(O23&amp;":"&amp;Q23)),2),DunDay,0)),IF(ISERROR(MATCH(ROW(INDIRECT(O23&amp;":"&amp;Q23)),National,0)),1,0)),0)))</f>
        <v/>
      </c>
      <c r="V23" s="36" t="str">
        <f t="array" aca="1" ref="V23" ca="1">IF(ISERROR(IF(S23&lt;Q23,IF(OR(S23&lt;=0,Q23&lt;=0,S23&gt;Q23,ISNUMBER(S23)=FALSE, ISNUMBER(Q23)=FALSE),NA(),SUM(IF(ISERROR(MATCH(WEEKDAY(ROW(INDIRECT(S23&amp;":"&amp;Q23))),DunDay,0)),IF(ISERROR(MATCH(ROW(INDIRECT(S23&amp;":"&amp;Q23)),National,0)),1,0)),0)),IF(OR(Q23&lt;=0,S23&lt;=0,Q23&gt;S23,ISNUMBER(Q23)=FALSE, ISNUMBER(S23)=FALSE),NA(),SUM(IF(ISERROR(MATCH(WEEKDAY(ROW(INDIRECT(Q23&amp;":"&amp;S23))),DunDay,0)),IF(ISERROR(MATCH(ROW(INDIRECT(Q23&amp;":"&amp;S23)),National,0)),1,0)),0)))),"",IF(S23&lt;Q23,IF(OR(S23&lt;=0,Q23&lt;=0,S23&gt;Q23,ISNUMBER(S23)=FALSE, ISNUMBER(Q23)=FALSE),NA(),SUM(IF(ISERROR(MATCH(WEEKDAY(ROW(INDIRECT(S23&amp;":"&amp;Q23))),DunDay,0)),IF(ISERROR(MATCH(ROW(INDIRECT(S23&amp;":"&amp;Q23)),National,0)),1,0)),0)),IF(OR(Q23&lt;=0,S23&lt;=0,Q23&gt;S23,ISNUMBER(Q23)=FALSE, ISNUMBER(S23)=FALSE),NA(),SUM(IF(ISERROR(MATCH(WEEKDAY(ROW(INDIRECT(Q23&amp;":"&amp;S23))),DunDay,0)),IF(ISERROR(MATCH(ROW(INDIRECT(Q23&amp;":"&amp;S23)),National,0)),1,0)),0))))</f>
        <v/>
      </c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  <c r="CN23" s="91"/>
      <c r="CO23" s="91"/>
      <c r="CP23" s="91"/>
      <c r="CQ23" s="91"/>
      <c r="CR23" s="91"/>
      <c r="CS23" s="91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91"/>
      <c r="DI23" s="91"/>
      <c r="DJ23" s="91"/>
      <c r="DK23" s="91"/>
      <c r="DL23" s="91"/>
      <c r="DM23" s="91"/>
      <c r="DN23" s="91"/>
      <c r="DO23" s="91"/>
      <c r="DP23" s="91"/>
      <c r="DQ23" s="91"/>
      <c r="DR23" s="91"/>
      <c r="DS23" s="91"/>
      <c r="DT23" s="91"/>
      <c r="DU23" s="91"/>
      <c r="DV23" s="91"/>
      <c r="DW23" s="91"/>
      <c r="DX23" s="91"/>
      <c r="DY23" s="91"/>
      <c r="DZ23" s="91"/>
      <c r="EA23" s="91"/>
      <c r="EB23" s="91"/>
      <c r="EC23" s="91"/>
      <c r="ED23" s="91"/>
      <c r="EE23" s="91"/>
      <c r="EF23" s="91"/>
      <c r="EG23" s="91"/>
      <c r="EH23" s="91"/>
      <c r="EI23" s="91"/>
      <c r="EJ23" s="91"/>
      <c r="EK23" s="91"/>
      <c r="EL23" s="91"/>
      <c r="EM23" s="91"/>
      <c r="EN23" s="91"/>
      <c r="EO23" s="91"/>
      <c r="EP23" s="91"/>
      <c r="EQ23" s="91"/>
      <c r="ER23" s="91"/>
      <c r="ES23" s="91"/>
      <c r="ET23" s="91"/>
      <c r="EU23" s="91"/>
      <c r="EV23" s="91"/>
      <c r="EW23" s="91"/>
      <c r="EX23" s="91"/>
      <c r="EY23" s="91"/>
      <c r="EZ23" s="91"/>
      <c r="FA23" s="91"/>
      <c r="FB23" s="91"/>
      <c r="FC23" s="91"/>
      <c r="FD23" s="91"/>
      <c r="FE23" s="91"/>
      <c r="FF23" s="91"/>
      <c r="FG23" s="91"/>
      <c r="FH23" s="91"/>
      <c r="FI23" s="91"/>
      <c r="FJ23" s="91"/>
      <c r="FK23" s="91"/>
      <c r="FL23" s="91"/>
      <c r="FM23" s="91"/>
      <c r="FN23" s="91"/>
      <c r="FO23" s="91"/>
      <c r="FP23" s="91"/>
      <c r="FQ23" s="91"/>
      <c r="FR23" s="91"/>
      <c r="FS23" s="91"/>
      <c r="FT23" s="91"/>
      <c r="FU23" s="91"/>
      <c r="FV23" s="91"/>
      <c r="FW23" s="91"/>
      <c r="FX23" s="91"/>
      <c r="FY23" s="91"/>
      <c r="FZ23" s="91"/>
      <c r="GA23" s="91"/>
      <c r="GB23" s="91"/>
      <c r="GC23" s="91"/>
      <c r="GD23" s="91"/>
      <c r="GE23" s="91"/>
      <c r="GF23" s="91"/>
      <c r="GG23" s="91"/>
      <c r="GH23" s="91"/>
      <c r="GI23" s="91"/>
      <c r="GJ23" s="91"/>
      <c r="GK23" s="91"/>
      <c r="GL23" s="91"/>
      <c r="GM23" s="91"/>
      <c r="GN23" s="91"/>
      <c r="GO23" s="91"/>
      <c r="GP23" s="91"/>
      <c r="GQ23" s="91"/>
      <c r="GR23" s="91"/>
      <c r="GS23" s="91"/>
      <c r="GT23" s="91"/>
      <c r="GU23" s="91"/>
      <c r="GV23" s="91"/>
      <c r="GW23" s="91"/>
      <c r="GX23" s="91"/>
      <c r="GY23" s="91"/>
      <c r="GZ23" s="91"/>
      <c r="HA23" s="91"/>
      <c r="HB23" s="91"/>
      <c r="HC23" s="91"/>
      <c r="HD23" s="91"/>
      <c r="HE23" s="91"/>
      <c r="HF23" s="91"/>
      <c r="HG23" s="91"/>
      <c r="HH23" s="91"/>
      <c r="HI23" s="91"/>
      <c r="HJ23" s="91"/>
      <c r="HK23" s="91"/>
      <c r="HL23" s="91"/>
      <c r="HM23" s="91"/>
      <c r="HN23" s="91"/>
      <c r="HO23" s="91"/>
      <c r="HP23" s="91"/>
      <c r="HQ23" s="91"/>
      <c r="HR23" s="91"/>
      <c r="HS23" s="91"/>
      <c r="HT23" s="91"/>
      <c r="HU23" s="91"/>
      <c r="HV23" s="91"/>
      <c r="HW23" s="91"/>
      <c r="HX23" s="91"/>
      <c r="HY23" s="91"/>
      <c r="HZ23" s="91"/>
      <c r="IA23" s="91"/>
      <c r="IB23" s="91"/>
      <c r="IC23" s="91"/>
      <c r="ID23" s="91"/>
      <c r="IE23" s="91"/>
      <c r="IF23" s="91"/>
      <c r="IG23" s="91"/>
      <c r="IH23" s="91"/>
      <c r="II23" s="91"/>
      <c r="IJ23" s="91"/>
      <c r="IK23" s="91"/>
      <c r="IL23" s="91"/>
      <c r="IM23" s="91"/>
      <c r="IN23" s="91"/>
      <c r="IO23" s="91"/>
      <c r="IP23" s="91"/>
      <c r="IQ23" s="91"/>
      <c r="IR23" s="91"/>
      <c r="IS23" s="91"/>
      <c r="IT23" s="91"/>
      <c r="IU23" s="91"/>
      <c r="IV23" s="91"/>
      <c r="IW23" s="91"/>
      <c r="IX23" s="91"/>
      <c r="IY23" s="91"/>
      <c r="IZ23" s="91"/>
      <c r="JA23" s="91"/>
      <c r="JB23" s="91"/>
      <c r="JC23" s="91"/>
      <c r="JD23" s="91"/>
      <c r="JE23" s="91"/>
      <c r="JF23" s="91"/>
      <c r="JG23" s="91"/>
      <c r="JH23" s="91"/>
      <c r="JI23" s="91"/>
      <c r="JJ23" s="91"/>
      <c r="JK23" s="91"/>
      <c r="JL23" s="91"/>
      <c r="JM23" s="91"/>
      <c r="JN23" s="91"/>
      <c r="JO23" s="91"/>
      <c r="JP23" s="91"/>
      <c r="JQ23" s="91"/>
      <c r="JR23" s="91"/>
      <c r="JS23" s="91"/>
      <c r="JT23" s="91"/>
      <c r="JU23" s="91"/>
      <c r="JV23" s="91"/>
      <c r="JW23" s="91"/>
      <c r="JX23" s="91"/>
      <c r="JY23" s="91"/>
      <c r="JZ23" s="91"/>
      <c r="KA23" s="91"/>
      <c r="KB23" s="91"/>
      <c r="KC23" s="91"/>
      <c r="KD23" s="91"/>
      <c r="KE23" s="91"/>
      <c r="KF23" s="91"/>
      <c r="KG23" s="91"/>
      <c r="KH23" s="91"/>
      <c r="KI23" s="91"/>
      <c r="KJ23" s="91"/>
      <c r="KK23" s="91"/>
      <c r="KL23" s="91"/>
      <c r="KM23" s="91"/>
      <c r="KN23" s="91"/>
      <c r="KO23" s="91"/>
      <c r="KP23" s="91"/>
      <c r="KQ23" s="91"/>
      <c r="KR23" s="91"/>
      <c r="KS23" s="91"/>
      <c r="KT23" s="91"/>
      <c r="KU23" s="91"/>
      <c r="KV23" s="91"/>
      <c r="KW23" s="91"/>
      <c r="KX23" s="91"/>
      <c r="KY23" s="91"/>
      <c r="KZ23" s="91"/>
      <c r="LA23" s="91"/>
      <c r="LB23" s="91"/>
      <c r="LC23" s="91"/>
      <c r="LD23" s="91"/>
      <c r="LE23" s="91"/>
      <c r="LF23" s="91"/>
      <c r="LG23" s="91"/>
      <c r="LH23" s="91"/>
      <c r="LI23" s="91"/>
      <c r="LJ23" s="91"/>
      <c r="LK23" s="91"/>
      <c r="LL23" s="91"/>
      <c r="LM23" s="91"/>
      <c r="LN23" s="91"/>
      <c r="LO23" s="91"/>
      <c r="LP23" s="91"/>
      <c r="LQ23" s="91"/>
      <c r="LR23" s="91"/>
      <c r="LS23" s="91"/>
      <c r="LT23" s="91"/>
      <c r="LU23" s="91"/>
      <c r="LV23" s="91"/>
      <c r="LW23" s="91"/>
      <c r="LX23" s="91"/>
      <c r="LY23" s="91"/>
      <c r="LZ23" s="91"/>
      <c r="MA23" s="91"/>
      <c r="MB23" s="91"/>
      <c r="MC23" s="91"/>
      <c r="MD23" s="91"/>
      <c r="ME23" s="91"/>
      <c r="MF23" s="91"/>
      <c r="MG23" s="91"/>
      <c r="MH23" s="91"/>
      <c r="MI23" s="91"/>
      <c r="MJ23" s="91"/>
      <c r="MK23" s="91"/>
      <c r="ML23" s="91"/>
      <c r="MM23" s="91"/>
      <c r="MN23" s="91"/>
      <c r="MO23" s="91"/>
      <c r="MP23" s="91"/>
      <c r="MQ23" s="91"/>
      <c r="MR23" s="91"/>
      <c r="MS23" s="91"/>
      <c r="MT23" s="91"/>
      <c r="MU23" s="91"/>
      <c r="MV23" s="91"/>
      <c r="MW23" s="91"/>
      <c r="MX23" s="91"/>
      <c r="MY23" s="91"/>
      <c r="MZ23" s="91"/>
      <c r="NA23" s="91"/>
      <c r="NB23" s="91"/>
      <c r="NC23" s="91"/>
      <c r="ND23" s="91"/>
      <c r="NE23" s="91"/>
      <c r="NF23" s="91"/>
      <c r="NG23" s="91"/>
      <c r="NH23" s="91"/>
      <c r="NI23" s="91"/>
      <c r="NJ23" s="91"/>
      <c r="NK23" s="91"/>
      <c r="NL23" s="91"/>
      <c r="NM23" s="91"/>
      <c r="NN23" s="91"/>
      <c r="NO23" s="91"/>
      <c r="NP23" s="91"/>
      <c r="NQ23" s="91"/>
      <c r="NR23" s="91"/>
      <c r="NS23" s="91"/>
      <c r="NT23" s="91"/>
      <c r="NU23" s="91"/>
      <c r="NV23" s="91"/>
      <c r="NW23" s="91"/>
      <c r="NX23" s="91"/>
      <c r="NY23" s="91"/>
      <c r="NZ23" s="91"/>
      <c r="OA23" s="91"/>
      <c r="OB23" s="91"/>
      <c r="OC23" s="91"/>
    </row>
    <row r="24" spans="1:393" ht="15" customHeight="1" thickBot="1" x14ac:dyDescent="0.25">
      <c r="A24" s="94"/>
      <c r="B24" s="38"/>
      <c r="C24" s="95" t="s">
        <v>33</v>
      </c>
      <c r="D24" s="39" t="s">
        <v>5</v>
      </c>
      <c r="E24" s="96" t="s">
        <v>8</v>
      </c>
      <c r="F24" s="106">
        <f>IF(E24="Yes",1,0)</f>
        <v>1</v>
      </c>
      <c r="G24" s="107"/>
      <c r="H24" s="48"/>
      <c r="I24" s="94"/>
      <c r="J24" s="85">
        <v>2</v>
      </c>
      <c r="K24" s="86" t="s">
        <v>52</v>
      </c>
      <c r="L24" s="86"/>
      <c r="M24" s="85" t="s">
        <v>50</v>
      </c>
      <c r="N24" s="86"/>
      <c r="O24" s="86">
        <f t="shared" ca="1" si="290"/>
        <v>0</v>
      </c>
      <c r="P24" s="87">
        <v>42394</v>
      </c>
      <c r="Q24" s="87">
        <v>42405</v>
      </c>
      <c r="R24" s="88">
        <f t="array" aca="1" ref="R24" ca="1">IF(ISERROR(IF(OR(P24&lt;=0,Q24&lt;=0,P24&gt;Q24,ISNUMBER(P24)=FALSE,ISNUMBER(Q24)=FALSE),NA(),SUM(IF(ISERROR(MATCH(WEEKDAY(ROW(INDIRECT(P24&amp;":"&amp;Q24)),2),DunDay,0)),IF(ISERROR(MATCH(ROW(INDIRECT(P24&amp;":"&amp;Q24)),National,0)),1,0)),0))),"",IF(OR(P24&lt;=0,Q24&lt;=0,P24&gt;Q24,ISNUMBER(P24)=FALSE,ISNUMBER(Q24)=FALSE),NA(),SUM(IF(ISERROR(MATCH(WEEKDAY(ROW(INDIRECT(P24&amp;":"&amp;Q24)),2),DunDay,0)),IF(ISERROR(MATCH(ROW(INDIRECT(P24&amp;":"&amp;Q24)),National,0)),1,0)),0)))</f>
        <v>10</v>
      </c>
      <c r="S24" s="89"/>
      <c r="T24" s="90"/>
      <c r="U24" s="88" t="str">
        <f t="array" aca="1" ref="U24" ca="1">IF(ISERROR(IF(OR(O24&lt;=0,Q24&lt;=0,O24&gt;Q24,ISNUMBER(O24)=FALSE,ISNUMBER(Q24)=FALSE),NA(),SUM(IF(ISERROR(MATCH(WEEKDAY(ROW(INDIRECT(O24&amp;":"&amp;Q24)),2),DunDay,0)),IF(ISERROR(MATCH(ROW(INDIRECT(O24&amp;":"&amp;Q24)),National,0)),1,0)),0))),"",IF(OR(O24&lt;=0,Q24&lt;=0,O24&gt;Q24,ISNUMBER(O24)=FALSE,ISNUMBER(Q24)=FALSE),NA(),SUM(IF(ISERROR(MATCH(WEEKDAY(ROW(INDIRECT(O24&amp;":"&amp;Q24)),2),DunDay,0)),IF(ISERROR(MATCH(ROW(INDIRECT(O24&amp;":"&amp;Q24)),National,0)),1,0)),0)))</f>
        <v/>
      </c>
      <c r="V24" s="36" t="str">
        <f t="array" aca="1" ref="V24" ca="1">IF(ISERROR(IF(S24&lt;Q24,IF(OR(S24&lt;=0,Q24&lt;=0,S24&gt;Q24,ISNUMBER(S24)=FALSE, ISNUMBER(Q24)=FALSE),NA(),SUM(IF(ISERROR(MATCH(WEEKDAY(ROW(INDIRECT(S24&amp;":"&amp;Q24))),DunDay,0)),IF(ISERROR(MATCH(ROW(INDIRECT(S24&amp;":"&amp;Q24)),National,0)),1,0)),0)),IF(OR(Q24&lt;=0,S24&lt;=0,Q24&gt;S24,ISNUMBER(Q24)=FALSE, ISNUMBER(S24)=FALSE),NA(),SUM(IF(ISERROR(MATCH(WEEKDAY(ROW(INDIRECT(Q24&amp;":"&amp;S24))),DunDay,0)),IF(ISERROR(MATCH(ROW(INDIRECT(Q24&amp;":"&amp;S24)),National,0)),1,0)),0)))),"",IF(S24&lt;Q24,IF(OR(S24&lt;=0,Q24&lt;=0,S24&gt;Q24,ISNUMBER(S24)=FALSE, ISNUMBER(Q24)=FALSE),NA(),SUM(IF(ISERROR(MATCH(WEEKDAY(ROW(INDIRECT(S24&amp;":"&amp;Q24))),DunDay,0)),IF(ISERROR(MATCH(ROW(INDIRECT(S24&amp;":"&amp;Q24)),National,0)),1,0)),0)),IF(OR(Q24&lt;=0,S24&lt;=0,Q24&gt;S24,ISNUMBER(Q24)=FALSE, ISNUMBER(S24)=FALSE),NA(),SUM(IF(ISERROR(MATCH(WEEKDAY(ROW(INDIRECT(Q24&amp;":"&amp;S24))),DunDay,0)),IF(ISERROR(MATCH(ROW(INDIRECT(Q24&amp;":"&amp;S24)),National,0)),1,0)),0))))</f>
        <v/>
      </c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  <c r="CN24" s="91"/>
      <c r="CO24" s="91"/>
      <c r="CP24" s="91"/>
      <c r="CQ24" s="91"/>
      <c r="CR24" s="91"/>
      <c r="CS24" s="91"/>
      <c r="CT24" s="91"/>
      <c r="CU24" s="91"/>
      <c r="CV24" s="91"/>
      <c r="CW24" s="91"/>
      <c r="CX24" s="91"/>
      <c r="CY24" s="91"/>
      <c r="CZ24" s="91"/>
      <c r="DA24" s="91"/>
      <c r="DB24" s="91"/>
      <c r="DC24" s="91"/>
      <c r="DD24" s="91"/>
      <c r="DE24" s="91"/>
      <c r="DF24" s="91"/>
      <c r="DG24" s="91"/>
      <c r="DH24" s="91"/>
      <c r="DI24" s="91"/>
      <c r="DJ24" s="91"/>
      <c r="DK24" s="91"/>
      <c r="DL24" s="91"/>
      <c r="DM24" s="91"/>
      <c r="DN24" s="91"/>
      <c r="DO24" s="91"/>
      <c r="DP24" s="91"/>
      <c r="DQ24" s="91"/>
      <c r="DR24" s="91"/>
      <c r="DS24" s="91"/>
      <c r="DT24" s="91"/>
      <c r="DU24" s="91"/>
      <c r="DV24" s="91"/>
      <c r="DW24" s="91"/>
      <c r="DX24" s="91"/>
      <c r="DY24" s="91"/>
      <c r="DZ24" s="91"/>
      <c r="EA24" s="91"/>
      <c r="EB24" s="91"/>
      <c r="EC24" s="91"/>
      <c r="ED24" s="91"/>
      <c r="EE24" s="91"/>
      <c r="EF24" s="91"/>
      <c r="EG24" s="91"/>
      <c r="EH24" s="91"/>
      <c r="EI24" s="91"/>
      <c r="EJ24" s="91"/>
      <c r="EK24" s="91"/>
      <c r="EL24" s="91"/>
      <c r="EM24" s="91"/>
      <c r="EN24" s="91"/>
      <c r="EO24" s="91"/>
      <c r="EP24" s="91"/>
      <c r="EQ24" s="91"/>
      <c r="ER24" s="91"/>
      <c r="ES24" s="91"/>
      <c r="ET24" s="91"/>
      <c r="EU24" s="91"/>
      <c r="EV24" s="91"/>
      <c r="EW24" s="91"/>
      <c r="EX24" s="91"/>
      <c r="EY24" s="91"/>
      <c r="EZ24" s="91"/>
      <c r="FA24" s="91"/>
      <c r="FB24" s="91"/>
      <c r="FC24" s="91"/>
      <c r="FD24" s="91"/>
      <c r="FE24" s="91"/>
      <c r="FF24" s="91"/>
      <c r="FG24" s="91"/>
      <c r="FH24" s="91"/>
      <c r="FI24" s="91"/>
      <c r="FJ24" s="91"/>
      <c r="FK24" s="91"/>
      <c r="FL24" s="91"/>
      <c r="FM24" s="91"/>
      <c r="FN24" s="91"/>
      <c r="FO24" s="91"/>
      <c r="FP24" s="91"/>
      <c r="FQ24" s="91"/>
      <c r="FR24" s="91"/>
      <c r="FS24" s="91"/>
      <c r="FT24" s="91"/>
      <c r="FU24" s="91"/>
      <c r="FV24" s="91"/>
      <c r="FW24" s="91"/>
      <c r="FX24" s="91"/>
      <c r="FY24" s="91"/>
      <c r="FZ24" s="91"/>
      <c r="GA24" s="91"/>
      <c r="GB24" s="91"/>
      <c r="GC24" s="91"/>
      <c r="GD24" s="91"/>
      <c r="GE24" s="91"/>
      <c r="GF24" s="91"/>
      <c r="GG24" s="91"/>
      <c r="GH24" s="91"/>
      <c r="GI24" s="91"/>
      <c r="GJ24" s="91"/>
      <c r="GK24" s="91"/>
      <c r="GL24" s="91"/>
      <c r="GM24" s="91"/>
      <c r="GN24" s="91"/>
      <c r="GO24" s="91"/>
      <c r="GP24" s="91"/>
      <c r="GQ24" s="91"/>
      <c r="GR24" s="91"/>
      <c r="GS24" s="91"/>
      <c r="GT24" s="91"/>
      <c r="GU24" s="91"/>
      <c r="GV24" s="91"/>
      <c r="GW24" s="91"/>
      <c r="GX24" s="91"/>
      <c r="GY24" s="91"/>
      <c r="GZ24" s="91"/>
      <c r="HA24" s="91"/>
      <c r="HB24" s="91"/>
      <c r="HC24" s="91"/>
      <c r="HD24" s="91"/>
      <c r="HE24" s="91"/>
      <c r="HF24" s="91"/>
      <c r="HG24" s="91"/>
      <c r="HH24" s="91"/>
      <c r="HI24" s="91"/>
      <c r="HJ24" s="91"/>
      <c r="HK24" s="91"/>
      <c r="HL24" s="91"/>
      <c r="HM24" s="91"/>
      <c r="HN24" s="91"/>
      <c r="HO24" s="91"/>
      <c r="HP24" s="91"/>
      <c r="HQ24" s="91"/>
      <c r="HR24" s="91"/>
      <c r="HS24" s="91"/>
      <c r="HT24" s="91"/>
      <c r="HU24" s="91"/>
      <c r="HV24" s="91"/>
      <c r="HW24" s="91"/>
      <c r="HX24" s="91"/>
      <c r="HY24" s="91"/>
      <c r="HZ24" s="91"/>
      <c r="IA24" s="91"/>
      <c r="IB24" s="91"/>
      <c r="IC24" s="91"/>
      <c r="ID24" s="91"/>
      <c r="IE24" s="91"/>
      <c r="IF24" s="91"/>
      <c r="IG24" s="91"/>
      <c r="IH24" s="91"/>
      <c r="II24" s="91"/>
      <c r="IJ24" s="91"/>
      <c r="IK24" s="91"/>
      <c r="IL24" s="91"/>
      <c r="IM24" s="91"/>
      <c r="IN24" s="91"/>
      <c r="IO24" s="91"/>
      <c r="IP24" s="91"/>
      <c r="IQ24" s="91"/>
      <c r="IR24" s="91"/>
      <c r="IS24" s="91"/>
      <c r="IT24" s="91"/>
      <c r="IU24" s="91"/>
      <c r="IV24" s="91"/>
      <c r="IW24" s="91"/>
      <c r="IX24" s="91"/>
      <c r="IY24" s="91"/>
      <c r="IZ24" s="91"/>
      <c r="JA24" s="91"/>
      <c r="JB24" s="91"/>
      <c r="JC24" s="91"/>
      <c r="JD24" s="91"/>
      <c r="JE24" s="91"/>
      <c r="JF24" s="91"/>
      <c r="JG24" s="91"/>
      <c r="JH24" s="91"/>
      <c r="JI24" s="91"/>
      <c r="JJ24" s="91"/>
      <c r="JK24" s="91"/>
      <c r="JL24" s="91"/>
      <c r="JM24" s="91"/>
      <c r="JN24" s="91"/>
      <c r="JO24" s="91"/>
      <c r="JP24" s="91"/>
      <c r="JQ24" s="91"/>
      <c r="JR24" s="91"/>
      <c r="JS24" s="91"/>
      <c r="JT24" s="91"/>
      <c r="JU24" s="91"/>
      <c r="JV24" s="91"/>
      <c r="JW24" s="91"/>
      <c r="JX24" s="91"/>
      <c r="JY24" s="91"/>
      <c r="JZ24" s="91"/>
      <c r="KA24" s="91"/>
      <c r="KB24" s="91"/>
      <c r="KC24" s="91"/>
      <c r="KD24" s="91"/>
      <c r="KE24" s="91"/>
      <c r="KF24" s="91"/>
      <c r="KG24" s="91"/>
      <c r="KH24" s="91"/>
      <c r="KI24" s="91"/>
      <c r="KJ24" s="91"/>
      <c r="KK24" s="91"/>
      <c r="KL24" s="91"/>
      <c r="KM24" s="91"/>
      <c r="KN24" s="91"/>
      <c r="KO24" s="91"/>
      <c r="KP24" s="91"/>
      <c r="KQ24" s="91"/>
      <c r="KR24" s="91"/>
      <c r="KS24" s="91"/>
      <c r="KT24" s="91"/>
      <c r="KU24" s="91"/>
      <c r="KV24" s="91"/>
      <c r="KW24" s="91"/>
      <c r="KX24" s="91"/>
      <c r="KY24" s="91"/>
      <c r="KZ24" s="91"/>
      <c r="LA24" s="91"/>
      <c r="LB24" s="91"/>
      <c r="LC24" s="91"/>
      <c r="LD24" s="91"/>
      <c r="LE24" s="91"/>
      <c r="LF24" s="91"/>
      <c r="LG24" s="91"/>
      <c r="LH24" s="91"/>
      <c r="LI24" s="91"/>
      <c r="LJ24" s="91"/>
      <c r="LK24" s="91"/>
      <c r="LL24" s="91"/>
      <c r="LM24" s="91"/>
      <c r="LN24" s="91"/>
      <c r="LO24" s="91"/>
      <c r="LP24" s="91"/>
      <c r="LQ24" s="91"/>
      <c r="LR24" s="91"/>
      <c r="LS24" s="91"/>
      <c r="LT24" s="91"/>
      <c r="LU24" s="91"/>
      <c r="LV24" s="91"/>
      <c r="LW24" s="91"/>
      <c r="LX24" s="91"/>
      <c r="LY24" s="91"/>
      <c r="LZ24" s="91"/>
      <c r="MA24" s="91"/>
      <c r="MB24" s="91"/>
      <c r="MC24" s="91"/>
      <c r="MD24" s="91"/>
      <c r="ME24" s="91"/>
      <c r="MF24" s="91"/>
      <c r="MG24" s="91"/>
      <c r="MH24" s="91"/>
      <c r="MI24" s="91"/>
      <c r="MJ24" s="91"/>
      <c r="MK24" s="91"/>
      <c r="ML24" s="91"/>
      <c r="MM24" s="91"/>
      <c r="MN24" s="91"/>
      <c r="MO24" s="91"/>
      <c r="MP24" s="91"/>
      <c r="MQ24" s="91"/>
      <c r="MR24" s="91"/>
      <c r="MS24" s="91"/>
      <c r="MT24" s="91"/>
      <c r="MU24" s="91"/>
      <c r="MV24" s="91"/>
      <c r="MW24" s="91"/>
      <c r="MX24" s="91"/>
      <c r="MY24" s="91"/>
      <c r="MZ24" s="91"/>
      <c r="NA24" s="91"/>
      <c r="NB24" s="91"/>
      <c r="NC24" s="91"/>
      <c r="ND24" s="91"/>
      <c r="NE24" s="91"/>
      <c r="NF24" s="91"/>
      <c r="NG24" s="91"/>
      <c r="NH24" s="91"/>
      <c r="NI24" s="91"/>
      <c r="NJ24" s="91"/>
      <c r="NK24" s="91"/>
      <c r="NL24" s="91"/>
      <c r="NM24" s="91"/>
      <c r="NN24" s="91"/>
      <c r="NO24" s="91"/>
      <c r="NP24" s="91"/>
      <c r="NQ24" s="91"/>
      <c r="NR24" s="91"/>
      <c r="NS24" s="91"/>
      <c r="NT24" s="91"/>
      <c r="NU24" s="91"/>
      <c r="NV24" s="91"/>
      <c r="NW24" s="91"/>
      <c r="NX24" s="91"/>
      <c r="NY24" s="91"/>
      <c r="NZ24" s="91"/>
      <c r="OA24" s="91"/>
      <c r="OB24" s="91"/>
      <c r="OC24" s="91"/>
    </row>
    <row r="25" spans="1:393" ht="15" customHeight="1" thickBot="1" x14ac:dyDescent="0.25">
      <c r="A25" s="94"/>
      <c r="B25" s="31"/>
      <c r="C25" s="32" t="s">
        <v>34</v>
      </c>
      <c r="D25" s="33"/>
      <c r="E25" s="34"/>
      <c r="F25" s="110"/>
      <c r="G25" s="110"/>
      <c r="H25" s="34"/>
      <c r="I25" s="94"/>
      <c r="J25" s="85">
        <v>2.1</v>
      </c>
      <c r="K25" s="86" t="s">
        <v>53</v>
      </c>
      <c r="L25" s="86"/>
      <c r="M25" s="85" t="s">
        <v>51</v>
      </c>
      <c r="N25" s="86"/>
      <c r="O25" s="86">
        <f t="shared" ca="1" si="290"/>
        <v>0</v>
      </c>
      <c r="P25" s="87">
        <v>42394</v>
      </c>
      <c r="Q25" s="87">
        <v>42397</v>
      </c>
      <c r="R25" s="88">
        <f t="array" aca="1" ref="R25" ca="1">IF(ISERROR(IF(OR(P25&lt;=0,Q25&lt;=0,P25&gt;Q25,ISNUMBER(P25)=FALSE,ISNUMBER(Q25)=FALSE),NA(),SUM(IF(ISERROR(MATCH(WEEKDAY(ROW(INDIRECT(P25&amp;":"&amp;Q25)),2),DunDay,0)),IF(ISERROR(MATCH(ROW(INDIRECT(P25&amp;":"&amp;Q25)),National,0)),1,0)),0))),"",IF(OR(P25&lt;=0,Q25&lt;=0,P25&gt;Q25,ISNUMBER(P25)=FALSE,ISNUMBER(Q25)=FALSE),NA(),SUM(IF(ISERROR(MATCH(WEEKDAY(ROW(INDIRECT(P25&amp;":"&amp;Q25)),2),DunDay,0)),IF(ISERROR(MATCH(ROW(INDIRECT(P25&amp;":"&amp;Q25)),National,0)),1,0)),0)))</f>
        <v>4</v>
      </c>
      <c r="S25" s="89"/>
      <c r="T25" s="90"/>
      <c r="U25" s="88" t="str">
        <f t="array" aca="1" ref="U25" ca="1">IF(ISERROR(IF(OR(O25&lt;=0,Q25&lt;=0,O25&gt;Q25,ISNUMBER(O25)=FALSE,ISNUMBER(Q25)=FALSE),NA(),SUM(IF(ISERROR(MATCH(WEEKDAY(ROW(INDIRECT(O25&amp;":"&amp;Q25)),2),DunDay,0)),IF(ISERROR(MATCH(ROW(INDIRECT(O25&amp;":"&amp;Q25)),National,0)),1,0)),0))),"",IF(OR(O25&lt;=0,Q25&lt;=0,O25&gt;Q25,ISNUMBER(O25)=FALSE,ISNUMBER(Q25)=FALSE),NA(),SUM(IF(ISERROR(MATCH(WEEKDAY(ROW(INDIRECT(O25&amp;":"&amp;Q25)),2),DunDay,0)),IF(ISERROR(MATCH(ROW(INDIRECT(O25&amp;":"&amp;Q25)),National,0)),1,0)),0)))</f>
        <v/>
      </c>
      <c r="V25" s="36" t="str">
        <f t="array" aca="1" ref="V25" ca="1">IF(ISERROR(IF(S25&lt;Q25,IF(OR(S25&lt;=0,Q25&lt;=0,S25&gt;Q25,ISNUMBER(S25)=FALSE, ISNUMBER(Q25)=FALSE),NA(),SUM(IF(ISERROR(MATCH(WEEKDAY(ROW(INDIRECT(S25&amp;":"&amp;Q25))),DunDay,0)),IF(ISERROR(MATCH(ROW(INDIRECT(S25&amp;":"&amp;Q25)),National,0)),1,0)),0)),IF(OR(Q25&lt;=0,S25&lt;=0,Q25&gt;S25,ISNUMBER(Q25)=FALSE, ISNUMBER(S25)=FALSE),NA(),SUM(IF(ISERROR(MATCH(WEEKDAY(ROW(INDIRECT(Q25&amp;":"&amp;S25))),DunDay,0)),IF(ISERROR(MATCH(ROW(INDIRECT(Q25&amp;":"&amp;S25)),National,0)),1,0)),0)))),"",IF(S25&lt;Q25,IF(OR(S25&lt;=0,Q25&lt;=0,S25&gt;Q25,ISNUMBER(S25)=FALSE, ISNUMBER(Q25)=FALSE),NA(),SUM(IF(ISERROR(MATCH(WEEKDAY(ROW(INDIRECT(S25&amp;":"&amp;Q25))),DunDay,0)),IF(ISERROR(MATCH(ROW(INDIRECT(S25&amp;":"&amp;Q25)),National,0)),1,0)),0)),IF(OR(Q25&lt;=0,S25&lt;=0,Q25&gt;S25,ISNUMBER(Q25)=FALSE, ISNUMBER(S25)=FALSE),NA(),SUM(IF(ISERROR(MATCH(WEEKDAY(ROW(INDIRECT(Q25&amp;":"&amp;S25))),DunDay,0)),IF(ISERROR(MATCH(ROW(INDIRECT(Q25&amp;":"&amp;S25)),National,0)),1,0)),0))))</f>
        <v/>
      </c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CN25" s="91"/>
      <c r="CO25" s="91"/>
      <c r="CP25" s="91"/>
      <c r="CQ25" s="91"/>
      <c r="CR25" s="91"/>
      <c r="CS25" s="91"/>
      <c r="CT25" s="91"/>
      <c r="CU25" s="91"/>
      <c r="CV25" s="91"/>
      <c r="CW25" s="91"/>
      <c r="CX25" s="91"/>
      <c r="CY25" s="91"/>
      <c r="CZ25" s="91"/>
      <c r="DA25" s="91"/>
      <c r="DB25" s="91"/>
      <c r="DC25" s="91"/>
      <c r="DD25" s="91"/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1"/>
      <c r="DZ25" s="91"/>
      <c r="EA25" s="91"/>
      <c r="EB25" s="91"/>
      <c r="EC25" s="91"/>
      <c r="ED25" s="91"/>
      <c r="EE25" s="91"/>
      <c r="EF25" s="91"/>
      <c r="EG25" s="91"/>
      <c r="EH25" s="91"/>
      <c r="EI25" s="91"/>
      <c r="EJ25" s="91"/>
      <c r="EK25" s="91"/>
      <c r="EL25" s="91"/>
      <c r="EM25" s="91"/>
      <c r="EN25" s="91"/>
      <c r="EO25" s="91"/>
      <c r="EP25" s="91"/>
      <c r="EQ25" s="91"/>
      <c r="ER25" s="91"/>
      <c r="ES25" s="91"/>
      <c r="ET25" s="91"/>
      <c r="EU25" s="91"/>
      <c r="EV25" s="91"/>
      <c r="EW25" s="91"/>
      <c r="EX25" s="91"/>
      <c r="EY25" s="91"/>
      <c r="EZ25" s="91"/>
      <c r="FA25" s="91"/>
      <c r="FB25" s="91"/>
      <c r="FC25" s="91"/>
      <c r="FD25" s="91"/>
      <c r="FE25" s="91"/>
      <c r="FF25" s="91"/>
      <c r="FG25" s="91"/>
      <c r="FH25" s="91"/>
      <c r="FI25" s="91"/>
      <c r="FJ25" s="91"/>
      <c r="FK25" s="91"/>
      <c r="FL25" s="91"/>
      <c r="FM25" s="91"/>
      <c r="FN25" s="91"/>
      <c r="FO25" s="91"/>
      <c r="FP25" s="91"/>
      <c r="FQ25" s="91"/>
      <c r="FR25" s="91"/>
      <c r="FS25" s="91"/>
      <c r="FT25" s="91"/>
      <c r="FU25" s="91"/>
      <c r="FV25" s="91"/>
      <c r="FW25" s="91"/>
      <c r="FX25" s="91"/>
      <c r="FY25" s="91"/>
      <c r="FZ25" s="91"/>
      <c r="GA25" s="91"/>
      <c r="GB25" s="91"/>
      <c r="GC25" s="91"/>
      <c r="GD25" s="91"/>
      <c r="GE25" s="91"/>
      <c r="GF25" s="91"/>
      <c r="GG25" s="91"/>
      <c r="GH25" s="91"/>
      <c r="GI25" s="91"/>
      <c r="GJ25" s="91"/>
      <c r="GK25" s="91"/>
      <c r="GL25" s="91"/>
      <c r="GM25" s="91"/>
      <c r="GN25" s="91"/>
      <c r="GO25" s="91"/>
      <c r="GP25" s="91"/>
      <c r="GQ25" s="91"/>
      <c r="GR25" s="91"/>
      <c r="GS25" s="91"/>
      <c r="GT25" s="91"/>
      <c r="GU25" s="91"/>
      <c r="GV25" s="91"/>
      <c r="GW25" s="91"/>
      <c r="GX25" s="91"/>
      <c r="GY25" s="91"/>
      <c r="GZ25" s="91"/>
      <c r="HA25" s="91"/>
      <c r="HB25" s="91"/>
      <c r="HC25" s="91"/>
      <c r="HD25" s="91"/>
      <c r="HE25" s="91"/>
      <c r="HF25" s="91"/>
      <c r="HG25" s="91"/>
      <c r="HH25" s="91"/>
      <c r="HI25" s="91"/>
      <c r="HJ25" s="91"/>
      <c r="HK25" s="91"/>
      <c r="HL25" s="91"/>
      <c r="HM25" s="91"/>
      <c r="HN25" s="91"/>
      <c r="HO25" s="91"/>
      <c r="HP25" s="91"/>
      <c r="HQ25" s="91"/>
      <c r="HR25" s="91"/>
      <c r="HS25" s="91"/>
      <c r="HT25" s="91"/>
      <c r="HU25" s="91"/>
      <c r="HV25" s="91"/>
      <c r="HW25" s="91"/>
      <c r="HX25" s="91"/>
      <c r="HY25" s="91"/>
      <c r="HZ25" s="91"/>
      <c r="IA25" s="91"/>
      <c r="IB25" s="91"/>
      <c r="IC25" s="91"/>
      <c r="ID25" s="91"/>
      <c r="IE25" s="91"/>
      <c r="IF25" s="91"/>
      <c r="IG25" s="91"/>
      <c r="IH25" s="91"/>
      <c r="II25" s="91"/>
      <c r="IJ25" s="91"/>
      <c r="IK25" s="91"/>
      <c r="IL25" s="91"/>
      <c r="IM25" s="91"/>
      <c r="IN25" s="91"/>
      <c r="IO25" s="91"/>
      <c r="IP25" s="91"/>
      <c r="IQ25" s="91"/>
      <c r="IR25" s="91"/>
      <c r="IS25" s="91"/>
      <c r="IT25" s="91"/>
      <c r="IU25" s="91"/>
      <c r="IV25" s="91"/>
      <c r="IW25" s="91"/>
      <c r="IX25" s="91"/>
      <c r="IY25" s="91"/>
      <c r="IZ25" s="91"/>
      <c r="JA25" s="91"/>
      <c r="JB25" s="91"/>
      <c r="JC25" s="91"/>
      <c r="JD25" s="91"/>
      <c r="JE25" s="91"/>
      <c r="JF25" s="91"/>
      <c r="JG25" s="91"/>
      <c r="JH25" s="91"/>
      <c r="JI25" s="91"/>
      <c r="JJ25" s="91"/>
      <c r="JK25" s="91"/>
      <c r="JL25" s="91"/>
      <c r="JM25" s="91"/>
      <c r="JN25" s="91"/>
      <c r="JO25" s="91"/>
      <c r="JP25" s="91"/>
      <c r="JQ25" s="91"/>
      <c r="JR25" s="91"/>
      <c r="JS25" s="91"/>
      <c r="JT25" s="91"/>
      <c r="JU25" s="91"/>
      <c r="JV25" s="91"/>
      <c r="JW25" s="91"/>
      <c r="JX25" s="91"/>
      <c r="JY25" s="91"/>
      <c r="JZ25" s="91"/>
      <c r="KA25" s="91"/>
      <c r="KB25" s="91"/>
      <c r="KC25" s="91"/>
      <c r="KD25" s="91"/>
      <c r="KE25" s="91"/>
      <c r="KF25" s="91"/>
      <c r="KG25" s="91"/>
      <c r="KH25" s="91"/>
      <c r="KI25" s="91"/>
      <c r="KJ25" s="91"/>
      <c r="KK25" s="91"/>
      <c r="KL25" s="91"/>
      <c r="KM25" s="91"/>
      <c r="KN25" s="91"/>
      <c r="KO25" s="91"/>
      <c r="KP25" s="91"/>
      <c r="KQ25" s="91"/>
      <c r="KR25" s="91"/>
      <c r="KS25" s="91"/>
      <c r="KT25" s="91"/>
      <c r="KU25" s="91"/>
      <c r="KV25" s="91"/>
      <c r="KW25" s="91"/>
      <c r="KX25" s="91"/>
      <c r="KY25" s="91"/>
      <c r="KZ25" s="91"/>
      <c r="LA25" s="91"/>
      <c r="LB25" s="91"/>
      <c r="LC25" s="91"/>
      <c r="LD25" s="91"/>
      <c r="LE25" s="91"/>
      <c r="LF25" s="91"/>
      <c r="LG25" s="91"/>
      <c r="LH25" s="91"/>
      <c r="LI25" s="91"/>
      <c r="LJ25" s="91"/>
      <c r="LK25" s="91"/>
      <c r="LL25" s="91"/>
      <c r="LM25" s="91"/>
      <c r="LN25" s="91"/>
      <c r="LO25" s="91"/>
      <c r="LP25" s="91"/>
      <c r="LQ25" s="91"/>
      <c r="LR25" s="91"/>
      <c r="LS25" s="91"/>
      <c r="LT25" s="91"/>
      <c r="LU25" s="91"/>
      <c r="LV25" s="91"/>
      <c r="LW25" s="91"/>
      <c r="LX25" s="91"/>
      <c r="LY25" s="91"/>
      <c r="LZ25" s="91"/>
      <c r="MA25" s="91"/>
      <c r="MB25" s="91"/>
      <c r="MC25" s="91"/>
      <c r="MD25" s="91"/>
      <c r="ME25" s="91"/>
      <c r="MF25" s="91"/>
      <c r="MG25" s="91"/>
      <c r="MH25" s="91"/>
      <c r="MI25" s="91"/>
      <c r="MJ25" s="91"/>
      <c r="MK25" s="91"/>
      <c r="ML25" s="91"/>
      <c r="MM25" s="91"/>
      <c r="MN25" s="91"/>
      <c r="MO25" s="91"/>
      <c r="MP25" s="91"/>
      <c r="MQ25" s="91"/>
      <c r="MR25" s="91"/>
      <c r="MS25" s="91"/>
      <c r="MT25" s="91"/>
      <c r="MU25" s="91"/>
      <c r="MV25" s="91"/>
      <c r="MW25" s="91"/>
      <c r="MX25" s="91"/>
      <c r="MY25" s="91"/>
      <c r="MZ25" s="91"/>
      <c r="NA25" s="91"/>
      <c r="NB25" s="91"/>
      <c r="NC25" s="91"/>
      <c r="ND25" s="91"/>
      <c r="NE25" s="91"/>
      <c r="NF25" s="91"/>
      <c r="NG25" s="91"/>
      <c r="NH25" s="91"/>
      <c r="NI25" s="91"/>
      <c r="NJ25" s="91"/>
      <c r="NK25" s="91"/>
      <c r="NL25" s="91"/>
      <c r="NM25" s="91"/>
      <c r="NN25" s="91"/>
      <c r="NO25" s="91"/>
      <c r="NP25" s="91"/>
      <c r="NQ25" s="91"/>
      <c r="NR25" s="91"/>
      <c r="NS25" s="91"/>
      <c r="NT25" s="91"/>
      <c r="NU25" s="91"/>
      <c r="NV25" s="91"/>
      <c r="NW25" s="91"/>
      <c r="NX25" s="91"/>
      <c r="NY25" s="91"/>
      <c r="NZ25" s="91"/>
      <c r="OA25" s="91"/>
      <c r="OB25" s="91"/>
      <c r="OC25" s="91"/>
    </row>
    <row r="26" spans="1:393" ht="15" customHeight="1" x14ac:dyDescent="0.2">
      <c r="A26" s="94"/>
      <c r="B26" s="38"/>
      <c r="C26" s="95" t="s">
        <v>28</v>
      </c>
      <c r="D26" s="39" t="s">
        <v>5</v>
      </c>
      <c r="E26" s="84" t="s">
        <v>38</v>
      </c>
      <c r="F26" s="107">
        <v>4</v>
      </c>
      <c r="G26" s="107"/>
      <c r="H26" s="42"/>
      <c r="I26" s="94"/>
      <c r="J26" s="85">
        <v>2.2000000000000002</v>
      </c>
      <c r="K26" s="86" t="s">
        <v>54</v>
      </c>
      <c r="L26" s="86"/>
      <c r="M26" s="85" t="s">
        <v>50</v>
      </c>
      <c r="N26" s="86"/>
      <c r="O26" s="86">
        <f t="shared" ca="1" si="290"/>
        <v>0</v>
      </c>
      <c r="P26" s="87">
        <v>42394</v>
      </c>
      <c r="Q26" s="87">
        <v>42401</v>
      </c>
      <c r="R26" s="88">
        <f t="array" aca="1" ref="R26" ca="1">IF(ISERROR(IF(OR(P26&lt;=0,Q26&lt;=0,P26&gt;Q26,ISNUMBER(P26)=FALSE,ISNUMBER(Q26)=FALSE),NA(),SUM(IF(ISERROR(MATCH(WEEKDAY(ROW(INDIRECT(P26&amp;":"&amp;Q26)),2),DunDay,0)),IF(ISERROR(MATCH(ROW(INDIRECT(P26&amp;":"&amp;Q26)),National,0)),1,0)),0))),"",IF(OR(P26&lt;=0,Q26&lt;=0,P26&gt;Q26,ISNUMBER(P26)=FALSE,ISNUMBER(Q26)=FALSE),NA(),SUM(IF(ISERROR(MATCH(WEEKDAY(ROW(INDIRECT(P26&amp;":"&amp;Q26)),2),DunDay,0)),IF(ISERROR(MATCH(ROW(INDIRECT(P26&amp;":"&amp;Q26)),National,0)),1,0)),0)))</f>
        <v>6</v>
      </c>
      <c r="S26" s="89"/>
      <c r="T26" s="90"/>
      <c r="U26" s="88" t="str">
        <f t="array" aca="1" ref="U26" ca="1">IF(ISERROR(IF(OR(O26&lt;=0,Q26&lt;=0,O26&gt;Q26,ISNUMBER(O26)=FALSE,ISNUMBER(Q26)=FALSE),NA(),SUM(IF(ISERROR(MATCH(WEEKDAY(ROW(INDIRECT(O26&amp;":"&amp;Q26)),2),DunDay,0)),IF(ISERROR(MATCH(ROW(INDIRECT(O26&amp;":"&amp;Q26)),National,0)),1,0)),0))),"",IF(OR(O26&lt;=0,Q26&lt;=0,O26&gt;Q26,ISNUMBER(O26)=FALSE,ISNUMBER(Q26)=FALSE),NA(),SUM(IF(ISERROR(MATCH(WEEKDAY(ROW(INDIRECT(O26&amp;":"&amp;Q26)),2),DunDay,0)),IF(ISERROR(MATCH(ROW(INDIRECT(O26&amp;":"&amp;Q26)),National,0)),1,0)),0)))</f>
        <v/>
      </c>
      <c r="V26" s="36" t="str">
        <f t="array" aca="1" ref="V26" ca="1">IF(ISERROR(IF(S26&lt;Q26,IF(OR(S26&lt;=0,Q26&lt;=0,S26&gt;Q26,ISNUMBER(S26)=FALSE, ISNUMBER(Q26)=FALSE),NA(),SUM(IF(ISERROR(MATCH(WEEKDAY(ROW(INDIRECT(S26&amp;":"&amp;Q26))),DunDay,0)),IF(ISERROR(MATCH(ROW(INDIRECT(S26&amp;":"&amp;Q26)),National,0)),1,0)),0)),IF(OR(Q26&lt;=0,S26&lt;=0,Q26&gt;S26,ISNUMBER(Q26)=FALSE, ISNUMBER(S26)=FALSE),NA(),SUM(IF(ISERROR(MATCH(WEEKDAY(ROW(INDIRECT(Q26&amp;":"&amp;S26))),DunDay,0)),IF(ISERROR(MATCH(ROW(INDIRECT(Q26&amp;":"&amp;S26)),National,0)),1,0)),0)))),"",IF(S26&lt;Q26,IF(OR(S26&lt;=0,Q26&lt;=0,S26&gt;Q26,ISNUMBER(S26)=FALSE, ISNUMBER(Q26)=FALSE),NA(),SUM(IF(ISERROR(MATCH(WEEKDAY(ROW(INDIRECT(S26&amp;":"&amp;Q26))),DunDay,0)),IF(ISERROR(MATCH(ROW(INDIRECT(S26&amp;":"&amp;Q26)),National,0)),1,0)),0)),IF(OR(Q26&lt;=0,S26&lt;=0,Q26&gt;S26,ISNUMBER(Q26)=FALSE, ISNUMBER(S26)=FALSE),NA(),SUM(IF(ISERROR(MATCH(WEEKDAY(ROW(INDIRECT(Q26&amp;":"&amp;S26))),DunDay,0)),IF(ISERROR(MATCH(ROW(INDIRECT(Q26&amp;":"&amp;S26)),National,0)),1,0)),0))))</f>
        <v/>
      </c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  <c r="CN26" s="91"/>
      <c r="CO26" s="91"/>
      <c r="CP26" s="91"/>
      <c r="CQ26" s="91"/>
      <c r="CR26" s="91"/>
      <c r="CS26" s="91"/>
      <c r="CT26" s="91"/>
      <c r="CU26" s="91"/>
      <c r="CV26" s="91"/>
      <c r="CW26" s="91"/>
      <c r="CX26" s="91"/>
      <c r="CY26" s="91"/>
      <c r="CZ26" s="91"/>
      <c r="DA26" s="91"/>
      <c r="DB26" s="91"/>
      <c r="DC26" s="91"/>
      <c r="DD26" s="91"/>
      <c r="DE26" s="91"/>
      <c r="DF26" s="91"/>
      <c r="DG26" s="91"/>
      <c r="DH26" s="91"/>
      <c r="DI26" s="91"/>
      <c r="DJ26" s="91"/>
      <c r="DK26" s="91"/>
      <c r="DL26" s="91"/>
      <c r="DM26" s="91"/>
      <c r="DN26" s="91"/>
      <c r="DO26" s="91"/>
      <c r="DP26" s="91"/>
      <c r="DQ26" s="91"/>
      <c r="DR26" s="91"/>
      <c r="DS26" s="91"/>
      <c r="DT26" s="91"/>
      <c r="DU26" s="91"/>
      <c r="DV26" s="91"/>
      <c r="DW26" s="91"/>
      <c r="DX26" s="91"/>
      <c r="DY26" s="91"/>
      <c r="DZ26" s="91"/>
      <c r="EA26" s="91"/>
      <c r="EB26" s="91"/>
      <c r="EC26" s="91"/>
      <c r="ED26" s="91"/>
      <c r="EE26" s="91"/>
      <c r="EF26" s="91"/>
      <c r="EG26" s="91"/>
      <c r="EH26" s="91"/>
      <c r="EI26" s="91"/>
      <c r="EJ26" s="91"/>
      <c r="EK26" s="91"/>
      <c r="EL26" s="91"/>
      <c r="EM26" s="91"/>
      <c r="EN26" s="91"/>
      <c r="EO26" s="91"/>
      <c r="EP26" s="91"/>
      <c r="EQ26" s="91"/>
      <c r="ER26" s="91"/>
      <c r="ES26" s="91"/>
      <c r="ET26" s="91"/>
      <c r="EU26" s="91"/>
      <c r="EV26" s="91"/>
      <c r="EW26" s="91"/>
      <c r="EX26" s="91"/>
      <c r="EY26" s="91"/>
      <c r="EZ26" s="91"/>
      <c r="FA26" s="91"/>
      <c r="FB26" s="91"/>
      <c r="FC26" s="91"/>
      <c r="FD26" s="91"/>
      <c r="FE26" s="91"/>
      <c r="FF26" s="91"/>
      <c r="FG26" s="91"/>
      <c r="FH26" s="91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91"/>
      <c r="FU26" s="91"/>
      <c r="FV26" s="91"/>
      <c r="FW26" s="91"/>
      <c r="FX26" s="91"/>
      <c r="FY26" s="91"/>
      <c r="FZ26" s="91"/>
      <c r="GA26" s="91"/>
      <c r="GB26" s="91"/>
      <c r="GC26" s="91"/>
      <c r="GD26" s="91"/>
      <c r="GE26" s="91"/>
      <c r="GF26" s="91"/>
      <c r="GG26" s="91"/>
      <c r="GH26" s="91"/>
      <c r="GI26" s="91"/>
      <c r="GJ26" s="91"/>
      <c r="GK26" s="91"/>
      <c r="GL26" s="91"/>
      <c r="GM26" s="91"/>
      <c r="GN26" s="91"/>
      <c r="GO26" s="91"/>
      <c r="GP26" s="91"/>
      <c r="GQ26" s="91"/>
      <c r="GR26" s="91"/>
      <c r="GS26" s="91"/>
      <c r="GT26" s="91"/>
      <c r="GU26" s="91"/>
      <c r="GV26" s="91"/>
      <c r="GW26" s="91"/>
      <c r="GX26" s="91"/>
      <c r="GY26" s="91"/>
      <c r="GZ26" s="91"/>
      <c r="HA26" s="91"/>
      <c r="HB26" s="91"/>
      <c r="HC26" s="91"/>
      <c r="HD26" s="91"/>
      <c r="HE26" s="91"/>
      <c r="HF26" s="91"/>
      <c r="HG26" s="91"/>
      <c r="HH26" s="91"/>
      <c r="HI26" s="91"/>
      <c r="HJ26" s="91"/>
      <c r="HK26" s="91"/>
      <c r="HL26" s="91"/>
      <c r="HM26" s="91"/>
      <c r="HN26" s="91"/>
      <c r="HO26" s="91"/>
      <c r="HP26" s="91"/>
      <c r="HQ26" s="91"/>
      <c r="HR26" s="91"/>
      <c r="HS26" s="91"/>
      <c r="HT26" s="91"/>
      <c r="HU26" s="91"/>
      <c r="HV26" s="91"/>
      <c r="HW26" s="91"/>
      <c r="HX26" s="91"/>
      <c r="HY26" s="91"/>
      <c r="HZ26" s="91"/>
      <c r="IA26" s="91"/>
      <c r="IB26" s="91"/>
      <c r="IC26" s="91"/>
      <c r="ID26" s="91"/>
      <c r="IE26" s="91"/>
      <c r="IF26" s="91"/>
      <c r="IG26" s="91"/>
      <c r="IH26" s="91"/>
      <c r="II26" s="91"/>
      <c r="IJ26" s="91"/>
      <c r="IK26" s="91"/>
      <c r="IL26" s="91"/>
      <c r="IM26" s="91"/>
      <c r="IN26" s="91"/>
      <c r="IO26" s="91"/>
      <c r="IP26" s="91"/>
      <c r="IQ26" s="91"/>
      <c r="IR26" s="91"/>
      <c r="IS26" s="91"/>
      <c r="IT26" s="91"/>
      <c r="IU26" s="91"/>
      <c r="IV26" s="91"/>
      <c r="IW26" s="91"/>
      <c r="IX26" s="91"/>
      <c r="IY26" s="91"/>
      <c r="IZ26" s="91"/>
      <c r="JA26" s="91"/>
      <c r="JB26" s="91"/>
      <c r="JC26" s="91"/>
      <c r="JD26" s="91"/>
      <c r="JE26" s="91"/>
      <c r="JF26" s="91"/>
      <c r="JG26" s="91"/>
      <c r="JH26" s="91"/>
      <c r="JI26" s="91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91"/>
      <c r="KF26" s="91"/>
      <c r="KG26" s="91"/>
      <c r="KH26" s="91"/>
      <c r="KI26" s="91"/>
      <c r="KJ26" s="91"/>
      <c r="KK26" s="91"/>
      <c r="KL26" s="91"/>
      <c r="KM26" s="91"/>
      <c r="KN26" s="91"/>
      <c r="KO26" s="91"/>
      <c r="KP26" s="91"/>
      <c r="KQ26" s="91"/>
      <c r="KR26" s="91"/>
      <c r="KS26" s="91"/>
      <c r="KT26" s="91"/>
      <c r="KU26" s="91"/>
      <c r="KV26" s="91"/>
      <c r="KW26" s="91"/>
      <c r="KX26" s="91"/>
      <c r="KY26" s="91"/>
      <c r="KZ26" s="91"/>
      <c r="LA26" s="91"/>
      <c r="LB26" s="91"/>
      <c r="LC26" s="91"/>
      <c r="LD26" s="91"/>
      <c r="LE26" s="91"/>
      <c r="LF26" s="91"/>
      <c r="LG26" s="91"/>
      <c r="LH26" s="91"/>
      <c r="LI26" s="91"/>
      <c r="LJ26" s="91"/>
      <c r="LK26" s="91"/>
      <c r="LL26" s="91"/>
      <c r="LM26" s="91"/>
      <c r="LN26" s="91"/>
      <c r="LO26" s="91"/>
      <c r="LP26" s="91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91"/>
      <c r="MF26" s="91"/>
      <c r="MG26" s="91"/>
      <c r="MH26" s="91"/>
      <c r="MI26" s="91"/>
      <c r="MJ26" s="91"/>
      <c r="MK26" s="91"/>
      <c r="ML26" s="91"/>
      <c r="MM26" s="91"/>
      <c r="MN26" s="91"/>
      <c r="MO26" s="91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91"/>
      <c r="NE26" s="91"/>
      <c r="NF26" s="91"/>
      <c r="NG26" s="91"/>
      <c r="NH26" s="91"/>
      <c r="NI26" s="91"/>
      <c r="NJ26" s="91"/>
      <c r="NK26" s="91"/>
      <c r="NL26" s="91"/>
      <c r="NM26" s="91"/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91"/>
    </row>
    <row r="27" spans="1:393" ht="15" customHeight="1" thickBot="1" x14ac:dyDescent="0.25">
      <c r="A27" s="94"/>
      <c r="B27" s="42"/>
      <c r="C27" s="95" t="s">
        <v>29</v>
      </c>
      <c r="D27" s="39" t="s">
        <v>5</v>
      </c>
      <c r="E27" s="97" t="s">
        <v>24</v>
      </c>
      <c r="F27" s="107">
        <v>1</v>
      </c>
      <c r="G27" s="107"/>
      <c r="H27" s="42"/>
      <c r="I27" s="94"/>
      <c r="J27" s="85">
        <v>2.2999999999999998</v>
      </c>
      <c r="K27" s="86" t="s">
        <v>55</v>
      </c>
      <c r="L27" s="86"/>
      <c r="M27" s="85" t="s">
        <v>49</v>
      </c>
      <c r="N27" s="86"/>
      <c r="O27" s="86">
        <f t="shared" ca="1" si="290"/>
        <v>0</v>
      </c>
      <c r="P27" s="87">
        <v>42394</v>
      </c>
      <c r="Q27" s="87">
        <v>42405</v>
      </c>
      <c r="R27" s="88">
        <f t="array" aca="1" ref="R27" ca="1">IF(ISERROR(IF(OR(P27&lt;=0,Q27&lt;=0,P27&gt;Q27,ISNUMBER(P27)=FALSE,ISNUMBER(Q27)=FALSE),NA(),SUM(IF(ISERROR(MATCH(WEEKDAY(ROW(INDIRECT(P27&amp;":"&amp;Q27)),2),DunDay,0)),IF(ISERROR(MATCH(ROW(INDIRECT(P27&amp;":"&amp;Q27)),National,0)),1,0)),0))),"",IF(OR(P27&lt;=0,Q27&lt;=0,P27&gt;Q27,ISNUMBER(P27)=FALSE,ISNUMBER(Q27)=FALSE),NA(),SUM(IF(ISERROR(MATCH(WEEKDAY(ROW(INDIRECT(P27&amp;":"&amp;Q27)),2),DunDay,0)),IF(ISERROR(MATCH(ROW(INDIRECT(P27&amp;":"&amp;Q27)),National,0)),1,0)),0)))</f>
        <v>10</v>
      </c>
      <c r="S27" s="89"/>
      <c r="T27" s="90"/>
      <c r="U27" s="88" t="str">
        <f t="array" aca="1" ref="U27" ca="1">IF(ISERROR(IF(OR(O27&lt;=0,Q27&lt;=0,O27&gt;Q27,ISNUMBER(O27)=FALSE,ISNUMBER(Q27)=FALSE),NA(),SUM(IF(ISERROR(MATCH(WEEKDAY(ROW(INDIRECT(O27&amp;":"&amp;Q27)),2),DunDay,0)),IF(ISERROR(MATCH(ROW(INDIRECT(O27&amp;":"&amp;Q27)),National,0)),1,0)),0))),"",IF(OR(O27&lt;=0,Q27&lt;=0,O27&gt;Q27,ISNUMBER(O27)=FALSE,ISNUMBER(Q27)=FALSE),NA(),SUM(IF(ISERROR(MATCH(WEEKDAY(ROW(INDIRECT(O27&amp;":"&amp;Q27)),2),DunDay,0)),IF(ISERROR(MATCH(ROW(INDIRECT(O27&amp;":"&amp;Q27)),National,0)),1,0)),0)))</f>
        <v/>
      </c>
      <c r="V27" s="36" t="str">
        <f t="array" aca="1" ref="V27" ca="1">IF(ISERROR(IF(S27&lt;Q27,IF(OR(S27&lt;=0,Q27&lt;=0,S27&gt;Q27,ISNUMBER(S27)=FALSE, ISNUMBER(Q27)=FALSE),NA(),SUM(IF(ISERROR(MATCH(WEEKDAY(ROW(INDIRECT(S27&amp;":"&amp;Q27))),DunDay,0)),IF(ISERROR(MATCH(ROW(INDIRECT(S27&amp;":"&amp;Q27)),National,0)),1,0)),0)),IF(OR(Q27&lt;=0,S27&lt;=0,Q27&gt;S27,ISNUMBER(Q27)=FALSE, ISNUMBER(S27)=FALSE),NA(),SUM(IF(ISERROR(MATCH(WEEKDAY(ROW(INDIRECT(Q27&amp;":"&amp;S27))),DunDay,0)),IF(ISERROR(MATCH(ROW(INDIRECT(Q27&amp;":"&amp;S27)),National,0)),1,0)),0)))),"",IF(S27&lt;Q27,IF(OR(S27&lt;=0,Q27&lt;=0,S27&gt;Q27,ISNUMBER(S27)=FALSE, ISNUMBER(Q27)=FALSE),NA(),SUM(IF(ISERROR(MATCH(WEEKDAY(ROW(INDIRECT(S27&amp;":"&amp;Q27))),DunDay,0)),IF(ISERROR(MATCH(ROW(INDIRECT(S27&amp;":"&amp;Q27)),National,0)),1,0)),0)),IF(OR(Q27&lt;=0,S27&lt;=0,Q27&gt;S27,ISNUMBER(Q27)=FALSE, ISNUMBER(S27)=FALSE),NA(),SUM(IF(ISERROR(MATCH(WEEKDAY(ROW(INDIRECT(Q27&amp;":"&amp;S27))),DunDay,0)),IF(ISERROR(MATCH(ROW(INDIRECT(Q27&amp;":"&amp;S27)),National,0)),1,0)),0))))</f>
        <v/>
      </c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  <c r="CN27" s="91"/>
      <c r="CO27" s="91"/>
      <c r="CP27" s="91"/>
      <c r="CQ27" s="91"/>
      <c r="CR27" s="91"/>
      <c r="CS27" s="91"/>
      <c r="CT27" s="91"/>
      <c r="CU27" s="91"/>
      <c r="CV27" s="91"/>
      <c r="CW27" s="91"/>
      <c r="CX27" s="91"/>
      <c r="CY27" s="91"/>
      <c r="CZ27" s="91"/>
      <c r="DA27" s="91"/>
      <c r="DB27" s="91"/>
      <c r="DC27" s="91"/>
      <c r="DD27" s="91"/>
      <c r="DE27" s="91"/>
      <c r="DF27" s="91"/>
      <c r="DG27" s="91"/>
      <c r="DH27" s="91"/>
      <c r="DI27" s="91"/>
      <c r="DJ27" s="91"/>
      <c r="DK27" s="91"/>
      <c r="DL27" s="91"/>
      <c r="DM27" s="91"/>
      <c r="DN27" s="91"/>
      <c r="DO27" s="91"/>
      <c r="DP27" s="91"/>
      <c r="DQ27" s="91"/>
      <c r="DR27" s="91"/>
      <c r="DS27" s="91"/>
      <c r="DT27" s="91"/>
      <c r="DU27" s="91"/>
      <c r="DV27" s="91"/>
      <c r="DW27" s="91"/>
      <c r="DX27" s="91"/>
      <c r="DY27" s="91"/>
      <c r="DZ27" s="91"/>
      <c r="EA27" s="91"/>
      <c r="EB27" s="91"/>
      <c r="EC27" s="91"/>
      <c r="ED27" s="91"/>
      <c r="EE27" s="91"/>
      <c r="EF27" s="91"/>
      <c r="EG27" s="91"/>
      <c r="EH27" s="91"/>
      <c r="EI27" s="91"/>
      <c r="EJ27" s="91"/>
      <c r="EK27" s="91"/>
      <c r="EL27" s="91"/>
      <c r="EM27" s="91"/>
      <c r="EN27" s="91"/>
      <c r="EO27" s="91"/>
      <c r="EP27" s="91"/>
      <c r="EQ27" s="91"/>
      <c r="ER27" s="91"/>
      <c r="ES27" s="91"/>
      <c r="ET27" s="91"/>
      <c r="EU27" s="91"/>
      <c r="EV27" s="91"/>
      <c r="EW27" s="91"/>
      <c r="EX27" s="91"/>
      <c r="EY27" s="91"/>
      <c r="EZ27" s="91"/>
      <c r="FA27" s="91"/>
      <c r="FB27" s="91"/>
      <c r="FC27" s="91"/>
      <c r="FD27" s="91"/>
      <c r="FE27" s="91"/>
      <c r="FF27" s="91"/>
      <c r="FG27" s="91"/>
      <c r="FH27" s="91"/>
      <c r="FI27" s="91"/>
      <c r="FJ27" s="91"/>
      <c r="FK27" s="91"/>
      <c r="FL27" s="91"/>
      <c r="FM27" s="91"/>
      <c r="FN27" s="91"/>
      <c r="FO27" s="91"/>
      <c r="FP27" s="91"/>
      <c r="FQ27" s="91"/>
      <c r="FR27" s="91"/>
      <c r="FS27" s="91"/>
      <c r="FT27" s="91"/>
      <c r="FU27" s="91"/>
      <c r="FV27" s="91"/>
      <c r="FW27" s="91"/>
      <c r="FX27" s="91"/>
      <c r="FY27" s="91"/>
      <c r="FZ27" s="91"/>
      <c r="GA27" s="91"/>
      <c r="GB27" s="91"/>
      <c r="GC27" s="91"/>
      <c r="GD27" s="91"/>
      <c r="GE27" s="91"/>
      <c r="GF27" s="91"/>
      <c r="GG27" s="91"/>
      <c r="GH27" s="91"/>
      <c r="GI27" s="91"/>
      <c r="GJ27" s="91"/>
      <c r="GK27" s="91"/>
      <c r="GL27" s="91"/>
      <c r="GM27" s="91"/>
      <c r="GN27" s="91"/>
      <c r="GO27" s="91"/>
      <c r="GP27" s="91"/>
      <c r="GQ27" s="91"/>
      <c r="GR27" s="91"/>
      <c r="GS27" s="91"/>
      <c r="GT27" s="91"/>
      <c r="GU27" s="91"/>
      <c r="GV27" s="91"/>
      <c r="GW27" s="91"/>
      <c r="GX27" s="91"/>
      <c r="GY27" s="91"/>
      <c r="GZ27" s="91"/>
      <c r="HA27" s="91"/>
      <c r="HB27" s="91"/>
      <c r="HC27" s="91"/>
      <c r="HD27" s="91"/>
      <c r="HE27" s="91"/>
      <c r="HF27" s="91"/>
      <c r="HG27" s="91"/>
      <c r="HH27" s="91"/>
      <c r="HI27" s="91"/>
      <c r="HJ27" s="91"/>
      <c r="HK27" s="91"/>
      <c r="HL27" s="91"/>
      <c r="HM27" s="91"/>
      <c r="HN27" s="91"/>
      <c r="HO27" s="91"/>
      <c r="HP27" s="91"/>
      <c r="HQ27" s="91"/>
      <c r="HR27" s="91"/>
      <c r="HS27" s="91"/>
      <c r="HT27" s="91"/>
      <c r="HU27" s="91"/>
      <c r="HV27" s="91"/>
      <c r="HW27" s="91"/>
      <c r="HX27" s="91"/>
      <c r="HY27" s="91"/>
      <c r="HZ27" s="91"/>
      <c r="IA27" s="91"/>
      <c r="IB27" s="91"/>
      <c r="IC27" s="91"/>
      <c r="ID27" s="91"/>
      <c r="IE27" s="91"/>
      <c r="IF27" s="91"/>
      <c r="IG27" s="91"/>
      <c r="IH27" s="91"/>
      <c r="II27" s="91"/>
      <c r="IJ27" s="91"/>
      <c r="IK27" s="91"/>
      <c r="IL27" s="91"/>
      <c r="IM27" s="91"/>
      <c r="IN27" s="91"/>
      <c r="IO27" s="91"/>
      <c r="IP27" s="91"/>
      <c r="IQ27" s="91"/>
      <c r="IR27" s="91"/>
      <c r="IS27" s="91"/>
      <c r="IT27" s="91"/>
      <c r="IU27" s="91"/>
      <c r="IV27" s="91"/>
      <c r="IW27" s="91"/>
      <c r="IX27" s="91"/>
      <c r="IY27" s="91"/>
      <c r="IZ27" s="91"/>
      <c r="JA27" s="91"/>
      <c r="JB27" s="91"/>
      <c r="JC27" s="91"/>
      <c r="JD27" s="91"/>
      <c r="JE27" s="91"/>
      <c r="JF27" s="91"/>
      <c r="JG27" s="91"/>
      <c r="JH27" s="91"/>
      <c r="JI27" s="91"/>
      <c r="JJ27" s="91"/>
      <c r="JK27" s="91"/>
      <c r="JL27" s="91"/>
      <c r="JM27" s="91"/>
      <c r="JN27" s="91"/>
      <c r="JO27" s="91"/>
      <c r="JP27" s="91"/>
      <c r="JQ27" s="91"/>
      <c r="JR27" s="91"/>
      <c r="JS27" s="91"/>
      <c r="JT27" s="91"/>
      <c r="JU27" s="91"/>
      <c r="JV27" s="91"/>
      <c r="JW27" s="91"/>
      <c r="JX27" s="91"/>
      <c r="JY27" s="91"/>
      <c r="JZ27" s="91"/>
      <c r="KA27" s="91"/>
      <c r="KB27" s="91"/>
      <c r="KC27" s="91"/>
      <c r="KD27" s="91"/>
      <c r="KE27" s="91"/>
      <c r="KF27" s="91"/>
      <c r="KG27" s="91"/>
      <c r="KH27" s="91"/>
      <c r="KI27" s="91"/>
      <c r="KJ27" s="91"/>
      <c r="KK27" s="91"/>
      <c r="KL27" s="91"/>
      <c r="KM27" s="91"/>
      <c r="KN27" s="91"/>
      <c r="KO27" s="91"/>
      <c r="KP27" s="91"/>
      <c r="KQ27" s="91"/>
      <c r="KR27" s="91"/>
      <c r="KS27" s="91"/>
      <c r="KT27" s="91"/>
      <c r="KU27" s="91"/>
      <c r="KV27" s="91"/>
      <c r="KW27" s="91"/>
      <c r="KX27" s="91"/>
      <c r="KY27" s="91"/>
      <c r="KZ27" s="91"/>
      <c r="LA27" s="91"/>
      <c r="LB27" s="91"/>
      <c r="LC27" s="91"/>
      <c r="LD27" s="91"/>
      <c r="LE27" s="91"/>
      <c r="LF27" s="91"/>
      <c r="LG27" s="91"/>
      <c r="LH27" s="91"/>
      <c r="LI27" s="91"/>
      <c r="LJ27" s="91"/>
      <c r="LK27" s="91"/>
      <c r="LL27" s="91"/>
      <c r="LM27" s="91"/>
      <c r="LN27" s="91"/>
      <c r="LO27" s="91"/>
      <c r="LP27" s="91"/>
      <c r="LQ27" s="91"/>
      <c r="LR27" s="91"/>
      <c r="LS27" s="91"/>
      <c r="LT27" s="91"/>
      <c r="LU27" s="91"/>
      <c r="LV27" s="91"/>
      <c r="LW27" s="91"/>
      <c r="LX27" s="91"/>
      <c r="LY27" s="91"/>
      <c r="LZ27" s="91"/>
      <c r="MA27" s="91"/>
      <c r="MB27" s="91"/>
      <c r="MC27" s="91"/>
      <c r="MD27" s="91"/>
      <c r="ME27" s="91"/>
      <c r="MF27" s="91"/>
      <c r="MG27" s="91"/>
      <c r="MH27" s="91"/>
      <c r="MI27" s="91"/>
      <c r="MJ27" s="91"/>
      <c r="MK27" s="91"/>
      <c r="ML27" s="91"/>
      <c r="MM27" s="91"/>
      <c r="MN27" s="91"/>
      <c r="MO27" s="91"/>
      <c r="MP27" s="91"/>
      <c r="MQ27" s="91"/>
      <c r="MR27" s="91"/>
      <c r="MS27" s="91"/>
      <c r="MT27" s="91"/>
      <c r="MU27" s="91"/>
      <c r="MV27" s="91"/>
      <c r="MW27" s="91"/>
      <c r="MX27" s="91"/>
      <c r="MY27" s="91"/>
      <c r="MZ27" s="91"/>
      <c r="NA27" s="91"/>
      <c r="NB27" s="91"/>
      <c r="NC27" s="91"/>
      <c r="ND27" s="91"/>
      <c r="NE27" s="91"/>
      <c r="NF27" s="91"/>
      <c r="NG27" s="91"/>
      <c r="NH27" s="91"/>
      <c r="NI27" s="91"/>
      <c r="NJ27" s="91"/>
      <c r="NK27" s="91"/>
      <c r="NL27" s="91"/>
      <c r="NM27" s="91"/>
      <c r="NN27" s="91"/>
      <c r="NO27" s="91"/>
      <c r="NP27" s="91"/>
      <c r="NQ27" s="91"/>
      <c r="NR27" s="91"/>
      <c r="NS27" s="91"/>
      <c r="NT27" s="91"/>
      <c r="NU27" s="91"/>
      <c r="NV27" s="91"/>
      <c r="NW27" s="91"/>
      <c r="NX27" s="91"/>
      <c r="NY27" s="91"/>
      <c r="NZ27" s="91"/>
      <c r="OA27" s="91"/>
      <c r="OB27" s="91"/>
      <c r="OC27" s="91"/>
    </row>
    <row r="28" spans="1:393" ht="15" customHeight="1" thickBot="1" x14ac:dyDescent="0.25">
      <c r="A28" s="94"/>
      <c r="B28" s="31"/>
      <c r="C28" s="32" t="s">
        <v>35</v>
      </c>
      <c r="D28" s="33"/>
      <c r="E28" s="34"/>
      <c r="F28" s="110"/>
      <c r="G28" s="110"/>
      <c r="H28" s="34"/>
      <c r="I28" s="94"/>
      <c r="J28" s="85">
        <v>3</v>
      </c>
      <c r="K28" s="86" t="s">
        <v>62</v>
      </c>
      <c r="L28" s="86"/>
      <c r="M28" s="85" t="s">
        <v>49</v>
      </c>
      <c r="N28" s="86"/>
      <c r="O28" s="86">
        <f t="shared" ca="1" si="290"/>
        <v>0</v>
      </c>
      <c r="P28" s="87">
        <v>42430</v>
      </c>
      <c r="Q28" s="87">
        <v>42433</v>
      </c>
      <c r="R28" s="88">
        <f t="array" aca="1" ref="R28" ca="1">IF(ISERROR(IF(OR(P28&lt;=0,Q28&lt;=0,P28&gt;Q28,ISNUMBER(P28)=FALSE,ISNUMBER(Q28)=FALSE),NA(),SUM(IF(ISERROR(MATCH(WEEKDAY(ROW(INDIRECT(P28&amp;":"&amp;Q28)),2),DunDay,0)),IF(ISERROR(MATCH(ROW(INDIRECT(P28&amp;":"&amp;Q28)),National,0)),1,0)),0))),"",IF(OR(P28&lt;=0,Q28&lt;=0,P28&gt;Q28,ISNUMBER(P28)=FALSE,ISNUMBER(Q28)=FALSE),NA(),SUM(IF(ISERROR(MATCH(WEEKDAY(ROW(INDIRECT(P28&amp;":"&amp;Q28)),2),DunDay,0)),IF(ISERROR(MATCH(ROW(INDIRECT(P28&amp;":"&amp;Q28)),National,0)),1,0)),0)))</f>
        <v>4</v>
      </c>
      <c r="S28" s="89"/>
      <c r="T28" s="90"/>
      <c r="U28" s="88" t="str">
        <f t="array" aca="1" ref="U28" ca="1">IF(ISERROR(IF(OR(O28&lt;=0,Q28&lt;=0,O28&gt;Q28,ISNUMBER(O28)=FALSE,ISNUMBER(Q28)=FALSE),NA(),SUM(IF(ISERROR(MATCH(WEEKDAY(ROW(INDIRECT(O28&amp;":"&amp;Q28)),2),DunDay,0)),IF(ISERROR(MATCH(ROW(INDIRECT(O28&amp;":"&amp;Q28)),National,0)),1,0)),0))),"",IF(OR(O28&lt;=0,Q28&lt;=0,O28&gt;Q28,ISNUMBER(O28)=FALSE,ISNUMBER(Q28)=FALSE),NA(),SUM(IF(ISERROR(MATCH(WEEKDAY(ROW(INDIRECT(O28&amp;":"&amp;Q28)),2),DunDay,0)),IF(ISERROR(MATCH(ROW(INDIRECT(O28&amp;":"&amp;Q28)),National,0)),1,0)),0)))</f>
        <v/>
      </c>
      <c r="V28" s="36" t="str">
        <f t="array" aca="1" ref="V28" ca="1">IF(ISERROR(IF(S28&lt;Q28,IF(OR(S28&lt;=0,Q28&lt;=0,S28&gt;Q28,ISNUMBER(S28)=FALSE, ISNUMBER(Q28)=FALSE),NA(),SUM(IF(ISERROR(MATCH(WEEKDAY(ROW(INDIRECT(S28&amp;":"&amp;Q28))),DunDay,0)),IF(ISERROR(MATCH(ROW(INDIRECT(S28&amp;":"&amp;Q28)),National,0)),1,0)),0)),IF(OR(Q28&lt;=0,S28&lt;=0,Q28&gt;S28,ISNUMBER(Q28)=FALSE, ISNUMBER(S28)=FALSE),NA(),SUM(IF(ISERROR(MATCH(WEEKDAY(ROW(INDIRECT(Q28&amp;":"&amp;S28))),DunDay,0)),IF(ISERROR(MATCH(ROW(INDIRECT(Q28&amp;":"&amp;S28)),National,0)),1,0)),0)))),"",IF(S28&lt;Q28,IF(OR(S28&lt;=0,Q28&lt;=0,S28&gt;Q28,ISNUMBER(S28)=FALSE, ISNUMBER(Q28)=FALSE),NA(),SUM(IF(ISERROR(MATCH(WEEKDAY(ROW(INDIRECT(S28&amp;":"&amp;Q28))),DunDay,0)),IF(ISERROR(MATCH(ROW(INDIRECT(S28&amp;":"&amp;Q28)),National,0)),1,0)),0)),IF(OR(Q28&lt;=0,S28&lt;=0,Q28&gt;S28,ISNUMBER(Q28)=FALSE, ISNUMBER(S28)=FALSE),NA(),SUM(IF(ISERROR(MATCH(WEEKDAY(ROW(INDIRECT(Q28&amp;":"&amp;S28))),DunDay,0)),IF(ISERROR(MATCH(ROW(INDIRECT(Q28&amp;":"&amp;S28)),National,0)),1,0)),0))))</f>
        <v/>
      </c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  <c r="CN28" s="91"/>
      <c r="CO28" s="91"/>
      <c r="CP28" s="91"/>
      <c r="CQ28" s="91"/>
      <c r="CR28" s="91"/>
      <c r="CS28" s="91"/>
      <c r="CT28" s="91"/>
      <c r="CU28" s="91"/>
      <c r="CV28" s="91"/>
      <c r="CW28" s="91"/>
      <c r="CX28" s="91"/>
      <c r="CY28" s="91"/>
      <c r="CZ28" s="91"/>
      <c r="DA28" s="91"/>
      <c r="DB28" s="91"/>
      <c r="DC28" s="91"/>
      <c r="DD28" s="91"/>
      <c r="DE28" s="91"/>
      <c r="DF28" s="91"/>
      <c r="DG28" s="91"/>
      <c r="DH28" s="91"/>
      <c r="DI28" s="91"/>
      <c r="DJ28" s="91"/>
      <c r="DK28" s="91"/>
      <c r="DL28" s="91"/>
      <c r="DM28" s="91"/>
      <c r="DN28" s="91"/>
      <c r="DO28" s="91"/>
      <c r="DP28" s="91"/>
      <c r="DQ28" s="91"/>
      <c r="DR28" s="91"/>
      <c r="DS28" s="91"/>
      <c r="DT28" s="91"/>
      <c r="DU28" s="91"/>
      <c r="DV28" s="91"/>
      <c r="DW28" s="91"/>
      <c r="DX28" s="91"/>
      <c r="DY28" s="91"/>
      <c r="DZ28" s="91"/>
      <c r="EA28" s="91"/>
      <c r="EB28" s="91"/>
      <c r="EC28" s="91"/>
      <c r="ED28" s="91"/>
      <c r="EE28" s="91"/>
      <c r="EF28" s="91"/>
      <c r="EG28" s="91"/>
      <c r="EH28" s="91"/>
      <c r="EI28" s="91"/>
      <c r="EJ28" s="91"/>
      <c r="EK28" s="91"/>
      <c r="EL28" s="91"/>
      <c r="EM28" s="91"/>
      <c r="EN28" s="91"/>
      <c r="EO28" s="91"/>
      <c r="EP28" s="91"/>
      <c r="EQ28" s="91"/>
      <c r="ER28" s="91"/>
      <c r="ES28" s="91"/>
      <c r="ET28" s="91"/>
      <c r="EU28" s="91"/>
      <c r="EV28" s="91"/>
      <c r="EW28" s="91"/>
      <c r="EX28" s="91"/>
      <c r="EY28" s="91"/>
      <c r="EZ28" s="91"/>
      <c r="FA28" s="91"/>
      <c r="FB28" s="91"/>
      <c r="FC28" s="91"/>
      <c r="FD28" s="91"/>
      <c r="FE28" s="91"/>
      <c r="FF28" s="91"/>
      <c r="FG28" s="91"/>
      <c r="FH28" s="91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91"/>
      <c r="FU28" s="91"/>
      <c r="FV28" s="91"/>
      <c r="FW28" s="91"/>
      <c r="FX28" s="91"/>
      <c r="FY28" s="91"/>
      <c r="FZ28" s="91"/>
      <c r="GA28" s="91"/>
      <c r="GB28" s="91"/>
      <c r="GC28" s="91"/>
      <c r="GD28" s="91"/>
      <c r="GE28" s="91"/>
      <c r="GF28" s="91"/>
      <c r="GG28" s="91"/>
      <c r="GH28" s="91"/>
      <c r="GI28" s="91"/>
      <c r="GJ28" s="91"/>
      <c r="GK28" s="91"/>
      <c r="GL28" s="91"/>
      <c r="GM28" s="91"/>
      <c r="GN28" s="91"/>
      <c r="GO28" s="91"/>
      <c r="GP28" s="91"/>
      <c r="GQ28" s="91"/>
      <c r="GR28" s="91"/>
      <c r="GS28" s="91"/>
      <c r="GT28" s="91"/>
      <c r="GU28" s="91"/>
      <c r="GV28" s="91"/>
      <c r="GW28" s="91"/>
      <c r="GX28" s="91"/>
      <c r="GY28" s="91"/>
      <c r="GZ28" s="91"/>
      <c r="HA28" s="91"/>
      <c r="HB28" s="91"/>
      <c r="HC28" s="91"/>
      <c r="HD28" s="91"/>
      <c r="HE28" s="91"/>
      <c r="HF28" s="91"/>
      <c r="HG28" s="91"/>
      <c r="HH28" s="91"/>
      <c r="HI28" s="91"/>
      <c r="HJ28" s="91"/>
      <c r="HK28" s="91"/>
      <c r="HL28" s="91"/>
      <c r="HM28" s="91"/>
      <c r="HN28" s="91"/>
      <c r="HO28" s="91"/>
      <c r="HP28" s="91"/>
      <c r="HQ28" s="91"/>
      <c r="HR28" s="91"/>
      <c r="HS28" s="91"/>
      <c r="HT28" s="91"/>
      <c r="HU28" s="91"/>
      <c r="HV28" s="91"/>
      <c r="HW28" s="91"/>
      <c r="HX28" s="91"/>
      <c r="HY28" s="91"/>
      <c r="HZ28" s="91"/>
      <c r="IA28" s="91"/>
      <c r="IB28" s="91"/>
      <c r="IC28" s="91"/>
      <c r="ID28" s="91"/>
      <c r="IE28" s="91"/>
      <c r="IF28" s="91"/>
      <c r="IG28" s="91"/>
      <c r="IH28" s="91"/>
      <c r="II28" s="91"/>
      <c r="IJ28" s="91"/>
      <c r="IK28" s="91"/>
      <c r="IL28" s="91"/>
      <c r="IM28" s="91"/>
      <c r="IN28" s="91"/>
      <c r="IO28" s="91"/>
      <c r="IP28" s="91"/>
      <c r="IQ28" s="91"/>
      <c r="IR28" s="91"/>
      <c r="IS28" s="91"/>
      <c r="IT28" s="91"/>
      <c r="IU28" s="91"/>
      <c r="IV28" s="91"/>
      <c r="IW28" s="91"/>
      <c r="IX28" s="91"/>
      <c r="IY28" s="91"/>
      <c r="IZ28" s="91"/>
      <c r="JA28" s="91"/>
      <c r="JB28" s="91"/>
      <c r="JC28" s="91"/>
      <c r="JD28" s="91"/>
      <c r="JE28" s="91"/>
      <c r="JF28" s="91"/>
      <c r="JG28" s="91"/>
      <c r="JH28" s="91"/>
      <c r="JI28" s="91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91"/>
      <c r="KF28" s="91"/>
      <c r="KG28" s="91"/>
      <c r="KH28" s="91"/>
      <c r="KI28" s="91"/>
      <c r="KJ28" s="91"/>
      <c r="KK28" s="91"/>
      <c r="KL28" s="91"/>
      <c r="KM28" s="91"/>
      <c r="KN28" s="91"/>
      <c r="KO28" s="91"/>
      <c r="KP28" s="91"/>
      <c r="KQ28" s="91"/>
      <c r="KR28" s="91"/>
      <c r="KS28" s="91"/>
      <c r="KT28" s="91"/>
      <c r="KU28" s="91"/>
      <c r="KV28" s="91"/>
      <c r="KW28" s="91"/>
      <c r="KX28" s="91"/>
      <c r="KY28" s="91"/>
      <c r="KZ28" s="91"/>
      <c r="LA28" s="91"/>
      <c r="LB28" s="91"/>
      <c r="LC28" s="91"/>
      <c r="LD28" s="91"/>
      <c r="LE28" s="91"/>
      <c r="LF28" s="91"/>
      <c r="LG28" s="91"/>
      <c r="LH28" s="91"/>
      <c r="LI28" s="91"/>
      <c r="LJ28" s="91"/>
      <c r="LK28" s="91"/>
      <c r="LL28" s="91"/>
      <c r="LM28" s="91"/>
      <c r="LN28" s="91"/>
      <c r="LO28" s="91"/>
      <c r="LP28" s="91"/>
      <c r="LQ28" s="91"/>
      <c r="LR28" s="91"/>
      <c r="LS28" s="91"/>
      <c r="LT28" s="91"/>
      <c r="LU28" s="91"/>
      <c r="LV28" s="91"/>
      <c r="LW28" s="91"/>
      <c r="LX28" s="91"/>
      <c r="LY28" s="91"/>
      <c r="LZ28" s="91"/>
      <c r="MA28" s="91"/>
      <c r="MB28" s="91"/>
      <c r="MC28" s="91"/>
      <c r="MD28" s="91"/>
      <c r="ME28" s="91"/>
      <c r="MF28" s="91"/>
      <c r="MG28" s="91"/>
      <c r="MH28" s="91"/>
      <c r="MI28" s="91"/>
      <c r="MJ28" s="91"/>
      <c r="MK28" s="91"/>
      <c r="ML28" s="91"/>
      <c r="MM28" s="91"/>
      <c r="MN28" s="91"/>
      <c r="MO28" s="91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91"/>
      <c r="NE28" s="91"/>
      <c r="NF28" s="91"/>
      <c r="NG28" s="91"/>
      <c r="NH28" s="91"/>
      <c r="NI28" s="91"/>
      <c r="NJ28" s="91"/>
      <c r="NK28" s="91"/>
      <c r="NL28" s="91"/>
      <c r="NM28" s="91"/>
      <c r="NN28" s="91"/>
      <c r="NO28" s="91"/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91"/>
    </row>
    <row r="29" spans="1:393" ht="15" customHeight="1" x14ac:dyDescent="0.2">
      <c r="A29" s="94"/>
      <c r="B29" s="42"/>
      <c r="C29" s="98" t="s">
        <v>27</v>
      </c>
      <c r="D29" s="99" t="s">
        <v>5</v>
      </c>
      <c r="E29" s="100">
        <v>0</v>
      </c>
      <c r="F29" s="107"/>
      <c r="G29" s="107"/>
      <c r="H29" s="42"/>
      <c r="I29" s="94"/>
      <c r="J29" s="85">
        <v>3.1</v>
      </c>
      <c r="K29" s="86" t="s">
        <v>63</v>
      </c>
      <c r="L29" s="86"/>
      <c r="M29" s="85" t="s">
        <v>49</v>
      </c>
      <c r="N29" s="86"/>
      <c r="O29" s="86">
        <f t="shared" ca="1" si="290"/>
        <v>0</v>
      </c>
      <c r="P29" s="87">
        <v>42430</v>
      </c>
      <c r="Q29" s="87">
        <v>42430</v>
      </c>
      <c r="R29" s="88">
        <f t="array" aca="1" ref="R29" ca="1">IF(ISERROR(IF(OR(P29&lt;=0,Q29&lt;=0,P29&gt;Q29,ISNUMBER(P29)=FALSE,ISNUMBER(Q29)=FALSE),NA(),SUM(IF(ISERROR(MATCH(WEEKDAY(ROW(INDIRECT(P29&amp;":"&amp;Q29)),2),DunDay,0)),IF(ISERROR(MATCH(ROW(INDIRECT(P29&amp;":"&amp;Q29)),National,0)),1,0)),0))),"",IF(OR(P29&lt;=0,Q29&lt;=0,P29&gt;Q29,ISNUMBER(P29)=FALSE,ISNUMBER(Q29)=FALSE),NA(),SUM(IF(ISERROR(MATCH(WEEKDAY(ROW(INDIRECT(P29&amp;":"&amp;Q29)),2),DunDay,0)),IF(ISERROR(MATCH(ROW(INDIRECT(P29&amp;":"&amp;Q29)),National,0)),1,0)),0)))</f>
        <v>1</v>
      </c>
      <c r="S29" s="89"/>
      <c r="T29" s="90"/>
      <c r="U29" s="88" t="str">
        <f t="array" aca="1" ref="U29" ca="1">IF(ISERROR(IF(OR(O29&lt;=0,Q29&lt;=0,O29&gt;Q29,ISNUMBER(O29)=FALSE,ISNUMBER(Q29)=FALSE),NA(),SUM(IF(ISERROR(MATCH(WEEKDAY(ROW(INDIRECT(O29&amp;":"&amp;Q29)),2),DunDay,0)),IF(ISERROR(MATCH(ROW(INDIRECT(O29&amp;":"&amp;Q29)),National,0)),1,0)),0))),"",IF(OR(O29&lt;=0,Q29&lt;=0,O29&gt;Q29,ISNUMBER(O29)=FALSE,ISNUMBER(Q29)=FALSE),NA(),SUM(IF(ISERROR(MATCH(WEEKDAY(ROW(INDIRECT(O29&amp;":"&amp;Q29)),2),DunDay,0)),IF(ISERROR(MATCH(ROW(INDIRECT(O29&amp;":"&amp;Q29)),National,0)),1,0)),0)))</f>
        <v/>
      </c>
      <c r="V29" s="36" t="str">
        <f t="array" aca="1" ref="V29" ca="1">IF(ISERROR(IF(S29&lt;Q29,IF(OR(S29&lt;=0,Q29&lt;=0,S29&gt;Q29,ISNUMBER(S29)=FALSE, ISNUMBER(Q29)=FALSE),NA(),SUM(IF(ISERROR(MATCH(WEEKDAY(ROW(INDIRECT(S29&amp;":"&amp;Q29))),DunDay,0)),IF(ISERROR(MATCH(ROW(INDIRECT(S29&amp;":"&amp;Q29)),National,0)),1,0)),0)),IF(OR(Q29&lt;=0,S29&lt;=0,Q29&gt;S29,ISNUMBER(Q29)=FALSE, ISNUMBER(S29)=FALSE),NA(),SUM(IF(ISERROR(MATCH(WEEKDAY(ROW(INDIRECT(Q29&amp;":"&amp;S29))),DunDay,0)),IF(ISERROR(MATCH(ROW(INDIRECT(Q29&amp;":"&amp;S29)),National,0)),1,0)),0)))),"",IF(S29&lt;Q29,IF(OR(S29&lt;=0,Q29&lt;=0,S29&gt;Q29,ISNUMBER(S29)=FALSE, ISNUMBER(Q29)=FALSE),NA(),SUM(IF(ISERROR(MATCH(WEEKDAY(ROW(INDIRECT(S29&amp;":"&amp;Q29))),DunDay,0)),IF(ISERROR(MATCH(ROW(INDIRECT(S29&amp;":"&amp;Q29)),National,0)),1,0)),0)),IF(OR(Q29&lt;=0,S29&lt;=0,Q29&gt;S29,ISNUMBER(Q29)=FALSE, ISNUMBER(S29)=FALSE),NA(),SUM(IF(ISERROR(MATCH(WEEKDAY(ROW(INDIRECT(Q29&amp;":"&amp;S29))),DunDay,0)),IF(ISERROR(MATCH(ROW(INDIRECT(Q29&amp;":"&amp;S29)),National,0)),1,0)),0))))</f>
        <v/>
      </c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  <c r="CN29" s="91"/>
      <c r="CO29" s="91"/>
      <c r="CP29" s="91"/>
      <c r="CQ29" s="91"/>
      <c r="CR29" s="91"/>
      <c r="CS29" s="91"/>
      <c r="CT29" s="91"/>
      <c r="CU29" s="91"/>
      <c r="CV29" s="91"/>
      <c r="CW29" s="91"/>
      <c r="CX29" s="91"/>
      <c r="CY29" s="91"/>
      <c r="CZ29" s="91"/>
      <c r="DA29" s="91"/>
      <c r="DB29" s="91"/>
      <c r="DC29" s="91"/>
      <c r="DD29" s="91"/>
      <c r="DE29" s="91"/>
      <c r="DF29" s="91"/>
      <c r="DG29" s="91"/>
      <c r="DH29" s="91"/>
      <c r="DI29" s="91"/>
      <c r="DJ29" s="91"/>
      <c r="DK29" s="91"/>
      <c r="DL29" s="91"/>
      <c r="DM29" s="91"/>
      <c r="DN29" s="91"/>
      <c r="DO29" s="91"/>
      <c r="DP29" s="91"/>
      <c r="DQ29" s="91"/>
      <c r="DR29" s="91"/>
      <c r="DS29" s="91"/>
      <c r="DT29" s="91"/>
      <c r="DU29" s="91"/>
      <c r="DV29" s="91"/>
      <c r="DW29" s="91"/>
      <c r="DX29" s="91"/>
      <c r="DY29" s="91"/>
      <c r="DZ29" s="91"/>
      <c r="EA29" s="91"/>
      <c r="EB29" s="91"/>
      <c r="EC29" s="91"/>
      <c r="ED29" s="91"/>
      <c r="EE29" s="91"/>
      <c r="EF29" s="91"/>
      <c r="EG29" s="91"/>
      <c r="EH29" s="91"/>
      <c r="EI29" s="91"/>
      <c r="EJ29" s="91"/>
      <c r="EK29" s="91"/>
      <c r="EL29" s="91"/>
      <c r="EM29" s="91"/>
      <c r="EN29" s="91"/>
      <c r="EO29" s="91"/>
      <c r="EP29" s="91"/>
      <c r="EQ29" s="91"/>
      <c r="ER29" s="91"/>
      <c r="ES29" s="91"/>
      <c r="ET29" s="91"/>
      <c r="EU29" s="91"/>
      <c r="EV29" s="91"/>
      <c r="EW29" s="91"/>
      <c r="EX29" s="91"/>
      <c r="EY29" s="91"/>
      <c r="EZ29" s="91"/>
      <c r="FA29" s="91"/>
      <c r="FB29" s="91"/>
      <c r="FC29" s="91"/>
      <c r="FD29" s="91"/>
      <c r="FE29" s="91"/>
      <c r="FF29" s="91"/>
      <c r="FG29" s="91"/>
      <c r="FH29" s="91"/>
      <c r="FI29" s="91"/>
      <c r="FJ29" s="91"/>
      <c r="FK29" s="91"/>
      <c r="FL29" s="91"/>
      <c r="FM29" s="91"/>
      <c r="FN29" s="91"/>
      <c r="FO29" s="91"/>
      <c r="FP29" s="91"/>
      <c r="FQ29" s="91"/>
      <c r="FR29" s="91"/>
      <c r="FS29" s="91"/>
      <c r="FT29" s="91"/>
      <c r="FU29" s="91"/>
      <c r="FV29" s="91"/>
      <c r="FW29" s="91"/>
      <c r="FX29" s="91"/>
      <c r="FY29" s="91"/>
      <c r="FZ29" s="91"/>
      <c r="GA29" s="91"/>
      <c r="GB29" s="91"/>
      <c r="GC29" s="91"/>
      <c r="GD29" s="91"/>
      <c r="GE29" s="91"/>
      <c r="GF29" s="91"/>
      <c r="GG29" s="91"/>
      <c r="GH29" s="91"/>
      <c r="GI29" s="91"/>
      <c r="GJ29" s="91"/>
      <c r="GK29" s="91"/>
      <c r="GL29" s="91"/>
      <c r="GM29" s="91"/>
      <c r="GN29" s="91"/>
      <c r="GO29" s="91"/>
      <c r="GP29" s="91"/>
      <c r="GQ29" s="91"/>
      <c r="GR29" s="91"/>
      <c r="GS29" s="91"/>
      <c r="GT29" s="91"/>
      <c r="GU29" s="91"/>
      <c r="GV29" s="91"/>
      <c r="GW29" s="91"/>
      <c r="GX29" s="91"/>
      <c r="GY29" s="91"/>
      <c r="GZ29" s="91"/>
      <c r="HA29" s="91"/>
      <c r="HB29" s="91"/>
      <c r="HC29" s="91"/>
      <c r="HD29" s="91"/>
      <c r="HE29" s="91"/>
      <c r="HF29" s="91"/>
      <c r="HG29" s="91"/>
      <c r="HH29" s="91"/>
      <c r="HI29" s="91"/>
      <c r="HJ29" s="91"/>
      <c r="HK29" s="91"/>
      <c r="HL29" s="91"/>
      <c r="HM29" s="91"/>
      <c r="HN29" s="91"/>
      <c r="HO29" s="91"/>
      <c r="HP29" s="91"/>
      <c r="HQ29" s="91"/>
      <c r="HR29" s="91"/>
      <c r="HS29" s="91"/>
      <c r="HT29" s="91"/>
      <c r="HU29" s="91"/>
      <c r="HV29" s="91"/>
      <c r="HW29" s="91"/>
      <c r="HX29" s="91"/>
      <c r="HY29" s="91"/>
      <c r="HZ29" s="91"/>
      <c r="IA29" s="91"/>
      <c r="IB29" s="91"/>
      <c r="IC29" s="91"/>
      <c r="ID29" s="91"/>
      <c r="IE29" s="91"/>
      <c r="IF29" s="91"/>
      <c r="IG29" s="91"/>
      <c r="IH29" s="91"/>
      <c r="II29" s="91"/>
      <c r="IJ29" s="91"/>
      <c r="IK29" s="91"/>
      <c r="IL29" s="91"/>
      <c r="IM29" s="91"/>
      <c r="IN29" s="91"/>
      <c r="IO29" s="91"/>
      <c r="IP29" s="91"/>
      <c r="IQ29" s="91"/>
      <c r="IR29" s="91"/>
      <c r="IS29" s="91"/>
      <c r="IT29" s="91"/>
      <c r="IU29" s="91"/>
      <c r="IV29" s="91"/>
      <c r="IW29" s="91"/>
      <c r="IX29" s="91"/>
      <c r="IY29" s="91"/>
      <c r="IZ29" s="91"/>
      <c r="JA29" s="91"/>
      <c r="JB29" s="91"/>
      <c r="JC29" s="91"/>
      <c r="JD29" s="91"/>
      <c r="JE29" s="91"/>
      <c r="JF29" s="91"/>
      <c r="JG29" s="91"/>
      <c r="JH29" s="91"/>
      <c r="JI29" s="91"/>
      <c r="JJ29" s="91"/>
      <c r="JK29" s="91"/>
      <c r="JL29" s="91"/>
      <c r="JM29" s="91"/>
      <c r="JN29" s="91"/>
      <c r="JO29" s="91"/>
      <c r="JP29" s="91"/>
      <c r="JQ29" s="91"/>
      <c r="JR29" s="91"/>
      <c r="JS29" s="91"/>
      <c r="JT29" s="91"/>
      <c r="JU29" s="91"/>
      <c r="JV29" s="91"/>
      <c r="JW29" s="91"/>
      <c r="JX29" s="91"/>
      <c r="JY29" s="91"/>
      <c r="JZ29" s="91"/>
      <c r="KA29" s="91"/>
      <c r="KB29" s="91"/>
      <c r="KC29" s="91"/>
      <c r="KD29" s="91"/>
      <c r="KE29" s="91"/>
      <c r="KF29" s="91"/>
      <c r="KG29" s="91"/>
      <c r="KH29" s="91"/>
      <c r="KI29" s="91"/>
      <c r="KJ29" s="91"/>
      <c r="KK29" s="91"/>
      <c r="KL29" s="91"/>
      <c r="KM29" s="91"/>
      <c r="KN29" s="91"/>
      <c r="KO29" s="91"/>
      <c r="KP29" s="91"/>
      <c r="KQ29" s="91"/>
      <c r="KR29" s="91"/>
      <c r="KS29" s="91"/>
      <c r="KT29" s="91"/>
      <c r="KU29" s="91"/>
      <c r="KV29" s="91"/>
      <c r="KW29" s="91"/>
      <c r="KX29" s="91"/>
      <c r="KY29" s="91"/>
      <c r="KZ29" s="91"/>
      <c r="LA29" s="91"/>
      <c r="LB29" s="91"/>
      <c r="LC29" s="91"/>
      <c r="LD29" s="91"/>
      <c r="LE29" s="91"/>
      <c r="LF29" s="91"/>
      <c r="LG29" s="91"/>
      <c r="LH29" s="91"/>
      <c r="LI29" s="91"/>
      <c r="LJ29" s="91"/>
      <c r="LK29" s="91"/>
      <c r="LL29" s="91"/>
      <c r="LM29" s="91"/>
      <c r="LN29" s="91"/>
      <c r="LO29" s="91"/>
      <c r="LP29" s="91"/>
      <c r="LQ29" s="91"/>
      <c r="LR29" s="91"/>
      <c r="LS29" s="91"/>
      <c r="LT29" s="91"/>
      <c r="LU29" s="91"/>
      <c r="LV29" s="91"/>
      <c r="LW29" s="91"/>
      <c r="LX29" s="91"/>
      <c r="LY29" s="91"/>
      <c r="LZ29" s="91"/>
      <c r="MA29" s="91"/>
      <c r="MB29" s="91"/>
      <c r="MC29" s="91"/>
      <c r="MD29" s="91"/>
      <c r="ME29" s="91"/>
      <c r="MF29" s="91"/>
      <c r="MG29" s="91"/>
      <c r="MH29" s="91"/>
      <c r="MI29" s="91"/>
      <c r="MJ29" s="91"/>
      <c r="MK29" s="91"/>
      <c r="ML29" s="91"/>
      <c r="MM29" s="91"/>
      <c r="MN29" s="91"/>
      <c r="MO29" s="91"/>
      <c r="MP29" s="91"/>
      <c r="MQ29" s="91"/>
      <c r="MR29" s="91"/>
      <c r="MS29" s="91"/>
      <c r="MT29" s="91"/>
      <c r="MU29" s="91"/>
      <c r="MV29" s="91"/>
      <c r="MW29" s="91"/>
      <c r="MX29" s="91"/>
      <c r="MY29" s="91"/>
      <c r="MZ29" s="91"/>
      <c r="NA29" s="91"/>
      <c r="NB29" s="91"/>
      <c r="NC29" s="91"/>
      <c r="ND29" s="91"/>
      <c r="NE29" s="91"/>
      <c r="NF29" s="91"/>
      <c r="NG29" s="91"/>
      <c r="NH29" s="91"/>
      <c r="NI29" s="91"/>
      <c r="NJ29" s="91"/>
      <c r="NK29" s="91"/>
      <c r="NL29" s="91"/>
      <c r="NM29" s="91"/>
      <c r="NN29" s="91"/>
      <c r="NO29" s="91"/>
      <c r="NP29" s="91"/>
      <c r="NQ29" s="91"/>
      <c r="NR29" s="91"/>
      <c r="NS29" s="91"/>
      <c r="NT29" s="91"/>
      <c r="NU29" s="91"/>
      <c r="NV29" s="91"/>
      <c r="NW29" s="91"/>
      <c r="NX29" s="91"/>
      <c r="NY29" s="91"/>
      <c r="NZ29" s="91"/>
      <c r="OA29" s="91"/>
      <c r="OB29" s="91"/>
      <c r="OC29" s="91"/>
    </row>
    <row r="30" spans="1:393" ht="15" customHeight="1" thickBot="1" x14ac:dyDescent="0.25">
      <c r="A30" s="94"/>
      <c r="B30" s="101"/>
      <c r="C30" s="101"/>
      <c r="D30" s="101"/>
      <c r="E30" s="101"/>
      <c r="F30" s="102"/>
      <c r="G30" s="101"/>
      <c r="H30" s="101"/>
      <c r="I30" s="94"/>
      <c r="J30" s="85">
        <v>3.2</v>
      </c>
      <c r="K30" s="86" t="s">
        <v>9</v>
      </c>
      <c r="L30" s="86"/>
      <c r="M30" s="85" t="s">
        <v>48</v>
      </c>
      <c r="N30" s="86"/>
      <c r="O30" s="86">
        <f t="shared" ca="1" si="290"/>
        <v>0</v>
      </c>
      <c r="P30" s="87">
        <v>42432</v>
      </c>
      <c r="Q30" s="87">
        <v>42432</v>
      </c>
      <c r="R30" s="88">
        <f t="array" aca="1" ref="R30" ca="1">IF(ISERROR(IF(OR(P30&lt;=0,Q30&lt;=0,P30&gt;Q30,ISNUMBER(P30)=FALSE,ISNUMBER(Q30)=FALSE),NA(),SUM(IF(ISERROR(MATCH(WEEKDAY(ROW(INDIRECT(P30&amp;":"&amp;Q30)),2),DunDay,0)),IF(ISERROR(MATCH(ROW(INDIRECT(P30&amp;":"&amp;Q30)),National,0)),1,0)),0))),"",IF(OR(P30&lt;=0,Q30&lt;=0,P30&gt;Q30,ISNUMBER(P30)=FALSE,ISNUMBER(Q30)=FALSE),NA(),SUM(IF(ISERROR(MATCH(WEEKDAY(ROW(INDIRECT(P30&amp;":"&amp;Q30)),2),DunDay,0)),IF(ISERROR(MATCH(ROW(INDIRECT(P30&amp;":"&amp;Q30)),National,0)),1,0)),0)))</f>
        <v>1</v>
      </c>
      <c r="S30" s="89"/>
      <c r="T30" s="90"/>
      <c r="U30" s="88" t="str">
        <f t="array" aca="1" ref="U30" ca="1">IF(ISERROR(IF(OR(O30&lt;=0,Q30&lt;=0,O30&gt;Q30,ISNUMBER(O30)=FALSE,ISNUMBER(Q30)=FALSE),NA(),SUM(IF(ISERROR(MATCH(WEEKDAY(ROW(INDIRECT(O30&amp;":"&amp;Q30)),2),DunDay,0)),IF(ISERROR(MATCH(ROW(INDIRECT(O30&amp;":"&amp;Q30)),National,0)),1,0)),0))),"",IF(OR(O30&lt;=0,Q30&lt;=0,O30&gt;Q30,ISNUMBER(O30)=FALSE,ISNUMBER(Q30)=FALSE),NA(),SUM(IF(ISERROR(MATCH(WEEKDAY(ROW(INDIRECT(O30&amp;":"&amp;Q30)),2),DunDay,0)),IF(ISERROR(MATCH(ROW(INDIRECT(O30&amp;":"&amp;Q30)),National,0)),1,0)),0)))</f>
        <v/>
      </c>
      <c r="V30" s="36" t="str">
        <f t="array" aca="1" ref="V30" ca="1">IF(ISERROR(IF(S30&lt;Q30,IF(OR(S30&lt;=0,Q30&lt;=0,S30&gt;Q30,ISNUMBER(S30)=FALSE, ISNUMBER(Q30)=FALSE),NA(),SUM(IF(ISERROR(MATCH(WEEKDAY(ROW(INDIRECT(S30&amp;":"&amp;Q30))),DunDay,0)),IF(ISERROR(MATCH(ROW(INDIRECT(S30&amp;":"&amp;Q30)),National,0)),1,0)),0)),IF(OR(Q30&lt;=0,S30&lt;=0,Q30&gt;S30,ISNUMBER(Q30)=FALSE, ISNUMBER(S30)=FALSE),NA(),SUM(IF(ISERROR(MATCH(WEEKDAY(ROW(INDIRECT(Q30&amp;":"&amp;S30))),DunDay,0)),IF(ISERROR(MATCH(ROW(INDIRECT(Q30&amp;":"&amp;S30)),National,0)),1,0)),0)))),"",IF(S30&lt;Q30,IF(OR(S30&lt;=0,Q30&lt;=0,S30&gt;Q30,ISNUMBER(S30)=FALSE, ISNUMBER(Q30)=FALSE),NA(),SUM(IF(ISERROR(MATCH(WEEKDAY(ROW(INDIRECT(S30&amp;":"&amp;Q30))),DunDay,0)),IF(ISERROR(MATCH(ROW(INDIRECT(S30&amp;":"&amp;Q30)),National,0)),1,0)),0)),IF(OR(Q30&lt;=0,S30&lt;=0,Q30&gt;S30,ISNUMBER(Q30)=FALSE, ISNUMBER(S30)=FALSE),NA(),SUM(IF(ISERROR(MATCH(WEEKDAY(ROW(INDIRECT(Q30&amp;":"&amp;S30))),DunDay,0)),IF(ISERROR(MATCH(ROW(INDIRECT(Q30&amp;":"&amp;S30)),National,0)),1,0)),0))))</f>
        <v/>
      </c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  <c r="CN30" s="91"/>
      <c r="CO30" s="91"/>
      <c r="CP30" s="91"/>
      <c r="CQ30" s="91"/>
      <c r="CR30" s="91"/>
      <c r="CS30" s="91"/>
      <c r="CT30" s="91"/>
      <c r="CU30" s="91"/>
      <c r="CV30" s="91"/>
      <c r="CW30" s="91"/>
      <c r="CX30" s="91"/>
      <c r="CY30" s="91"/>
      <c r="CZ30" s="91"/>
      <c r="DA30" s="91"/>
      <c r="DB30" s="91"/>
      <c r="DC30" s="91"/>
      <c r="DD30" s="91"/>
      <c r="DE30" s="91"/>
      <c r="DF30" s="91"/>
      <c r="DG30" s="91"/>
      <c r="DH30" s="91"/>
      <c r="DI30" s="91"/>
      <c r="DJ30" s="91"/>
      <c r="DK30" s="91"/>
      <c r="DL30" s="91"/>
      <c r="DM30" s="91"/>
      <c r="DN30" s="91"/>
      <c r="DO30" s="91"/>
      <c r="DP30" s="91"/>
      <c r="DQ30" s="91"/>
      <c r="DR30" s="91"/>
      <c r="DS30" s="91"/>
      <c r="DT30" s="91"/>
      <c r="DU30" s="91"/>
      <c r="DV30" s="91"/>
      <c r="DW30" s="91"/>
      <c r="DX30" s="91"/>
      <c r="DY30" s="91"/>
      <c r="DZ30" s="91"/>
      <c r="EA30" s="91"/>
      <c r="EB30" s="91"/>
      <c r="EC30" s="91"/>
      <c r="ED30" s="91"/>
      <c r="EE30" s="91"/>
      <c r="EF30" s="91"/>
      <c r="EG30" s="91"/>
      <c r="EH30" s="91"/>
      <c r="EI30" s="91"/>
      <c r="EJ30" s="91"/>
      <c r="EK30" s="91"/>
      <c r="EL30" s="91"/>
      <c r="EM30" s="91"/>
      <c r="EN30" s="91"/>
      <c r="EO30" s="91"/>
      <c r="EP30" s="91"/>
      <c r="EQ30" s="91"/>
      <c r="ER30" s="91"/>
      <c r="ES30" s="91"/>
      <c r="ET30" s="91"/>
      <c r="EU30" s="91"/>
      <c r="EV30" s="91"/>
      <c r="EW30" s="91"/>
      <c r="EX30" s="91"/>
      <c r="EY30" s="91"/>
      <c r="EZ30" s="91"/>
      <c r="FA30" s="91"/>
      <c r="FB30" s="91"/>
      <c r="FC30" s="91"/>
      <c r="FD30" s="91"/>
      <c r="FE30" s="91"/>
      <c r="FF30" s="91"/>
      <c r="FG30" s="91"/>
      <c r="FH30" s="91"/>
      <c r="FI30" s="91"/>
      <c r="FJ30" s="91"/>
      <c r="FK30" s="91"/>
      <c r="FL30" s="91"/>
      <c r="FM30" s="91"/>
      <c r="FN30" s="91"/>
      <c r="FO30" s="91"/>
      <c r="FP30" s="91"/>
      <c r="FQ30" s="91"/>
      <c r="FR30" s="91"/>
      <c r="FS30" s="91"/>
      <c r="FT30" s="91"/>
      <c r="FU30" s="91"/>
      <c r="FV30" s="91"/>
      <c r="FW30" s="91"/>
      <c r="FX30" s="91"/>
      <c r="FY30" s="91"/>
      <c r="FZ30" s="91"/>
      <c r="GA30" s="91"/>
      <c r="GB30" s="91"/>
      <c r="GC30" s="91"/>
      <c r="GD30" s="91"/>
      <c r="GE30" s="91"/>
      <c r="GF30" s="91"/>
      <c r="GG30" s="91"/>
      <c r="GH30" s="91"/>
      <c r="GI30" s="91"/>
      <c r="GJ30" s="91"/>
      <c r="GK30" s="91"/>
      <c r="GL30" s="91"/>
      <c r="GM30" s="91"/>
      <c r="GN30" s="91"/>
      <c r="GO30" s="91"/>
      <c r="GP30" s="91"/>
      <c r="GQ30" s="91"/>
      <c r="GR30" s="91"/>
      <c r="GS30" s="91"/>
      <c r="GT30" s="91"/>
      <c r="GU30" s="91"/>
      <c r="GV30" s="91"/>
      <c r="GW30" s="91"/>
      <c r="GX30" s="91"/>
      <c r="GY30" s="91"/>
      <c r="GZ30" s="91"/>
      <c r="HA30" s="91"/>
      <c r="HB30" s="91"/>
      <c r="HC30" s="91"/>
      <c r="HD30" s="91"/>
      <c r="HE30" s="91"/>
      <c r="HF30" s="91"/>
      <c r="HG30" s="91"/>
      <c r="HH30" s="91"/>
      <c r="HI30" s="91"/>
      <c r="HJ30" s="91"/>
      <c r="HK30" s="91"/>
      <c r="HL30" s="91"/>
      <c r="HM30" s="91"/>
      <c r="HN30" s="91"/>
      <c r="HO30" s="91"/>
      <c r="HP30" s="91"/>
      <c r="HQ30" s="91"/>
      <c r="HR30" s="91"/>
      <c r="HS30" s="91"/>
      <c r="HT30" s="91"/>
      <c r="HU30" s="91"/>
      <c r="HV30" s="91"/>
      <c r="HW30" s="91"/>
      <c r="HX30" s="91"/>
      <c r="HY30" s="91"/>
      <c r="HZ30" s="91"/>
      <c r="IA30" s="91"/>
      <c r="IB30" s="91"/>
      <c r="IC30" s="91"/>
      <c r="ID30" s="91"/>
      <c r="IE30" s="91"/>
      <c r="IF30" s="91"/>
      <c r="IG30" s="91"/>
      <c r="IH30" s="91"/>
      <c r="II30" s="91"/>
      <c r="IJ30" s="91"/>
      <c r="IK30" s="91"/>
      <c r="IL30" s="91"/>
      <c r="IM30" s="91"/>
      <c r="IN30" s="91"/>
      <c r="IO30" s="91"/>
      <c r="IP30" s="91"/>
      <c r="IQ30" s="91"/>
      <c r="IR30" s="91"/>
      <c r="IS30" s="91"/>
      <c r="IT30" s="91"/>
      <c r="IU30" s="91"/>
      <c r="IV30" s="91"/>
      <c r="IW30" s="91"/>
      <c r="IX30" s="91"/>
      <c r="IY30" s="91"/>
      <c r="IZ30" s="91"/>
      <c r="JA30" s="91"/>
      <c r="JB30" s="91"/>
      <c r="JC30" s="91"/>
      <c r="JD30" s="91"/>
      <c r="JE30" s="91"/>
      <c r="JF30" s="91"/>
      <c r="JG30" s="91"/>
      <c r="JH30" s="91"/>
      <c r="JI30" s="91"/>
      <c r="JJ30" s="91"/>
      <c r="JK30" s="91"/>
      <c r="JL30" s="91"/>
      <c r="JM30" s="91"/>
      <c r="JN30" s="91"/>
      <c r="JO30" s="91"/>
      <c r="JP30" s="91"/>
      <c r="JQ30" s="91"/>
      <c r="JR30" s="91"/>
      <c r="JS30" s="91"/>
      <c r="JT30" s="91"/>
      <c r="JU30" s="91"/>
      <c r="JV30" s="91"/>
      <c r="JW30" s="91"/>
      <c r="JX30" s="91"/>
      <c r="JY30" s="91"/>
      <c r="JZ30" s="91"/>
      <c r="KA30" s="91"/>
      <c r="KB30" s="91"/>
      <c r="KC30" s="91"/>
      <c r="KD30" s="91"/>
      <c r="KE30" s="91"/>
      <c r="KF30" s="91"/>
      <c r="KG30" s="91"/>
      <c r="KH30" s="91"/>
      <c r="KI30" s="91"/>
      <c r="KJ30" s="91"/>
      <c r="KK30" s="91"/>
      <c r="KL30" s="91"/>
      <c r="KM30" s="91"/>
      <c r="KN30" s="91"/>
      <c r="KO30" s="91"/>
      <c r="KP30" s="91"/>
      <c r="KQ30" s="91"/>
      <c r="KR30" s="91"/>
      <c r="KS30" s="91"/>
      <c r="KT30" s="91"/>
      <c r="KU30" s="91"/>
      <c r="KV30" s="91"/>
      <c r="KW30" s="91"/>
      <c r="KX30" s="91"/>
      <c r="KY30" s="91"/>
      <c r="KZ30" s="91"/>
      <c r="LA30" s="91"/>
      <c r="LB30" s="91"/>
      <c r="LC30" s="91"/>
      <c r="LD30" s="91"/>
      <c r="LE30" s="91"/>
      <c r="LF30" s="91"/>
      <c r="LG30" s="91"/>
      <c r="LH30" s="91"/>
      <c r="LI30" s="91"/>
      <c r="LJ30" s="91"/>
      <c r="LK30" s="91"/>
      <c r="LL30" s="91"/>
      <c r="LM30" s="91"/>
      <c r="LN30" s="91"/>
      <c r="LO30" s="91"/>
      <c r="LP30" s="91"/>
      <c r="LQ30" s="91"/>
      <c r="LR30" s="91"/>
      <c r="LS30" s="91"/>
      <c r="LT30" s="91"/>
      <c r="LU30" s="91"/>
      <c r="LV30" s="91"/>
      <c r="LW30" s="91"/>
      <c r="LX30" s="91"/>
      <c r="LY30" s="91"/>
      <c r="LZ30" s="91"/>
      <c r="MA30" s="91"/>
      <c r="MB30" s="91"/>
      <c r="MC30" s="91"/>
      <c r="MD30" s="91"/>
      <c r="ME30" s="91"/>
      <c r="MF30" s="91"/>
      <c r="MG30" s="91"/>
      <c r="MH30" s="91"/>
      <c r="MI30" s="91"/>
      <c r="MJ30" s="91"/>
      <c r="MK30" s="91"/>
      <c r="ML30" s="91"/>
      <c r="MM30" s="91"/>
      <c r="MN30" s="91"/>
      <c r="MO30" s="91"/>
      <c r="MP30" s="91"/>
      <c r="MQ30" s="91"/>
      <c r="MR30" s="91"/>
      <c r="MS30" s="91"/>
      <c r="MT30" s="91"/>
      <c r="MU30" s="91"/>
      <c r="MV30" s="91"/>
      <c r="MW30" s="91"/>
      <c r="MX30" s="91"/>
      <c r="MY30" s="91"/>
      <c r="MZ30" s="91"/>
      <c r="NA30" s="91"/>
      <c r="NB30" s="91"/>
      <c r="NC30" s="91"/>
      <c r="ND30" s="91"/>
      <c r="NE30" s="91"/>
      <c r="NF30" s="91"/>
      <c r="NG30" s="91"/>
      <c r="NH30" s="91"/>
      <c r="NI30" s="91"/>
      <c r="NJ30" s="91"/>
      <c r="NK30" s="91"/>
      <c r="NL30" s="91"/>
      <c r="NM30" s="91"/>
      <c r="NN30" s="91"/>
      <c r="NO30" s="91"/>
      <c r="NP30" s="91"/>
      <c r="NQ30" s="91"/>
      <c r="NR30" s="91"/>
      <c r="NS30" s="91"/>
      <c r="NT30" s="91"/>
      <c r="NU30" s="91"/>
      <c r="NV30" s="91"/>
      <c r="NW30" s="91"/>
      <c r="NX30" s="91"/>
      <c r="NY30" s="91"/>
      <c r="NZ30" s="91"/>
      <c r="OA30" s="91"/>
      <c r="OB30" s="91"/>
      <c r="OC30" s="91"/>
    </row>
    <row r="31" spans="1:393" ht="15" customHeight="1" x14ac:dyDescent="0.2">
      <c r="A31" s="94"/>
      <c r="B31" s="103"/>
      <c r="C31" s="103"/>
      <c r="D31" s="103"/>
      <c r="E31" s="103"/>
      <c r="F31" s="104"/>
      <c r="G31" s="103"/>
      <c r="H31" s="103"/>
      <c r="I31" s="94"/>
      <c r="J31" s="85">
        <v>3.3</v>
      </c>
      <c r="K31" s="86" t="s">
        <v>64</v>
      </c>
      <c r="L31" s="86"/>
      <c r="M31" s="85" t="s">
        <v>50</v>
      </c>
      <c r="N31" s="86"/>
      <c r="O31" s="86">
        <f t="shared" ca="1" si="290"/>
        <v>0</v>
      </c>
      <c r="P31" s="87">
        <v>42432</v>
      </c>
      <c r="Q31" s="87">
        <v>42432</v>
      </c>
      <c r="R31" s="88">
        <f t="array" aca="1" ref="R31" ca="1">IF(ISERROR(IF(OR(P31&lt;=0,Q31&lt;=0,P31&gt;Q31,ISNUMBER(P31)=FALSE,ISNUMBER(Q31)=FALSE),NA(),SUM(IF(ISERROR(MATCH(WEEKDAY(ROW(INDIRECT(P31&amp;":"&amp;Q31)),2),DunDay,0)),IF(ISERROR(MATCH(ROW(INDIRECT(P31&amp;":"&amp;Q31)),National,0)),1,0)),0))),"",IF(OR(P31&lt;=0,Q31&lt;=0,P31&gt;Q31,ISNUMBER(P31)=FALSE,ISNUMBER(Q31)=FALSE),NA(),SUM(IF(ISERROR(MATCH(WEEKDAY(ROW(INDIRECT(P31&amp;":"&amp;Q31)),2),DunDay,0)),IF(ISERROR(MATCH(ROW(INDIRECT(P31&amp;":"&amp;Q31)),National,0)),1,0)),0)))</f>
        <v>1</v>
      </c>
      <c r="S31" s="89"/>
      <c r="T31" s="90"/>
      <c r="U31" s="88" t="str">
        <f t="array" aca="1" ref="U31" ca="1">IF(ISERROR(IF(OR(O31&lt;=0,Q31&lt;=0,O31&gt;Q31,ISNUMBER(O31)=FALSE,ISNUMBER(Q31)=FALSE),NA(),SUM(IF(ISERROR(MATCH(WEEKDAY(ROW(INDIRECT(O31&amp;":"&amp;Q31)),2),DunDay,0)),IF(ISERROR(MATCH(ROW(INDIRECT(O31&amp;":"&amp;Q31)),National,0)),1,0)),0))),"",IF(OR(O31&lt;=0,Q31&lt;=0,O31&gt;Q31,ISNUMBER(O31)=FALSE,ISNUMBER(Q31)=FALSE),NA(),SUM(IF(ISERROR(MATCH(WEEKDAY(ROW(INDIRECT(O31&amp;":"&amp;Q31)),2),DunDay,0)),IF(ISERROR(MATCH(ROW(INDIRECT(O31&amp;":"&amp;Q31)),National,0)),1,0)),0)))</f>
        <v/>
      </c>
      <c r="V31" s="36" t="str">
        <f t="array" aca="1" ref="V31" ca="1">IF(ISERROR(IF(S31&lt;Q31,IF(OR(S31&lt;=0,Q31&lt;=0,S31&gt;Q31,ISNUMBER(S31)=FALSE, ISNUMBER(Q31)=FALSE),NA(),SUM(IF(ISERROR(MATCH(WEEKDAY(ROW(INDIRECT(S31&amp;":"&amp;Q31))),DunDay,0)),IF(ISERROR(MATCH(ROW(INDIRECT(S31&amp;":"&amp;Q31)),National,0)),1,0)),0)),IF(OR(Q31&lt;=0,S31&lt;=0,Q31&gt;S31,ISNUMBER(Q31)=FALSE, ISNUMBER(S31)=FALSE),NA(),SUM(IF(ISERROR(MATCH(WEEKDAY(ROW(INDIRECT(Q31&amp;":"&amp;S31))),DunDay,0)),IF(ISERROR(MATCH(ROW(INDIRECT(Q31&amp;":"&amp;S31)),National,0)),1,0)),0)))),"",IF(S31&lt;Q31,IF(OR(S31&lt;=0,Q31&lt;=0,S31&gt;Q31,ISNUMBER(S31)=FALSE, ISNUMBER(Q31)=FALSE),NA(),SUM(IF(ISERROR(MATCH(WEEKDAY(ROW(INDIRECT(S31&amp;":"&amp;Q31))),DunDay,0)),IF(ISERROR(MATCH(ROW(INDIRECT(S31&amp;":"&amp;Q31)),National,0)),1,0)),0)),IF(OR(Q31&lt;=0,S31&lt;=0,Q31&gt;S31,ISNUMBER(Q31)=FALSE, ISNUMBER(S31)=FALSE),NA(),SUM(IF(ISERROR(MATCH(WEEKDAY(ROW(INDIRECT(Q31&amp;":"&amp;S31))),DunDay,0)),IF(ISERROR(MATCH(ROW(INDIRECT(Q31&amp;":"&amp;S31)),National,0)),1,0)),0))))</f>
        <v/>
      </c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1"/>
      <c r="CG31" s="91"/>
      <c r="CH31" s="91"/>
      <c r="CI31" s="91"/>
      <c r="CJ31" s="91"/>
      <c r="CK31" s="91"/>
      <c r="CL31" s="91"/>
      <c r="CM31" s="91"/>
      <c r="CN31" s="91"/>
      <c r="CO31" s="91"/>
      <c r="CP31" s="91"/>
      <c r="CQ31" s="91"/>
      <c r="CR31" s="91"/>
      <c r="CS31" s="91"/>
      <c r="CT31" s="91"/>
      <c r="CU31" s="91"/>
      <c r="CV31" s="91"/>
      <c r="CW31" s="91"/>
      <c r="CX31" s="91"/>
      <c r="CY31" s="91"/>
      <c r="CZ31" s="91"/>
      <c r="DA31" s="91"/>
      <c r="DB31" s="91"/>
      <c r="DC31" s="91"/>
      <c r="DD31" s="91"/>
      <c r="DE31" s="91"/>
      <c r="DF31" s="91"/>
      <c r="DG31" s="91"/>
      <c r="DH31" s="91"/>
      <c r="DI31" s="91"/>
      <c r="DJ31" s="91"/>
      <c r="DK31" s="91"/>
      <c r="DL31" s="91"/>
      <c r="DM31" s="91"/>
      <c r="DN31" s="91"/>
      <c r="DO31" s="91"/>
      <c r="DP31" s="91"/>
      <c r="DQ31" s="91"/>
      <c r="DR31" s="91"/>
      <c r="DS31" s="91"/>
      <c r="DT31" s="91"/>
      <c r="DU31" s="91"/>
      <c r="DV31" s="91"/>
      <c r="DW31" s="91"/>
      <c r="DX31" s="91"/>
      <c r="DY31" s="91"/>
      <c r="DZ31" s="91"/>
      <c r="EA31" s="91"/>
      <c r="EB31" s="91"/>
      <c r="EC31" s="91"/>
      <c r="ED31" s="91"/>
      <c r="EE31" s="91"/>
      <c r="EF31" s="91"/>
      <c r="EG31" s="91"/>
      <c r="EH31" s="91"/>
      <c r="EI31" s="91"/>
      <c r="EJ31" s="91"/>
      <c r="EK31" s="91"/>
      <c r="EL31" s="91"/>
      <c r="EM31" s="91"/>
      <c r="EN31" s="91"/>
      <c r="EO31" s="91"/>
      <c r="EP31" s="91"/>
      <c r="EQ31" s="91"/>
      <c r="ER31" s="91"/>
      <c r="ES31" s="91"/>
      <c r="ET31" s="91"/>
      <c r="EU31" s="91"/>
      <c r="EV31" s="91"/>
      <c r="EW31" s="91"/>
      <c r="EX31" s="91"/>
      <c r="EY31" s="91"/>
      <c r="EZ31" s="91"/>
      <c r="FA31" s="91"/>
      <c r="FB31" s="91"/>
      <c r="FC31" s="91"/>
      <c r="FD31" s="91"/>
      <c r="FE31" s="91"/>
      <c r="FF31" s="91"/>
      <c r="FG31" s="91"/>
      <c r="FH31" s="91"/>
      <c r="FI31" s="91"/>
      <c r="FJ31" s="91"/>
      <c r="FK31" s="91"/>
      <c r="FL31" s="91"/>
      <c r="FM31" s="91"/>
      <c r="FN31" s="91"/>
      <c r="FO31" s="91"/>
      <c r="FP31" s="91"/>
      <c r="FQ31" s="91"/>
      <c r="FR31" s="91"/>
      <c r="FS31" s="91"/>
      <c r="FT31" s="91"/>
      <c r="FU31" s="91"/>
      <c r="FV31" s="91"/>
      <c r="FW31" s="91"/>
      <c r="FX31" s="91"/>
      <c r="FY31" s="91"/>
      <c r="FZ31" s="91"/>
      <c r="GA31" s="91"/>
      <c r="GB31" s="91"/>
      <c r="GC31" s="91"/>
      <c r="GD31" s="91"/>
      <c r="GE31" s="91"/>
      <c r="GF31" s="91"/>
      <c r="GG31" s="91"/>
      <c r="GH31" s="91"/>
      <c r="GI31" s="91"/>
      <c r="GJ31" s="91"/>
      <c r="GK31" s="91"/>
      <c r="GL31" s="91"/>
      <c r="GM31" s="91"/>
      <c r="GN31" s="91"/>
      <c r="GO31" s="91"/>
      <c r="GP31" s="91"/>
      <c r="GQ31" s="91"/>
      <c r="GR31" s="91"/>
      <c r="GS31" s="91"/>
      <c r="GT31" s="91"/>
      <c r="GU31" s="91"/>
      <c r="GV31" s="91"/>
      <c r="GW31" s="91"/>
      <c r="GX31" s="91"/>
      <c r="GY31" s="91"/>
      <c r="GZ31" s="91"/>
      <c r="HA31" s="91"/>
      <c r="HB31" s="91"/>
      <c r="HC31" s="91"/>
      <c r="HD31" s="91"/>
      <c r="HE31" s="91"/>
      <c r="HF31" s="91"/>
      <c r="HG31" s="91"/>
      <c r="HH31" s="91"/>
      <c r="HI31" s="91"/>
      <c r="HJ31" s="91"/>
      <c r="HK31" s="91"/>
      <c r="HL31" s="91"/>
      <c r="HM31" s="91"/>
      <c r="HN31" s="91"/>
      <c r="HO31" s="91"/>
      <c r="HP31" s="91"/>
      <c r="HQ31" s="91"/>
      <c r="HR31" s="91"/>
      <c r="HS31" s="91"/>
      <c r="HT31" s="91"/>
      <c r="HU31" s="91"/>
      <c r="HV31" s="91"/>
      <c r="HW31" s="91"/>
      <c r="HX31" s="91"/>
      <c r="HY31" s="91"/>
      <c r="HZ31" s="91"/>
      <c r="IA31" s="91"/>
      <c r="IB31" s="91"/>
      <c r="IC31" s="91"/>
      <c r="ID31" s="91"/>
      <c r="IE31" s="91"/>
      <c r="IF31" s="91"/>
      <c r="IG31" s="91"/>
      <c r="IH31" s="91"/>
      <c r="II31" s="91"/>
      <c r="IJ31" s="91"/>
      <c r="IK31" s="91"/>
      <c r="IL31" s="91"/>
      <c r="IM31" s="91"/>
      <c r="IN31" s="91"/>
      <c r="IO31" s="91"/>
      <c r="IP31" s="91"/>
      <c r="IQ31" s="91"/>
      <c r="IR31" s="91"/>
      <c r="IS31" s="91"/>
      <c r="IT31" s="91"/>
      <c r="IU31" s="91"/>
      <c r="IV31" s="91"/>
      <c r="IW31" s="91"/>
      <c r="IX31" s="91"/>
      <c r="IY31" s="91"/>
      <c r="IZ31" s="91"/>
      <c r="JA31" s="91"/>
      <c r="JB31" s="91"/>
      <c r="JC31" s="91"/>
      <c r="JD31" s="91"/>
      <c r="JE31" s="91"/>
      <c r="JF31" s="91"/>
      <c r="JG31" s="91"/>
      <c r="JH31" s="91"/>
      <c r="JI31" s="91"/>
      <c r="JJ31" s="91"/>
      <c r="JK31" s="91"/>
      <c r="JL31" s="91"/>
      <c r="JM31" s="91"/>
      <c r="JN31" s="91"/>
      <c r="JO31" s="91"/>
      <c r="JP31" s="91"/>
      <c r="JQ31" s="91"/>
      <c r="JR31" s="91"/>
      <c r="JS31" s="91"/>
      <c r="JT31" s="91"/>
      <c r="JU31" s="91"/>
      <c r="JV31" s="91"/>
      <c r="JW31" s="91"/>
      <c r="JX31" s="91"/>
      <c r="JY31" s="91"/>
      <c r="JZ31" s="91"/>
      <c r="KA31" s="91"/>
      <c r="KB31" s="91"/>
      <c r="KC31" s="91"/>
      <c r="KD31" s="91"/>
      <c r="KE31" s="91"/>
      <c r="KF31" s="91"/>
      <c r="KG31" s="91"/>
      <c r="KH31" s="91"/>
      <c r="KI31" s="91"/>
      <c r="KJ31" s="91"/>
      <c r="KK31" s="91"/>
      <c r="KL31" s="91"/>
      <c r="KM31" s="91"/>
      <c r="KN31" s="91"/>
      <c r="KO31" s="91"/>
      <c r="KP31" s="91"/>
      <c r="KQ31" s="91"/>
      <c r="KR31" s="91"/>
      <c r="KS31" s="91"/>
      <c r="KT31" s="91"/>
      <c r="KU31" s="91"/>
      <c r="KV31" s="91"/>
      <c r="KW31" s="91"/>
      <c r="KX31" s="91"/>
      <c r="KY31" s="91"/>
      <c r="KZ31" s="91"/>
      <c r="LA31" s="91"/>
      <c r="LB31" s="91"/>
      <c r="LC31" s="91"/>
      <c r="LD31" s="91"/>
      <c r="LE31" s="91"/>
      <c r="LF31" s="91"/>
      <c r="LG31" s="91"/>
      <c r="LH31" s="91"/>
      <c r="LI31" s="91"/>
      <c r="LJ31" s="91"/>
      <c r="LK31" s="91"/>
      <c r="LL31" s="91"/>
      <c r="LM31" s="91"/>
      <c r="LN31" s="91"/>
      <c r="LO31" s="91"/>
      <c r="LP31" s="91"/>
      <c r="LQ31" s="91"/>
      <c r="LR31" s="91"/>
      <c r="LS31" s="91"/>
      <c r="LT31" s="91"/>
      <c r="LU31" s="91"/>
      <c r="LV31" s="91"/>
      <c r="LW31" s="91"/>
      <c r="LX31" s="91"/>
      <c r="LY31" s="91"/>
      <c r="LZ31" s="91"/>
      <c r="MA31" s="91"/>
      <c r="MB31" s="91"/>
      <c r="MC31" s="91"/>
      <c r="MD31" s="91"/>
      <c r="ME31" s="91"/>
      <c r="MF31" s="91"/>
      <c r="MG31" s="91"/>
      <c r="MH31" s="91"/>
      <c r="MI31" s="91"/>
      <c r="MJ31" s="91"/>
      <c r="MK31" s="91"/>
      <c r="ML31" s="91"/>
      <c r="MM31" s="91"/>
      <c r="MN31" s="91"/>
      <c r="MO31" s="91"/>
      <c r="MP31" s="91"/>
      <c r="MQ31" s="91"/>
      <c r="MR31" s="91"/>
      <c r="MS31" s="91"/>
      <c r="MT31" s="91"/>
      <c r="MU31" s="91"/>
      <c r="MV31" s="91"/>
      <c r="MW31" s="91"/>
      <c r="MX31" s="91"/>
      <c r="MY31" s="91"/>
      <c r="MZ31" s="91"/>
      <c r="NA31" s="91"/>
      <c r="NB31" s="91"/>
      <c r="NC31" s="91"/>
      <c r="ND31" s="91"/>
      <c r="NE31" s="91"/>
      <c r="NF31" s="91"/>
      <c r="NG31" s="91"/>
      <c r="NH31" s="91"/>
      <c r="NI31" s="91"/>
      <c r="NJ31" s="91"/>
      <c r="NK31" s="91"/>
      <c r="NL31" s="91"/>
      <c r="NM31" s="91"/>
      <c r="NN31" s="91"/>
      <c r="NO31" s="91"/>
      <c r="NP31" s="91"/>
      <c r="NQ31" s="91"/>
      <c r="NR31" s="91"/>
      <c r="NS31" s="91"/>
      <c r="NT31" s="91"/>
      <c r="NU31" s="91"/>
      <c r="NV31" s="91"/>
      <c r="NW31" s="91"/>
      <c r="NX31" s="91"/>
      <c r="NY31" s="91"/>
      <c r="NZ31" s="91"/>
      <c r="OA31" s="91"/>
      <c r="OB31" s="91"/>
      <c r="OC31" s="91"/>
    </row>
    <row r="32" spans="1:393" ht="15" customHeight="1" x14ac:dyDescent="0.2">
      <c r="A32" s="30"/>
      <c r="B32" s="120"/>
      <c r="C32" s="120"/>
      <c r="D32" s="120"/>
      <c r="E32" s="120"/>
      <c r="F32" s="120"/>
      <c r="G32" s="120"/>
      <c r="H32" s="120"/>
      <c r="I32" s="30"/>
      <c r="J32" s="85">
        <v>3.4</v>
      </c>
      <c r="K32" s="86" t="s">
        <v>65</v>
      </c>
      <c r="L32" s="86"/>
      <c r="M32" s="85" t="s">
        <v>47</v>
      </c>
      <c r="N32" s="86"/>
      <c r="O32" s="86">
        <f t="shared" ca="1" si="290"/>
        <v>0</v>
      </c>
      <c r="P32" s="87">
        <v>42432</v>
      </c>
      <c r="Q32" s="87">
        <v>42468</v>
      </c>
      <c r="R32" s="88">
        <f t="array" aca="1" ref="R32" ca="1">IF(ISERROR(IF(OR(P32&lt;=0,Q32&lt;=0,P32&gt;Q32,ISNUMBER(P32)=FALSE,ISNUMBER(Q32)=FALSE),NA(),SUM(IF(ISERROR(MATCH(WEEKDAY(ROW(INDIRECT(P32&amp;":"&amp;Q32)),2),DunDay,0)),IF(ISERROR(MATCH(ROW(INDIRECT(P32&amp;":"&amp;Q32)),National,0)),1,0)),0))),"",IF(OR(P32&lt;=0,Q32&lt;=0,P32&gt;Q32,ISNUMBER(P32)=FALSE,ISNUMBER(Q32)=FALSE),NA(),SUM(IF(ISERROR(MATCH(WEEKDAY(ROW(INDIRECT(P32&amp;":"&amp;Q32)),2),DunDay,0)),IF(ISERROR(MATCH(ROW(INDIRECT(P32&amp;":"&amp;Q32)),National,0)),1,0)),0)))</f>
        <v>27</v>
      </c>
      <c r="S32" s="89"/>
      <c r="T32" s="90"/>
      <c r="U32" s="88" t="str">
        <f t="array" aca="1" ref="U32" ca="1">IF(ISERROR(IF(OR(O32&lt;=0,Q32&lt;=0,O32&gt;Q32,ISNUMBER(O32)=FALSE,ISNUMBER(Q32)=FALSE),NA(),SUM(IF(ISERROR(MATCH(WEEKDAY(ROW(INDIRECT(O32&amp;":"&amp;Q32)),2),DunDay,0)),IF(ISERROR(MATCH(ROW(INDIRECT(O32&amp;":"&amp;Q32)),National,0)),1,0)),0))),"",IF(OR(O32&lt;=0,Q32&lt;=0,O32&gt;Q32,ISNUMBER(O32)=FALSE,ISNUMBER(Q32)=FALSE),NA(),SUM(IF(ISERROR(MATCH(WEEKDAY(ROW(INDIRECT(O32&amp;":"&amp;Q32)),2),DunDay,0)),IF(ISERROR(MATCH(ROW(INDIRECT(O32&amp;":"&amp;Q32)),National,0)),1,0)),0)))</f>
        <v/>
      </c>
      <c r="V32" s="36" t="str">
        <f t="array" aca="1" ref="V32" ca="1">IF(ISERROR(IF(S32&lt;Q32,IF(OR(S32&lt;=0,Q32&lt;=0,S32&gt;Q32,ISNUMBER(S32)=FALSE, ISNUMBER(Q32)=FALSE),NA(),SUM(IF(ISERROR(MATCH(WEEKDAY(ROW(INDIRECT(S32&amp;":"&amp;Q32))),DunDay,0)),IF(ISERROR(MATCH(ROW(INDIRECT(S32&amp;":"&amp;Q32)),National,0)),1,0)),0)),IF(OR(Q32&lt;=0,S32&lt;=0,Q32&gt;S32,ISNUMBER(Q32)=FALSE, ISNUMBER(S32)=FALSE),NA(),SUM(IF(ISERROR(MATCH(WEEKDAY(ROW(INDIRECT(Q32&amp;":"&amp;S32))),DunDay,0)),IF(ISERROR(MATCH(ROW(INDIRECT(Q32&amp;":"&amp;S32)),National,0)),1,0)),0)))),"",IF(S32&lt;Q32,IF(OR(S32&lt;=0,Q32&lt;=0,S32&gt;Q32,ISNUMBER(S32)=FALSE, ISNUMBER(Q32)=FALSE),NA(),SUM(IF(ISERROR(MATCH(WEEKDAY(ROW(INDIRECT(S32&amp;":"&amp;Q32))),DunDay,0)),IF(ISERROR(MATCH(ROW(INDIRECT(S32&amp;":"&amp;Q32)),National,0)),1,0)),0)),IF(OR(Q32&lt;=0,S32&lt;=0,Q32&gt;S32,ISNUMBER(Q32)=FALSE, ISNUMBER(S32)=FALSE),NA(),SUM(IF(ISERROR(MATCH(WEEKDAY(ROW(INDIRECT(Q32&amp;":"&amp;S32))),DunDay,0)),IF(ISERROR(MATCH(ROW(INDIRECT(Q32&amp;":"&amp;S32)),National,0)),1,0)),0))))</f>
        <v/>
      </c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1"/>
      <c r="CH32" s="91"/>
      <c r="CI32" s="91"/>
      <c r="CJ32" s="91"/>
      <c r="CK32" s="91"/>
      <c r="CL32" s="91"/>
      <c r="CM32" s="91"/>
      <c r="CN32" s="91"/>
      <c r="CO32" s="91"/>
      <c r="CP32" s="91"/>
      <c r="CQ32" s="91"/>
      <c r="CR32" s="91"/>
      <c r="CS32" s="91"/>
      <c r="CT32" s="91"/>
      <c r="CU32" s="91"/>
      <c r="CV32" s="91"/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91"/>
      <c r="DI32" s="91"/>
      <c r="DJ32" s="91"/>
      <c r="DK32" s="91"/>
      <c r="DL32" s="91"/>
      <c r="DM32" s="91"/>
      <c r="DN32" s="91"/>
      <c r="DO32" s="91"/>
      <c r="DP32" s="91"/>
      <c r="DQ32" s="91"/>
      <c r="DR32" s="91"/>
      <c r="DS32" s="91"/>
      <c r="DT32" s="91"/>
      <c r="DU32" s="91"/>
      <c r="DV32" s="91"/>
      <c r="DW32" s="91"/>
      <c r="DX32" s="91"/>
      <c r="DY32" s="91"/>
      <c r="DZ32" s="91"/>
      <c r="EA32" s="91"/>
      <c r="EB32" s="91"/>
      <c r="EC32" s="91"/>
      <c r="ED32" s="91"/>
      <c r="EE32" s="91"/>
      <c r="EF32" s="91"/>
      <c r="EG32" s="91"/>
      <c r="EH32" s="91"/>
      <c r="EI32" s="91"/>
      <c r="EJ32" s="91"/>
      <c r="EK32" s="91"/>
      <c r="EL32" s="91"/>
      <c r="EM32" s="91"/>
      <c r="EN32" s="91"/>
      <c r="EO32" s="91"/>
      <c r="EP32" s="91"/>
      <c r="EQ32" s="91"/>
      <c r="ER32" s="91"/>
      <c r="ES32" s="91"/>
      <c r="ET32" s="91"/>
      <c r="EU32" s="91"/>
      <c r="EV32" s="91"/>
      <c r="EW32" s="91"/>
      <c r="EX32" s="91"/>
      <c r="EY32" s="91"/>
      <c r="EZ32" s="91"/>
      <c r="FA32" s="91"/>
      <c r="FB32" s="91"/>
      <c r="FC32" s="91"/>
      <c r="FD32" s="91"/>
      <c r="FE32" s="91"/>
      <c r="FF32" s="91"/>
      <c r="FG32" s="91"/>
      <c r="FH32" s="91"/>
      <c r="FI32" s="91"/>
      <c r="FJ32" s="91"/>
      <c r="FK32" s="91"/>
      <c r="FL32" s="91"/>
      <c r="FM32" s="91"/>
      <c r="FN32" s="91"/>
      <c r="FO32" s="91"/>
      <c r="FP32" s="91"/>
      <c r="FQ32" s="91"/>
      <c r="FR32" s="91"/>
      <c r="FS32" s="91"/>
      <c r="FT32" s="91"/>
      <c r="FU32" s="91"/>
      <c r="FV32" s="91"/>
      <c r="FW32" s="91"/>
      <c r="FX32" s="91"/>
      <c r="FY32" s="91"/>
      <c r="FZ32" s="91"/>
      <c r="GA32" s="91"/>
      <c r="GB32" s="91"/>
      <c r="GC32" s="91"/>
      <c r="GD32" s="91"/>
      <c r="GE32" s="91"/>
      <c r="GF32" s="91"/>
      <c r="GG32" s="91"/>
      <c r="GH32" s="91"/>
      <c r="GI32" s="91"/>
      <c r="GJ32" s="91"/>
      <c r="GK32" s="91"/>
      <c r="GL32" s="91"/>
      <c r="GM32" s="91"/>
      <c r="GN32" s="91"/>
      <c r="GO32" s="91"/>
      <c r="GP32" s="91"/>
      <c r="GQ32" s="91"/>
      <c r="GR32" s="91"/>
      <c r="GS32" s="91"/>
      <c r="GT32" s="91"/>
      <c r="GU32" s="91"/>
      <c r="GV32" s="91"/>
      <c r="GW32" s="91"/>
      <c r="GX32" s="91"/>
      <c r="GY32" s="91"/>
      <c r="GZ32" s="91"/>
      <c r="HA32" s="91"/>
      <c r="HB32" s="91"/>
      <c r="HC32" s="91"/>
      <c r="HD32" s="91"/>
      <c r="HE32" s="91"/>
      <c r="HF32" s="91"/>
      <c r="HG32" s="91"/>
      <c r="HH32" s="91"/>
      <c r="HI32" s="91"/>
      <c r="HJ32" s="91"/>
      <c r="HK32" s="91"/>
      <c r="HL32" s="91"/>
      <c r="HM32" s="91"/>
      <c r="HN32" s="91"/>
      <c r="HO32" s="91"/>
      <c r="HP32" s="91"/>
      <c r="HQ32" s="91"/>
      <c r="HR32" s="91"/>
      <c r="HS32" s="91"/>
      <c r="HT32" s="91"/>
      <c r="HU32" s="91"/>
      <c r="HV32" s="91"/>
      <c r="HW32" s="91"/>
      <c r="HX32" s="91"/>
      <c r="HY32" s="91"/>
      <c r="HZ32" s="91"/>
      <c r="IA32" s="91"/>
      <c r="IB32" s="91"/>
      <c r="IC32" s="91"/>
      <c r="ID32" s="91"/>
      <c r="IE32" s="91"/>
      <c r="IF32" s="91"/>
      <c r="IG32" s="91"/>
      <c r="IH32" s="91"/>
      <c r="II32" s="91"/>
      <c r="IJ32" s="91"/>
      <c r="IK32" s="91"/>
      <c r="IL32" s="91"/>
      <c r="IM32" s="91"/>
      <c r="IN32" s="91"/>
      <c r="IO32" s="91"/>
      <c r="IP32" s="91"/>
      <c r="IQ32" s="91"/>
      <c r="IR32" s="91"/>
      <c r="IS32" s="91"/>
      <c r="IT32" s="91"/>
      <c r="IU32" s="91"/>
      <c r="IV32" s="91"/>
      <c r="IW32" s="91"/>
      <c r="IX32" s="91"/>
      <c r="IY32" s="91"/>
      <c r="IZ32" s="91"/>
      <c r="JA32" s="91"/>
      <c r="JB32" s="91"/>
      <c r="JC32" s="91"/>
      <c r="JD32" s="91"/>
      <c r="JE32" s="91"/>
      <c r="JF32" s="91"/>
      <c r="JG32" s="91"/>
      <c r="JH32" s="91"/>
      <c r="JI32" s="91"/>
      <c r="JJ32" s="91"/>
      <c r="JK32" s="91"/>
      <c r="JL32" s="91"/>
      <c r="JM32" s="91"/>
      <c r="JN32" s="91"/>
      <c r="JO32" s="91"/>
      <c r="JP32" s="91"/>
      <c r="JQ32" s="91"/>
      <c r="JR32" s="91"/>
      <c r="JS32" s="91"/>
      <c r="JT32" s="91"/>
      <c r="JU32" s="91"/>
      <c r="JV32" s="91"/>
      <c r="JW32" s="91"/>
      <c r="JX32" s="91"/>
      <c r="JY32" s="91"/>
      <c r="JZ32" s="91"/>
      <c r="KA32" s="91"/>
      <c r="KB32" s="91"/>
      <c r="KC32" s="91"/>
      <c r="KD32" s="91"/>
      <c r="KE32" s="91"/>
      <c r="KF32" s="91"/>
      <c r="KG32" s="91"/>
      <c r="KH32" s="91"/>
      <c r="KI32" s="91"/>
      <c r="KJ32" s="91"/>
      <c r="KK32" s="91"/>
      <c r="KL32" s="91"/>
      <c r="KM32" s="91"/>
      <c r="KN32" s="91"/>
      <c r="KO32" s="91"/>
      <c r="KP32" s="91"/>
      <c r="KQ32" s="91"/>
      <c r="KR32" s="91"/>
      <c r="KS32" s="91"/>
      <c r="KT32" s="91"/>
      <c r="KU32" s="91"/>
      <c r="KV32" s="91"/>
      <c r="KW32" s="91"/>
      <c r="KX32" s="91"/>
      <c r="KY32" s="91"/>
      <c r="KZ32" s="91"/>
      <c r="LA32" s="91"/>
      <c r="LB32" s="91"/>
      <c r="LC32" s="91"/>
      <c r="LD32" s="91"/>
      <c r="LE32" s="91"/>
      <c r="LF32" s="91"/>
      <c r="LG32" s="91"/>
      <c r="LH32" s="91"/>
      <c r="LI32" s="91"/>
      <c r="LJ32" s="91"/>
      <c r="LK32" s="91"/>
      <c r="LL32" s="91"/>
      <c r="LM32" s="91"/>
      <c r="LN32" s="91"/>
      <c r="LO32" s="91"/>
      <c r="LP32" s="91"/>
      <c r="LQ32" s="91"/>
      <c r="LR32" s="91"/>
      <c r="LS32" s="91"/>
      <c r="LT32" s="91"/>
      <c r="LU32" s="91"/>
      <c r="LV32" s="91"/>
      <c r="LW32" s="91"/>
      <c r="LX32" s="91"/>
      <c r="LY32" s="91"/>
      <c r="LZ32" s="91"/>
      <c r="MA32" s="91"/>
      <c r="MB32" s="91"/>
      <c r="MC32" s="91"/>
      <c r="MD32" s="91"/>
      <c r="ME32" s="91"/>
      <c r="MF32" s="91"/>
      <c r="MG32" s="91"/>
      <c r="MH32" s="91"/>
      <c r="MI32" s="91"/>
      <c r="MJ32" s="91"/>
      <c r="MK32" s="91"/>
      <c r="ML32" s="91"/>
      <c r="MM32" s="91"/>
      <c r="MN32" s="91"/>
      <c r="MO32" s="91"/>
      <c r="MP32" s="91"/>
      <c r="MQ32" s="91"/>
      <c r="MR32" s="91"/>
      <c r="MS32" s="91"/>
      <c r="MT32" s="91"/>
      <c r="MU32" s="91"/>
      <c r="MV32" s="91"/>
      <c r="MW32" s="91"/>
      <c r="MX32" s="91"/>
      <c r="MY32" s="91"/>
      <c r="MZ32" s="91"/>
      <c r="NA32" s="91"/>
      <c r="NB32" s="91"/>
      <c r="NC32" s="91"/>
      <c r="ND32" s="91"/>
      <c r="NE32" s="91"/>
      <c r="NF32" s="91"/>
      <c r="NG32" s="91"/>
      <c r="NH32" s="91"/>
      <c r="NI32" s="91"/>
      <c r="NJ32" s="91"/>
      <c r="NK32" s="91"/>
      <c r="NL32" s="91"/>
      <c r="NM32" s="91"/>
      <c r="NN32" s="91"/>
      <c r="NO32" s="91"/>
      <c r="NP32" s="91"/>
      <c r="NQ32" s="91"/>
      <c r="NR32" s="91"/>
      <c r="NS32" s="91"/>
      <c r="NT32" s="91"/>
      <c r="NU32" s="91"/>
      <c r="NV32" s="91"/>
      <c r="NW32" s="91"/>
      <c r="NX32" s="36"/>
      <c r="NY32" s="36"/>
      <c r="NZ32" s="36"/>
      <c r="OA32" s="36"/>
      <c r="OB32" s="36"/>
      <c r="OC32" s="36"/>
    </row>
    <row r="33" spans="1:393" ht="15" customHeight="1" x14ac:dyDescent="0.2">
      <c r="A33" s="30"/>
      <c r="B33" s="121"/>
      <c r="C33" s="121"/>
      <c r="D33" s="121"/>
      <c r="E33" s="121"/>
      <c r="F33" s="121"/>
      <c r="G33" s="121"/>
      <c r="H33" s="121"/>
      <c r="I33" s="30"/>
      <c r="J33" s="85"/>
      <c r="K33" s="86"/>
      <c r="L33" s="86"/>
      <c r="M33" s="85"/>
      <c r="N33" s="86"/>
      <c r="O33" s="86" t="str">
        <f t="shared" si="290"/>
        <v/>
      </c>
      <c r="P33" s="87"/>
      <c r="Q33" s="87"/>
      <c r="R33" s="88" t="str">
        <f t="array" aca="1" ref="R33" ca="1">IF(ISERROR(IF(OR(P33&lt;=0,Q33&lt;=0,P33&gt;Q33,ISNUMBER(P33)=FALSE,ISNUMBER(Q33)=FALSE),NA(),SUM(IF(ISERROR(MATCH(WEEKDAY(ROW(INDIRECT(P33&amp;":"&amp;Q33)),2),DunDay,0)),IF(ISERROR(MATCH(ROW(INDIRECT(P33&amp;":"&amp;Q33)),National,0)),1,0)),0))),"",IF(OR(P33&lt;=0,Q33&lt;=0,P33&gt;Q33,ISNUMBER(P33)=FALSE,ISNUMBER(Q33)=FALSE),NA(),SUM(IF(ISERROR(MATCH(WEEKDAY(ROW(INDIRECT(P33&amp;":"&amp;Q33)),2),DunDay,0)),IF(ISERROR(MATCH(ROW(INDIRECT(P33&amp;":"&amp;Q33)),National,0)),1,0)),0)))</f>
        <v/>
      </c>
      <c r="S33" s="89"/>
      <c r="T33" s="90"/>
      <c r="U33" s="88" t="str">
        <f t="array" aca="1" ref="U33" ca="1">IF(ISERROR(IF(OR(O33&lt;=0,Q33&lt;=0,O33&gt;Q33,ISNUMBER(O33)=FALSE,ISNUMBER(Q33)=FALSE),NA(),SUM(IF(ISERROR(MATCH(WEEKDAY(ROW(INDIRECT(O33&amp;":"&amp;Q33)),2),DunDay,0)),IF(ISERROR(MATCH(ROW(INDIRECT(O33&amp;":"&amp;Q33)),National,0)),1,0)),0))),"",IF(OR(O33&lt;=0,Q33&lt;=0,O33&gt;Q33,ISNUMBER(O33)=FALSE,ISNUMBER(Q33)=FALSE),NA(),SUM(IF(ISERROR(MATCH(WEEKDAY(ROW(INDIRECT(O33&amp;":"&amp;Q33)),2),DunDay,0)),IF(ISERROR(MATCH(ROW(INDIRECT(O33&amp;":"&amp;Q33)),National,0)),1,0)),0)))</f>
        <v/>
      </c>
      <c r="V33" s="36" t="str">
        <f t="array" aca="1" ref="V33" ca="1">IF(ISERROR(IF(S33&lt;Q33,IF(OR(S33&lt;=0,Q33&lt;=0,S33&gt;Q33,ISNUMBER(S33)=FALSE, ISNUMBER(Q33)=FALSE),NA(),SUM(IF(ISERROR(MATCH(WEEKDAY(ROW(INDIRECT(S33&amp;":"&amp;Q33))),DunDay,0)),IF(ISERROR(MATCH(ROW(INDIRECT(S33&amp;":"&amp;Q33)),National,0)),1,0)),0)),IF(OR(Q33&lt;=0,S33&lt;=0,Q33&gt;S33,ISNUMBER(Q33)=FALSE, ISNUMBER(S33)=FALSE),NA(),SUM(IF(ISERROR(MATCH(WEEKDAY(ROW(INDIRECT(Q33&amp;":"&amp;S33))),DunDay,0)),IF(ISERROR(MATCH(ROW(INDIRECT(Q33&amp;":"&amp;S33)),National,0)),1,0)),0)))),"",IF(S33&lt;Q33,IF(OR(S33&lt;=0,Q33&lt;=0,S33&gt;Q33,ISNUMBER(S33)=FALSE, ISNUMBER(Q33)=FALSE),NA(),SUM(IF(ISERROR(MATCH(WEEKDAY(ROW(INDIRECT(S33&amp;":"&amp;Q33))),DunDay,0)),IF(ISERROR(MATCH(ROW(INDIRECT(S33&amp;":"&amp;Q33)),National,0)),1,0)),0)),IF(OR(Q33&lt;=0,S33&lt;=0,Q33&gt;S33,ISNUMBER(Q33)=FALSE, ISNUMBER(S33)=FALSE),NA(),SUM(IF(ISERROR(MATCH(WEEKDAY(ROW(INDIRECT(Q33&amp;":"&amp;S33))),DunDay,0)),IF(ISERROR(MATCH(ROW(INDIRECT(Q33&amp;":"&amp;S33)),National,0)),1,0)),0))))</f>
        <v/>
      </c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1"/>
      <c r="CG33" s="91"/>
      <c r="CH33" s="91"/>
      <c r="CI33" s="91"/>
      <c r="CJ33" s="91"/>
      <c r="CK33" s="91"/>
      <c r="CL33" s="91"/>
      <c r="CM33" s="91"/>
      <c r="CN33" s="91"/>
      <c r="CO33" s="91"/>
      <c r="CP33" s="91"/>
      <c r="CQ33" s="91"/>
      <c r="CR33" s="91"/>
      <c r="CS33" s="91"/>
      <c r="CT33" s="91"/>
      <c r="CU33" s="91"/>
      <c r="CV33" s="91"/>
      <c r="CW33" s="91"/>
      <c r="CX33" s="91"/>
      <c r="CY33" s="91"/>
      <c r="CZ33" s="91"/>
      <c r="DA33" s="91"/>
      <c r="DB33" s="91"/>
      <c r="DC33" s="91"/>
      <c r="DD33" s="91"/>
      <c r="DE33" s="91"/>
      <c r="DF33" s="91"/>
      <c r="DG33" s="91"/>
      <c r="DH33" s="91"/>
      <c r="DI33" s="91"/>
      <c r="DJ33" s="91"/>
      <c r="DK33" s="91"/>
      <c r="DL33" s="91"/>
      <c r="DM33" s="91"/>
      <c r="DN33" s="91"/>
      <c r="DO33" s="91"/>
      <c r="DP33" s="91"/>
      <c r="DQ33" s="91"/>
      <c r="DR33" s="91"/>
      <c r="DS33" s="91"/>
      <c r="DT33" s="91"/>
      <c r="DU33" s="91"/>
      <c r="DV33" s="91"/>
      <c r="DW33" s="91"/>
      <c r="DX33" s="91"/>
      <c r="DY33" s="91"/>
      <c r="DZ33" s="91"/>
      <c r="EA33" s="91"/>
      <c r="EB33" s="91"/>
      <c r="EC33" s="91"/>
      <c r="ED33" s="91"/>
      <c r="EE33" s="91"/>
      <c r="EF33" s="91"/>
      <c r="EG33" s="91"/>
      <c r="EH33" s="91"/>
      <c r="EI33" s="91"/>
      <c r="EJ33" s="91"/>
      <c r="EK33" s="91"/>
      <c r="EL33" s="91"/>
      <c r="EM33" s="91"/>
      <c r="EN33" s="91"/>
      <c r="EO33" s="91"/>
      <c r="EP33" s="91"/>
      <c r="EQ33" s="91"/>
      <c r="ER33" s="91"/>
      <c r="ES33" s="91"/>
      <c r="ET33" s="91"/>
      <c r="EU33" s="91"/>
      <c r="EV33" s="91"/>
      <c r="EW33" s="91"/>
      <c r="EX33" s="91"/>
      <c r="EY33" s="91"/>
      <c r="EZ33" s="91"/>
      <c r="FA33" s="91"/>
      <c r="FB33" s="91"/>
      <c r="FC33" s="91"/>
      <c r="FD33" s="91"/>
      <c r="FE33" s="91"/>
      <c r="FF33" s="91"/>
      <c r="FG33" s="91"/>
      <c r="FH33" s="91"/>
      <c r="FI33" s="91"/>
      <c r="FJ33" s="91"/>
      <c r="FK33" s="91"/>
      <c r="FL33" s="91"/>
      <c r="FM33" s="91"/>
      <c r="FN33" s="91"/>
      <c r="FO33" s="91"/>
      <c r="FP33" s="91"/>
      <c r="FQ33" s="91"/>
      <c r="FR33" s="91"/>
      <c r="FS33" s="91"/>
      <c r="FT33" s="91"/>
      <c r="FU33" s="91"/>
      <c r="FV33" s="91"/>
      <c r="FW33" s="91"/>
      <c r="FX33" s="91"/>
      <c r="FY33" s="91"/>
      <c r="FZ33" s="91"/>
      <c r="GA33" s="91"/>
      <c r="GB33" s="91"/>
      <c r="GC33" s="91"/>
      <c r="GD33" s="91"/>
      <c r="GE33" s="91"/>
      <c r="GF33" s="91"/>
      <c r="GG33" s="91"/>
      <c r="GH33" s="91"/>
      <c r="GI33" s="91"/>
      <c r="GJ33" s="91"/>
      <c r="GK33" s="91"/>
      <c r="GL33" s="91"/>
      <c r="GM33" s="91"/>
      <c r="GN33" s="91"/>
      <c r="GO33" s="91"/>
      <c r="GP33" s="91"/>
      <c r="GQ33" s="91"/>
      <c r="GR33" s="91"/>
      <c r="GS33" s="91"/>
      <c r="GT33" s="91"/>
      <c r="GU33" s="91"/>
      <c r="GV33" s="91"/>
      <c r="GW33" s="91"/>
      <c r="GX33" s="91"/>
      <c r="GY33" s="91"/>
      <c r="GZ33" s="91"/>
      <c r="HA33" s="91"/>
      <c r="HB33" s="91"/>
      <c r="HC33" s="91"/>
      <c r="HD33" s="91"/>
      <c r="HE33" s="91"/>
      <c r="HF33" s="91"/>
      <c r="HG33" s="91"/>
      <c r="HH33" s="91"/>
      <c r="HI33" s="91"/>
      <c r="HJ33" s="91"/>
      <c r="HK33" s="91"/>
      <c r="HL33" s="91"/>
      <c r="HM33" s="91"/>
      <c r="HN33" s="91"/>
      <c r="HO33" s="91"/>
      <c r="HP33" s="91"/>
      <c r="HQ33" s="91"/>
      <c r="HR33" s="91"/>
      <c r="HS33" s="91"/>
      <c r="HT33" s="91"/>
      <c r="HU33" s="91"/>
      <c r="HV33" s="91"/>
      <c r="HW33" s="91"/>
      <c r="HX33" s="91"/>
      <c r="HY33" s="91"/>
      <c r="HZ33" s="91"/>
      <c r="IA33" s="91"/>
      <c r="IB33" s="91"/>
      <c r="IC33" s="91"/>
      <c r="ID33" s="91"/>
      <c r="IE33" s="91"/>
      <c r="IF33" s="91"/>
      <c r="IG33" s="91"/>
      <c r="IH33" s="91"/>
      <c r="II33" s="91"/>
      <c r="IJ33" s="91"/>
      <c r="IK33" s="91"/>
      <c r="IL33" s="91"/>
      <c r="IM33" s="91"/>
      <c r="IN33" s="91"/>
      <c r="IO33" s="91"/>
      <c r="IP33" s="91"/>
      <c r="IQ33" s="91"/>
      <c r="IR33" s="91"/>
      <c r="IS33" s="91"/>
      <c r="IT33" s="91"/>
      <c r="IU33" s="91"/>
      <c r="IV33" s="91"/>
      <c r="IW33" s="91"/>
      <c r="IX33" s="91"/>
      <c r="IY33" s="91"/>
      <c r="IZ33" s="91"/>
      <c r="JA33" s="91"/>
      <c r="JB33" s="91"/>
      <c r="JC33" s="91"/>
      <c r="JD33" s="91"/>
      <c r="JE33" s="91"/>
      <c r="JF33" s="91"/>
      <c r="JG33" s="91"/>
      <c r="JH33" s="91"/>
      <c r="JI33" s="91"/>
      <c r="JJ33" s="91"/>
      <c r="JK33" s="91"/>
      <c r="JL33" s="91"/>
      <c r="JM33" s="91"/>
      <c r="JN33" s="91"/>
      <c r="JO33" s="91"/>
      <c r="JP33" s="91"/>
      <c r="JQ33" s="91"/>
      <c r="JR33" s="91"/>
      <c r="JS33" s="91"/>
      <c r="JT33" s="91"/>
      <c r="JU33" s="91"/>
      <c r="JV33" s="91"/>
      <c r="JW33" s="91"/>
      <c r="JX33" s="91"/>
      <c r="JY33" s="91"/>
      <c r="JZ33" s="91"/>
      <c r="KA33" s="91"/>
      <c r="KB33" s="91"/>
      <c r="KC33" s="91"/>
      <c r="KD33" s="91"/>
      <c r="KE33" s="91"/>
      <c r="KF33" s="91"/>
      <c r="KG33" s="91"/>
      <c r="KH33" s="91"/>
      <c r="KI33" s="91"/>
      <c r="KJ33" s="91"/>
      <c r="KK33" s="91"/>
      <c r="KL33" s="91"/>
      <c r="KM33" s="91"/>
      <c r="KN33" s="91"/>
      <c r="KO33" s="91"/>
      <c r="KP33" s="91"/>
      <c r="KQ33" s="91"/>
      <c r="KR33" s="91"/>
      <c r="KS33" s="91"/>
      <c r="KT33" s="91"/>
      <c r="KU33" s="91"/>
      <c r="KV33" s="91"/>
      <c r="KW33" s="91"/>
      <c r="KX33" s="91"/>
      <c r="KY33" s="91"/>
      <c r="KZ33" s="91"/>
      <c r="LA33" s="91"/>
      <c r="LB33" s="91"/>
      <c r="LC33" s="91"/>
      <c r="LD33" s="91"/>
      <c r="LE33" s="91"/>
      <c r="LF33" s="91"/>
      <c r="LG33" s="91"/>
      <c r="LH33" s="91"/>
      <c r="LI33" s="91"/>
      <c r="LJ33" s="91"/>
      <c r="LK33" s="91"/>
      <c r="LL33" s="91"/>
      <c r="LM33" s="91"/>
      <c r="LN33" s="91"/>
      <c r="LO33" s="91"/>
      <c r="LP33" s="91"/>
      <c r="LQ33" s="91"/>
      <c r="LR33" s="91"/>
      <c r="LS33" s="91"/>
      <c r="LT33" s="91"/>
      <c r="LU33" s="91"/>
      <c r="LV33" s="91"/>
      <c r="LW33" s="91"/>
      <c r="LX33" s="91"/>
      <c r="LY33" s="91"/>
      <c r="LZ33" s="91"/>
      <c r="MA33" s="91"/>
      <c r="MB33" s="91"/>
      <c r="MC33" s="91"/>
      <c r="MD33" s="91"/>
      <c r="ME33" s="91"/>
      <c r="MF33" s="91"/>
      <c r="MG33" s="91"/>
      <c r="MH33" s="91"/>
      <c r="MI33" s="91"/>
      <c r="MJ33" s="91"/>
      <c r="MK33" s="91"/>
      <c r="ML33" s="91"/>
      <c r="MM33" s="91"/>
      <c r="MN33" s="91"/>
      <c r="MO33" s="91"/>
      <c r="MP33" s="91"/>
      <c r="MQ33" s="91"/>
      <c r="MR33" s="91"/>
      <c r="MS33" s="91"/>
      <c r="MT33" s="91"/>
      <c r="MU33" s="91"/>
      <c r="MV33" s="91"/>
      <c r="MW33" s="91"/>
      <c r="MX33" s="91"/>
      <c r="MY33" s="91"/>
      <c r="MZ33" s="91"/>
      <c r="NA33" s="91"/>
      <c r="NB33" s="91"/>
      <c r="NC33" s="91"/>
      <c r="ND33" s="91"/>
      <c r="NE33" s="91"/>
      <c r="NF33" s="91"/>
      <c r="NG33" s="91"/>
      <c r="NH33" s="91"/>
      <c r="NI33" s="91"/>
      <c r="NJ33" s="91"/>
      <c r="NK33" s="91"/>
      <c r="NL33" s="91"/>
      <c r="NM33" s="91"/>
      <c r="NN33" s="91"/>
      <c r="NO33" s="91"/>
      <c r="NP33" s="91"/>
      <c r="NQ33" s="91"/>
      <c r="NR33" s="91"/>
      <c r="NS33" s="91"/>
      <c r="NT33" s="91"/>
      <c r="NU33" s="91"/>
      <c r="NV33" s="91"/>
      <c r="NW33" s="91"/>
      <c r="NX33" s="36"/>
      <c r="NY33" s="36"/>
      <c r="NZ33" s="36"/>
      <c r="OA33" s="36"/>
      <c r="OB33" s="36"/>
      <c r="OC33" s="36"/>
    </row>
    <row r="34" spans="1:393" ht="15" customHeight="1" x14ac:dyDescent="0.2">
      <c r="A34" s="30"/>
      <c r="B34" s="94"/>
      <c r="C34" s="94"/>
      <c r="D34" s="94"/>
      <c r="E34" s="94"/>
      <c r="F34" s="105"/>
      <c r="G34" s="94"/>
      <c r="H34" s="103"/>
      <c r="I34" s="30"/>
      <c r="J34" s="85"/>
      <c r="K34" s="86"/>
      <c r="L34" s="86"/>
      <c r="M34" s="85"/>
      <c r="N34" s="86"/>
      <c r="O34" s="86" t="str">
        <f t="shared" si="290"/>
        <v/>
      </c>
      <c r="P34" s="87"/>
      <c r="Q34" s="87"/>
      <c r="R34" s="88" t="str">
        <f t="array" aca="1" ref="R34" ca="1">IF(ISERROR(IF(OR(P34&lt;=0,Q34&lt;=0,P34&gt;Q34,ISNUMBER(P34)=FALSE,ISNUMBER(Q34)=FALSE),NA(),SUM(IF(ISERROR(MATCH(WEEKDAY(ROW(INDIRECT(P34&amp;":"&amp;Q34)),2),DunDay,0)),IF(ISERROR(MATCH(ROW(INDIRECT(P34&amp;":"&amp;Q34)),National,0)),1,0)),0))),"",IF(OR(P34&lt;=0,Q34&lt;=0,P34&gt;Q34,ISNUMBER(P34)=FALSE,ISNUMBER(Q34)=FALSE),NA(),SUM(IF(ISERROR(MATCH(WEEKDAY(ROW(INDIRECT(P34&amp;":"&amp;Q34)),2),DunDay,0)),IF(ISERROR(MATCH(ROW(INDIRECT(P34&amp;":"&amp;Q34)),National,0)),1,0)),0)))</f>
        <v/>
      </c>
      <c r="S34" s="89"/>
      <c r="T34" s="90"/>
      <c r="U34" s="88" t="str">
        <f t="array" aca="1" ref="U34" ca="1">IF(ISERROR(IF(OR(O34&lt;=0,Q34&lt;=0,O34&gt;Q34,ISNUMBER(O34)=FALSE,ISNUMBER(Q34)=FALSE),NA(),SUM(IF(ISERROR(MATCH(WEEKDAY(ROW(INDIRECT(O34&amp;":"&amp;Q34)),2),DunDay,0)),IF(ISERROR(MATCH(ROW(INDIRECT(O34&amp;":"&amp;Q34)),National,0)),1,0)),0))),"",IF(OR(O34&lt;=0,Q34&lt;=0,O34&gt;Q34,ISNUMBER(O34)=FALSE,ISNUMBER(Q34)=FALSE),NA(),SUM(IF(ISERROR(MATCH(WEEKDAY(ROW(INDIRECT(O34&amp;":"&amp;Q34)),2),DunDay,0)),IF(ISERROR(MATCH(ROW(INDIRECT(O34&amp;":"&amp;Q34)),National,0)),1,0)),0)))</f>
        <v/>
      </c>
      <c r="V34" s="36" t="str">
        <f t="array" aca="1" ref="V34" ca="1">IF(ISERROR(IF(S34&lt;Q34,IF(OR(S34&lt;=0,Q34&lt;=0,S34&gt;Q34,ISNUMBER(S34)=FALSE, ISNUMBER(Q34)=FALSE),NA(),SUM(IF(ISERROR(MATCH(WEEKDAY(ROW(INDIRECT(S34&amp;":"&amp;Q34))),DunDay,0)),IF(ISERROR(MATCH(ROW(INDIRECT(S34&amp;":"&amp;Q34)),National,0)),1,0)),0)),IF(OR(Q34&lt;=0,S34&lt;=0,Q34&gt;S34,ISNUMBER(Q34)=FALSE, ISNUMBER(S34)=FALSE),NA(),SUM(IF(ISERROR(MATCH(WEEKDAY(ROW(INDIRECT(Q34&amp;":"&amp;S34))),DunDay,0)),IF(ISERROR(MATCH(ROW(INDIRECT(Q34&amp;":"&amp;S34)),National,0)),1,0)),0)))),"",IF(S34&lt;Q34,IF(OR(S34&lt;=0,Q34&lt;=0,S34&gt;Q34,ISNUMBER(S34)=FALSE, ISNUMBER(Q34)=FALSE),NA(),SUM(IF(ISERROR(MATCH(WEEKDAY(ROW(INDIRECT(S34&amp;":"&amp;Q34))),DunDay,0)),IF(ISERROR(MATCH(ROW(INDIRECT(S34&amp;":"&amp;Q34)),National,0)),1,0)),0)),IF(OR(Q34&lt;=0,S34&lt;=0,Q34&gt;S34,ISNUMBER(Q34)=FALSE, ISNUMBER(S34)=FALSE),NA(),SUM(IF(ISERROR(MATCH(WEEKDAY(ROW(INDIRECT(Q34&amp;":"&amp;S34))),DunDay,0)),IF(ISERROR(MATCH(ROW(INDIRECT(Q34&amp;":"&amp;S34)),National,0)),1,0)),0))))</f>
        <v/>
      </c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1"/>
      <c r="CG34" s="91"/>
      <c r="CH34" s="91"/>
      <c r="CI34" s="91"/>
      <c r="CJ34" s="91"/>
      <c r="CK34" s="91"/>
      <c r="CL34" s="91"/>
      <c r="CM34" s="91"/>
      <c r="CN34" s="91"/>
      <c r="CO34" s="91"/>
      <c r="CP34" s="91"/>
      <c r="CQ34" s="91"/>
      <c r="CR34" s="91"/>
      <c r="CS34" s="91"/>
      <c r="CT34" s="91"/>
      <c r="CU34" s="91"/>
      <c r="CV34" s="91"/>
      <c r="CW34" s="91"/>
      <c r="CX34" s="91"/>
      <c r="CY34" s="91"/>
      <c r="CZ34" s="91"/>
      <c r="DA34" s="91"/>
      <c r="DB34" s="91"/>
      <c r="DC34" s="91"/>
      <c r="DD34" s="91"/>
      <c r="DE34" s="91"/>
      <c r="DF34" s="91"/>
      <c r="DG34" s="91"/>
      <c r="DH34" s="91"/>
      <c r="DI34" s="91"/>
      <c r="DJ34" s="91"/>
      <c r="DK34" s="91"/>
      <c r="DL34" s="91"/>
      <c r="DM34" s="91"/>
      <c r="DN34" s="91"/>
      <c r="DO34" s="91"/>
      <c r="DP34" s="91"/>
      <c r="DQ34" s="91"/>
      <c r="DR34" s="91"/>
      <c r="DS34" s="91"/>
      <c r="DT34" s="91"/>
      <c r="DU34" s="91"/>
      <c r="DV34" s="91"/>
      <c r="DW34" s="91"/>
      <c r="DX34" s="91"/>
      <c r="DY34" s="91"/>
      <c r="DZ34" s="91"/>
      <c r="EA34" s="91"/>
      <c r="EB34" s="91"/>
      <c r="EC34" s="91"/>
      <c r="ED34" s="91"/>
      <c r="EE34" s="91"/>
      <c r="EF34" s="91"/>
      <c r="EG34" s="91"/>
      <c r="EH34" s="91"/>
      <c r="EI34" s="91"/>
      <c r="EJ34" s="91"/>
      <c r="EK34" s="91"/>
      <c r="EL34" s="91"/>
      <c r="EM34" s="91"/>
      <c r="EN34" s="91"/>
      <c r="EO34" s="91"/>
      <c r="EP34" s="91"/>
      <c r="EQ34" s="91"/>
      <c r="ER34" s="91"/>
      <c r="ES34" s="91"/>
      <c r="ET34" s="91"/>
      <c r="EU34" s="91"/>
      <c r="EV34" s="91"/>
      <c r="EW34" s="91"/>
      <c r="EX34" s="91"/>
      <c r="EY34" s="91"/>
      <c r="EZ34" s="91"/>
      <c r="FA34" s="91"/>
      <c r="FB34" s="91"/>
      <c r="FC34" s="91"/>
      <c r="FD34" s="91"/>
      <c r="FE34" s="91"/>
      <c r="FF34" s="91"/>
      <c r="FG34" s="91"/>
      <c r="FH34" s="91"/>
      <c r="FI34" s="91"/>
      <c r="FJ34" s="91"/>
      <c r="FK34" s="91"/>
      <c r="FL34" s="91"/>
      <c r="FM34" s="91"/>
      <c r="FN34" s="91"/>
      <c r="FO34" s="91"/>
      <c r="FP34" s="91"/>
      <c r="FQ34" s="91"/>
      <c r="FR34" s="91"/>
      <c r="FS34" s="91"/>
      <c r="FT34" s="91"/>
      <c r="FU34" s="91"/>
      <c r="FV34" s="91"/>
      <c r="FW34" s="91"/>
      <c r="FX34" s="91"/>
      <c r="FY34" s="91"/>
      <c r="FZ34" s="91"/>
      <c r="GA34" s="91"/>
      <c r="GB34" s="91"/>
      <c r="GC34" s="91"/>
      <c r="GD34" s="91"/>
      <c r="GE34" s="91"/>
      <c r="GF34" s="91"/>
      <c r="GG34" s="91"/>
      <c r="GH34" s="91"/>
      <c r="GI34" s="91"/>
      <c r="GJ34" s="91"/>
      <c r="GK34" s="91"/>
      <c r="GL34" s="91"/>
      <c r="GM34" s="91"/>
      <c r="GN34" s="91"/>
      <c r="GO34" s="91"/>
      <c r="GP34" s="91"/>
      <c r="GQ34" s="91"/>
      <c r="GR34" s="91"/>
      <c r="GS34" s="91"/>
      <c r="GT34" s="91"/>
      <c r="GU34" s="91"/>
      <c r="GV34" s="91"/>
      <c r="GW34" s="91"/>
      <c r="GX34" s="91"/>
      <c r="GY34" s="91"/>
      <c r="GZ34" s="91"/>
      <c r="HA34" s="91"/>
      <c r="HB34" s="91"/>
      <c r="HC34" s="91"/>
      <c r="HD34" s="91"/>
      <c r="HE34" s="91"/>
      <c r="HF34" s="91"/>
      <c r="HG34" s="91"/>
      <c r="HH34" s="91"/>
      <c r="HI34" s="91"/>
      <c r="HJ34" s="91"/>
      <c r="HK34" s="91"/>
      <c r="HL34" s="91"/>
      <c r="HM34" s="91"/>
      <c r="HN34" s="91"/>
      <c r="HO34" s="91"/>
      <c r="HP34" s="91"/>
      <c r="HQ34" s="91"/>
      <c r="HR34" s="91"/>
      <c r="HS34" s="91"/>
      <c r="HT34" s="91"/>
      <c r="HU34" s="91"/>
      <c r="HV34" s="91"/>
      <c r="HW34" s="91"/>
      <c r="HX34" s="91"/>
      <c r="HY34" s="91"/>
      <c r="HZ34" s="91"/>
      <c r="IA34" s="91"/>
      <c r="IB34" s="91"/>
      <c r="IC34" s="91"/>
      <c r="ID34" s="91"/>
      <c r="IE34" s="91"/>
      <c r="IF34" s="91"/>
      <c r="IG34" s="91"/>
      <c r="IH34" s="91"/>
      <c r="II34" s="91"/>
      <c r="IJ34" s="91"/>
      <c r="IK34" s="91"/>
      <c r="IL34" s="91"/>
      <c r="IM34" s="91"/>
      <c r="IN34" s="91"/>
      <c r="IO34" s="91"/>
      <c r="IP34" s="91"/>
      <c r="IQ34" s="91"/>
      <c r="IR34" s="91"/>
      <c r="IS34" s="91"/>
      <c r="IT34" s="91"/>
      <c r="IU34" s="91"/>
      <c r="IV34" s="91"/>
      <c r="IW34" s="91"/>
      <c r="IX34" s="91"/>
      <c r="IY34" s="91"/>
      <c r="IZ34" s="91"/>
      <c r="JA34" s="91"/>
      <c r="JB34" s="91"/>
      <c r="JC34" s="91"/>
      <c r="JD34" s="91"/>
      <c r="JE34" s="91"/>
      <c r="JF34" s="91"/>
      <c r="JG34" s="91"/>
      <c r="JH34" s="91"/>
      <c r="JI34" s="91"/>
      <c r="JJ34" s="91"/>
      <c r="JK34" s="91"/>
      <c r="JL34" s="91"/>
      <c r="JM34" s="91"/>
      <c r="JN34" s="91"/>
      <c r="JO34" s="91"/>
      <c r="JP34" s="91"/>
      <c r="JQ34" s="91"/>
      <c r="JR34" s="91"/>
      <c r="JS34" s="91"/>
      <c r="JT34" s="91"/>
      <c r="JU34" s="91"/>
      <c r="JV34" s="91"/>
      <c r="JW34" s="91"/>
      <c r="JX34" s="91"/>
      <c r="JY34" s="91"/>
      <c r="JZ34" s="91"/>
      <c r="KA34" s="91"/>
      <c r="KB34" s="91"/>
      <c r="KC34" s="91"/>
      <c r="KD34" s="91"/>
      <c r="KE34" s="91"/>
      <c r="KF34" s="91"/>
      <c r="KG34" s="91"/>
      <c r="KH34" s="91"/>
      <c r="KI34" s="91"/>
      <c r="KJ34" s="91"/>
      <c r="KK34" s="91"/>
      <c r="KL34" s="91"/>
      <c r="KM34" s="91"/>
      <c r="KN34" s="91"/>
      <c r="KO34" s="91"/>
      <c r="KP34" s="91"/>
      <c r="KQ34" s="91"/>
      <c r="KR34" s="91"/>
      <c r="KS34" s="91"/>
      <c r="KT34" s="91"/>
      <c r="KU34" s="91"/>
      <c r="KV34" s="91"/>
      <c r="KW34" s="91"/>
      <c r="KX34" s="91"/>
      <c r="KY34" s="91"/>
      <c r="KZ34" s="91"/>
      <c r="LA34" s="91"/>
      <c r="LB34" s="91"/>
      <c r="LC34" s="91"/>
      <c r="LD34" s="91"/>
      <c r="LE34" s="91"/>
      <c r="LF34" s="91"/>
      <c r="LG34" s="91"/>
      <c r="LH34" s="91"/>
      <c r="LI34" s="91"/>
      <c r="LJ34" s="91"/>
      <c r="LK34" s="91"/>
      <c r="LL34" s="91"/>
      <c r="LM34" s="91"/>
      <c r="LN34" s="91"/>
      <c r="LO34" s="91"/>
      <c r="LP34" s="91"/>
      <c r="LQ34" s="91"/>
      <c r="LR34" s="91"/>
      <c r="LS34" s="91"/>
      <c r="LT34" s="91"/>
      <c r="LU34" s="91"/>
      <c r="LV34" s="91"/>
      <c r="LW34" s="91"/>
      <c r="LX34" s="91"/>
      <c r="LY34" s="91"/>
      <c r="LZ34" s="91"/>
      <c r="MA34" s="91"/>
      <c r="MB34" s="91"/>
      <c r="MC34" s="91"/>
      <c r="MD34" s="91"/>
      <c r="ME34" s="91"/>
      <c r="MF34" s="91"/>
      <c r="MG34" s="91"/>
      <c r="MH34" s="91"/>
      <c r="MI34" s="91"/>
      <c r="MJ34" s="91"/>
      <c r="MK34" s="91"/>
      <c r="ML34" s="91"/>
      <c r="MM34" s="91"/>
      <c r="MN34" s="91"/>
      <c r="MO34" s="91"/>
      <c r="MP34" s="91"/>
      <c r="MQ34" s="91"/>
      <c r="MR34" s="91"/>
      <c r="MS34" s="91"/>
      <c r="MT34" s="91"/>
      <c r="MU34" s="91"/>
      <c r="MV34" s="91"/>
      <c r="MW34" s="91"/>
      <c r="MX34" s="91"/>
      <c r="MY34" s="91"/>
      <c r="MZ34" s="91"/>
      <c r="NA34" s="91"/>
      <c r="NB34" s="91"/>
      <c r="NC34" s="91"/>
      <c r="ND34" s="91"/>
      <c r="NE34" s="91"/>
      <c r="NF34" s="91"/>
      <c r="NG34" s="91"/>
      <c r="NH34" s="91"/>
      <c r="NI34" s="91"/>
      <c r="NJ34" s="91"/>
      <c r="NK34" s="91"/>
      <c r="NL34" s="91"/>
      <c r="NM34" s="91"/>
      <c r="NN34" s="91"/>
      <c r="NO34" s="91"/>
      <c r="NP34" s="91"/>
      <c r="NQ34" s="91"/>
      <c r="NR34" s="91"/>
      <c r="NS34" s="91"/>
      <c r="NT34" s="91"/>
      <c r="NU34" s="91"/>
      <c r="NV34" s="91"/>
      <c r="NW34" s="91"/>
      <c r="NX34" s="36"/>
      <c r="NY34" s="36"/>
      <c r="NZ34" s="36"/>
      <c r="OA34" s="36"/>
      <c r="OB34" s="36"/>
      <c r="OC34" s="36"/>
    </row>
    <row r="35" spans="1:393" ht="15" customHeight="1" x14ac:dyDescent="0.2">
      <c r="A35" s="30"/>
      <c r="B35" s="94"/>
      <c r="C35" s="94"/>
      <c r="D35" s="94"/>
      <c r="E35" s="94"/>
      <c r="F35" s="105"/>
      <c r="G35" s="94"/>
      <c r="H35" s="103"/>
      <c r="I35" s="30"/>
      <c r="J35" s="85"/>
      <c r="K35" s="86"/>
      <c r="L35" s="86"/>
      <c r="M35" s="85"/>
      <c r="N35" s="86"/>
      <c r="O35" s="86" t="str">
        <f t="shared" si="290"/>
        <v/>
      </c>
      <c r="P35" s="87"/>
      <c r="Q35" s="87"/>
      <c r="R35" s="88" t="str">
        <f t="array" aca="1" ref="R35" ca="1">IF(ISERROR(IF(OR(P35&lt;=0,Q35&lt;=0,P35&gt;Q35,ISNUMBER(P35)=FALSE,ISNUMBER(Q35)=FALSE),NA(),SUM(IF(ISERROR(MATCH(WEEKDAY(ROW(INDIRECT(P35&amp;":"&amp;Q35)),2),DunDay,0)),IF(ISERROR(MATCH(ROW(INDIRECT(P35&amp;":"&amp;Q35)),National,0)),1,0)),0))),"",IF(OR(P35&lt;=0,Q35&lt;=0,P35&gt;Q35,ISNUMBER(P35)=FALSE,ISNUMBER(Q35)=FALSE),NA(),SUM(IF(ISERROR(MATCH(WEEKDAY(ROW(INDIRECT(P35&amp;":"&amp;Q35)),2),DunDay,0)),IF(ISERROR(MATCH(ROW(INDIRECT(P35&amp;":"&amp;Q35)),National,0)),1,0)),0)))</f>
        <v/>
      </c>
      <c r="S35" s="89"/>
      <c r="T35" s="90"/>
      <c r="U35" s="88" t="str">
        <f t="array" aca="1" ref="U35" ca="1">IF(ISERROR(IF(OR(O35&lt;=0,Q35&lt;=0,O35&gt;Q35,ISNUMBER(O35)=FALSE,ISNUMBER(Q35)=FALSE),NA(),SUM(IF(ISERROR(MATCH(WEEKDAY(ROW(INDIRECT(O35&amp;":"&amp;Q35)),2),DunDay,0)),IF(ISERROR(MATCH(ROW(INDIRECT(O35&amp;":"&amp;Q35)),National,0)),1,0)),0))),"",IF(OR(O35&lt;=0,Q35&lt;=0,O35&gt;Q35,ISNUMBER(O35)=FALSE,ISNUMBER(Q35)=FALSE),NA(),SUM(IF(ISERROR(MATCH(WEEKDAY(ROW(INDIRECT(O35&amp;":"&amp;Q35)),2),DunDay,0)),IF(ISERROR(MATCH(ROW(INDIRECT(O35&amp;":"&amp;Q35)),National,0)),1,0)),0)))</f>
        <v/>
      </c>
      <c r="V35" s="36" t="str">
        <f t="array" aca="1" ref="V35" ca="1">IF(ISERROR(IF(S35&lt;Q35,IF(OR(S35&lt;=0,Q35&lt;=0,S35&gt;Q35,ISNUMBER(S35)=FALSE, ISNUMBER(Q35)=FALSE),NA(),SUM(IF(ISERROR(MATCH(WEEKDAY(ROW(INDIRECT(S35&amp;":"&amp;Q35))),DunDay,0)),IF(ISERROR(MATCH(ROW(INDIRECT(S35&amp;":"&amp;Q35)),National,0)),1,0)),0)),IF(OR(Q35&lt;=0,S35&lt;=0,Q35&gt;S35,ISNUMBER(Q35)=FALSE, ISNUMBER(S35)=FALSE),NA(),SUM(IF(ISERROR(MATCH(WEEKDAY(ROW(INDIRECT(Q35&amp;":"&amp;S35))),DunDay,0)),IF(ISERROR(MATCH(ROW(INDIRECT(Q35&amp;":"&amp;S35)),National,0)),1,0)),0)))),"",IF(S35&lt;Q35,IF(OR(S35&lt;=0,Q35&lt;=0,S35&gt;Q35,ISNUMBER(S35)=FALSE, ISNUMBER(Q35)=FALSE),NA(),SUM(IF(ISERROR(MATCH(WEEKDAY(ROW(INDIRECT(S35&amp;":"&amp;Q35))),DunDay,0)),IF(ISERROR(MATCH(ROW(INDIRECT(S35&amp;":"&amp;Q35)),National,0)),1,0)),0)),IF(OR(Q35&lt;=0,S35&lt;=0,Q35&gt;S35,ISNUMBER(Q35)=FALSE, ISNUMBER(S35)=FALSE),NA(),SUM(IF(ISERROR(MATCH(WEEKDAY(ROW(INDIRECT(Q35&amp;":"&amp;S35))),DunDay,0)),IF(ISERROR(MATCH(ROW(INDIRECT(Q35&amp;":"&amp;S35)),National,0)),1,0)),0))))</f>
        <v/>
      </c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1"/>
      <c r="CC35" s="91"/>
      <c r="CD35" s="91"/>
      <c r="CE35" s="91"/>
      <c r="CF35" s="91"/>
      <c r="CG35" s="91"/>
      <c r="CH35" s="91"/>
      <c r="CI35" s="91"/>
      <c r="CJ35" s="91"/>
      <c r="CK35" s="91"/>
      <c r="CL35" s="91"/>
      <c r="CM35" s="91"/>
      <c r="CN35" s="91"/>
      <c r="CO35" s="91"/>
      <c r="CP35" s="91"/>
      <c r="CQ35" s="91"/>
      <c r="CR35" s="91"/>
      <c r="CS35" s="91"/>
      <c r="CT35" s="91"/>
      <c r="CU35" s="91"/>
      <c r="CV35" s="91"/>
      <c r="CW35" s="91"/>
      <c r="CX35" s="91"/>
      <c r="CY35" s="91"/>
      <c r="CZ35" s="91"/>
      <c r="DA35" s="91"/>
      <c r="DB35" s="91"/>
      <c r="DC35" s="91"/>
      <c r="DD35" s="91"/>
      <c r="DE35" s="91"/>
      <c r="DF35" s="91"/>
      <c r="DG35" s="91"/>
      <c r="DH35" s="91"/>
      <c r="DI35" s="91"/>
      <c r="DJ35" s="91"/>
      <c r="DK35" s="91"/>
      <c r="DL35" s="91"/>
      <c r="DM35" s="91"/>
      <c r="DN35" s="91"/>
      <c r="DO35" s="91"/>
      <c r="DP35" s="91"/>
      <c r="DQ35" s="91"/>
      <c r="DR35" s="91"/>
      <c r="DS35" s="91"/>
      <c r="DT35" s="91"/>
      <c r="DU35" s="91"/>
      <c r="DV35" s="91"/>
      <c r="DW35" s="91"/>
      <c r="DX35" s="91"/>
      <c r="DY35" s="91"/>
      <c r="DZ35" s="91"/>
      <c r="EA35" s="91"/>
      <c r="EB35" s="91"/>
      <c r="EC35" s="91"/>
      <c r="ED35" s="91"/>
      <c r="EE35" s="91"/>
      <c r="EF35" s="91"/>
      <c r="EG35" s="91"/>
      <c r="EH35" s="91"/>
      <c r="EI35" s="91"/>
      <c r="EJ35" s="91"/>
      <c r="EK35" s="91"/>
      <c r="EL35" s="91"/>
      <c r="EM35" s="91"/>
      <c r="EN35" s="91"/>
      <c r="EO35" s="91"/>
      <c r="EP35" s="91"/>
      <c r="EQ35" s="91"/>
      <c r="ER35" s="91"/>
      <c r="ES35" s="91"/>
      <c r="ET35" s="91"/>
      <c r="EU35" s="91"/>
      <c r="EV35" s="91"/>
      <c r="EW35" s="91"/>
      <c r="EX35" s="91"/>
      <c r="EY35" s="91"/>
      <c r="EZ35" s="91"/>
      <c r="FA35" s="91"/>
      <c r="FB35" s="91"/>
      <c r="FC35" s="91"/>
      <c r="FD35" s="91"/>
      <c r="FE35" s="91"/>
      <c r="FF35" s="91"/>
      <c r="FG35" s="91"/>
      <c r="FH35" s="91"/>
      <c r="FI35" s="91"/>
      <c r="FJ35" s="91"/>
      <c r="FK35" s="91"/>
      <c r="FL35" s="91"/>
      <c r="FM35" s="91"/>
      <c r="FN35" s="91"/>
      <c r="FO35" s="91"/>
      <c r="FP35" s="91"/>
      <c r="FQ35" s="91"/>
      <c r="FR35" s="91"/>
      <c r="FS35" s="91"/>
      <c r="FT35" s="91"/>
      <c r="FU35" s="91"/>
      <c r="FV35" s="91"/>
      <c r="FW35" s="91"/>
      <c r="FX35" s="91"/>
      <c r="FY35" s="91"/>
      <c r="FZ35" s="91"/>
      <c r="GA35" s="91"/>
      <c r="GB35" s="91"/>
      <c r="GC35" s="91"/>
      <c r="GD35" s="91"/>
      <c r="GE35" s="91"/>
      <c r="GF35" s="91"/>
      <c r="GG35" s="91"/>
      <c r="GH35" s="91"/>
      <c r="GI35" s="91"/>
      <c r="GJ35" s="91"/>
      <c r="GK35" s="91"/>
      <c r="GL35" s="91"/>
      <c r="GM35" s="91"/>
      <c r="GN35" s="91"/>
      <c r="GO35" s="91"/>
      <c r="GP35" s="91"/>
      <c r="GQ35" s="91"/>
      <c r="GR35" s="91"/>
      <c r="GS35" s="91"/>
      <c r="GT35" s="91"/>
      <c r="GU35" s="91"/>
      <c r="GV35" s="91"/>
      <c r="GW35" s="91"/>
      <c r="GX35" s="91"/>
      <c r="GY35" s="91"/>
      <c r="GZ35" s="91"/>
      <c r="HA35" s="91"/>
      <c r="HB35" s="91"/>
      <c r="HC35" s="91"/>
      <c r="HD35" s="91"/>
      <c r="HE35" s="91"/>
      <c r="HF35" s="91"/>
      <c r="HG35" s="91"/>
      <c r="HH35" s="91"/>
      <c r="HI35" s="91"/>
      <c r="HJ35" s="91"/>
      <c r="HK35" s="91"/>
      <c r="HL35" s="91"/>
      <c r="HM35" s="91"/>
      <c r="HN35" s="91"/>
      <c r="HO35" s="91"/>
      <c r="HP35" s="91"/>
      <c r="HQ35" s="91"/>
      <c r="HR35" s="91"/>
      <c r="HS35" s="91"/>
      <c r="HT35" s="91"/>
      <c r="HU35" s="91"/>
      <c r="HV35" s="91"/>
      <c r="HW35" s="91"/>
      <c r="HX35" s="91"/>
      <c r="HY35" s="91"/>
      <c r="HZ35" s="91"/>
      <c r="IA35" s="91"/>
      <c r="IB35" s="91"/>
      <c r="IC35" s="91"/>
      <c r="ID35" s="91"/>
      <c r="IE35" s="91"/>
      <c r="IF35" s="91"/>
      <c r="IG35" s="91"/>
      <c r="IH35" s="91"/>
      <c r="II35" s="91"/>
      <c r="IJ35" s="91"/>
      <c r="IK35" s="91"/>
      <c r="IL35" s="91"/>
      <c r="IM35" s="91"/>
      <c r="IN35" s="91"/>
      <c r="IO35" s="91"/>
      <c r="IP35" s="91"/>
      <c r="IQ35" s="91"/>
      <c r="IR35" s="91"/>
      <c r="IS35" s="91"/>
      <c r="IT35" s="91"/>
      <c r="IU35" s="91"/>
      <c r="IV35" s="91"/>
      <c r="IW35" s="91"/>
      <c r="IX35" s="91"/>
      <c r="IY35" s="91"/>
      <c r="IZ35" s="91"/>
      <c r="JA35" s="91"/>
      <c r="JB35" s="91"/>
      <c r="JC35" s="91"/>
      <c r="JD35" s="91"/>
      <c r="JE35" s="91"/>
      <c r="JF35" s="91"/>
      <c r="JG35" s="91"/>
      <c r="JH35" s="91"/>
      <c r="JI35" s="91"/>
      <c r="JJ35" s="91"/>
      <c r="JK35" s="91"/>
      <c r="JL35" s="91"/>
      <c r="JM35" s="91"/>
      <c r="JN35" s="91"/>
      <c r="JO35" s="91"/>
      <c r="JP35" s="91"/>
      <c r="JQ35" s="91"/>
      <c r="JR35" s="91"/>
      <c r="JS35" s="91"/>
      <c r="JT35" s="91"/>
      <c r="JU35" s="91"/>
      <c r="JV35" s="91"/>
      <c r="JW35" s="91"/>
      <c r="JX35" s="91"/>
      <c r="JY35" s="91"/>
      <c r="JZ35" s="91"/>
      <c r="KA35" s="91"/>
      <c r="KB35" s="91"/>
      <c r="KC35" s="91"/>
      <c r="KD35" s="91"/>
      <c r="KE35" s="91"/>
      <c r="KF35" s="91"/>
      <c r="KG35" s="91"/>
      <c r="KH35" s="91"/>
      <c r="KI35" s="91"/>
      <c r="KJ35" s="91"/>
      <c r="KK35" s="91"/>
      <c r="KL35" s="91"/>
      <c r="KM35" s="91"/>
      <c r="KN35" s="91"/>
      <c r="KO35" s="91"/>
      <c r="KP35" s="91"/>
      <c r="KQ35" s="91"/>
      <c r="KR35" s="91"/>
      <c r="KS35" s="91"/>
      <c r="KT35" s="91"/>
      <c r="KU35" s="91"/>
      <c r="KV35" s="91"/>
      <c r="KW35" s="91"/>
      <c r="KX35" s="91"/>
      <c r="KY35" s="91"/>
      <c r="KZ35" s="91"/>
      <c r="LA35" s="91"/>
      <c r="LB35" s="91"/>
      <c r="LC35" s="91"/>
      <c r="LD35" s="91"/>
      <c r="LE35" s="91"/>
      <c r="LF35" s="91"/>
      <c r="LG35" s="91"/>
      <c r="LH35" s="91"/>
      <c r="LI35" s="91"/>
      <c r="LJ35" s="91"/>
      <c r="LK35" s="91"/>
      <c r="LL35" s="91"/>
      <c r="LM35" s="91"/>
      <c r="LN35" s="91"/>
      <c r="LO35" s="91"/>
      <c r="LP35" s="91"/>
      <c r="LQ35" s="91"/>
      <c r="LR35" s="91"/>
      <c r="LS35" s="91"/>
      <c r="LT35" s="91"/>
      <c r="LU35" s="91"/>
      <c r="LV35" s="91"/>
      <c r="LW35" s="91"/>
      <c r="LX35" s="91"/>
      <c r="LY35" s="91"/>
      <c r="LZ35" s="91"/>
      <c r="MA35" s="91"/>
      <c r="MB35" s="91"/>
      <c r="MC35" s="91"/>
      <c r="MD35" s="91"/>
      <c r="ME35" s="91"/>
      <c r="MF35" s="91"/>
      <c r="MG35" s="91"/>
      <c r="MH35" s="91"/>
      <c r="MI35" s="91"/>
      <c r="MJ35" s="91"/>
      <c r="MK35" s="91"/>
      <c r="ML35" s="91"/>
      <c r="MM35" s="91"/>
      <c r="MN35" s="91"/>
      <c r="MO35" s="91"/>
      <c r="MP35" s="91"/>
      <c r="MQ35" s="91"/>
      <c r="MR35" s="91"/>
      <c r="MS35" s="91"/>
      <c r="MT35" s="91"/>
      <c r="MU35" s="91"/>
      <c r="MV35" s="91"/>
      <c r="MW35" s="91"/>
      <c r="MX35" s="91"/>
      <c r="MY35" s="91"/>
      <c r="MZ35" s="91"/>
      <c r="NA35" s="91"/>
      <c r="NB35" s="91"/>
      <c r="NC35" s="91"/>
      <c r="ND35" s="91"/>
      <c r="NE35" s="91"/>
      <c r="NF35" s="91"/>
      <c r="NG35" s="91"/>
      <c r="NH35" s="91"/>
      <c r="NI35" s="91"/>
      <c r="NJ35" s="91"/>
      <c r="NK35" s="91"/>
      <c r="NL35" s="91"/>
      <c r="NM35" s="91"/>
      <c r="NN35" s="91"/>
      <c r="NO35" s="91"/>
      <c r="NP35" s="91"/>
      <c r="NQ35" s="91"/>
      <c r="NR35" s="91"/>
      <c r="NS35" s="91"/>
      <c r="NT35" s="91"/>
      <c r="NU35" s="91"/>
      <c r="NV35" s="91"/>
      <c r="NW35" s="91"/>
      <c r="NX35" s="36"/>
      <c r="NY35" s="36"/>
      <c r="NZ35" s="36"/>
      <c r="OA35" s="36"/>
      <c r="OB35" s="36"/>
      <c r="OC35" s="36"/>
    </row>
    <row r="36" spans="1:393" ht="15" customHeight="1" x14ac:dyDescent="0.2">
      <c r="A36" s="30"/>
      <c r="B36" s="94"/>
      <c r="C36" s="94"/>
      <c r="D36" s="94"/>
      <c r="E36" s="94"/>
      <c r="F36" s="105"/>
      <c r="G36" s="94"/>
      <c r="H36" s="103"/>
      <c r="I36" s="30"/>
      <c r="J36" s="85"/>
      <c r="K36" s="86"/>
      <c r="L36" s="86"/>
      <c r="M36" s="85"/>
      <c r="N36" s="86"/>
      <c r="O36" s="86" t="str">
        <f t="shared" si="290"/>
        <v/>
      </c>
      <c r="P36" s="87"/>
      <c r="Q36" s="87"/>
      <c r="R36" s="88" t="str">
        <f t="array" aca="1" ref="R36" ca="1">IF(ISERROR(IF(OR(P36&lt;=0,Q36&lt;=0,P36&gt;Q36,ISNUMBER(P36)=FALSE,ISNUMBER(Q36)=FALSE),NA(),SUM(IF(ISERROR(MATCH(WEEKDAY(ROW(INDIRECT(P36&amp;":"&amp;Q36)),2),DunDay,0)),IF(ISERROR(MATCH(ROW(INDIRECT(P36&amp;":"&amp;Q36)),National,0)),1,0)),0))),"",IF(OR(P36&lt;=0,Q36&lt;=0,P36&gt;Q36,ISNUMBER(P36)=FALSE,ISNUMBER(Q36)=FALSE),NA(),SUM(IF(ISERROR(MATCH(WEEKDAY(ROW(INDIRECT(P36&amp;":"&amp;Q36)),2),DunDay,0)),IF(ISERROR(MATCH(ROW(INDIRECT(P36&amp;":"&amp;Q36)),National,0)),1,0)),0)))</f>
        <v/>
      </c>
      <c r="S36" s="89"/>
      <c r="T36" s="90"/>
      <c r="U36" s="88" t="str">
        <f t="array" aca="1" ref="U36" ca="1">IF(ISERROR(IF(OR(O36&lt;=0,Q36&lt;=0,O36&gt;Q36,ISNUMBER(O36)=FALSE,ISNUMBER(Q36)=FALSE),NA(),SUM(IF(ISERROR(MATCH(WEEKDAY(ROW(INDIRECT(O36&amp;":"&amp;Q36)),2),DunDay,0)),IF(ISERROR(MATCH(ROW(INDIRECT(O36&amp;":"&amp;Q36)),National,0)),1,0)),0))),"",IF(OR(O36&lt;=0,Q36&lt;=0,O36&gt;Q36,ISNUMBER(O36)=FALSE,ISNUMBER(Q36)=FALSE),NA(),SUM(IF(ISERROR(MATCH(WEEKDAY(ROW(INDIRECT(O36&amp;":"&amp;Q36)),2),DunDay,0)),IF(ISERROR(MATCH(ROW(INDIRECT(O36&amp;":"&amp;Q36)),National,0)),1,0)),0)))</f>
        <v/>
      </c>
      <c r="V36" s="36" t="str">
        <f t="array" aca="1" ref="V36" ca="1">IF(ISERROR(IF(S36&lt;Q36,IF(OR(S36&lt;=0,Q36&lt;=0,S36&gt;Q36,ISNUMBER(S36)=FALSE, ISNUMBER(Q36)=FALSE),NA(),SUM(IF(ISERROR(MATCH(WEEKDAY(ROW(INDIRECT(S36&amp;":"&amp;Q36))),DunDay,0)),IF(ISERROR(MATCH(ROW(INDIRECT(S36&amp;":"&amp;Q36)),National,0)),1,0)),0)),IF(OR(Q36&lt;=0,S36&lt;=0,Q36&gt;S36,ISNUMBER(Q36)=FALSE, ISNUMBER(S36)=FALSE),NA(),SUM(IF(ISERROR(MATCH(WEEKDAY(ROW(INDIRECT(Q36&amp;":"&amp;S36))),DunDay,0)),IF(ISERROR(MATCH(ROW(INDIRECT(Q36&amp;":"&amp;S36)),National,0)),1,0)),0)))),"",IF(S36&lt;Q36,IF(OR(S36&lt;=0,Q36&lt;=0,S36&gt;Q36,ISNUMBER(S36)=FALSE, ISNUMBER(Q36)=FALSE),NA(),SUM(IF(ISERROR(MATCH(WEEKDAY(ROW(INDIRECT(S36&amp;":"&amp;Q36))),DunDay,0)),IF(ISERROR(MATCH(ROW(INDIRECT(S36&amp;":"&amp;Q36)),National,0)),1,0)),0)),IF(OR(Q36&lt;=0,S36&lt;=0,Q36&gt;S36,ISNUMBER(Q36)=FALSE, ISNUMBER(S36)=FALSE),NA(),SUM(IF(ISERROR(MATCH(WEEKDAY(ROW(INDIRECT(Q36&amp;":"&amp;S36))),DunDay,0)),IF(ISERROR(MATCH(ROW(INDIRECT(Q36&amp;":"&amp;S36)),National,0)),1,0)),0))))</f>
        <v/>
      </c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1"/>
      <c r="CG36" s="91"/>
      <c r="CH36" s="91"/>
      <c r="CI36" s="91"/>
      <c r="CJ36" s="91"/>
      <c r="CK36" s="91"/>
      <c r="CL36" s="91"/>
      <c r="CM36" s="91"/>
      <c r="CN36" s="91"/>
      <c r="CO36" s="91"/>
      <c r="CP36" s="91"/>
      <c r="CQ36" s="91"/>
      <c r="CR36" s="91"/>
      <c r="CS36" s="91"/>
      <c r="CT36" s="91"/>
      <c r="CU36" s="91"/>
      <c r="CV36" s="91"/>
      <c r="CW36" s="91"/>
      <c r="CX36" s="91"/>
      <c r="CY36" s="91"/>
      <c r="CZ36" s="91"/>
      <c r="DA36" s="91"/>
      <c r="DB36" s="91"/>
      <c r="DC36" s="91"/>
      <c r="DD36" s="91"/>
      <c r="DE36" s="91"/>
      <c r="DF36" s="91"/>
      <c r="DG36" s="91"/>
      <c r="DH36" s="91"/>
      <c r="DI36" s="91"/>
      <c r="DJ36" s="91"/>
      <c r="DK36" s="91"/>
      <c r="DL36" s="91"/>
      <c r="DM36" s="91"/>
      <c r="DN36" s="91"/>
      <c r="DO36" s="91"/>
      <c r="DP36" s="91"/>
      <c r="DQ36" s="91"/>
      <c r="DR36" s="91"/>
      <c r="DS36" s="91"/>
      <c r="DT36" s="91"/>
      <c r="DU36" s="91"/>
      <c r="DV36" s="91"/>
      <c r="DW36" s="91"/>
      <c r="DX36" s="91"/>
      <c r="DY36" s="91"/>
      <c r="DZ36" s="91"/>
      <c r="EA36" s="91"/>
      <c r="EB36" s="91"/>
      <c r="EC36" s="91"/>
      <c r="ED36" s="91"/>
      <c r="EE36" s="91"/>
      <c r="EF36" s="91"/>
      <c r="EG36" s="91"/>
      <c r="EH36" s="91"/>
      <c r="EI36" s="91"/>
      <c r="EJ36" s="91"/>
      <c r="EK36" s="91"/>
      <c r="EL36" s="91"/>
      <c r="EM36" s="91"/>
      <c r="EN36" s="91"/>
      <c r="EO36" s="91"/>
      <c r="EP36" s="91"/>
      <c r="EQ36" s="91"/>
      <c r="ER36" s="91"/>
      <c r="ES36" s="91"/>
      <c r="ET36" s="91"/>
      <c r="EU36" s="91"/>
      <c r="EV36" s="91"/>
      <c r="EW36" s="91"/>
      <c r="EX36" s="91"/>
      <c r="EY36" s="91"/>
      <c r="EZ36" s="91"/>
      <c r="FA36" s="91"/>
      <c r="FB36" s="91"/>
      <c r="FC36" s="91"/>
      <c r="FD36" s="91"/>
      <c r="FE36" s="91"/>
      <c r="FF36" s="91"/>
      <c r="FG36" s="91"/>
      <c r="FH36" s="91"/>
      <c r="FI36" s="91"/>
      <c r="FJ36" s="91"/>
      <c r="FK36" s="91"/>
      <c r="FL36" s="91"/>
      <c r="FM36" s="91"/>
      <c r="FN36" s="91"/>
      <c r="FO36" s="91"/>
      <c r="FP36" s="91"/>
      <c r="FQ36" s="91"/>
      <c r="FR36" s="91"/>
      <c r="FS36" s="91"/>
      <c r="FT36" s="91"/>
      <c r="FU36" s="91"/>
      <c r="FV36" s="91"/>
      <c r="FW36" s="91"/>
      <c r="FX36" s="91"/>
      <c r="FY36" s="91"/>
      <c r="FZ36" s="91"/>
      <c r="GA36" s="91"/>
      <c r="GB36" s="91"/>
      <c r="GC36" s="91"/>
      <c r="GD36" s="91"/>
      <c r="GE36" s="91"/>
      <c r="GF36" s="91"/>
      <c r="GG36" s="91"/>
      <c r="GH36" s="91"/>
      <c r="GI36" s="91"/>
      <c r="GJ36" s="91"/>
      <c r="GK36" s="91"/>
      <c r="GL36" s="91"/>
      <c r="GM36" s="91"/>
      <c r="GN36" s="91"/>
      <c r="GO36" s="91"/>
      <c r="GP36" s="91"/>
      <c r="GQ36" s="91"/>
      <c r="GR36" s="91"/>
      <c r="GS36" s="91"/>
      <c r="GT36" s="91"/>
      <c r="GU36" s="91"/>
      <c r="GV36" s="91"/>
      <c r="GW36" s="91"/>
      <c r="GX36" s="91"/>
      <c r="GY36" s="91"/>
      <c r="GZ36" s="91"/>
      <c r="HA36" s="91"/>
      <c r="HB36" s="91"/>
      <c r="HC36" s="91"/>
      <c r="HD36" s="91"/>
      <c r="HE36" s="91"/>
      <c r="HF36" s="91"/>
      <c r="HG36" s="91"/>
      <c r="HH36" s="91"/>
      <c r="HI36" s="91"/>
      <c r="HJ36" s="91"/>
      <c r="HK36" s="91"/>
      <c r="HL36" s="91"/>
      <c r="HM36" s="91"/>
      <c r="HN36" s="91"/>
      <c r="HO36" s="91"/>
      <c r="HP36" s="91"/>
      <c r="HQ36" s="91"/>
      <c r="HR36" s="91"/>
      <c r="HS36" s="91"/>
      <c r="HT36" s="91"/>
      <c r="HU36" s="91"/>
      <c r="HV36" s="91"/>
      <c r="HW36" s="91"/>
      <c r="HX36" s="91"/>
      <c r="HY36" s="91"/>
      <c r="HZ36" s="91"/>
      <c r="IA36" s="91"/>
      <c r="IB36" s="91"/>
      <c r="IC36" s="91"/>
      <c r="ID36" s="91"/>
      <c r="IE36" s="91"/>
      <c r="IF36" s="91"/>
      <c r="IG36" s="91"/>
      <c r="IH36" s="91"/>
      <c r="II36" s="91"/>
      <c r="IJ36" s="91"/>
      <c r="IK36" s="91"/>
      <c r="IL36" s="91"/>
      <c r="IM36" s="91"/>
      <c r="IN36" s="91"/>
      <c r="IO36" s="91"/>
      <c r="IP36" s="91"/>
      <c r="IQ36" s="91"/>
      <c r="IR36" s="91"/>
      <c r="IS36" s="91"/>
      <c r="IT36" s="91"/>
      <c r="IU36" s="91"/>
      <c r="IV36" s="91"/>
      <c r="IW36" s="91"/>
      <c r="IX36" s="91"/>
      <c r="IY36" s="91"/>
      <c r="IZ36" s="91"/>
      <c r="JA36" s="91"/>
      <c r="JB36" s="91"/>
      <c r="JC36" s="91"/>
      <c r="JD36" s="91"/>
      <c r="JE36" s="91"/>
      <c r="JF36" s="91"/>
      <c r="JG36" s="91"/>
      <c r="JH36" s="91"/>
      <c r="JI36" s="91"/>
      <c r="JJ36" s="91"/>
      <c r="JK36" s="91"/>
      <c r="JL36" s="91"/>
      <c r="JM36" s="91"/>
      <c r="JN36" s="91"/>
      <c r="JO36" s="91"/>
      <c r="JP36" s="91"/>
      <c r="JQ36" s="91"/>
      <c r="JR36" s="91"/>
      <c r="JS36" s="91"/>
      <c r="JT36" s="91"/>
      <c r="JU36" s="91"/>
      <c r="JV36" s="91"/>
      <c r="JW36" s="91"/>
      <c r="JX36" s="91"/>
      <c r="JY36" s="91"/>
      <c r="JZ36" s="91"/>
      <c r="KA36" s="91"/>
      <c r="KB36" s="91"/>
      <c r="KC36" s="91"/>
      <c r="KD36" s="91"/>
      <c r="KE36" s="91"/>
      <c r="KF36" s="91"/>
      <c r="KG36" s="91"/>
      <c r="KH36" s="91"/>
      <c r="KI36" s="91"/>
      <c r="KJ36" s="91"/>
      <c r="KK36" s="91"/>
      <c r="KL36" s="91"/>
      <c r="KM36" s="91"/>
      <c r="KN36" s="91"/>
      <c r="KO36" s="91"/>
      <c r="KP36" s="91"/>
      <c r="KQ36" s="91"/>
      <c r="KR36" s="91"/>
      <c r="KS36" s="91"/>
      <c r="KT36" s="91"/>
      <c r="KU36" s="91"/>
      <c r="KV36" s="91"/>
      <c r="KW36" s="91"/>
      <c r="KX36" s="91"/>
      <c r="KY36" s="91"/>
      <c r="KZ36" s="91"/>
      <c r="LA36" s="91"/>
      <c r="LB36" s="91"/>
      <c r="LC36" s="91"/>
      <c r="LD36" s="91"/>
      <c r="LE36" s="91"/>
      <c r="LF36" s="91"/>
      <c r="LG36" s="91"/>
      <c r="LH36" s="91"/>
      <c r="LI36" s="91"/>
      <c r="LJ36" s="91"/>
      <c r="LK36" s="91"/>
      <c r="LL36" s="91"/>
      <c r="LM36" s="91"/>
      <c r="LN36" s="91"/>
      <c r="LO36" s="91"/>
      <c r="LP36" s="91"/>
      <c r="LQ36" s="91"/>
      <c r="LR36" s="91"/>
      <c r="LS36" s="91"/>
      <c r="LT36" s="91"/>
      <c r="LU36" s="91"/>
      <c r="LV36" s="91"/>
      <c r="LW36" s="91"/>
      <c r="LX36" s="91"/>
      <c r="LY36" s="91"/>
      <c r="LZ36" s="91"/>
      <c r="MA36" s="91"/>
      <c r="MB36" s="91"/>
      <c r="MC36" s="91"/>
      <c r="MD36" s="91"/>
      <c r="ME36" s="91"/>
      <c r="MF36" s="91"/>
      <c r="MG36" s="91"/>
      <c r="MH36" s="91"/>
      <c r="MI36" s="91"/>
      <c r="MJ36" s="91"/>
      <c r="MK36" s="91"/>
      <c r="ML36" s="91"/>
      <c r="MM36" s="91"/>
      <c r="MN36" s="91"/>
      <c r="MO36" s="91"/>
      <c r="MP36" s="91"/>
      <c r="MQ36" s="91"/>
      <c r="MR36" s="91"/>
      <c r="MS36" s="91"/>
      <c r="MT36" s="91"/>
      <c r="MU36" s="91"/>
      <c r="MV36" s="91"/>
      <c r="MW36" s="91"/>
      <c r="MX36" s="91"/>
      <c r="MY36" s="91"/>
      <c r="MZ36" s="91"/>
      <c r="NA36" s="91"/>
      <c r="NB36" s="91"/>
      <c r="NC36" s="91"/>
      <c r="ND36" s="91"/>
      <c r="NE36" s="91"/>
      <c r="NF36" s="91"/>
      <c r="NG36" s="91"/>
      <c r="NH36" s="91"/>
      <c r="NI36" s="91"/>
      <c r="NJ36" s="91"/>
      <c r="NK36" s="91"/>
      <c r="NL36" s="91"/>
      <c r="NM36" s="91"/>
      <c r="NN36" s="91"/>
      <c r="NO36" s="91"/>
      <c r="NP36" s="91"/>
      <c r="NQ36" s="91"/>
      <c r="NR36" s="91"/>
      <c r="NS36" s="91"/>
      <c r="NT36" s="91"/>
      <c r="NU36" s="91"/>
      <c r="NV36" s="91"/>
      <c r="NW36" s="91"/>
      <c r="NX36" s="36"/>
      <c r="NY36" s="36"/>
      <c r="NZ36" s="36"/>
      <c r="OA36" s="36"/>
      <c r="OB36" s="36"/>
      <c r="OC36" s="36"/>
    </row>
    <row r="37" spans="1:393" ht="15" customHeight="1" x14ac:dyDescent="0.2">
      <c r="A37" s="30"/>
      <c r="B37" s="94"/>
      <c r="C37" s="94"/>
      <c r="D37" s="94"/>
      <c r="E37" s="94"/>
      <c r="F37" s="105"/>
      <c r="G37" s="94"/>
      <c r="H37" s="103"/>
      <c r="I37" s="30"/>
      <c r="J37" s="85"/>
      <c r="K37" s="86"/>
      <c r="L37" s="86"/>
      <c r="M37" s="85"/>
      <c r="N37" s="86"/>
      <c r="O37" s="86" t="str">
        <f t="shared" si="290"/>
        <v/>
      </c>
      <c r="P37" s="87"/>
      <c r="Q37" s="87"/>
      <c r="R37" s="88" t="str">
        <f t="array" aca="1" ref="R37" ca="1">IF(ISERROR(IF(OR(P37&lt;=0,Q37&lt;=0,P37&gt;Q37,ISNUMBER(P37)=FALSE,ISNUMBER(Q37)=FALSE),NA(),SUM(IF(ISERROR(MATCH(WEEKDAY(ROW(INDIRECT(P37&amp;":"&amp;Q37)),2),DunDay,0)),IF(ISERROR(MATCH(ROW(INDIRECT(P37&amp;":"&amp;Q37)),National,0)),1,0)),0))),"",IF(OR(P37&lt;=0,Q37&lt;=0,P37&gt;Q37,ISNUMBER(P37)=FALSE,ISNUMBER(Q37)=FALSE),NA(),SUM(IF(ISERROR(MATCH(WEEKDAY(ROW(INDIRECT(P37&amp;":"&amp;Q37)),2),DunDay,0)),IF(ISERROR(MATCH(ROW(INDIRECT(P37&amp;":"&amp;Q37)),National,0)),1,0)),0)))</f>
        <v/>
      </c>
      <c r="S37" s="89"/>
      <c r="T37" s="90"/>
      <c r="U37" s="88" t="str">
        <f t="array" aca="1" ref="U37" ca="1">IF(ISERROR(IF(OR(O37&lt;=0,Q37&lt;=0,O37&gt;Q37,ISNUMBER(O37)=FALSE,ISNUMBER(Q37)=FALSE),NA(),SUM(IF(ISERROR(MATCH(WEEKDAY(ROW(INDIRECT(O37&amp;":"&amp;Q37)),2),DunDay,0)),IF(ISERROR(MATCH(ROW(INDIRECT(O37&amp;":"&amp;Q37)),National,0)),1,0)),0))),"",IF(OR(O37&lt;=0,Q37&lt;=0,O37&gt;Q37,ISNUMBER(O37)=FALSE,ISNUMBER(Q37)=FALSE),NA(),SUM(IF(ISERROR(MATCH(WEEKDAY(ROW(INDIRECT(O37&amp;":"&amp;Q37)),2),DunDay,0)),IF(ISERROR(MATCH(ROW(INDIRECT(O37&amp;":"&amp;Q37)),National,0)),1,0)),0)))</f>
        <v/>
      </c>
      <c r="V37" s="36" t="str">
        <f t="array" aca="1" ref="V37" ca="1">IF(ISERROR(IF(S37&lt;Q37,IF(OR(S37&lt;=0,Q37&lt;=0,S37&gt;Q37,ISNUMBER(S37)=FALSE, ISNUMBER(Q37)=FALSE),NA(),SUM(IF(ISERROR(MATCH(WEEKDAY(ROW(INDIRECT(S37&amp;":"&amp;Q37))),DunDay,0)),IF(ISERROR(MATCH(ROW(INDIRECT(S37&amp;":"&amp;Q37)),National,0)),1,0)),0)),IF(OR(Q37&lt;=0,S37&lt;=0,Q37&gt;S37,ISNUMBER(Q37)=FALSE, ISNUMBER(S37)=FALSE),NA(),SUM(IF(ISERROR(MATCH(WEEKDAY(ROW(INDIRECT(Q37&amp;":"&amp;S37))),DunDay,0)),IF(ISERROR(MATCH(ROW(INDIRECT(Q37&amp;":"&amp;S37)),National,0)),1,0)),0)))),"",IF(S37&lt;Q37,IF(OR(S37&lt;=0,Q37&lt;=0,S37&gt;Q37,ISNUMBER(S37)=FALSE, ISNUMBER(Q37)=FALSE),NA(),SUM(IF(ISERROR(MATCH(WEEKDAY(ROW(INDIRECT(S37&amp;":"&amp;Q37))),DunDay,0)),IF(ISERROR(MATCH(ROW(INDIRECT(S37&amp;":"&amp;Q37)),National,0)),1,0)),0)),IF(OR(Q37&lt;=0,S37&lt;=0,Q37&gt;S37,ISNUMBER(Q37)=FALSE, ISNUMBER(S37)=FALSE),NA(),SUM(IF(ISERROR(MATCH(WEEKDAY(ROW(INDIRECT(Q37&amp;":"&amp;S37))),DunDay,0)),IF(ISERROR(MATCH(ROW(INDIRECT(Q37&amp;":"&amp;S37)),National,0)),1,0)),0))))</f>
        <v/>
      </c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91"/>
      <c r="CD37" s="91"/>
      <c r="CE37" s="91"/>
      <c r="CF37" s="91"/>
      <c r="CG37" s="91"/>
      <c r="CH37" s="91"/>
      <c r="CI37" s="91"/>
      <c r="CJ37" s="91"/>
      <c r="CK37" s="91"/>
      <c r="CL37" s="91"/>
      <c r="CM37" s="91"/>
      <c r="CN37" s="91"/>
      <c r="CO37" s="91"/>
      <c r="CP37" s="91"/>
      <c r="CQ37" s="91"/>
      <c r="CR37" s="91"/>
      <c r="CS37" s="91"/>
      <c r="CT37" s="91"/>
      <c r="CU37" s="91"/>
      <c r="CV37" s="91"/>
      <c r="CW37" s="91"/>
      <c r="CX37" s="91"/>
      <c r="CY37" s="91"/>
      <c r="CZ37" s="91"/>
      <c r="DA37" s="91"/>
      <c r="DB37" s="91"/>
      <c r="DC37" s="91"/>
      <c r="DD37" s="91"/>
      <c r="DE37" s="91"/>
      <c r="DF37" s="91"/>
      <c r="DG37" s="91"/>
      <c r="DH37" s="91"/>
      <c r="DI37" s="91"/>
      <c r="DJ37" s="91"/>
      <c r="DK37" s="91"/>
      <c r="DL37" s="91"/>
      <c r="DM37" s="91"/>
      <c r="DN37" s="91"/>
      <c r="DO37" s="91"/>
      <c r="DP37" s="91"/>
      <c r="DQ37" s="91"/>
      <c r="DR37" s="91"/>
      <c r="DS37" s="91"/>
      <c r="DT37" s="91"/>
      <c r="DU37" s="91"/>
      <c r="DV37" s="91"/>
      <c r="DW37" s="91"/>
      <c r="DX37" s="91"/>
      <c r="DY37" s="91"/>
      <c r="DZ37" s="91"/>
      <c r="EA37" s="91"/>
      <c r="EB37" s="91"/>
      <c r="EC37" s="91"/>
      <c r="ED37" s="91"/>
      <c r="EE37" s="91"/>
      <c r="EF37" s="91"/>
      <c r="EG37" s="91"/>
      <c r="EH37" s="91"/>
      <c r="EI37" s="91"/>
      <c r="EJ37" s="91"/>
      <c r="EK37" s="91"/>
      <c r="EL37" s="91"/>
      <c r="EM37" s="91"/>
      <c r="EN37" s="91"/>
      <c r="EO37" s="91"/>
      <c r="EP37" s="91"/>
      <c r="EQ37" s="91"/>
      <c r="ER37" s="91"/>
      <c r="ES37" s="91"/>
      <c r="ET37" s="91"/>
      <c r="EU37" s="91"/>
      <c r="EV37" s="91"/>
      <c r="EW37" s="91"/>
      <c r="EX37" s="91"/>
      <c r="EY37" s="91"/>
      <c r="EZ37" s="91"/>
      <c r="FA37" s="91"/>
      <c r="FB37" s="91"/>
      <c r="FC37" s="91"/>
      <c r="FD37" s="91"/>
      <c r="FE37" s="91"/>
      <c r="FF37" s="91"/>
      <c r="FG37" s="91"/>
      <c r="FH37" s="91"/>
      <c r="FI37" s="91"/>
      <c r="FJ37" s="91"/>
      <c r="FK37" s="91"/>
      <c r="FL37" s="91"/>
      <c r="FM37" s="91"/>
      <c r="FN37" s="91"/>
      <c r="FO37" s="91"/>
      <c r="FP37" s="91"/>
      <c r="FQ37" s="91"/>
      <c r="FR37" s="91"/>
      <c r="FS37" s="91"/>
      <c r="FT37" s="91"/>
      <c r="FU37" s="91"/>
      <c r="FV37" s="91"/>
      <c r="FW37" s="91"/>
      <c r="FX37" s="91"/>
      <c r="FY37" s="91"/>
      <c r="FZ37" s="91"/>
      <c r="GA37" s="91"/>
      <c r="GB37" s="91"/>
      <c r="GC37" s="91"/>
      <c r="GD37" s="91"/>
      <c r="GE37" s="91"/>
      <c r="GF37" s="91"/>
      <c r="GG37" s="91"/>
      <c r="GH37" s="91"/>
      <c r="GI37" s="91"/>
      <c r="GJ37" s="91"/>
      <c r="GK37" s="91"/>
      <c r="GL37" s="91"/>
      <c r="GM37" s="91"/>
      <c r="GN37" s="91"/>
      <c r="GO37" s="91"/>
      <c r="GP37" s="91"/>
      <c r="GQ37" s="91"/>
      <c r="GR37" s="91"/>
      <c r="GS37" s="91"/>
      <c r="GT37" s="91"/>
      <c r="GU37" s="91"/>
      <c r="GV37" s="91"/>
      <c r="GW37" s="91"/>
      <c r="GX37" s="91"/>
      <c r="GY37" s="91"/>
      <c r="GZ37" s="91"/>
      <c r="HA37" s="91"/>
      <c r="HB37" s="91"/>
      <c r="HC37" s="91"/>
      <c r="HD37" s="91"/>
      <c r="HE37" s="91"/>
      <c r="HF37" s="91"/>
      <c r="HG37" s="91"/>
      <c r="HH37" s="91"/>
      <c r="HI37" s="91"/>
      <c r="HJ37" s="91"/>
      <c r="HK37" s="91"/>
      <c r="HL37" s="91"/>
      <c r="HM37" s="91"/>
      <c r="HN37" s="91"/>
      <c r="HO37" s="91"/>
      <c r="HP37" s="91"/>
      <c r="HQ37" s="91"/>
      <c r="HR37" s="91"/>
      <c r="HS37" s="91"/>
      <c r="HT37" s="91"/>
      <c r="HU37" s="91"/>
      <c r="HV37" s="91"/>
      <c r="HW37" s="91"/>
      <c r="HX37" s="91"/>
      <c r="HY37" s="91"/>
      <c r="HZ37" s="91"/>
      <c r="IA37" s="91"/>
      <c r="IB37" s="91"/>
      <c r="IC37" s="91"/>
      <c r="ID37" s="91"/>
      <c r="IE37" s="91"/>
      <c r="IF37" s="91"/>
      <c r="IG37" s="91"/>
      <c r="IH37" s="91"/>
      <c r="II37" s="91"/>
      <c r="IJ37" s="91"/>
      <c r="IK37" s="91"/>
      <c r="IL37" s="91"/>
      <c r="IM37" s="91"/>
      <c r="IN37" s="91"/>
      <c r="IO37" s="91"/>
      <c r="IP37" s="91"/>
      <c r="IQ37" s="91"/>
      <c r="IR37" s="91"/>
      <c r="IS37" s="91"/>
      <c r="IT37" s="91"/>
      <c r="IU37" s="91"/>
      <c r="IV37" s="91"/>
      <c r="IW37" s="91"/>
      <c r="IX37" s="91"/>
      <c r="IY37" s="91"/>
      <c r="IZ37" s="91"/>
      <c r="JA37" s="91"/>
      <c r="JB37" s="91"/>
      <c r="JC37" s="91"/>
      <c r="JD37" s="91"/>
      <c r="JE37" s="91"/>
      <c r="JF37" s="91"/>
      <c r="JG37" s="91"/>
      <c r="JH37" s="91"/>
      <c r="JI37" s="91"/>
      <c r="JJ37" s="91"/>
      <c r="JK37" s="91"/>
      <c r="JL37" s="91"/>
      <c r="JM37" s="91"/>
      <c r="JN37" s="91"/>
      <c r="JO37" s="91"/>
      <c r="JP37" s="91"/>
      <c r="JQ37" s="91"/>
      <c r="JR37" s="91"/>
      <c r="JS37" s="91"/>
      <c r="JT37" s="91"/>
      <c r="JU37" s="91"/>
      <c r="JV37" s="91"/>
      <c r="JW37" s="91"/>
      <c r="JX37" s="91"/>
      <c r="JY37" s="91"/>
      <c r="JZ37" s="91"/>
      <c r="KA37" s="91"/>
      <c r="KB37" s="91"/>
      <c r="KC37" s="91"/>
      <c r="KD37" s="91"/>
      <c r="KE37" s="91"/>
      <c r="KF37" s="91"/>
      <c r="KG37" s="91"/>
      <c r="KH37" s="91"/>
      <c r="KI37" s="91"/>
      <c r="KJ37" s="91"/>
      <c r="KK37" s="91"/>
      <c r="KL37" s="91"/>
      <c r="KM37" s="91"/>
      <c r="KN37" s="91"/>
      <c r="KO37" s="91"/>
      <c r="KP37" s="91"/>
      <c r="KQ37" s="91"/>
      <c r="KR37" s="91"/>
      <c r="KS37" s="91"/>
      <c r="KT37" s="91"/>
      <c r="KU37" s="91"/>
      <c r="KV37" s="91"/>
      <c r="KW37" s="91"/>
      <c r="KX37" s="91"/>
      <c r="KY37" s="91"/>
      <c r="KZ37" s="91"/>
      <c r="LA37" s="91"/>
      <c r="LB37" s="91"/>
      <c r="LC37" s="91"/>
      <c r="LD37" s="91"/>
      <c r="LE37" s="91"/>
      <c r="LF37" s="91"/>
      <c r="LG37" s="91"/>
      <c r="LH37" s="91"/>
      <c r="LI37" s="91"/>
      <c r="LJ37" s="91"/>
      <c r="LK37" s="91"/>
      <c r="LL37" s="91"/>
      <c r="LM37" s="91"/>
      <c r="LN37" s="91"/>
      <c r="LO37" s="91"/>
      <c r="LP37" s="91"/>
      <c r="LQ37" s="91"/>
      <c r="LR37" s="91"/>
      <c r="LS37" s="91"/>
      <c r="LT37" s="91"/>
      <c r="LU37" s="91"/>
      <c r="LV37" s="91"/>
      <c r="LW37" s="91"/>
      <c r="LX37" s="91"/>
      <c r="LY37" s="91"/>
      <c r="LZ37" s="91"/>
      <c r="MA37" s="91"/>
      <c r="MB37" s="91"/>
      <c r="MC37" s="91"/>
      <c r="MD37" s="91"/>
      <c r="ME37" s="91"/>
      <c r="MF37" s="91"/>
      <c r="MG37" s="91"/>
      <c r="MH37" s="91"/>
      <c r="MI37" s="91"/>
      <c r="MJ37" s="91"/>
      <c r="MK37" s="91"/>
      <c r="ML37" s="91"/>
      <c r="MM37" s="91"/>
      <c r="MN37" s="91"/>
      <c r="MO37" s="91"/>
      <c r="MP37" s="91"/>
      <c r="MQ37" s="91"/>
      <c r="MR37" s="91"/>
      <c r="MS37" s="91"/>
      <c r="MT37" s="91"/>
      <c r="MU37" s="91"/>
      <c r="MV37" s="91"/>
      <c r="MW37" s="91"/>
      <c r="MX37" s="91"/>
      <c r="MY37" s="91"/>
      <c r="MZ37" s="91"/>
      <c r="NA37" s="91"/>
      <c r="NB37" s="91"/>
      <c r="NC37" s="91"/>
      <c r="ND37" s="91"/>
      <c r="NE37" s="91"/>
      <c r="NF37" s="91"/>
      <c r="NG37" s="91"/>
      <c r="NH37" s="91"/>
      <c r="NI37" s="91"/>
      <c r="NJ37" s="91"/>
      <c r="NK37" s="91"/>
      <c r="NL37" s="91"/>
      <c r="NM37" s="91"/>
      <c r="NN37" s="91"/>
      <c r="NO37" s="91"/>
      <c r="NP37" s="91"/>
      <c r="NQ37" s="91"/>
      <c r="NR37" s="91"/>
      <c r="NS37" s="91"/>
      <c r="NT37" s="91"/>
      <c r="NU37" s="91"/>
      <c r="NV37" s="91"/>
      <c r="NW37" s="91"/>
      <c r="NX37" s="36"/>
      <c r="NY37" s="36"/>
      <c r="NZ37" s="36"/>
      <c r="OA37" s="36"/>
      <c r="OB37" s="36"/>
      <c r="OC37" s="36"/>
    </row>
    <row r="38" spans="1:393" ht="15" customHeight="1" x14ac:dyDescent="0.2">
      <c r="A38" s="30"/>
      <c r="B38" s="94"/>
      <c r="C38" s="94"/>
      <c r="D38" s="94"/>
      <c r="E38" s="94"/>
      <c r="F38" s="105"/>
      <c r="G38" s="94"/>
      <c r="H38" s="103"/>
      <c r="I38" s="30"/>
      <c r="J38" s="85"/>
      <c r="K38" s="86"/>
      <c r="L38" s="86"/>
      <c r="M38" s="85"/>
      <c r="N38" s="86"/>
      <c r="O38" s="86" t="str">
        <f t="shared" si="290"/>
        <v/>
      </c>
      <c r="P38" s="87"/>
      <c r="Q38" s="87"/>
      <c r="R38" s="88" t="str">
        <f t="array" aca="1" ref="R38" ca="1">IF(ISERROR(IF(OR(P38&lt;=0,Q38&lt;=0,P38&gt;Q38,ISNUMBER(P38)=FALSE,ISNUMBER(Q38)=FALSE),NA(),SUM(IF(ISERROR(MATCH(WEEKDAY(ROW(INDIRECT(P38&amp;":"&amp;Q38)),2),DunDay,0)),IF(ISERROR(MATCH(ROW(INDIRECT(P38&amp;":"&amp;Q38)),National,0)),1,0)),0))),"",IF(OR(P38&lt;=0,Q38&lt;=0,P38&gt;Q38,ISNUMBER(P38)=FALSE,ISNUMBER(Q38)=FALSE),NA(),SUM(IF(ISERROR(MATCH(WEEKDAY(ROW(INDIRECT(P38&amp;":"&amp;Q38)),2),DunDay,0)),IF(ISERROR(MATCH(ROW(INDIRECT(P38&amp;":"&amp;Q38)),National,0)),1,0)),0)))</f>
        <v/>
      </c>
      <c r="S38" s="89"/>
      <c r="T38" s="90"/>
      <c r="U38" s="88" t="str">
        <f t="array" aca="1" ref="U38" ca="1">IF(ISERROR(IF(OR(O38&lt;=0,Q38&lt;=0,O38&gt;Q38,ISNUMBER(O38)=FALSE,ISNUMBER(Q38)=FALSE),NA(),SUM(IF(ISERROR(MATCH(WEEKDAY(ROW(INDIRECT(O38&amp;":"&amp;Q38)),2),DunDay,0)),IF(ISERROR(MATCH(ROW(INDIRECT(O38&amp;":"&amp;Q38)),National,0)),1,0)),0))),"",IF(OR(O38&lt;=0,Q38&lt;=0,O38&gt;Q38,ISNUMBER(O38)=FALSE,ISNUMBER(Q38)=FALSE),NA(),SUM(IF(ISERROR(MATCH(WEEKDAY(ROW(INDIRECT(O38&amp;":"&amp;Q38)),2),DunDay,0)),IF(ISERROR(MATCH(ROW(INDIRECT(O38&amp;":"&amp;Q38)),National,0)),1,0)),0)))</f>
        <v/>
      </c>
      <c r="V38" s="36" t="str">
        <f t="array" aca="1" ref="V38" ca="1">IF(ISERROR(IF(S38&lt;Q38,IF(OR(S38&lt;=0,Q38&lt;=0,S38&gt;Q38,ISNUMBER(S38)=FALSE, ISNUMBER(Q38)=FALSE),NA(),SUM(IF(ISERROR(MATCH(WEEKDAY(ROW(INDIRECT(S38&amp;":"&amp;Q38))),DunDay,0)),IF(ISERROR(MATCH(ROW(INDIRECT(S38&amp;":"&amp;Q38)),National,0)),1,0)),0)),IF(OR(Q38&lt;=0,S38&lt;=0,Q38&gt;S38,ISNUMBER(Q38)=FALSE, ISNUMBER(S38)=FALSE),NA(),SUM(IF(ISERROR(MATCH(WEEKDAY(ROW(INDIRECT(Q38&amp;":"&amp;S38))),DunDay,0)),IF(ISERROR(MATCH(ROW(INDIRECT(Q38&amp;":"&amp;S38)),National,0)),1,0)),0)))),"",IF(S38&lt;Q38,IF(OR(S38&lt;=0,Q38&lt;=0,S38&gt;Q38,ISNUMBER(S38)=FALSE, ISNUMBER(Q38)=FALSE),NA(),SUM(IF(ISERROR(MATCH(WEEKDAY(ROW(INDIRECT(S38&amp;":"&amp;Q38))),DunDay,0)),IF(ISERROR(MATCH(ROW(INDIRECT(S38&amp;":"&amp;Q38)),National,0)),1,0)),0)),IF(OR(Q38&lt;=0,S38&lt;=0,Q38&gt;S38,ISNUMBER(Q38)=FALSE, ISNUMBER(S38)=FALSE),NA(),SUM(IF(ISERROR(MATCH(WEEKDAY(ROW(INDIRECT(Q38&amp;":"&amp;S38))),DunDay,0)),IF(ISERROR(MATCH(ROW(INDIRECT(Q38&amp;":"&amp;S38)),National,0)),1,0)),0))))</f>
        <v/>
      </c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1"/>
      <c r="CH38" s="91"/>
      <c r="CI38" s="91"/>
      <c r="CJ38" s="91"/>
      <c r="CK38" s="91"/>
      <c r="CL38" s="91"/>
      <c r="CM38" s="91"/>
      <c r="CN38" s="91"/>
      <c r="CO38" s="91"/>
      <c r="CP38" s="91"/>
      <c r="CQ38" s="91"/>
      <c r="CR38" s="91"/>
      <c r="CS38" s="91"/>
      <c r="CT38" s="91"/>
      <c r="CU38" s="91"/>
      <c r="CV38" s="91"/>
      <c r="CW38" s="91"/>
      <c r="CX38" s="91"/>
      <c r="CY38" s="91"/>
      <c r="CZ38" s="91"/>
      <c r="DA38" s="91"/>
      <c r="DB38" s="91"/>
      <c r="DC38" s="91"/>
      <c r="DD38" s="91"/>
      <c r="DE38" s="91"/>
      <c r="DF38" s="91"/>
      <c r="DG38" s="91"/>
      <c r="DH38" s="91"/>
      <c r="DI38" s="91"/>
      <c r="DJ38" s="91"/>
      <c r="DK38" s="91"/>
      <c r="DL38" s="91"/>
      <c r="DM38" s="91"/>
      <c r="DN38" s="91"/>
      <c r="DO38" s="91"/>
      <c r="DP38" s="91"/>
      <c r="DQ38" s="91"/>
      <c r="DR38" s="91"/>
      <c r="DS38" s="91"/>
      <c r="DT38" s="91"/>
      <c r="DU38" s="91"/>
      <c r="DV38" s="91"/>
      <c r="DW38" s="91"/>
      <c r="DX38" s="91"/>
      <c r="DY38" s="91"/>
      <c r="DZ38" s="91"/>
      <c r="EA38" s="91"/>
      <c r="EB38" s="91"/>
      <c r="EC38" s="91"/>
      <c r="ED38" s="91"/>
      <c r="EE38" s="91"/>
      <c r="EF38" s="91"/>
      <c r="EG38" s="91"/>
      <c r="EH38" s="91"/>
      <c r="EI38" s="91"/>
      <c r="EJ38" s="91"/>
      <c r="EK38" s="91"/>
      <c r="EL38" s="91"/>
      <c r="EM38" s="91"/>
      <c r="EN38" s="91"/>
      <c r="EO38" s="91"/>
      <c r="EP38" s="91"/>
      <c r="EQ38" s="91"/>
      <c r="ER38" s="91"/>
      <c r="ES38" s="91"/>
      <c r="ET38" s="91"/>
      <c r="EU38" s="91"/>
      <c r="EV38" s="91"/>
      <c r="EW38" s="91"/>
      <c r="EX38" s="91"/>
      <c r="EY38" s="91"/>
      <c r="EZ38" s="91"/>
      <c r="FA38" s="91"/>
      <c r="FB38" s="91"/>
      <c r="FC38" s="91"/>
      <c r="FD38" s="91"/>
      <c r="FE38" s="91"/>
      <c r="FF38" s="91"/>
      <c r="FG38" s="91"/>
      <c r="FH38" s="91"/>
      <c r="FI38" s="91"/>
      <c r="FJ38" s="91"/>
      <c r="FK38" s="91"/>
      <c r="FL38" s="91"/>
      <c r="FM38" s="91"/>
      <c r="FN38" s="91"/>
      <c r="FO38" s="91"/>
      <c r="FP38" s="91"/>
      <c r="FQ38" s="91"/>
      <c r="FR38" s="91"/>
      <c r="FS38" s="91"/>
      <c r="FT38" s="91"/>
      <c r="FU38" s="91"/>
      <c r="FV38" s="91"/>
      <c r="FW38" s="91"/>
      <c r="FX38" s="91"/>
      <c r="FY38" s="91"/>
      <c r="FZ38" s="91"/>
      <c r="GA38" s="91"/>
      <c r="GB38" s="91"/>
      <c r="GC38" s="91"/>
      <c r="GD38" s="91"/>
      <c r="GE38" s="91"/>
      <c r="GF38" s="91"/>
      <c r="GG38" s="91"/>
      <c r="GH38" s="91"/>
      <c r="GI38" s="91"/>
      <c r="GJ38" s="91"/>
      <c r="GK38" s="91"/>
      <c r="GL38" s="91"/>
      <c r="GM38" s="91"/>
      <c r="GN38" s="91"/>
      <c r="GO38" s="91"/>
      <c r="GP38" s="91"/>
      <c r="GQ38" s="91"/>
      <c r="GR38" s="91"/>
      <c r="GS38" s="91"/>
      <c r="GT38" s="91"/>
      <c r="GU38" s="91"/>
      <c r="GV38" s="91"/>
      <c r="GW38" s="91"/>
      <c r="GX38" s="91"/>
      <c r="GY38" s="91"/>
      <c r="GZ38" s="91"/>
      <c r="HA38" s="91"/>
      <c r="HB38" s="91"/>
      <c r="HC38" s="91"/>
      <c r="HD38" s="91"/>
      <c r="HE38" s="91"/>
      <c r="HF38" s="91"/>
      <c r="HG38" s="91"/>
      <c r="HH38" s="91"/>
      <c r="HI38" s="91"/>
      <c r="HJ38" s="91"/>
      <c r="HK38" s="91"/>
      <c r="HL38" s="91"/>
      <c r="HM38" s="91"/>
      <c r="HN38" s="91"/>
      <c r="HO38" s="91"/>
      <c r="HP38" s="91"/>
      <c r="HQ38" s="91"/>
      <c r="HR38" s="91"/>
      <c r="HS38" s="91"/>
      <c r="HT38" s="91"/>
      <c r="HU38" s="91"/>
      <c r="HV38" s="91"/>
      <c r="HW38" s="91"/>
      <c r="HX38" s="91"/>
      <c r="HY38" s="91"/>
      <c r="HZ38" s="91"/>
      <c r="IA38" s="91"/>
      <c r="IB38" s="91"/>
      <c r="IC38" s="91"/>
      <c r="ID38" s="91"/>
      <c r="IE38" s="91"/>
      <c r="IF38" s="91"/>
      <c r="IG38" s="91"/>
      <c r="IH38" s="91"/>
      <c r="II38" s="91"/>
      <c r="IJ38" s="91"/>
      <c r="IK38" s="91"/>
      <c r="IL38" s="91"/>
      <c r="IM38" s="91"/>
      <c r="IN38" s="91"/>
      <c r="IO38" s="91"/>
      <c r="IP38" s="91"/>
      <c r="IQ38" s="91"/>
      <c r="IR38" s="91"/>
      <c r="IS38" s="91"/>
      <c r="IT38" s="91"/>
      <c r="IU38" s="91"/>
      <c r="IV38" s="91"/>
      <c r="IW38" s="91"/>
      <c r="IX38" s="91"/>
      <c r="IY38" s="91"/>
      <c r="IZ38" s="91"/>
      <c r="JA38" s="91"/>
      <c r="JB38" s="91"/>
      <c r="JC38" s="91"/>
      <c r="JD38" s="91"/>
      <c r="JE38" s="91"/>
      <c r="JF38" s="91"/>
      <c r="JG38" s="91"/>
      <c r="JH38" s="91"/>
      <c r="JI38" s="91"/>
      <c r="JJ38" s="91"/>
      <c r="JK38" s="91"/>
      <c r="JL38" s="91"/>
      <c r="JM38" s="91"/>
      <c r="JN38" s="91"/>
      <c r="JO38" s="91"/>
      <c r="JP38" s="91"/>
      <c r="JQ38" s="91"/>
      <c r="JR38" s="91"/>
      <c r="JS38" s="91"/>
      <c r="JT38" s="91"/>
      <c r="JU38" s="91"/>
      <c r="JV38" s="91"/>
      <c r="JW38" s="91"/>
      <c r="JX38" s="91"/>
      <c r="JY38" s="91"/>
      <c r="JZ38" s="91"/>
      <c r="KA38" s="91"/>
      <c r="KB38" s="91"/>
      <c r="KC38" s="91"/>
      <c r="KD38" s="91"/>
      <c r="KE38" s="91"/>
      <c r="KF38" s="91"/>
      <c r="KG38" s="91"/>
      <c r="KH38" s="91"/>
      <c r="KI38" s="91"/>
      <c r="KJ38" s="91"/>
      <c r="KK38" s="91"/>
      <c r="KL38" s="91"/>
      <c r="KM38" s="91"/>
      <c r="KN38" s="91"/>
      <c r="KO38" s="91"/>
      <c r="KP38" s="91"/>
      <c r="KQ38" s="91"/>
      <c r="KR38" s="91"/>
      <c r="KS38" s="91"/>
      <c r="KT38" s="91"/>
      <c r="KU38" s="91"/>
      <c r="KV38" s="91"/>
      <c r="KW38" s="91"/>
      <c r="KX38" s="91"/>
      <c r="KY38" s="91"/>
      <c r="KZ38" s="91"/>
      <c r="LA38" s="91"/>
      <c r="LB38" s="91"/>
      <c r="LC38" s="91"/>
      <c r="LD38" s="91"/>
      <c r="LE38" s="91"/>
      <c r="LF38" s="91"/>
      <c r="LG38" s="91"/>
      <c r="LH38" s="91"/>
      <c r="LI38" s="91"/>
      <c r="LJ38" s="91"/>
      <c r="LK38" s="91"/>
      <c r="LL38" s="91"/>
      <c r="LM38" s="91"/>
      <c r="LN38" s="91"/>
      <c r="LO38" s="91"/>
      <c r="LP38" s="91"/>
      <c r="LQ38" s="91"/>
      <c r="LR38" s="91"/>
      <c r="LS38" s="91"/>
      <c r="LT38" s="91"/>
      <c r="LU38" s="91"/>
      <c r="LV38" s="91"/>
      <c r="LW38" s="91"/>
      <c r="LX38" s="91"/>
      <c r="LY38" s="91"/>
      <c r="LZ38" s="91"/>
      <c r="MA38" s="91"/>
      <c r="MB38" s="91"/>
      <c r="MC38" s="91"/>
      <c r="MD38" s="91"/>
      <c r="ME38" s="91"/>
      <c r="MF38" s="91"/>
      <c r="MG38" s="91"/>
      <c r="MH38" s="91"/>
      <c r="MI38" s="91"/>
      <c r="MJ38" s="91"/>
      <c r="MK38" s="91"/>
      <c r="ML38" s="91"/>
      <c r="MM38" s="91"/>
      <c r="MN38" s="91"/>
      <c r="MO38" s="91"/>
      <c r="MP38" s="91"/>
      <c r="MQ38" s="91"/>
      <c r="MR38" s="91"/>
      <c r="MS38" s="91"/>
      <c r="MT38" s="91"/>
      <c r="MU38" s="91"/>
      <c r="MV38" s="91"/>
      <c r="MW38" s="91"/>
      <c r="MX38" s="91"/>
      <c r="MY38" s="91"/>
      <c r="MZ38" s="91"/>
      <c r="NA38" s="91"/>
      <c r="NB38" s="91"/>
      <c r="NC38" s="91"/>
      <c r="ND38" s="91"/>
      <c r="NE38" s="91"/>
      <c r="NF38" s="91"/>
      <c r="NG38" s="91"/>
      <c r="NH38" s="91"/>
      <c r="NI38" s="91"/>
      <c r="NJ38" s="91"/>
      <c r="NK38" s="91"/>
      <c r="NL38" s="91"/>
      <c r="NM38" s="91"/>
      <c r="NN38" s="91"/>
      <c r="NO38" s="91"/>
      <c r="NP38" s="91"/>
      <c r="NQ38" s="91"/>
      <c r="NR38" s="91"/>
      <c r="NS38" s="91"/>
      <c r="NT38" s="91"/>
      <c r="NU38" s="91"/>
      <c r="NV38" s="91"/>
      <c r="NW38" s="91"/>
      <c r="NX38" s="36"/>
      <c r="NY38" s="36"/>
      <c r="NZ38" s="36"/>
      <c r="OA38" s="36"/>
      <c r="OB38" s="36"/>
      <c r="OC38" s="36"/>
    </row>
    <row r="39" spans="1:393" ht="15" customHeight="1" x14ac:dyDescent="0.2">
      <c r="A39" s="30"/>
      <c r="B39" s="94"/>
      <c r="C39" s="94"/>
      <c r="D39" s="94"/>
      <c r="E39" s="94"/>
      <c r="F39" s="105"/>
      <c r="G39" s="94"/>
      <c r="H39" s="103"/>
      <c r="I39" s="30"/>
      <c r="J39" s="85"/>
      <c r="K39" s="86"/>
      <c r="L39" s="86"/>
      <c r="M39" s="85"/>
      <c r="N39" s="86"/>
      <c r="O39" s="86" t="str">
        <f t="shared" si="290"/>
        <v/>
      </c>
      <c r="P39" s="87"/>
      <c r="Q39" s="87"/>
      <c r="R39" s="88" t="str">
        <f t="array" aca="1" ref="R39" ca="1">IF(ISERROR(IF(OR(P39&lt;=0,Q39&lt;=0,P39&gt;Q39,ISNUMBER(P39)=FALSE,ISNUMBER(Q39)=FALSE),NA(),SUM(IF(ISERROR(MATCH(WEEKDAY(ROW(INDIRECT(P39&amp;":"&amp;Q39)),2),DunDay,0)),IF(ISERROR(MATCH(ROW(INDIRECT(P39&amp;":"&amp;Q39)),National,0)),1,0)),0))),"",IF(OR(P39&lt;=0,Q39&lt;=0,P39&gt;Q39,ISNUMBER(P39)=FALSE,ISNUMBER(Q39)=FALSE),NA(),SUM(IF(ISERROR(MATCH(WEEKDAY(ROW(INDIRECT(P39&amp;":"&amp;Q39)),2),DunDay,0)),IF(ISERROR(MATCH(ROW(INDIRECT(P39&amp;":"&amp;Q39)),National,0)),1,0)),0)))</f>
        <v/>
      </c>
      <c r="S39" s="89"/>
      <c r="T39" s="90"/>
      <c r="U39" s="88" t="str">
        <f t="array" aca="1" ref="U39" ca="1">IF(ISERROR(IF(OR(O39&lt;=0,Q39&lt;=0,O39&gt;Q39,ISNUMBER(O39)=FALSE,ISNUMBER(Q39)=FALSE),NA(),SUM(IF(ISERROR(MATCH(WEEKDAY(ROW(INDIRECT(O39&amp;":"&amp;Q39)),2),DunDay,0)),IF(ISERROR(MATCH(ROW(INDIRECT(O39&amp;":"&amp;Q39)),National,0)),1,0)),0))),"",IF(OR(O39&lt;=0,Q39&lt;=0,O39&gt;Q39,ISNUMBER(O39)=FALSE,ISNUMBER(Q39)=FALSE),NA(),SUM(IF(ISERROR(MATCH(WEEKDAY(ROW(INDIRECT(O39&amp;":"&amp;Q39)),2),DunDay,0)),IF(ISERROR(MATCH(ROW(INDIRECT(O39&amp;":"&amp;Q39)),National,0)),1,0)),0)))</f>
        <v/>
      </c>
      <c r="V39" s="36" t="str">
        <f t="array" aca="1" ref="V39" ca="1">IF(ISERROR(IF(S39&lt;Q39,IF(OR(S39&lt;=0,Q39&lt;=0,S39&gt;Q39,ISNUMBER(S39)=FALSE, ISNUMBER(Q39)=FALSE),NA(),SUM(IF(ISERROR(MATCH(WEEKDAY(ROW(INDIRECT(S39&amp;":"&amp;Q39))),DunDay,0)),IF(ISERROR(MATCH(ROW(INDIRECT(S39&amp;":"&amp;Q39)),National,0)),1,0)),0)),IF(OR(Q39&lt;=0,S39&lt;=0,Q39&gt;S39,ISNUMBER(Q39)=FALSE, ISNUMBER(S39)=FALSE),NA(),SUM(IF(ISERROR(MATCH(WEEKDAY(ROW(INDIRECT(Q39&amp;":"&amp;S39))),DunDay,0)),IF(ISERROR(MATCH(ROW(INDIRECT(Q39&amp;":"&amp;S39)),National,0)),1,0)),0)))),"",IF(S39&lt;Q39,IF(OR(S39&lt;=0,Q39&lt;=0,S39&gt;Q39,ISNUMBER(S39)=FALSE, ISNUMBER(Q39)=FALSE),NA(),SUM(IF(ISERROR(MATCH(WEEKDAY(ROW(INDIRECT(S39&amp;":"&amp;Q39))),DunDay,0)),IF(ISERROR(MATCH(ROW(INDIRECT(S39&amp;":"&amp;Q39)),National,0)),1,0)),0)),IF(OR(Q39&lt;=0,S39&lt;=0,Q39&gt;S39,ISNUMBER(Q39)=FALSE, ISNUMBER(S39)=FALSE),NA(),SUM(IF(ISERROR(MATCH(WEEKDAY(ROW(INDIRECT(Q39&amp;":"&amp;S39))),DunDay,0)),IF(ISERROR(MATCH(ROW(INDIRECT(Q39&amp;":"&amp;S39)),National,0)),1,0)),0))))</f>
        <v/>
      </c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  <c r="CP39" s="91"/>
      <c r="CQ39" s="91"/>
      <c r="CR39" s="91"/>
      <c r="CS39" s="91"/>
      <c r="CT39" s="91"/>
      <c r="CU39" s="91"/>
      <c r="CV39" s="91"/>
      <c r="CW39" s="91"/>
      <c r="CX39" s="91"/>
      <c r="CY39" s="91"/>
      <c r="CZ39" s="91"/>
      <c r="DA39" s="91"/>
      <c r="DB39" s="91"/>
      <c r="DC39" s="91"/>
      <c r="DD39" s="91"/>
      <c r="DE39" s="91"/>
      <c r="DF39" s="91"/>
      <c r="DG39" s="91"/>
      <c r="DH39" s="91"/>
      <c r="DI39" s="91"/>
      <c r="DJ39" s="91"/>
      <c r="DK39" s="91"/>
      <c r="DL39" s="91"/>
      <c r="DM39" s="91"/>
      <c r="DN39" s="91"/>
      <c r="DO39" s="91"/>
      <c r="DP39" s="91"/>
      <c r="DQ39" s="91"/>
      <c r="DR39" s="91"/>
      <c r="DS39" s="91"/>
      <c r="DT39" s="91"/>
      <c r="DU39" s="91"/>
      <c r="DV39" s="91"/>
      <c r="DW39" s="91"/>
      <c r="DX39" s="91"/>
      <c r="DY39" s="91"/>
      <c r="DZ39" s="91"/>
      <c r="EA39" s="91"/>
      <c r="EB39" s="91"/>
      <c r="EC39" s="91"/>
      <c r="ED39" s="91"/>
      <c r="EE39" s="91"/>
      <c r="EF39" s="91"/>
      <c r="EG39" s="91"/>
      <c r="EH39" s="91"/>
      <c r="EI39" s="91"/>
      <c r="EJ39" s="91"/>
      <c r="EK39" s="91"/>
      <c r="EL39" s="91"/>
      <c r="EM39" s="91"/>
      <c r="EN39" s="91"/>
      <c r="EO39" s="91"/>
      <c r="EP39" s="91"/>
      <c r="EQ39" s="91"/>
      <c r="ER39" s="91"/>
      <c r="ES39" s="91"/>
      <c r="ET39" s="91"/>
      <c r="EU39" s="91"/>
      <c r="EV39" s="91"/>
      <c r="EW39" s="91"/>
      <c r="EX39" s="91"/>
      <c r="EY39" s="91"/>
      <c r="EZ39" s="91"/>
      <c r="FA39" s="91"/>
      <c r="FB39" s="91"/>
      <c r="FC39" s="91"/>
      <c r="FD39" s="91"/>
      <c r="FE39" s="91"/>
      <c r="FF39" s="91"/>
      <c r="FG39" s="91"/>
      <c r="FH39" s="91"/>
      <c r="FI39" s="91"/>
      <c r="FJ39" s="91"/>
      <c r="FK39" s="91"/>
      <c r="FL39" s="91"/>
      <c r="FM39" s="91"/>
      <c r="FN39" s="91"/>
      <c r="FO39" s="91"/>
      <c r="FP39" s="91"/>
      <c r="FQ39" s="91"/>
      <c r="FR39" s="91"/>
      <c r="FS39" s="91"/>
      <c r="FT39" s="91"/>
      <c r="FU39" s="91"/>
      <c r="FV39" s="91"/>
      <c r="FW39" s="91"/>
      <c r="FX39" s="91"/>
      <c r="FY39" s="91"/>
      <c r="FZ39" s="91"/>
      <c r="GA39" s="91"/>
      <c r="GB39" s="91"/>
      <c r="GC39" s="91"/>
      <c r="GD39" s="91"/>
      <c r="GE39" s="91"/>
      <c r="GF39" s="91"/>
      <c r="GG39" s="91"/>
      <c r="GH39" s="91"/>
      <c r="GI39" s="91"/>
      <c r="GJ39" s="91"/>
      <c r="GK39" s="91"/>
      <c r="GL39" s="91"/>
      <c r="GM39" s="91"/>
      <c r="GN39" s="91"/>
      <c r="GO39" s="91"/>
      <c r="GP39" s="91"/>
      <c r="GQ39" s="91"/>
      <c r="GR39" s="91"/>
      <c r="GS39" s="91"/>
      <c r="GT39" s="91"/>
      <c r="GU39" s="91"/>
      <c r="GV39" s="91"/>
      <c r="GW39" s="91"/>
      <c r="GX39" s="91"/>
      <c r="GY39" s="91"/>
      <c r="GZ39" s="91"/>
      <c r="HA39" s="91"/>
      <c r="HB39" s="91"/>
      <c r="HC39" s="91"/>
      <c r="HD39" s="91"/>
      <c r="HE39" s="91"/>
      <c r="HF39" s="91"/>
      <c r="HG39" s="91"/>
      <c r="HH39" s="91"/>
      <c r="HI39" s="91"/>
      <c r="HJ39" s="91"/>
      <c r="HK39" s="91"/>
      <c r="HL39" s="91"/>
      <c r="HM39" s="91"/>
      <c r="HN39" s="91"/>
      <c r="HO39" s="91"/>
      <c r="HP39" s="91"/>
      <c r="HQ39" s="91"/>
      <c r="HR39" s="91"/>
      <c r="HS39" s="91"/>
      <c r="HT39" s="91"/>
      <c r="HU39" s="91"/>
      <c r="HV39" s="91"/>
      <c r="HW39" s="91"/>
      <c r="HX39" s="91"/>
      <c r="HY39" s="91"/>
      <c r="HZ39" s="91"/>
      <c r="IA39" s="91"/>
      <c r="IB39" s="91"/>
      <c r="IC39" s="91"/>
      <c r="ID39" s="91"/>
      <c r="IE39" s="91"/>
      <c r="IF39" s="91"/>
      <c r="IG39" s="91"/>
      <c r="IH39" s="91"/>
      <c r="II39" s="91"/>
      <c r="IJ39" s="91"/>
      <c r="IK39" s="91"/>
      <c r="IL39" s="91"/>
      <c r="IM39" s="91"/>
      <c r="IN39" s="91"/>
      <c r="IO39" s="91"/>
      <c r="IP39" s="91"/>
      <c r="IQ39" s="91"/>
      <c r="IR39" s="91"/>
      <c r="IS39" s="91"/>
      <c r="IT39" s="91"/>
      <c r="IU39" s="91"/>
      <c r="IV39" s="91"/>
      <c r="IW39" s="91"/>
      <c r="IX39" s="91"/>
      <c r="IY39" s="91"/>
      <c r="IZ39" s="91"/>
      <c r="JA39" s="91"/>
      <c r="JB39" s="91"/>
      <c r="JC39" s="91"/>
      <c r="JD39" s="91"/>
      <c r="JE39" s="91"/>
      <c r="JF39" s="91"/>
      <c r="JG39" s="91"/>
      <c r="JH39" s="91"/>
      <c r="JI39" s="91"/>
      <c r="JJ39" s="91"/>
      <c r="JK39" s="91"/>
      <c r="JL39" s="91"/>
      <c r="JM39" s="91"/>
      <c r="JN39" s="91"/>
      <c r="JO39" s="91"/>
      <c r="JP39" s="91"/>
      <c r="JQ39" s="91"/>
      <c r="JR39" s="91"/>
      <c r="JS39" s="91"/>
      <c r="JT39" s="91"/>
      <c r="JU39" s="91"/>
      <c r="JV39" s="91"/>
      <c r="JW39" s="91"/>
      <c r="JX39" s="91"/>
      <c r="JY39" s="91"/>
      <c r="JZ39" s="91"/>
      <c r="KA39" s="91"/>
      <c r="KB39" s="91"/>
      <c r="KC39" s="91"/>
      <c r="KD39" s="91"/>
      <c r="KE39" s="91"/>
      <c r="KF39" s="91"/>
      <c r="KG39" s="91"/>
      <c r="KH39" s="91"/>
      <c r="KI39" s="91"/>
      <c r="KJ39" s="91"/>
      <c r="KK39" s="91"/>
      <c r="KL39" s="91"/>
      <c r="KM39" s="91"/>
      <c r="KN39" s="91"/>
      <c r="KO39" s="91"/>
      <c r="KP39" s="91"/>
      <c r="KQ39" s="91"/>
      <c r="KR39" s="91"/>
      <c r="KS39" s="91"/>
      <c r="KT39" s="91"/>
      <c r="KU39" s="91"/>
      <c r="KV39" s="91"/>
      <c r="KW39" s="91"/>
      <c r="KX39" s="91"/>
      <c r="KY39" s="91"/>
      <c r="KZ39" s="91"/>
      <c r="LA39" s="91"/>
      <c r="LB39" s="91"/>
      <c r="LC39" s="91"/>
      <c r="LD39" s="91"/>
      <c r="LE39" s="91"/>
      <c r="LF39" s="91"/>
      <c r="LG39" s="91"/>
      <c r="LH39" s="91"/>
      <c r="LI39" s="91"/>
      <c r="LJ39" s="91"/>
      <c r="LK39" s="91"/>
      <c r="LL39" s="91"/>
      <c r="LM39" s="91"/>
      <c r="LN39" s="91"/>
      <c r="LO39" s="91"/>
      <c r="LP39" s="91"/>
      <c r="LQ39" s="91"/>
      <c r="LR39" s="91"/>
      <c r="LS39" s="91"/>
      <c r="LT39" s="91"/>
      <c r="LU39" s="91"/>
      <c r="LV39" s="91"/>
      <c r="LW39" s="91"/>
      <c r="LX39" s="91"/>
      <c r="LY39" s="91"/>
      <c r="LZ39" s="91"/>
      <c r="MA39" s="91"/>
      <c r="MB39" s="91"/>
      <c r="MC39" s="91"/>
      <c r="MD39" s="91"/>
      <c r="ME39" s="91"/>
      <c r="MF39" s="91"/>
      <c r="MG39" s="91"/>
      <c r="MH39" s="91"/>
      <c r="MI39" s="91"/>
      <c r="MJ39" s="91"/>
      <c r="MK39" s="91"/>
      <c r="ML39" s="91"/>
      <c r="MM39" s="91"/>
      <c r="MN39" s="91"/>
      <c r="MO39" s="91"/>
      <c r="MP39" s="91"/>
      <c r="MQ39" s="91"/>
      <c r="MR39" s="91"/>
      <c r="MS39" s="91"/>
      <c r="MT39" s="91"/>
      <c r="MU39" s="91"/>
      <c r="MV39" s="91"/>
      <c r="MW39" s="91"/>
      <c r="MX39" s="91"/>
      <c r="MY39" s="91"/>
      <c r="MZ39" s="91"/>
      <c r="NA39" s="91"/>
      <c r="NB39" s="91"/>
      <c r="NC39" s="91"/>
      <c r="ND39" s="91"/>
      <c r="NE39" s="91"/>
      <c r="NF39" s="91"/>
      <c r="NG39" s="91"/>
      <c r="NH39" s="91"/>
      <c r="NI39" s="91"/>
      <c r="NJ39" s="91"/>
      <c r="NK39" s="91"/>
      <c r="NL39" s="91"/>
      <c r="NM39" s="91"/>
      <c r="NN39" s="91"/>
      <c r="NO39" s="91"/>
      <c r="NP39" s="91"/>
      <c r="NQ39" s="91"/>
      <c r="NR39" s="91"/>
      <c r="NS39" s="91"/>
      <c r="NT39" s="91"/>
      <c r="NU39" s="91"/>
      <c r="NV39" s="91"/>
      <c r="NW39" s="91"/>
      <c r="NX39" s="36"/>
      <c r="NY39" s="36"/>
      <c r="NZ39" s="36"/>
      <c r="OA39" s="36"/>
      <c r="OB39" s="36"/>
      <c r="OC39" s="36"/>
    </row>
    <row r="40" spans="1:393" ht="15" customHeight="1" x14ac:dyDescent="0.2">
      <c r="A40" s="30"/>
      <c r="B40" s="94"/>
      <c r="C40" s="94"/>
      <c r="D40" s="94"/>
      <c r="E40" s="94"/>
      <c r="F40" s="105"/>
      <c r="G40" s="94"/>
      <c r="H40" s="103"/>
      <c r="I40" s="30"/>
      <c r="J40" s="85"/>
      <c r="K40" s="86"/>
      <c r="L40" s="86"/>
      <c r="M40" s="85"/>
      <c r="N40" s="86"/>
      <c r="O40" s="86" t="str">
        <f t="shared" si="290"/>
        <v/>
      </c>
      <c r="P40" s="87"/>
      <c r="Q40" s="87"/>
      <c r="R40" s="88" t="str">
        <f t="array" aca="1" ref="R40" ca="1">IF(ISERROR(IF(OR(P40&lt;=0,Q40&lt;=0,P40&gt;Q40,ISNUMBER(P40)=FALSE,ISNUMBER(Q40)=FALSE),NA(),SUM(IF(ISERROR(MATCH(WEEKDAY(ROW(INDIRECT(P40&amp;":"&amp;Q40)),2),DunDay,0)),IF(ISERROR(MATCH(ROW(INDIRECT(P40&amp;":"&amp;Q40)),National,0)),1,0)),0))),"",IF(OR(P40&lt;=0,Q40&lt;=0,P40&gt;Q40,ISNUMBER(P40)=FALSE,ISNUMBER(Q40)=FALSE),NA(),SUM(IF(ISERROR(MATCH(WEEKDAY(ROW(INDIRECT(P40&amp;":"&amp;Q40)),2),DunDay,0)),IF(ISERROR(MATCH(ROW(INDIRECT(P40&amp;":"&amp;Q40)),National,0)),1,0)),0)))</f>
        <v/>
      </c>
      <c r="S40" s="89"/>
      <c r="T40" s="90"/>
      <c r="U40" s="88" t="str">
        <f t="array" aca="1" ref="U40" ca="1">IF(ISERROR(IF(OR(O40&lt;=0,Q40&lt;=0,O40&gt;Q40,ISNUMBER(O40)=FALSE,ISNUMBER(Q40)=FALSE),NA(),SUM(IF(ISERROR(MATCH(WEEKDAY(ROW(INDIRECT(O40&amp;":"&amp;Q40)),2),DunDay,0)),IF(ISERROR(MATCH(ROW(INDIRECT(O40&amp;":"&amp;Q40)),National,0)),1,0)),0))),"",IF(OR(O40&lt;=0,Q40&lt;=0,O40&gt;Q40,ISNUMBER(O40)=FALSE,ISNUMBER(Q40)=FALSE),NA(),SUM(IF(ISERROR(MATCH(WEEKDAY(ROW(INDIRECT(O40&amp;":"&amp;Q40)),2),DunDay,0)),IF(ISERROR(MATCH(ROW(INDIRECT(O40&amp;":"&amp;Q40)),National,0)),1,0)),0)))</f>
        <v/>
      </c>
      <c r="V40" s="36" t="str">
        <f t="array" aca="1" ref="V40" ca="1">IF(ISERROR(IF(S40&lt;Q40,IF(OR(S40&lt;=0,Q40&lt;=0,S40&gt;Q40,ISNUMBER(S40)=FALSE, ISNUMBER(Q40)=FALSE),NA(),SUM(IF(ISERROR(MATCH(WEEKDAY(ROW(INDIRECT(S40&amp;":"&amp;Q40))),DunDay,0)),IF(ISERROR(MATCH(ROW(INDIRECT(S40&amp;":"&amp;Q40)),National,0)),1,0)),0)),IF(OR(Q40&lt;=0,S40&lt;=0,Q40&gt;S40,ISNUMBER(Q40)=FALSE, ISNUMBER(S40)=FALSE),NA(),SUM(IF(ISERROR(MATCH(WEEKDAY(ROW(INDIRECT(Q40&amp;":"&amp;S40))),DunDay,0)),IF(ISERROR(MATCH(ROW(INDIRECT(Q40&amp;":"&amp;S40)),National,0)),1,0)),0)))),"",IF(S40&lt;Q40,IF(OR(S40&lt;=0,Q40&lt;=0,S40&gt;Q40,ISNUMBER(S40)=FALSE, ISNUMBER(Q40)=FALSE),NA(),SUM(IF(ISERROR(MATCH(WEEKDAY(ROW(INDIRECT(S40&amp;":"&amp;Q40))),DunDay,0)),IF(ISERROR(MATCH(ROW(INDIRECT(S40&amp;":"&amp;Q40)),National,0)),1,0)),0)),IF(OR(Q40&lt;=0,S40&lt;=0,Q40&gt;S40,ISNUMBER(Q40)=FALSE, ISNUMBER(S40)=FALSE),NA(),SUM(IF(ISERROR(MATCH(WEEKDAY(ROW(INDIRECT(Q40&amp;":"&amp;S40))),DunDay,0)),IF(ISERROR(MATCH(ROW(INDIRECT(Q40&amp;":"&amp;S40)),National,0)),1,0)),0))))</f>
        <v/>
      </c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1"/>
      <c r="CH40" s="91"/>
      <c r="CI40" s="91"/>
      <c r="CJ40" s="91"/>
      <c r="CK40" s="91"/>
      <c r="CL40" s="91"/>
      <c r="CM40" s="91"/>
      <c r="CN40" s="91"/>
      <c r="CO40" s="91"/>
      <c r="CP40" s="91"/>
      <c r="CQ40" s="91"/>
      <c r="CR40" s="91"/>
      <c r="CS40" s="91"/>
      <c r="CT40" s="91"/>
      <c r="CU40" s="91"/>
      <c r="CV40" s="91"/>
      <c r="CW40" s="91"/>
      <c r="CX40" s="91"/>
      <c r="CY40" s="91"/>
      <c r="CZ40" s="91"/>
      <c r="DA40" s="91"/>
      <c r="DB40" s="91"/>
      <c r="DC40" s="91"/>
      <c r="DD40" s="91"/>
      <c r="DE40" s="91"/>
      <c r="DF40" s="91"/>
      <c r="DG40" s="91"/>
      <c r="DH40" s="91"/>
      <c r="DI40" s="91"/>
      <c r="DJ40" s="91"/>
      <c r="DK40" s="91"/>
      <c r="DL40" s="91"/>
      <c r="DM40" s="91"/>
      <c r="DN40" s="91"/>
      <c r="DO40" s="91"/>
      <c r="DP40" s="91"/>
      <c r="DQ40" s="91"/>
      <c r="DR40" s="91"/>
      <c r="DS40" s="91"/>
      <c r="DT40" s="91"/>
      <c r="DU40" s="91"/>
      <c r="DV40" s="91"/>
      <c r="DW40" s="91"/>
      <c r="DX40" s="91"/>
      <c r="DY40" s="91"/>
      <c r="DZ40" s="91"/>
      <c r="EA40" s="91"/>
      <c r="EB40" s="91"/>
      <c r="EC40" s="91"/>
      <c r="ED40" s="91"/>
      <c r="EE40" s="91"/>
      <c r="EF40" s="91"/>
      <c r="EG40" s="91"/>
      <c r="EH40" s="91"/>
      <c r="EI40" s="91"/>
      <c r="EJ40" s="91"/>
      <c r="EK40" s="91"/>
      <c r="EL40" s="91"/>
      <c r="EM40" s="91"/>
      <c r="EN40" s="91"/>
      <c r="EO40" s="91"/>
      <c r="EP40" s="91"/>
      <c r="EQ40" s="91"/>
      <c r="ER40" s="91"/>
      <c r="ES40" s="91"/>
      <c r="ET40" s="91"/>
      <c r="EU40" s="91"/>
      <c r="EV40" s="91"/>
      <c r="EW40" s="91"/>
      <c r="EX40" s="91"/>
      <c r="EY40" s="91"/>
      <c r="EZ40" s="91"/>
      <c r="FA40" s="91"/>
      <c r="FB40" s="91"/>
      <c r="FC40" s="91"/>
      <c r="FD40" s="91"/>
      <c r="FE40" s="91"/>
      <c r="FF40" s="91"/>
      <c r="FG40" s="91"/>
      <c r="FH40" s="91"/>
      <c r="FI40" s="91"/>
      <c r="FJ40" s="91"/>
      <c r="FK40" s="91"/>
      <c r="FL40" s="91"/>
      <c r="FM40" s="91"/>
      <c r="FN40" s="91"/>
      <c r="FO40" s="91"/>
      <c r="FP40" s="91"/>
      <c r="FQ40" s="91"/>
      <c r="FR40" s="91"/>
      <c r="FS40" s="91"/>
      <c r="FT40" s="91"/>
      <c r="FU40" s="91"/>
      <c r="FV40" s="91"/>
      <c r="FW40" s="91"/>
      <c r="FX40" s="91"/>
      <c r="FY40" s="91"/>
      <c r="FZ40" s="91"/>
      <c r="GA40" s="91"/>
      <c r="GB40" s="91"/>
      <c r="GC40" s="91"/>
      <c r="GD40" s="91"/>
      <c r="GE40" s="91"/>
      <c r="GF40" s="91"/>
      <c r="GG40" s="91"/>
      <c r="GH40" s="91"/>
      <c r="GI40" s="91"/>
      <c r="GJ40" s="91"/>
      <c r="GK40" s="91"/>
      <c r="GL40" s="91"/>
      <c r="GM40" s="91"/>
      <c r="GN40" s="91"/>
      <c r="GO40" s="91"/>
      <c r="GP40" s="91"/>
      <c r="GQ40" s="91"/>
      <c r="GR40" s="91"/>
      <c r="GS40" s="91"/>
      <c r="GT40" s="91"/>
      <c r="GU40" s="91"/>
      <c r="GV40" s="91"/>
      <c r="GW40" s="91"/>
      <c r="GX40" s="91"/>
      <c r="GY40" s="91"/>
      <c r="GZ40" s="91"/>
      <c r="HA40" s="91"/>
      <c r="HB40" s="91"/>
      <c r="HC40" s="91"/>
      <c r="HD40" s="91"/>
      <c r="HE40" s="91"/>
      <c r="HF40" s="91"/>
      <c r="HG40" s="91"/>
      <c r="HH40" s="91"/>
      <c r="HI40" s="91"/>
      <c r="HJ40" s="91"/>
      <c r="HK40" s="91"/>
      <c r="HL40" s="91"/>
      <c r="HM40" s="91"/>
      <c r="HN40" s="91"/>
      <c r="HO40" s="91"/>
      <c r="HP40" s="91"/>
      <c r="HQ40" s="91"/>
      <c r="HR40" s="91"/>
      <c r="HS40" s="91"/>
      <c r="HT40" s="91"/>
      <c r="HU40" s="91"/>
      <c r="HV40" s="91"/>
      <c r="HW40" s="91"/>
      <c r="HX40" s="91"/>
      <c r="HY40" s="91"/>
      <c r="HZ40" s="91"/>
      <c r="IA40" s="91"/>
      <c r="IB40" s="91"/>
      <c r="IC40" s="91"/>
      <c r="ID40" s="91"/>
      <c r="IE40" s="91"/>
      <c r="IF40" s="91"/>
      <c r="IG40" s="91"/>
      <c r="IH40" s="91"/>
      <c r="II40" s="91"/>
      <c r="IJ40" s="91"/>
      <c r="IK40" s="91"/>
      <c r="IL40" s="91"/>
      <c r="IM40" s="91"/>
      <c r="IN40" s="91"/>
      <c r="IO40" s="91"/>
      <c r="IP40" s="91"/>
      <c r="IQ40" s="91"/>
      <c r="IR40" s="91"/>
      <c r="IS40" s="91"/>
      <c r="IT40" s="91"/>
      <c r="IU40" s="91"/>
      <c r="IV40" s="91"/>
      <c r="IW40" s="91"/>
      <c r="IX40" s="91"/>
      <c r="IY40" s="91"/>
      <c r="IZ40" s="91"/>
      <c r="JA40" s="91"/>
      <c r="JB40" s="91"/>
      <c r="JC40" s="91"/>
      <c r="JD40" s="91"/>
      <c r="JE40" s="91"/>
      <c r="JF40" s="91"/>
      <c r="JG40" s="91"/>
      <c r="JH40" s="91"/>
      <c r="JI40" s="91"/>
      <c r="JJ40" s="91"/>
      <c r="JK40" s="91"/>
      <c r="JL40" s="91"/>
      <c r="JM40" s="91"/>
      <c r="JN40" s="91"/>
      <c r="JO40" s="91"/>
      <c r="JP40" s="91"/>
      <c r="JQ40" s="91"/>
      <c r="JR40" s="91"/>
      <c r="JS40" s="91"/>
      <c r="JT40" s="91"/>
      <c r="JU40" s="91"/>
      <c r="JV40" s="91"/>
      <c r="JW40" s="91"/>
      <c r="JX40" s="91"/>
      <c r="JY40" s="91"/>
      <c r="JZ40" s="91"/>
      <c r="KA40" s="91"/>
      <c r="KB40" s="91"/>
      <c r="KC40" s="91"/>
      <c r="KD40" s="91"/>
      <c r="KE40" s="91"/>
      <c r="KF40" s="91"/>
      <c r="KG40" s="91"/>
      <c r="KH40" s="91"/>
      <c r="KI40" s="91"/>
      <c r="KJ40" s="91"/>
      <c r="KK40" s="91"/>
      <c r="KL40" s="91"/>
      <c r="KM40" s="91"/>
      <c r="KN40" s="91"/>
      <c r="KO40" s="91"/>
      <c r="KP40" s="91"/>
      <c r="KQ40" s="91"/>
      <c r="KR40" s="91"/>
      <c r="KS40" s="91"/>
      <c r="KT40" s="91"/>
      <c r="KU40" s="91"/>
      <c r="KV40" s="91"/>
      <c r="KW40" s="91"/>
      <c r="KX40" s="91"/>
      <c r="KY40" s="91"/>
      <c r="KZ40" s="91"/>
      <c r="LA40" s="91"/>
      <c r="LB40" s="91"/>
      <c r="LC40" s="91"/>
      <c r="LD40" s="91"/>
      <c r="LE40" s="91"/>
      <c r="LF40" s="91"/>
      <c r="LG40" s="91"/>
      <c r="LH40" s="91"/>
      <c r="LI40" s="91"/>
      <c r="LJ40" s="91"/>
      <c r="LK40" s="91"/>
      <c r="LL40" s="91"/>
      <c r="LM40" s="91"/>
      <c r="LN40" s="91"/>
      <c r="LO40" s="91"/>
      <c r="LP40" s="91"/>
      <c r="LQ40" s="91"/>
      <c r="LR40" s="91"/>
      <c r="LS40" s="91"/>
      <c r="LT40" s="91"/>
      <c r="LU40" s="91"/>
      <c r="LV40" s="91"/>
      <c r="LW40" s="91"/>
      <c r="LX40" s="91"/>
      <c r="LY40" s="91"/>
      <c r="LZ40" s="91"/>
      <c r="MA40" s="91"/>
      <c r="MB40" s="91"/>
      <c r="MC40" s="91"/>
      <c r="MD40" s="91"/>
      <c r="ME40" s="91"/>
      <c r="MF40" s="91"/>
      <c r="MG40" s="91"/>
      <c r="MH40" s="91"/>
      <c r="MI40" s="91"/>
      <c r="MJ40" s="91"/>
      <c r="MK40" s="91"/>
      <c r="ML40" s="91"/>
      <c r="MM40" s="91"/>
      <c r="MN40" s="91"/>
      <c r="MO40" s="91"/>
      <c r="MP40" s="91"/>
      <c r="MQ40" s="91"/>
      <c r="MR40" s="91"/>
      <c r="MS40" s="91"/>
      <c r="MT40" s="91"/>
      <c r="MU40" s="91"/>
      <c r="MV40" s="91"/>
      <c r="MW40" s="91"/>
      <c r="MX40" s="91"/>
      <c r="MY40" s="91"/>
      <c r="MZ40" s="91"/>
      <c r="NA40" s="91"/>
      <c r="NB40" s="91"/>
      <c r="NC40" s="91"/>
      <c r="ND40" s="91"/>
      <c r="NE40" s="91"/>
      <c r="NF40" s="91"/>
      <c r="NG40" s="91"/>
      <c r="NH40" s="91"/>
      <c r="NI40" s="91"/>
      <c r="NJ40" s="91"/>
      <c r="NK40" s="91"/>
      <c r="NL40" s="91"/>
      <c r="NM40" s="91"/>
      <c r="NN40" s="91"/>
      <c r="NO40" s="91"/>
      <c r="NP40" s="91"/>
      <c r="NQ40" s="91"/>
      <c r="NR40" s="91"/>
      <c r="NS40" s="91"/>
      <c r="NT40" s="91"/>
      <c r="NU40" s="91"/>
      <c r="NV40" s="91"/>
      <c r="NW40" s="91"/>
      <c r="NX40" s="36"/>
      <c r="NY40" s="36"/>
      <c r="NZ40" s="36"/>
      <c r="OA40" s="36"/>
      <c r="OB40" s="36"/>
      <c r="OC40" s="36"/>
    </row>
    <row r="41" spans="1:393" ht="15" customHeight="1" x14ac:dyDescent="0.2">
      <c r="A41" s="30"/>
      <c r="B41" s="94"/>
      <c r="C41" s="94"/>
      <c r="D41" s="94"/>
      <c r="E41" s="94"/>
      <c r="F41" s="105"/>
      <c r="G41" s="94"/>
      <c r="H41" s="103"/>
      <c r="I41" s="30"/>
      <c r="J41" s="85"/>
      <c r="K41" s="86"/>
      <c r="L41" s="86"/>
      <c r="M41" s="85"/>
      <c r="N41" s="86"/>
      <c r="O41" s="86" t="str">
        <f t="shared" si="290"/>
        <v/>
      </c>
      <c r="P41" s="87"/>
      <c r="Q41" s="87"/>
      <c r="R41" s="88" t="str">
        <f t="array" aca="1" ref="R41" ca="1">IF(ISERROR(IF(OR(P41&lt;=0,Q41&lt;=0,P41&gt;Q41,ISNUMBER(P41)=FALSE,ISNUMBER(Q41)=FALSE),NA(),SUM(IF(ISERROR(MATCH(WEEKDAY(ROW(INDIRECT(P41&amp;":"&amp;Q41)),2),DunDay,0)),IF(ISERROR(MATCH(ROW(INDIRECT(P41&amp;":"&amp;Q41)),National,0)),1,0)),0))),"",IF(OR(P41&lt;=0,Q41&lt;=0,P41&gt;Q41,ISNUMBER(P41)=FALSE,ISNUMBER(Q41)=FALSE),NA(),SUM(IF(ISERROR(MATCH(WEEKDAY(ROW(INDIRECT(P41&amp;":"&amp;Q41)),2),DunDay,0)),IF(ISERROR(MATCH(ROW(INDIRECT(P41&amp;":"&amp;Q41)),National,0)),1,0)),0)))</f>
        <v/>
      </c>
      <c r="S41" s="89"/>
      <c r="T41" s="90"/>
      <c r="U41" s="88" t="str">
        <f t="array" aca="1" ref="U41" ca="1">IF(ISERROR(IF(OR(O41&lt;=0,Q41&lt;=0,O41&gt;Q41,ISNUMBER(O41)=FALSE,ISNUMBER(Q41)=FALSE),NA(),SUM(IF(ISERROR(MATCH(WEEKDAY(ROW(INDIRECT(O41&amp;":"&amp;Q41)),2),DunDay,0)),IF(ISERROR(MATCH(ROW(INDIRECT(O41&amp;":"&amp;Q41)),National,0)),1,0)),0))),"",IF(OR(O41&lt;=0,Q41&lt;=0,O41&gt;Q41,ISNUMBER(O41)=FALSE,ISNUMBER(Q41)=FALSE),NA(),SUM(IF(ISERROR(MATCH(WEEKDAY(ROW(INDIRECT(O41&amp;":"&amp;Q41)),2),DunDay,0)),IF(ISERROR(MATCH(ROW(INDIRECT(O41&amp;":"&amp;Q41)),National,0)),1,0)),0)))</f>
        <v/>
      </c>
      <c r="V41" s="36" t="str">
        <f t="array" aca="1" ref="V41" ca="1">IF(ISERROR(IF(S41&lt;Q41,IF(OR(S41&lt;=0,Q41&lt;=0,S41&gt;Q41,ISNUMBER(S41)=FALSE, ISNUMBER(Q41)=FALSE),NA(),SUM(IF(ISERROR(MATCH(WEEKDAY(ROW(INDIRECT(S41&amp;":"&amp;Q41))),DunDay,0)),IF(ISERROR(MATCH(ROW(INDIRECT(S41&amp;":"&amp;Q41)),National,0)),1,0)),0)),IF(OR(Q41&lt;=0,S41&lt;=0,Q41&gt;S41,ISNUMBER(Q41)=FALSE, ISNUMBER(S41)=FALSE),NA(),SUM(IF(ISERROR(MATCH(WEEKDAY(ROW(INDIRECT(Q41&amp;":"&amp;S41))),DunDay,0)),IF(ISERROR(MATCH(ROW(INDIRECT(Q41&amp;":"&amp;S41)),National,0)),1,0)),0)))),"",IF(S41&lt;Q41,IF(OR(S41&lt;=0,Q41&lt;=0,S41&gt;Q41,ISNUMBER(S41)=FALSE, ISNUMBER(Q41)=FALSE),NA(),SUM(IF(ISERROR(MATCH(WEEKDAY(ROW(INDIRECT(S41&amp;":"&amp;Q41))),DunDay,0)),IF(ISERROR(MATCH(ROW(INDIRECT(S41&amp;":"&amp;Q41)),National,0)),1,0)),0)),IF(OR(Q41&lt;=0,S41&lt;=0,Q41&gt;S41,ISNUMBER(Q41)=FALSE, ISNUMBER(S41)=FALSE),NA(),SUM(IF(ISERROR(MATCH(WEEKDAY(ROW(INDIRECT(Q41&amp;":"&amp;S41))),DunDay,0)),IF(ISERROR(MATCH(ROW(INDIRECT(Q41&amp;":"&amp;S41)),National,0)),1,0)),0))))</f>
        <v/>
      </c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1"/>
      <c r="CH41" s="91"/>
      <c r="CI41" s="91"/>
      <c r="CJ41" s="91"/>
      <c r="CK41" s="91"/>
      <c r="CL41" s="91"/>
      <c r="CM41" s="91"/>
      <c r="CN41" s="91"/>
      <c r="CO41" s="91"/>
      <c r="CP41" s="91"/>
      <c r="CQ41" s="91"/>
      <c r="CR41" s="91"/>
      <c r="CS41" s="91"/>
      <c r="CT41" s="91"/>
      <c r="CU41" s="91"/>
      <c r="CV41" s="91"/>
      <c r="CW41" s="91"/>
      <c r="CX41" s="91"/>
      <c r="CY41" s="91"/>
      <c r="CZ41" s="91"/>
      <c r="DA41" s="91"/>
      <c r="DB41" s="91"/>
      <c r="DC41" s="91"/>
      <c r="DD41" s="91"/>
      <c r="DE41" s="91"/>
      <c r="DF41" s="91"/>
      <c r="DG41" s="91"/>
      <c r="DH41" s="91"/>
      <c r="DI41" s="91"/>
      <c r="DJ41" s="91"/>
      <c r="DK41" s="91"/>
      <c r="DL41" s="91"/>
      <c r="DM41" s="91"/>
      <c r="DN41" s="91"/>
      <c r="DO41" s="91"/>
      <c r="DP41" s="91"/>
      <c r="DQ41" s="91"/>
      <c r="DR41" s="91"/>
      <c r="DS41" s="91"/>
      <c r="DT41" s="91"/>
      <c r="DU41" s="91"/>
      <c r="DV41" s="91"/>
      <c r="DW41" s="91"/>
      <c r="DX41" s="91"/>
      <c r="DY41" s="91"/>
      <c r="DZ41" s="91"/>
      <c r="EA41" s="91"/>
      <c r="EB41" s="91"/>
      <c r="EC41" s="91"/>
      <c r="ED41" s="91"/>
      <c r="EE41" s="91"/>
      <c r="EF41" s="91"/>
      <c r="EG41" s="91"/>
      <c r="EH41" s="91"/>
      <c r="EI41" s="91"/>
      <c r="EJ41" s="91"/>
      <c r="EK41" s="91"/>
      <c r="EL41" s="91"/>
      <c r="EM41" s="91"/>
      <c r="EN41" s="91"/>
      <c r="EO41" s="91"/>
      <c r="EP41" s="91"/>
      <c r="EQ41" s="91"/>
      <c r="ER41" s="91"/>
      <c r="ES41" s="91"/>
      <c r="ET41" s="91"/>
      <c r="EU41" s="91"/>
      <c r="EV41" s="91"/>
      <c r="EW41" s="91"/>
      <c r="EX41" s="91"/>
      <c r="EY41" s="91"/>
      <c r="EZ41" s="91"/>
      <c r="FA41" s="91"/>
      <c r="FB41" s="91"/>
      <c r="FC41" s="91"/>
      <c r="FD41" s="91"/>
      <c r="FE41" s="91"/>
      <c r="FF41" s="91"/>
      <c r="FG41" s="91"/>
      <c r="FH41" s="91"/>
      <c r="FI41" s="91"/>
      <c r="FJ41" s="91"/>
      <c r="FK41" s="91"/>
      <c r="FL41" s="91"/>
      <c r="FM41" s="91"/>
      <c r="FN41" s="91"/>
      <c r="FO41" s="91"/>
      <c r="FP41" s="91"/>
      <c r="FQ41" s="91"/>
      <c r="FR41" s="91"/>
      <c r="FS41" s="91"/>
      <c r="FT41" s="91"/>
      <c r="FU41" s="91"/>
      <c r="FV41" s="91"/>
      <c r="FW41" s="91"/>
      <c r="FX41" s="91"/>
      <c r="FY41" s="91"/>
      <c r="FZ41" s="91"/>
      <c r="GA41" s="91"/>
      <c r="GB41" s="91"/>
      <c r="GC41" s="91"/>
      <c r="GD41" s="91"/>
      <c r="GE41" s="91"/>
      <c r="GF41" s="91"/>
      <c r="GG41" s="91"/>
      <c r="GH41" s="91"/>
      <c r="GI41" s="91"/>
      <c r="GJ41" s="91"/>
      <c r="GK41" s="91"/>
      <c r="GL41" s="91"/>
      <c r="GM41" s="91"/>
      <c r="GN41" s="91"/>
      <c r="GO41" s="91"/>
      <c r="GP41" s="91"/>
      <c r="GQ41" s="91"/>
      <c r="GR41" s="91"/>
      <c r="GS41" s="91"/>
      <c r="GT41" s="91"/>
      <c r="GU41" s="91"/>
      <c r="GV41" s="91"/>
      <c r="GW41" s="91"/>
      <c r="GX41" s="91"/>
      <c r="GY41" s="91"/>
      <c r="GZ41" s="91"/>
      <c r="HA41" s="91"/>
      <c r="HB41" s="91"/>
      <c r="HC41" s="91"/>
      <c r="HD41" s="91"/>
      <c r="HE41" s="91"/>
      <c r="HF41" s="91"/>
      <c r="HG41" s="91"/>
      <c r="HH41" s="91"/>
      <c r="HI41" s="91"/>
      <c r="HJ41" s="91"/>
      <c r="HK41" s="91"/>
      <c r="HL41" s="91"/>
      <c r="HM41" s="91"/>
      <c r="HN41" s="91"/>
      <c r="HO41" s="91"/>
      <c r="HP41" s="91"/>
      <c r="HQ41" s="91"/>
      <c r="HR41" s="91"/>
      <c r="HS41" s="91"/>
      <c r="HT41" s="91"/>
      <c r="HU41" s="91"/>
      <c r="HV41" s="91"/>
      <c r="HW41" s="91"/>
      <c r="HX41" s="91"/>
      <c r="HY41" s="91"/>
      <c r="HZ41" s="91"/>
      <c r="IA41" s="91"/>
      <c r="IB41" s="91"/>
      <c r="IC41" s="91"/>
      <c r="ID41" s="91"/>
      <c r="IE41" s="91"/>
      <c r="IF41" s="91"/>
      <c r="IG41" s="91"/>
      <c r="IH41" s="91"/>
      <c r="II41" s="91"/>
      <c r="IJ41" s="91"/>
      <c r="IK41" s="91"/>
      <c r="IL41" s="91"/>
      <c r="IM41" s="91"/>
      <c r="IN41" s="91"/>
      <c r="IO41" s="91"/>
      <c r="IP41" s="91"/>
      <c r="IQ41" s="91"/>
      <c r="IR41" s="91"/>
      <c r="IS41" s="91"/>
      <c r="IT41" s="91"/>
      <c r="IU41" s="91"/>
      <c r="IV41" s="91"/>
      <c r="IW41" s="91"/>
      <c r="IX41" s="91"/>
      <c r="IY41" s="91"/>
      <c r="IZ41" s="91"/>
      <c r="JA41" s="91"/>
      <c r="JB41" s="91"/>
      <c r="JC41" s="91"/>
      <c r="JD41" s="91"/>
      <c r="JE41" s="91"/>
      <c r="JF41" s="91"/>
      <c r="JG41" s="91"/>
      <c r="JH41" s="91"/>
      <c r="JI41" s="91"/>
      <c r="JJ41" s="91"/>
      <c r="JK41" s="91"/>
      <c r="JL41" s="91"/>
      <c r="JM41" s="91"/>
      <c r="JN41" s="91"/>
      <c r="JO41" s="91"/>
      <c r="JP41" s="91"/>
      <c r="JQ41" s="91"/>
      <c r="JR41" s="91"/>
      <c r="JS41" s="91"/>
      <c r="JT41" s="91"/>
      <c r="JU41" s="91"/>
      <c r="JV41" s="91"/>
      <c r="JW41" s="91"/>
      <c r="JX41" s="91"/>
      <c r="JY41" s="91"/>
      <c r="JZ41" s="91"/>
      <c r="KA41" s="91"/>
      <c r="KB41" s="91"/>
      <c r="KC41" s="91"/>
      <c r="KD41" s="91"/>
      <c r="KE41" s="91"/>
      <c r="KF41" s="91"/>
      <c r="KG41" s="91"/>
      <c r="KH41" s="91"/>
      <c r="KI41" s="91"/>
      <c r="KJ41" s="91"/>
      <c r="KK41" s="91"/>
      <c r="KL41" s="91"/>
      <c r="KM41" s="91"/>
      <c r="KN41" s="91"/>
      <c r="KO41" s="91"/>
      <c r="KP41" s="91"/>
      <c r="KQ41" s="91"/>
      <c r="KR41" s="91"/>
      <c r="KS41" s="91"/>
      <c r="KT41" s="91"/>
      <c r="KU41" s="91"/>
      <c r="KV41" s="91"/>
      <c r="KW41" s="91"/>
      <c r="KX41" s="91"/>
      <c r="KY41" s="91"/>
      <c r="KZ41" s="91"/>
      <c r="LA41" s="91"/>
      <c r="LB41" s="91"/>
      <c r="LC41" s="91"/>
      <c r="LD41" s="91"/>
      <c r="LE41" s="91"/>
      <c r="LF41" s="91"/>
      <c r="LG41" s="91"/>
      <c r="LH41" s="91"/>
      <c r="LI41" s="91"/>
      <c r="LJ41" s="91"/>
      <c r="LK41" s="91"/>
      <c r="LL41" s="91"/>
      <c r="LM41" s="91"/>
      <c r="LN41" s="91"/>
      <c r="LO41" s="91"/>
      <c r="LP41" s="91"/>
      <c r="LQ41" s="91"/>
      <c r="LR41" s="91"/>
      <c r="LS41" s="91"/>
      <c r="LT41" s="91"/>
      <c r="LU41" s="91"/>
      <c r="LV41" s="91"/>
      <c r="LW41" s="91"/>
      <c r="LX41" s="91"/>
      <c r="LY41" s="91"/>
      <c r="LZ41" s="91"/>
      <c r="MA41" s="91"/>
      <c r="MB41" s="91"/>
      <c r="MC41" s="91"/>
      <c r="MD41" s="91"/>
      <c r="ME41" s="91"/>
      <c r="MF41" s="91"/>
      <c r="MG41" s="91"/>
      <c r="MH41" s="91"/>
      <c r="MI41" s="91"/>
      <c r="MJ41" s="91"/>
      <c r="MK41" s="91"/>
      <c r="ML41" s="91"/>
      <c r="MM41" s="91"/>
      <c r="MN41" s="91"/>
      <c r="MO41" s="91"/>
      <c r="MP41" s="91"/>
      <c r="MQ41" s="91"/>
      <c r="MR41" s="91"/>
      <c r="MS41" s="91"/>
      <c r="MT41" s="91"/>
      <c r="MU41" s="91"/>
      <c r="MV41" s="91"/>
      <c r="MW41" s="91"/>
      <c r="MX41" s="91"/>
      <c r="MY41" s="91"/>
      <c r="MZ41" s="91"/>
      <c r="NA41" s="91"/>
      <c r="NB41" s="91"/>
      <c r="NC41" s="91"/>
      <c r="ND41" s="91"/>
      <c r="NE41" s="91"/>
      <c r="NF41" s="91"/>
      <c r="NG41" s="91"/>
      <c r="NH41" s="91"/>
      <c r="NI41" s="91"/>
      <c r="NJ41" s="91"/>
      <c r="NK41" s="91"/>
      <c r="NL41" s="91"/>
      <c r="NM41" s="91"/>
      <c r="NN41" s="91"/>
      <c r="NO41" s="91"/>
      <c r="NP41" s="91"/>
      <c r="NQ41" s="91"/>
      <c r="NR41" s="91"/>
      <c r="NS41" s="91"/>
      <c r="NT41" s="91"/>
      <c r="NU41" s="91"/>
      <c r="NV41" s="91"/>
      <c r="NW41" s="91"/>
      <c r="NX41" s="36"/>
      <c r="NY41" s="36"/>
      <c r="NZ41" s="36"/>
      <c r="OA41" s="36"/>
      <c r="OB41" s="36"/>
      <c r="OC41" s="36"/>
    </row>
    <row r="42" spans="1:393" ht="15" customHeight="1" x14ac:dyDescent="0.2">
      <c r="A42" s="11"/>
      <c r="B42" s="12"/>
      <c r="C42" s="12"/>
      <c r="D42" s="12"/>
      <c r="E42" s="13"/>
      <c r="F42" s="14"/>
      <c r="G42" s="15"/>
      <c r="H42" s="16"/>
      <c r="I42" s="11"/>
      <c r="J42" s="10"/>
      <c r="K42" s="9"/>
      <c r="L42" s="9"/>
      <c r="M42" s="10"/>
      <c r="N42" s="9"/>
      <c r="O42" s="9" t="str">
        <f t="shared" si="290"/>
        <v/>
      </c>
      <c r="P42" s="3"/>
      <c r="Q42" s="3"/>
      <c r="R42" s="7" t="str">
        <f t="array" aca="1" ref="R42" ca="1">IF(ISERROR(IF(OR(P42&lt;=0,Q42&lt;=0,P42&gt;Q42,ISNUMBER(P42)=FALSE,ISNUMBER(Q42)=FALSE),NA(),SUM(IF(ISERROR(MATCH(WEEKDAY(ROW(INDIRECT(P42&amp;":"&amp;Q42)),2),DunDay,0)),IF(ISERROR(MATCH(ROW(INDIRECT(P42&amp;":"&amp;Q42)),National,0)),1,0)),0))),"",IF(OR(P42&lt;=0,Q42&lt;=0,P42&gt;Q42,ISNUMBER(P42)=FALSE,ISNUMBER(Q42)=FALSE),NA(),SUM(IF(ISERROR(MATCH(WEEKDAY(ROW(INDIRECT(P42&amp;":"&amp;Q42)),2),DunDay,0)),IF(ISERROR(MATCH(ROW(INDIRECT(P42&amp;":"&amp;Q42)),National,0)),1,0)),0)))</f>
        <v/>
      </c>
      <c r="S42" s="4"/>
      <c r="T42" s="2"/>
      <c r="U42" s="7" t="str">
        <f t="array" aca="1" ref="U42" ca="1">IF(ISERROR(IF(OR(O42&lt;=0,Q42&lt;=0,O42&gt;Q42,ISNUMBER(O42)=FALSE,ISNUMBER(Q42)=FALSE),NA(),SUM(IF(ISERROR(MATCH(WEEKDAY(ROW(INDIRECT(O42&amp;":"&amp;Q42)),2),DunDay,0)),IF(ISERROR(MATCH(ROW(INDIRECT(O42&amp;":"&amp;Q42)),National,0)),1,0)),0))),"",IF(OR(O42&lt;=0,Q42&lt;=0,O42&gt;Q42,ISNUMBER(O42)=FALSE,ISNUMBER(Q42)=FALSE),NA(),SUM(IF(ISERROR(MATCH(WEEKDAY(ROW(INDIRECT(O42&amp;":"&amp;Q42)),2),DunDay,0)),IF(ISERROR(MATCH(ROW(INDIRECT(O42&amp;":"&amp;Q42)),National,0)),1,0)),0)))</f>
        <v/>
      </c>
      <c r="V42" s="17" t="str">
        <f t="array" aca="1" ref="V42" ca="1">IF(ISERROR(IF(S42&lt;Q42,IF(OR(S42&lt;=0,Q42&lt;=0,S42&gt;Q42,ISNUMBER(S42)=FALSE, ISNUMBER(Q42)=FALSE),NA(),SUM(IF(ISERROR(MATCH(WEEKDAY(ROW(INDIRECT(S42&amp;":"&amp;Q42))),DunDay,0)),IF(ISERROR(MATCH(ROW(INDIRECT(S42&amp;":"&amp;Q42)),National,0)),1,0)),0)),IF(OR(Q42&lt;=0,S42&lt;=0,Q42&gt;S42,ISNUMBER(Q42)=FALSE, ISNUMBER(S42)=FALSE),NA(),SUM(IF(ISERROR(MATCH(WEEKDAY(ROW(INDIRECT(Q42&amp;":"&amp;S42))),DunDay,0)),IF(ISERROR(MATCH(ROW(INDIRECT(Q42&amp;":"&amp;S42)),National,0)),1,0)),0)))),"",IF(S42&lt;Q42,IF(OR(S42&lt;=0,Q42&lt;=0,S42&gt;Q42,ISNUMBER(S42)=FALSE, ISNUMBER(Q42)=FALSE),NA(),SUM(IF(ISERROR(MATCH(WEEKDAY(ROW(INDIRECT(S42&amp;":"&amp;Q42))),DunDay,0)),IF(ISERROR(MATCH(ROW(INDIRECT(S42&amp;":"&amp;Q42)),National,0)),1,0)),0)),IF(OR(Q42&lt;=0,S42&lt;=0,Q42&gt;S42,ISNUMBER(Q42)=FALSE, ISNUMBER(S42)=FALSE),NA(),SUM(IF(ISERROR(MATCH(WEEKDAY(ROW(INDIRECT(Q42&amp;":"&amp;S42))),DunDay,0)),IF(ISERROR(MATCH(ROW(INDIRECT(Q42&amp;":"&amp;S42)),National,0)),1,0)),0))))</f>
        <v/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</row>
    <row r="43" spans="1:393" ht="15" customHeight="1" x14ac:dyDescent="0.2">
      <c r="A43" s="11"/>
      <c r="B43" s="12"/>
      <c r="C43" s="12"/>
      <c r="D43" s="12"/>
      <c r="E43" s="13"/>
      <c r="F43" s="14"/>
      <c r="G43" s="15"/>
      <c r="H43" s="16"/>
      <c r="I43" s="11"/>
      <c r="J43" s="10"/>
      <c r="K43" s="9"/>
      <c r="L43" s="9"/>
      <c r="M43" s="10"/>
      <c r="N43" s="9"/>
      <c r="O43" s="9" t="str">
        <f t="shared" si="290"/>
        <v/>
      </c>
      <c r="P43" s="3"/>
      <c r="Q43" s="3"/>
      <c r="R43" s="7" t="str">
        <f t="array" aca="1" ref="R43" ca="1">IF(ISERROR(IF(OR(P43&lt;=0,Q43&lt;=0,P43&gt;Q43,ISNUMBER(P43)=FALSE,ISNUMBER(Q43)=FALSE),NA(),SUM(IF(ISERROR(MATCH(WEEKDAY(ROW(INDIRECT(P43&amp;":"&amp;Q43)),2),DunDay,0)),IF(ISERROR(MATCH(ROW(INDIRECT(P43&amp;":"&amp;Q43)),National,0)),1,0)),0))),"",IF(OR(P43&lt;=0,Q43&lt;=0,P43&gt;Q43,ISNUMBER(P43)=FALSE,ISNUMBER(Q43)=FALSE),NA(),SUM(IF(ISERROR(MATCH(WEEKDAY(ROW(INDIRECT(P43&amp;":"&amp;Q43)),2),DunDay,0)),IF(ISERROR(MATCH(ROW(INDIRECT(P43&amp;":"&amp;Q43)),National,0)),1,0)),0)))</f>
        <v/>
      </c>
      <c r="S43" s="4"/>
      <c r="T43" s="2"/>
      <c r="U43" s="7" t="str">
        <f t="array" aca="1" ref="U43" ca="1">IF(ISERROR(IF(OR(O43&lt;=0,Q43&lt;=0,O43&gt;Q43,ISNUMBER(O43)=FALSE,ISNUMBER(Q43)=FALSE),NA(),SUM(IF(ISERROR(MATCH(WEEKDAY(ROW(INDIRECT(O43&amp;":"&amp;Q43)),2),DunDay,0)),IF(ISERROR(MATCH(ROW(INDIRECT(O43&amp;":"&amp;Q43)),National,0)),1,0)),0))),"",IF(OR(O43&lt;=0,Q43&lt;=0,O43&gt;Q43,ISNUMBER(O43)=FALSE,ISNUMBER(Q43)=FALSE),NA(),SUM(IF(ISERROR(MATCH(WEEKDAY(ROW(INDIRECT(O43&amp;":"&amp;Q43)),2),DunDay,0)),IF(ISERROR(MATCH(ROW(INDIRECT(O43&amp;":"&amp;Q43)),National,0)),1,0)),0)))</f>
        <v/>
      </c>
      <c r="V43" s="17" t="str">
        <f t="array" aca="1" ref="V43" ca="1">IF(ISERROR(IF(S43&lt;Q43,IF(OR(S43&lt;=0,Q43&lt;=0,S43&gt;Q43,ISNUMBER(S43)=FALSE, ISNUMBER(Q43)=FALSE),NA(),SUM(IF(ISERROR(MATCH(WEEKDAY(ROW(INDIRECT(S43&amp;":"&amp;Q43))),DunDay,0)),IF(ISERROR(MATCH(ROW(INDIRECT(S43&amp;":"&amp;Q43)),National,0)),1,0)),0)),IF(OR(Q43&lt;=0,S43&lt;=0,Q43&gt;S43,ISNUMBER(Q43)=FALSE, ISNUMBER(S43)=FALSE),NA(),SUM(IF(ISERROR(MATCH(WEEKDAY(ROW(INDIRECT(Q43&amp;":"&amp;S43))),DunDay,0)),IF(ISERROR(MATCH(ROW(INDIRECT(Q43&amp;":"&amp;S43)),National,0)),1,0)),0)))),"",IF(S43&lt;Q43,IF(OR(S43&lt;=0,Q43&lt;=0,S43&gt;Q43,ISNUMBER(S43)=FALSE, ISNUMBER(Q43)=FALSE),NA(),SUM(IF(ISERROR(MATCH(WEEKDAY(ROW(INDIRECT(S43&amp;":"&amp;Q43))),DunDay,0)),IF(ISERROR(MATCH(ROW(INDIRECT(S43&amp;":"&amp;Q43)),National,0)),1,0)),0)),IF(OR(Q43&lt;=0,S43&lt;=0,Q43&gt;S43,ISNUMBER(Q43)=FALSE, ISNUMBER(S43)=FALSE),NA(),SUM(IF(ISERROR(MATCH(WEEKDAY(ROW(INDIRECT(Q43&amp;":"&amp;S43))),DunDay,0)),IF(ISERROR(MATCH(ROW(INDIRECT(Q43&amp;":"&amp;S43)),National,0)),1,0)),0))))</f>
        <v/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</row>
    <row r="44" spans="1:393" ht="15" customHeight="1" x14ac:dyDescent="0.2">
      <c r="A44" s="11"/>
      <c r="B44" s="12"/>
      <c r="C44" s="12"/>
      <c r="D44" s="12"/>
      <c r="E44" s="13"/>
      <c r="F44" s="14"/>
      <c r="G44" s="15"/>
      <c r="H44" s="16"/>
      <c r="I44" s="11"/>
      <c r="J44" s="10"/>
      <c r="K44" s="9"/>
      <c r="L44" s="9"/>
      <c r="M44" s="10"/>
      <c r="N44" s="9"/>
      <c r="O44" s="9" t="str">
        <f t="shared" si="290"/>
        <v/>
      </c>
      <c r="P44" s="3"/>
      <c r="Q44" s="3"/>
      <c r="R44" s="7" t="str">
        <f t="array" aca="1" ref="R44" ca="1">IF(ISERROR(IF(OR(P44&lt;=0,Q44&lt;=0,P44&gt;Q44,ISNUMBER(P44)=FALSE,ISNUMBER(Q44)=FALSE),NA(),SUM(IF(ISERROR(MATCH(WEEKDAY(ROW(INDIRECT(P44&amp;":"&amp;Q44)),2),DunDay,0)),IF(ISERROR(MATCH(ROW(INDIRECT(P44&amp;":"&amp;Q44)),National,0)),1,0)),0))),"",IF(OR(P44&lt;=0,Q44&lt;=0,P44&gt;Q44,ISNUMBER(P44)=FALSE,ISNUMBER(Q44)=FALSE),NA(),SUM(IF(ISERROR(MATCH(WEEKDAY(ROW(INDIRECT(P44&amp;":"&amp;Q44)),2),DunDay,0)),IF(ISERROR(MATCH(ROW(INDIRECT(P44&amp;":"&amp;Q44)),National,0)),1,0)),0)))</f>
        <v/>
      </c>
      <c r="S44" s="4"/>
      <c r="T44" s="2"/>
      <c r="U44" s="7" t="str">
        <f t="array" aca="1" ref="U44" ca="1">IF(ISERROR(IF(OR(O44&lt;=0,Q44&lt;=0,O44&gt;Q44,ISNUMBER(O44)=FALSE,ISNUMBER(Q44)=FALSE),NA(),SUM(IF(ISERROR(MATCH(WEEKDAY(ROW(INDIRECT(O44&amp;":"&amp;Q44)),2),DunDay,0)),IF(ISERROR(MATCH(ROW(INDIRECT(O44&amp;":"&amp;Q44)),National,0)),1,0)),0))),"",IF(OR(O44&lt;=0,Q44&lt;=0,O44&gt;Q44,ISNUMBER(O44)=FALSE,ISNUMBER(Q44)=FALSE),NA(),SUM(IF(ISERROR(MATCH(WEEKDAY(ROW(INDIRECT(O44&amp;":"&amp;Q44)),2),DunDay,0)),IF(ISERROR(MATCH(ROW(INDIRECT(O44&amp;":"&amp;Q44)),National,0)),1,0)),0)))</f>
        <v/>
      </c>
      <c r="V44" s="17" t="str">
        <f t="array" aca="1" ref="V44" ca="1">IF(ISERROR(IF(S44&lt;Q44,IF(OR(S44&lt;=0,Q44&lt;=0,S44&gt;Q44,ISNUMBER(S44)=FALSE, ISNUMBER(Q44)=FALSE),NA(),SUM(IF(ISERROR(MATCH(WEEKDAY(ROW(INDIRECT(S44&amp;":"&amp;Q44))),DunDay,0)),IF(ISERROR(MATCH(ROW(INDIRECT(S44&amp;":"&amp;Q44)),National,0)),1,0)),0)),IF(OR(Q44&lt;=0,S44&lt;=0,Q44&gt;S44,ISNUMBER(Q44)=FALSE, ISNUMBER(S44)=FALSE),NA(),SUM(IF(ISERROR(MATCH(WEEKDAY(ROW(INDIRECT(Q44&amp;":"&amp;S44))),DunDay,0)),IF(ISERROR(MATCH(ROW(INDIRECT(Q44&amp;":"&amp;S44)),National,0)),1,0)),0)))),"",IF(S44&lt;Q44,IF(OR(S44&lt;=0,Q44&lt;=0,S44&gt;Q44,ISNUMBER(S44)=FALSE, ISNUMBER(Q44)=FALSE),NA(),SUM(IF(ISERROR(MATCH(WEEKDAY(ROW(INDIRECT(S44&amp;":"&amp;Q44))),DunDay,0)),IF(ISERROR(MATCH(ROW(INDIRECT(S44&amp;":"&amp;Q44)),National,0)),1,0)),0)),IF(OR(Q44&lt;=0,S44&lt;=0,Q44&gt;S44,ISNUMBER(Q44)=FALSE, ISNUMBER(S44)=FALSE),NA(),SUM(IF(ISERROR(MATCH(WEEKDAY(ROW(INDIRECT(Q44&amp;":"&amp;S44))),DunDay,0)),IF(ISERROR(MATCH(ROW(INDIRECT(Q44&amp;":"&amp;S44)),National,0)),1,0)),0))))</f>
        <v/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</row>
    <row r="45" spans="1:393" ht="15" customHeight="1" x14ac:dyDescent="0.2">
      <c r="A45" s="11"/>
      <c r="B45" s="12"/>
      <c r="C45" s="12"/>
      <c r="D45" s="12"/>
      <c r="E45" s="13"/>
      <c r="F45" s="14"/>
      <c r="G45" s="15"/>
      <c r="H45" s="16"/>
      <c r="I45" s="11"/>
      <c r="J45" s="10"/>
      <c r="K45" s="9"/>
      <c r="L45" s="9"/>
      <c r="M45" s="10"/>
      <c r="N45" s="9"/>
      <c r="O45" s="9" t="str">
        <f t="shared" si="290"/>
        <v/>
      </c>
      <c r="P45" s="3"/>
      <c r="Q45" s="3"/>
      <c r="R45" s="7" t="str">
        <f t="array" aca="1" ref="R45" ca="1">IF(ISERROR(IF(OR(P45&lt;=0,Q45&lt;=0,P45&gt;Q45,ISNUMBER(P45)=FALSE,ISNUMBER(Q45)=FALSE),NA(),SUM(IF(ISERROR(MATCH(WEEKDAY(ROW(INDIRECT(P45&amp;":"&amp;Q45)),2),DunDay,0)),IF(ISERROR(MATCH(ROW(INDIRECT(P45&amp;":"&amp;Q45)),National,0)),1,0)),0))),"",IF(OR(P45&lt;=0,Q45&lt;=0,P45&gt;Q45,ISNUMBER(P45)=FALSE,ISNUMBER(Q45)=FALSE),NA(),SUM(IF(ISERROR(MATCH(WEEKDAY(ROW(INDIRECT(P45&amp;":"&amp;Q45)),2),DunDay,0)),IF(ISERROR(MATCH(ROW(INDIRECT(P45&amp;":"&amp;Q45)),National,0)),1,0)),0)))</f>
        <v/>
      </c>
      <c r="S45" s="4"/>
      <c r="T45" s="2"/>
      <c r="U45" s="7" t="str">
        <f t="array" aca="1" ref="U45" ca="1">IF(ISERROR(IF(OR(O45&lt;=0,Q45&lt;=0,O45&gt;Q45,ISNUMBER(O45)=FALSE,ISNUMBER(Q45)=FALSE),NA(),SUM(IF(ISERROR(MATCH(WEEKDAY(ROW(INDIRECT(O45&amp;":"&amp;Q45)),2),DunDay,0)),IF(ISERROR(MATCH(ROW(INDIRECT(O45&amp;":"&amp;Q45)),National,0)),1,0)),0))),"",IF(OR(O45&lt;=0,Q45&lt;=0,O45&gt;Q45,ISNUMBER(O45)=FALSE,ISNUMBER(Q45)=FALSE),NA(),SUM(IF(ISERROR(MATCH(WEEKDAY(ROW(INDIRECT(O45&amp;":"&amp;Q45)),2),DunDay,0)),IF(ISERROR(MATCH(ROW(INDIRECT(O45&amp;":"&amp;Q45)),National,0)),1,0)),0)))</f>
        <v/>
      </c>
      <c r="V45" s="17" t="str">
        <f t="array" aca="1" ref="V45" ca="1">IF(ISERROR(IF(S45&lt;Q45,IF(OR(S45&lt;=0,Q45&lt;=0,S45&gt;Q45,ISNUMBER(S45)=FALSE, ISNUMBER(Q45)=FALSE),NA(),SUM(IF(ISERROR(MATCH(WEEKDAY(ROW(INDIRECT(S45&amp;":"&amp;Q45))),DunDay,0)),IF(ISERROR(MATCH(ROW(INDIRECT(S45&amp;":"&amp;Q45)),National,0)),1,0)),0)),IF(OR(Q45&lt;=0,S45&lt;=0,Q45&gt;S45,ISNUMBER(Q45)=FALSE, ISNUMBER(S45)=FALSE),NA(),SUM(IF(ISERROR(MATCH(WEEKDAY(ROW(INDIRECT(Q45&amp;":"&amp;S45))),DunDay,0)),IF(ISERROR(MATCH(ROW(INDIRECT(Q45&amp;":"&amp;S45)),National,0)),1,0)),0)))),"",IF(S45&lt;Q45,IF(OR(S45&lt;=0,Q45&lt;=0,S45&gt;Q45,ISNUMBER(S45)=FALSE, ISNUMBER(Q45)=FALSE),NA(),SUM(IF(ISERROR(MATCH(WEEKDAY(ROW(INDIRECT(S45&amp;":"&amp;Q45))),DunDay,0)),IF(ISERROR(MATCH(ROW(INDIRECT(S45&amp;":"&amp;Q45)),National,0)),1,0)),0)),IF(OR(Q45&lt;=0,S45&lt;=0,Q45&gt;S45,ISNUMBER(Q45)=FALSE, ISNUMBER(S45)=FALSE),NA(),SUM(IF(ISERROR(MATCH(WEEKDAY(ROW(INDIRECT(Q45&amp;":"&amp;S45))),DunDay,0)),IF(ISERROR(MATCH(ROW(INDIRECT(Q45&amp;":"&amp;S45)),National,0)),1,0)),0))))</f>
        <v/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</row>
    <row r="46" spans="1:393" ht="15" customHeight="1" x14ac:dyDescent="0.2">
      <c r="A46" s="11"/>
      <c r="B46" s="12"/>
      <c r="C46" s="12"/>
      <c r="D46" s="12"/>
      <c r="E46" s="13"/>
      <c r="F46" s="14"/>
      <c r="G46" s="15"/>
      <c r="H46" s="16"/>
      <c r="I46" s="11"/>
      <c r="J46" s="10"/>
      <c r="K46" s="9"/>
      <c r="L46" s="9"/>
      <c r="M46" s="10"/>
      <c r="N46" s="9"/>
      <c r="O46" s="9" t="str">
        <f t="shared" si="290"/>
        <v/>
      </c>
      <c r="P46" s="3"/>
      <c r="Q46" s="3"/>
      <c r="R46" s="7" t="str">
        <f t="array" aca="1" ref="R46" ca="1">IF(ISERROR(IF(OR(P46&lt;=0,Q46&lt;=0,P46&gt;Q46,ISNUMBER(P46)=FALSE,ISNUMBER(Q46)=FALSE),NA(),SUM(IF(ISERROR(MATCH(WEEKDAY(ROW(INDIRECT(P46&amp;":"&amp;Q46)),2),DunDay,0)),IF(ISERROR(MATCH(ROW(INDIRECT(P46&amp;":"&amp;Q46)),National,0)),1,0)),0))),"",IF(OR(P46&lt;=0,Q46&lt;=0,P46&gt;Q46,ISNUMBER(P46)=FALSE,ISNUMBER(Q46)=FALSE),NA(),SUM(IF(ISERROR(MATCH(WEEKDAY(ROW(INDIRECT(P46&amp;":"&amp;Q46)),2),DunDay,0)),IF(ISERROR(MATCH(ROW(INDIRECT(P46&amp;":"&amp;Q46)),National,0)),1,0)),0)))</f>
        <v/>
      </c>
      <c r="S46" s="4"/>
      <c r="T46" s="2"/>
      <c r="U46" s="7" t="str">
        <f t="array" aca="1" ref="U46" ca="1">IF(ISERROR(IF(OR(O46&lt;=0,Q46&lt;=0,O46&gt;Q46,ISNUMBER(O46)=FALSE,ISNUMBER(Q46)=FALSE),NA(),SUM(IF(ISERROR(MATCH(WEEKDAY(ROW(INDIRECT(O46&amp;":"&amp;Q46)),2),DunDay,0)),IF(ISERROR(MATCH(ROW(INDIRECT(O46&amp;":"&amp;Q46)),National,0)),1,0)),0))),"",IF(OR(O46&lt;=0,Q46&lt;=0,O46&gt;Q46,ISNUMBER(O46)=FALSE,ISNUMBER(Q46)=FALSE),NA(),SUM(IF(ISERROR(MATCH(WEEKDAY(ROW(INDIRECT(O46&amp;":"&amp;Q46)),2),DunDay,0)),IF(ISERROR(MATCH(ROW(INDIRECT(O46&amp;":"&amp;Q46)),National,0)),1,0)),0)))</f>
        <v/>
      </c>
      <c r="V46" s="17" t="str">
        <f t="array" aca="1" ref="V46" ca="1">IF(ISERROR(IF(S46&lt;Q46,IF(OR(S46&lt;=0,Q46&lt;=0,S46&gt;Q46,ISNUMBER(S46)=FALSE, ISNUMBER(Q46)=FALSE),NA(),SUM(IF(ISERROR(MATCH(WEEKDAY(ROW(INDIRECT(S46&amp;":"&amp;Q46))),DunDay,0)),IF(ISERROR(MATCH(ROW(INDIRECT(S46&amp;":"&amp;Q46)),National,0)),1,0)),0)),IF(OR(Q46&lt;=0,S46&lt;=0,Q46&gt;S46,ISNUMBER(Q46)=FALSE, ISNUMBER(S46)=FALSE),NA(),SUM(IF(ISERROR(MATCH(WEEKDAY(ROW(INDIRECT(Q46&amp;":"&amp;S46))),DunDay,0)),IF(ISERROR(MATCH(ROW(INDIRECT(Q46&amp;":"&amp;S46)),National,0)),1,0)),0)))),"",IF(S46&lt;Q46,IF(OR(S46&lt;=0,Q46&lt;=0,S46&gt;Q46,ISNUMBER(S46)=FALSE, ISNUMBER(Q46)=FALSE),NA(),SUM(IF(ISERROR(MATCH(WEEKDAY(ROW(INDIRECT(S46&amp;":"&amp;Q46))),DunDay,0)),IF(ISERROR(MATCH(ROW(INDIRECT(S46&amp;":"&amp;Q46)),National,0)),1,0)),0)),IF(OR(Q46&lt;=0,S46&lt;=0,Q46&gt;S46,ISNUMBER(Q46)=FALSE, ISNUMBER(S46)=FALSE),NA(),SUM(IF(ISERROR(MATCH(WEEKDAY(ROW(INDIRECT(Q46&amp;":"&amp;S46))),DunDay,0)),IF(ISERROR(MATCH(ROW(INDIRECT(Q46&amp;":"&amp;S46)),National,0)),1,0)),0))))</f>
        <v/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</row>
    <row r="47" spans="1:393" ht="15" customHeight="1" x14ac:dyDescent="0.2">
      <c r="A47" s="11"/>
      <c r="B47" s="12"/>
      <c r="C47" s="12"/>
      <c r="D47" s="12"/>
      <c r="E47" s="13"/>
      <c r="F47" s="14"/>
      <c r="G47" s="15"/>
      <c r="H47" s="16"/>
      <c r="I47" s="11"/>
      <c r="J47" s="10"/>
      <c r="K47" s="9"/>
      <c r="L47" s="9"/>
      <c r="M47" s="10"/>
      <c r="N47" s="9"/>
      <c r="O47" s="9" t="str">
        <f t="shared" si="290"/>
        <v/>
      </c>
      <c r="P47" s="3"/>
      <c r="Q47" s="3"/>
      <c r="R47" s="7" t="str">
        <f t="array" aca="1" ref="R47" ca="1">IF(ISERROR(IF(OR(P47&lt;=0,Q47&lt;=0,P47&gt;Q47,ISNUMBER(P47)=FALSE,ISNUMBER(Q47)=FALSE),NA(),SUM(IF(ISERROR(MATCH(WEEKDAY(ROW(INDIRECT(P47&amp;":"&amp;Q47)),2),DunDay,0)),IF(ISERROR(MATCH(ROW(INDIRECT(P47&amp;":"&amp;Q47)),National,0)),1,0)),0))),"",IF(OR(P47&lt;=0,Q47&lt;=0,P47&gt;Q47,ISNUMBER(P47)=FALSE,ISNUMBER(Q47)=FALSE),NA(),SUM(IF(ISERROR(MATCH(WEEKDAY(ROW(INDIRECT(P47&amp;":"&amp;Q47)),2),DunDay,0)),IF(ISERROR(MATCH(ROW(INDIRECT(P47&amp;":"&amp;Q47)),National,0)),1,0)),0)))</f>
        <v/>
      </c>
      <c r="S47" s="4"/>
      <c r="T47" s="2"/>
      <c r="U47" s="7" t="str">
        <f t="array" aca="1" ref="U47" ca="1">IF(ISERROR(IF(OR(O47&lt;=0,Q47&lt;=0,O47&gt;Q47,ISNUMBER(O47)=FALSE,ISNUMBER(Q47)=FALSE),NA(),SUM(IF(ISERROR(MATCH(WEEKDAY(ROW(INDIRECT(O47&amp;":"&amp;Q47)),2),DunDay,0)),IF(ISERROR(MATCH(ROW(INDIRECT(O47&amp;":"&amp;Q47)),National,0)),1,0)),0))),"",IF(OR(O47&lt;=0,Q47&lt;=0,O47&gt;Q47,ISNUMBER(O47)=FALSE,ISNUMBER(Q47)=FALSE),NA(),SUM(IF(ISERROR(MATCH(WEEKDAY(ROW(INDIRECT(O47&amp;":"&amp;Q47)),2),DunDay,0)),IF(ISERROR(MATCH(ROW(INDIRECT(O47&amp;":"&amp;Q47)),National,0)),1,0)),0)))</f>
        <v/>
      </c>
      <c r="V47" s="17" t="str">
        <f t="array" aca="1" ref="V47" ca="1">IF(ISERROR(IF(S47&lt;Q47,IF(OR(S47&lt;=0,Q47&lt;=0,S47&gt;Q47,ISNUMBER(S47)=FALSE, ISNUMBER(Q47)=FALSE),NA(),SUM(IF(ISERROR(MATCH(WEEKDAY(ROW(INDIRECT(S47&amp;":"&amp;Q47))),DunDay,0)),IF(ISERROR(MATCH(ROW(INDIRECT(S47&amp;":"&amp;Q47)),National,0)),1,0)),0)),IF(OR(Q47&lt;=0,S47&lt;=0,Q47&gt;S47,ISNUMBER(Q47)=FALSE, ISNUMBER(S47)=FALSE),NA(),SUM(IF(ISERROR(MATCH(WEEKDAY(ROW(INDIRECT(Q47&amp;":"&amp;S47))),DunDay,0)),IF(ISERROR(MATCH(ROW(INDIRECT(Q47&amp;":"&amp;S47)),National,0)),1,0)),0)))),"",IF(S47&lt;Q47,IF(OR(S47&lt;=0,Q47&lt;=0,S47&gt;Q47,ISNUMBER(S47)=FALSE, ISNUMBER(Q47)=FALSE),NA(),SUM(IF(ISERROR(MATCH(WEEKDAY(ROW(INDIRECT(S47&amp;":"&amp;Q47))),DunDay,0)),IF(ISERROR(MATCH(ROW(INDIRECT(S47&amp;":"&amp;Q47)),National,0)),1,0)),0)),IF(OR(Q47&lt;=0,S47&lt;=0,Q47&gt;S47,ISNUMBER(Q47)=FALSE, ISNUMBER(S47)=FALSE),NA(),SUM(IF(ISERROR(MATCH(WEEKDAY(ROW(INDIRECT(Q47&amp;":"&amp;S47))),DunDay,0)),IF(ISERROR(MATCH(ROW(INDIRECT(Q47&amp;":"&amp;S47)),National,0)),1,0)),0))))</f>
        <v/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</row>
    <row r="48" spans="1:393" ht="15" customHeight="1" x14ac:dyDescent="0.2">
      <c r="A48" s="11"/>
      <c r="B48" s="12"/>
      <c r="C48" s="12"/>
      <c r="D48" s="12"/>
      <c r="E48" s="13"/>
      <c r="F48" s="14"/>
      <c r="G48" s="15"/>
      <c r="H48" s="16"/>
      <c r="I48" s="11"/>
      <c r="J48" s="10"/>
      <c r="K48" s="9"/>
      <c r="L48" s="9"/>
      <c r="M48" s="10"/>
      <c r="N48" s="9"/>
      <c r="O48" s="9" t="str">
        <f t="shared" si="290"/>
        <v/>
      </c>
      <c r="P48" s="3"/>
      <c r="Q48" s="3"/>
      <c r="R48" s="7" t="str">
        <f t="array" aca="1" ref="R48" ca="1">IF(ISERROR(IF(OR(P48&lt;=0,Q48&lt;=0,P48&gt;Q48,ISNUMBER(P48)=FALSE,ISNUMBER(Q48)=FALSE),NA(),SUM(IF(ISERROR(MATCH(WEEKDAY(ROW(INDIRECT(P48&amp;":"&amp;Q48)),2),DunDay,0)),IF(ISERROR(MATCH(ROW(INDIRECT(P48&amp;":"&amp;Q48)),National,0)),1,0)),0))),"",IF(OR(P48&lt;=0,Q48&lt;=0,P48&gt;Q48,ISNUMBER(P48)=FALSE,ISNUMBER(Q48)=FALSE),NA(),SUM(IF(ISERROR(MATCH(WEEKDAY(ROW(INDIRECT(P48&amp;":"&amp;Q48)),2),DunDay,0)),IF(ISERROR(MATCH(ROW(INDIRECT(P48&amp;":"&amp;Q48)),National,0)),1,0)),0)))</f>
        <v/>
      </c>
      <c r="S48" s="4"/>
      <c r="T48" s="2"/>
      <c r="U48" s="7" t="str">
        <f t="array" aca="1" ref="U48" ca="1">IF(ISERROR(IF(OR(O48&lt;=0,Q48&lt;=0,O48&gt;Q48,ISNUMBER(O48)=FALSE,ISNUMBER(Q48)=FALSE),NA(),SUM(IF(ISERROR(MATCH(WEEKDAY(ROW(INDIRECT(O48&amp;":"&amp;Q48)),2),DunDay,0)),IF(ISERROR(MATCH(ROW(INDIRECT(O48&amp;":"&amp;Q48)),National,0)),1,0)),0))),"",IF(OR(O48&lt;=0,Q48&lt;=0,O48&gt;Q48,ISNUMBER(O48)=FALSE,ISNUMBER(Q48)=FALSE),NA(),SUM(IF(ISERROR(MATCH(WEEKDAY(ROW(INDIRECT(O48&amp;":"&amp;Q48)),2),DunDay,0)),IF(ISERROR(MATCH(ROW(INDIRECT(O48&amp;":"&amp;Q48)),National,0)),1,0)),0)))</f>
        <v/>
      </c>
      <c r="V48" s="17" t="str">
        <f t="array" aca="1" ref="V48" ca="1">IF(ISERROR(IF(S48&lt;Q48,IF(OR(S48&lt;=0,Q48&lt;=0,S48&gt;Q48,ISNUMBER(S48)=FALSE, ISNUMBER(Q48)=FALSE),NA(),SUM(IF(ISERROR(MATCH(WEEKDAY(ROW(INDIRECT(S48&amp;":"&amp;Q48))),DunDay,0)),IF(ISERROR(MATCH(ROW(INDIRECT(S48&amp;":"&amp;Q48)),National,0)),1,0)),0)),IF(OR(Q48&lt;=0,S48&lt;=0,Q48&gt;S48,ISNUMBER(Q48)=FALSE, ISNUMBER(S48)=FALSE),NA(),SUM(IF(ISERROR(MATCH(WEEKDAY(ROW(INDIRECT(Q48&amp;":"&amp;S48))),DunDay,0)),IF(ISERROR(MATCH(ROW(INDIRECT(Q48&amp;":"&amp;S48)),National,0)),1,0)),0)))),"",IF(S48&lt;Q48,IF(OR(S48&lt;=0,Q48&lt;=0,S48&gt;Q48,ISNUMBER(S48)=FALSE, ISNUMBER(Q48)=FALSE),NA(),SUM(IF(ISERROR(MATCH(WEEKDAY(ROW(INDIRECT(S48&amp;":"&amp;Q48))),DunDay,0)),IF(ISERROR(MATCH(ROW(INDIRECT(S48&amp;":"&amp;Q48)),National,0)),1,0)),0)),IF(OR(Q48&lt;=0,S48&lt;=0,Q48&gt;S48,ISNUMBER(Q48)=FALSE, ISNUMBER(S48)=FALSE),NA(),SUM(IF(ISERROR(MATCH(WEEKDAY(ROW(INDIRECT(Q48&amp;":"&amp;S48))),DunDay,0)),IF(ISERROR(MATCH(ROW(INDIRECT(Q48&amp;":"&amp;S48)),National,0)),1,0)),0))))</f>
        <v/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</row>
    <row r="49" spans="1:387" ht="15" customHeight="1" x14ac:dyDescent="0.2">
      <c r="A49" s="11"/>
      <c r="B49" s="12"/>
      <c r="C49" s="12"/>
      <c r="D49" s="12"/>
      <c r="E49" s="13"/>
      <c r="F49" s="14"/>
      <c r="G49" s="15"/>
      <c r="H49" s="16"/>
      <c r="I49" s="11"/>
      <c r="J49" s="10"/>
      <c r="K49" s="9"/>
      <c r="L49" s="9"/>
      <c r="M49" s="10"/>
      <c r="N49" s="9"/>
      <c r="O49" s="9" t="str">
        <f t="shared" si="290"/>
        <v/>
      </c>
      <c r="P49" s="3"/>
      <c r="Q49" s="3"/>
      <c r="R49" s="7" t="str">
        <f t="array" aca="1" ref="R49" ca="1">IF(ISERROR(IF(OR(P49&lt;=0,Q49&lt;=0,P49&gt;Q49,ISNUMBER(P49)=FALSE,ISNUMBER(Q49)=FALSE),NA(),SUM(IF(ISERROR(MATCH(WEEKDAY(ROW(INDIRECT(P49&amp;":"&amp;Q49)),2),DunDay,0)),IF(ISERROR(MATCH(ROW(INDIRECT(P49&amp;":"&amp;Q49)),National,0)),1,0)),0))),"",IF(OR(P49&lt;=0,Q49&lt;=0,P49&gt;Q49,ISNUMBER(P49)=FALSE,ISNUMBER(Q49)=FALSE),NA(),SUM(IF(ISERROR(MATCH(WEEKDAY(ROW(INDIRECT(P49&amp;":"&amp;Q49)),2),DunDay,0)),IF(ISERROR(MATCH(ROW(INDIRECT(P49&amp;":"&amp;Q49)),National,0)),1,0)),0)))</f>
        <v/>
      </c>
      <c r="S49" s="4"/>
      <c r="T49" s="2"/>
      <c r="U49" s="7" t="str">
        <f t="array" aca="1" ref="U49" ca="1">IF(ISERROR(IF(OR(O49&lt;=0,Q49&lt;=0,O49&gt;Q49,ISNUMBER(O49)=FALSE,ISNUMBER(Q49)=FALSE),NA(),SUM(IF(ISERROR(MATCH(WEEKDAY(ROW(INDIRECT(O49&amp;":"&amp;Q49)),2),DunDay,0)),IF(ISERROR(MATCH(ROW(INDIRECT(O49&amp;":"&amp;Q49)),National,0)),1,0)),0))),"",IF(OR(O49&lt;=0,Q49&lt;=0,O49&gt;Q49,ISNUMBER(O49)=FALSE,ISNUMBER(Q49)=FALSE),NA(),SUM(IF(ISERROR(MATCH(WEEKDAY(ROW(INDIRECT(O49&amp;":"&amp;Q49)),2),DunDay,0)),IF(ISERROR(MATCH(ROW(INDIRECT(O49&amp;":"&amp;Q49)),National,0)),1,0)),0)))</f>
        <v/>
      </c>
      <c r="V49" s="17" t="str">
        <f t="array" aca="1" ref="V49" ca="1">IF(ISERROR(IF(S49&lt;Q49,IF(OR(S49&lt;=0,Q49&lt;=0,S49&gt;Q49,ISNUMBER(S49)=FALSE, ISNUMBER(Q49)=FALSE),NA(),SUM(IF(ISERROR(MATCH(WEEKDAY(ROW(INDIRECT(S49&amp;":"&amp;Q49))),DunDay,0)),IF(ISERROR(MATCH(ROW(INDIRECT(S49&amp;":"&amp;Q49)),National,0)),1,0)),0)),IF(OR(Q49&lt;=0,S49&lt;=0,Q49&gt;S49,ISNUMBER(Q49)=FALSE, ISNUMBER(S49)=FALSE),NA(),SUM(IF(ISERROR(MATCH(WEEKDAY(ROW(INDIRECT(Q49&amp;":"&amp;S49))),DunDay,0)),IF(ISERROR(MATCH(ROW(INDIRECT(Q49&amp;":"&amp;S49)),National,0)),1,0)),0)))),"",IF(S49&lt;Q49,IF(OR(S49&lt;=0,Q49&lt;=0,S49&gt;Q49,ISNUMBER(S49)=FALSE, ISNUMBER(Q49)=FALSE),NA(),SUM(IF(ISERROR(MATCH(WEEKDAY(ROW(INDIRECT(S49&amp;":"&amp;Q49))),DunDay,0)),IF(ISERROR(MATCH(ROW(INDIRECT(S49&amp;":"&amp;Q49)),National,0)),1,0)),0)),IF(OR(Q49&lt;=0,S49&lt;=0,Q49&gt;S49,ISNUMBER(Q49)=FALSE, ISNUMBER(S49)=FALSE),NA(),SUM(IF(ISERROR(MATCH(WEEKDAY(ROW(INDIRECT(Q49&amp;":"&amp;S49))),DunDay,0)),IF(ISERROR(MATCH(ROW(INDIRECT(Q49&amp;":"&amp;S49)),National,0)),1,0)),0))))</f>
        <v/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</row>
    <row r="50" spans="1:387" ht="15" customHeight="1" x14ac:dyDescent="0.2">
      <c r="A50" s="11"/>
      <c r="B50" s="12"/>
      <c r="C50" s="12"/>
      <c r="D50" s="12"/>
      <c r="E50" s="13"/>
      <c r="F50" s="14"/>
      <c r="G50" s="15"/>
      <c r="H50" s="16"/>
      <c r="I50" s="11"/>
      <c r="J50" s="10"/>
      <c r="K50" s="9"/>
      <c r="L50" s="9"/>
      <c r="M50" s="10"/>
      <c r="N50" s="9"/>
      <c r="O50" s="9" t="str">
        <f t="shared" si="290"/>
        <v/>
      </c>
      <c r="P50" s="3"/>
      <c r="Q50" s="3"/>
      <c r="R50" s="7" t="str">
        <f t="array" aca="1" ref="R50" ca="1">IF(ISERROR(IF(OR(P50&lt;=0,Q50&lt;=0,P50&gt;Q50,ISNUMBER(P50)=FALSE,ISNUMBER(Q50)=FALSE),NA(),SUM(IF(ISERROR(MATCH(WEEKDAY(ROW(INDIRECT(P50&amp;":"&amp;Q50)),2),DunDay,0)),IF(ISERROR(MATCH(ROW(INDIRECT(P50&amp;":"&amp;Q50)),National,0)),1,0)),0))),"",IF(OR(P50&lt;=0,Q50&lt;=0,P50&gt;Q50,ISNUMBER(P50)=FALSE,ISNUMBER(Q50)=FALSE),NA(),SUM(IF(ISERROR(MATCH(WEEKDAY(ROW(INDIRECT(P50&amp;":"&amp;Q50)),2),DunDay,0)),IF(ISERROR(MATCH(ROW(INDIRECT(P50&amp;":"&amp;Q50)),National,0)),1,0)),0)))</f>
        <v/>
      </c>
      <c r="S50" s="4"/>
      <c r="T50" s="2"/>
      <c r="U50" s="7" t="str">
        <f t="array" aca="1" ref="U50" ca="1">IF(ISERROR(IF(OR(O50&lt;=0,Q50&lt;=0,O50&gt;Q50,ISNUMBER(O50)=FALSE,ISNUMBER(Q50)=FALSE),NA(),SUM(IF(ISERROR(MATCH(WEEKDAY(ROW(INDIRECT(O50&amp;":"&amp;Q50)),2),DunDay,0)),IF(ISERROR(MATCH(ROW(INDIRECT(O50&amp;":"&amp;Q50)),National,0)),1,0)),0))),"",IF(OR(O50&lt;=0,Q50&lt;=0,O50&gt;Q50,ISNUMBER(O50)=FALSE,ISNUMBER(Q50)=FALSE),NA(),SUM(IF(ISERROR(MATCH(WEEKDAY(ROW(INDIRECT(O50&amp;":"&amp;Q50)),2),DunDay,0)),IF(ISERROR(MATCH(ROW(INDIRECT(O50&amp;":"&amp;Q50)),National,0)),1,0)),0)))</f>
        <v/>
      </c>
      <c r="V50" s="17" t="str">
        <f t="array" aca="1" ref="V50" ca="1">IF(ISERROR(IF(S50&lt;Q50,IF(OR(S50&lt;=0,Q50&lt;=0,S50&gt;Q50,ISNUMBER(S50)=FALSE, ISNUMBER(Q50)=FALSE),NA(),SUM(IF(ISERROR(MATCH(WEEKDAY(ROW(INDIRECT(S50&amp;":"&amp;Q50))),DunDay,0)),IF(ISERROR(MATCH(ROW(INDIRECT(S50&amp;":"&amp;Q50)),National,0)),1,0)),0)),IF(OR(Q50&lt;=0,S50&lt;=0,Q50&gt;S50,ISNUMBER(Q50)=FALSE, ISNUMBER(S50)=FALSE),NA(),SUM(IF(ISERROR(MATCH(WEEKDAY(ROW(INDIRECT(Q50&amp;":"&amp;S50))),DunDay,0)),IF(ISERROR(MATCH(ROW(INDIRECT(Q50&amp;":"&amp;S50)),National,0)),1,0)),0)))),"",IF(S50&lt;Q50,IF(OR(S50&lt;=0,Q50&lt;=0,S50&gt;Q50,ISNUMBER(S50)=FALSE, ISNUMBER(Q50)=FALSE),NA(),SUM(IF(ISERROR(MATCH(WEEKDAY(ROW(INDIRECT(S50&amp;":"&amp;Q50))),DunDay,0)),IF(ISERROR(MATCH(ROW(INDIRECT(S50&amp;":"&amp;Q50)),National,0)),1,0)),0)),IF(OR(Q50&lt;=0,S50&lt;=0,Q50&gt;S50,ISNUMBER(Q50)=FALSE, ISNUMBER(S50)=FALSE),NA(),SUM(IF(ISERROR(MATCH(WEEKDAY(ROW(INDIRECT(Q50&amp;":"&amp;S50))),DunDay,0)),IF(ISERROR(MATCH(ROW(INDIRECT(Q50&amp;":"&amp;S50)),National,0)),1,0)),0))))</f>
        <v/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</row>
    <row r="51" spans="1:387" ht="15" customHeight="1" x14ac:dyDescent="0.2">
      <c r="A51" s="11"/>
      <c r="B51" s="12"/>
      <c r="C51" s="12"/>
      <c r="D51" s="12"/>
      <c r="E51" s="13"/>
      <c r="F51" s="14"/>
      <c r="G51" s="15"/>
      <c r="H51" s="16"/>
      <c r="I51" s="11"/>
      <c r="J51" s="10"/>
      <c r="K51" s="9"/>
      <c r="L51" s="9"/>
      <c r="M51" s="10"/>
      <c r="N51" s="9"/>
      <c r="O51" s="9" t="str">
        <f t="shared" si="290"/>
        <v/>
      </c>
      <c r="P51" s="3"/>
      <c r="Q51" s="3"/>
      <c r="R51" s="7" t="str">
        <f t="array" aca="1" ref="R51" ca="1">IF(ISERROR(IF(OR(P51&lt;=0,Q51&lt;=0,P51&gt;Q51,ISNUMBER(P51)=FALSE,ISNUMBER(Q51)=FALSE),NA(),SUM(IF(ISERROR(MATCH(WEEKDAY(ROW(INDIRECT(P51&amp;":"&amp;Q51)),2),DunDay,0)),IF(ISERROR(MATCH(ROW(INDIRECT(P51&amp;":"&amp;Q51)),National,0)),1,0)),0))),"",IF(OR(P51&lt;=0,Q51&lt;=0,P51&gt;Q51,ISNUMBER(P51)=FALSE,ISNUMBER(Q51)=FALSE),NA(),SUM(IF(ISERROR(MATCH(WEEKDAY(ROW(INDIRECT(P51&amp;":"&amp;Q51)),2),DunDay,0)),IF(ISERROR(MATCH(ROW(INDIRECT(P51&amp;":"&amp;Q51)),National,0)),1,0)),0)))</f>
        <v/>
      </c>
      <c r="S51" s="4"/>
      <c r="T51" s="2"/>
      <c r="U51" s="7" t="str">
        <f t="array" aca="1" ref="U51" ca="1">IF(ISERROR(IF(OR(O51&lt;=0,Q51&lt;=0,O51&gt;Q51,ISNUMBER(O51)=FALSE,ISNUMBER(Q51)=FALSE),NA(),SUM(IF(ISERROR(MATCH(WEEKDAY(ROW(INDIRECT(O51&amp;":"&amp;Q51)),2),DunDay,0)),IF(ISERROR(MATCH(ROW(INDIRECT(O51&amp;":"&amp;Q51)),National,0)),1,0)),0))),"",IF(OR(O51&lt;=0,Q51&lt;=0,O51&gt;Q51,ISNUMBER(O51)=FALSE,ISNUMBER(Q51)=FALSE),NA(),SUM(IF(ISERROR(MATCH(WEEKDAY(ROW(INDIRECT(O51&amp;":"&amp;Q51)),2),DunDay,0)),IF(ISERROR(MATCH(ROW(INDIRECT(O51&amp;":"&amp;Q51)),National,0)),1,0)),0)))</f>
        <v/>
      </c>
      <c r="V51" s="17" t="str">
        <f t="array" aca="1" ref="V51" ca="1">IF(ISERROR(IF(S51&lt;Q51,IF(OR(S51&lt;=0,Q51&lt;=0,S51&gt;Q51,ISNUMBER(S51)=FALSE, ISNUMBER(Q51)=FALSE),NA(),SUM(IF(ISERROR(MATCH(WEEKDAY(ROW(INDIRECT(S51&amp;":"&amp;Q51))),DunDay,0)),IF(ISERROR(MATCH(ROW(INDIRECT(S51&amp;":"&amp;Q51)),National,0)),1,0)),0)),IF(OR(Q51&lt;=0,S51&lt;=0,Q51&gt;S51,ISNUMBER(Q51)=FALSE, ISNUMBER(S51)=FALSE),NA(),SUM(IF(ISERROR(MATCH(WEEKDAY(ROW(INDIRECT(Q51&amp;":"&amp;S51))),DunDay,0)),IF(ISERROR(MATCH(ROW(INDIRECT(Q51&amp;":"&amp;S51)),National,0)),1,0)),0)))),"",IF(S51&lt;Q51,IF(OR(S51&lt;=0,Q51&lt;=0,S51&gt;Q51,ISNUMBER(S51)=FALSE, ISNUMBER(Q51)=FALSE),NA(),SUM(IF(ISERROR(MATCH(WEEKDAY(ROW(INDIRECT(S51&amp;":"&amp;Q51))),DunDay,0)),IF(ISERROR(MATCH(ROW(INDIRECT(S51&amp;":"&amp;Q51)),National,0)),1,0)),0)),IF(OR(Q51&lt;=0,S51&lt;=0,Q51&gt;S51,ISNUMBER(Q51)=FALSE, ISNUMBER(S51)=FALSE),NA(),SUM(IF(ISERROR(MATCH(WEEKDAY(ROW(INDIRECT(Q51&amp;":"&amp;S51))),DunDay,0)),IF(ISERROR(MATCH(ROW(INDIRECT(Q51&amp;":"&amp;S51)),National,0)),1,0)),0))))</f>
        <v/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</row>
    <row r="52" spans="1:387" ht="15" customHeight="1" x14ac:dyDescent="0.2">
      <c r="A52" s="11"/>
      <c r="B52" s="12"/>
      <c r="C52" s="12"/>
      <c r="D52" s="12"/>
      <c r="E52" s="13"/>
      <c r="F52" s="14"/>
      <c r="G52" s="15"/>
      <c r="H52" s="16"/>
      <c r="I52" s="11"/>
      <c r="J52" s="10"/>
      <c r="K52" s="9"/>
      <c r="L52" s="9"/>
      <c r="M52" s="10"/>
      <c r="N52" s="9"/>
      <c r="O52" s="9" t="str">
        <f t="shared" si="290"/>
        <v/>
      </c>
      <c r="P52" s="3"/>
      <c r="Q52" s="3"/>
      <c r="R52" s="7" t="str">
        <f t="array" aca="1" ref="R52" ca="1">IF(ISERROR(IF(OR(P52&lt;=0,Q52&lt;=0,P52&gt;Q52,ISNUMBER(P52)=FALSE,ISNUMBER(Q52)=FALSE),NA(),SUM(IF(ISERROR(MATCH(WEEKDAY(ROW(INDIRECT(P52&amp;":"&amp;Q52)),2),DunDay,0)),IF(ISERROR(MATCH(ROW(INDIRECT(P52&amp;":"&amp;Q52)),National,0)),1,0)),0))),"",IF(OR(P52&lt;=0,Q52&lt;=0,P52&gt;Q52,ISNUMBER(P52)=FALSE,ISNUMBER(Q52)=FALSE),NA(),SUM(IF(ISERROR(MATCH(WEEKDAY(ROW(INDIRECT(P52&amp;":"&amp;Q52)),2),DunDay,0)),IF(ISERROR(MATCH(ROW(INDIRECT(P52&amp;":"&amp;Q52)),National,0)),1,0)),0)))</f>
        <v/>
      </c>
      <c r="S52" s="4"/>
      <c r="T52" s="2"/>
      <c r="U52" s="7" t="str">
        <f t="array" aca="1" ref="U52" ca="1">IF(ISERROR(IF(OR(O52&lt;=0,Q52&lt;=0,O52&gt;Q52,ISNUMBER(O52)=FALSE,ISNUMBER(Q52)=FALSE),NA(),SUM(IF(ISERROR(MATCH(WEEKDAY(ROW(INDIRECT(O52&amp;":"&amp;Q52)),2),DunDay,0)),IF(ISERROR(MATCH(ROW(INDIRECT(O52&amp;":"&amp;Q52)),National,0)),1,0)),0))),"",IF(OR(O52&lt;=0,Q52&lt;=0,O52&gt;Q52,ISNUMBER(O52)=FALSE,ISNUMBER(Q52)=FALSE),NA(),SUM(IF(ISERROR(MATCH(WEEKDAY(ROW(INDIRECT(O52&amp;":"&amp;Q52)),2),DunDay,0)),IF(ISERROR(MATCH(ROW(INDIRECT(O52&amp;":"&amp;Q52)),National,0)),1,0)),0)))</f>
        <v/>
      </c>
      <c r="V52" s="17" t="str">
        <f t="array" aca="1" ref="V52" ca="1">IF(ISERROR(IF(S52&lt;Q52,IF(OR(S52&lt;=0,Q52&lt;=0,S52&gt;Q52,ISNUMBER(S52)=FALSE, ISNUMBER(Q52)=FALSE),NA(),SUM(IF(ISERROR(MATCH(WEEKDAY(ROW(INDIRECT(S52&amp;":"&amp;Q52))),DunDay,0)),IF(ISERROR(MATCH(ROW(INDIRECT(S52&amp;":"&amp;Q52)),National,0)),1,0)),0)),IF(OR(Q52&lt;=0,S52&lt;=0,Q52&gt;S52,ISNUMBER(Q52)=FALSE, ISNUMBER(S52)=FALSE),NA(),SUM(IF(ISERROR(MATCH(WEEKDAY(ROW(INDIRECT(Q52&amp;":"&amp;S52))),DunDay,0)),IF(ISERROR(MATCH(ROW(INDIRECT(Q52&amp;":"&amp;S52)),National,0)),1,0)),0)))),"",IF(S52&lt;Q52,IF(OR(S52&lt;=0,Q52&lt;=0,S52&gt;Q52,ISNUMBER(S52)=FALSE, ISNUMBER(Q52)=FALSE),NA(),SUM(IF(ISERROR(MATCH(WEEKDAY(ROW(INDIRECT(S52&amp;":"&amp;Q52))),DunDay,0)),IF(ISERROR(MATCH(ROW(INDIRECT(S52&amp;":"&amp;Q52)),National,0)),1,0)),0)),IF(OR(Q52&lt;=0,S52&lt;=0,Q52&gt;S52,ISNUMBER(Q52)=FALSE, ISNUMBER(S52)=FALSE),NA(),SUM(IF(ISERROR(MATCH(WEEKDAY(ROW(INDIRECT(Q52&amp;":"&amp;S52))),DunDay,0)),IF(ISERROR(MATCH(ROW(INDIRECT(Q52&amp;":"&amp;S52)),National,0)),1,0)),0))))</f>
        <v/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</row>
    <row r="53" spans="1:387" ht="15" customHeight="1" x14ac:dyDescent="0.2">
      <c r="A53" s="11"/>
      <c r="B53" s="12"/>
      <c r="C53" s="12"/>
      <c r="D53" s="12"/>
      <c r="E53" s="13"/>
      <c r="F53" s="14"/>
      <c r="G53" s="15"/>
      <c r="H53" s="16"/>
      <c r="I53" s="11"/>
      <c r="J53" s="10"/>
      <c r="K53" s="9"/>
      <c r="L53" s="9"/>
      <c r="M53" s="10"/>
      <c r="N53" s="9"/>
      <c r="O53" s="9" t="str">
        <f t="shared" si="290"/>
        <v/>
      </c>
      <c r="P53" s="3"/>
      <c r="Q53" s="3"/>
      <c r="R53" s="7" t="str">
        <f t="array" aca="1" ref="R53" ca="1">IF(ISERROR(IF(OR(P53&lt;=0,Q53&lt;=0,P53&gt;Q53,ISNUMBER(P53)=FALSE,ISNUMBER(Q53)=FALSE),NA(),SUM(IF(ISERROR(MATCH(WEEKDAY(ROW(INDIRECT(P53&amp;":"&amp;Q53)),2),DunDay,0)),IF(ISERROR(MATCH(ROW(INDIRECT(P53&amp;":"&amp;Q53)),National,0)),1,0)),0))),"",IF(OR(P53&lt;=0,Q53&lt;=0,P53&gt;Q53,ISNUMBER(P53)=FALSE,ISNUMBER(Q53)=FALSE),NA(),SUM(IF(ISERROR(MATCH(WEEKDAY(ROW(INDIRECT(P53&amp;":"&amp;Q53)),2),DunDay,0)),IF(ISERROR(MATCH(ROW(INDIRECT(P53&amp;":"&amp;Q53)),National,0)),1,0)),0)))</f>
        <v/>
      </c>
      <c r="S53" s="4"/>
      <c r="T53" s="2"/>
      <c r="U53" s="7" t="str">
        <f t="array" aca="1" ref="U53" ca="1">IF(ISERROR(IF(OR(O53&lt;=0,Q53&lt;=0,O53&gt;Q53,ISNUMBER(O53)=FALSE,ISNUMBER(Q53)=FALSE),NA(),SUM(IF(ISERROR(MATCH(WEEKDAY(ROW(INDIRECT(O53&amp;":"&amp;Q53)),2),DunDay,0)),IF(ISERROR(MATCH(ROW(INDIRECT(O53&amp;":"&amp;Q53)),National,0)),1,0)),0))),"",IF(OR(O53&lt;=0,Q53&lt;=0,O53&gt;Q53,ISNUMBER(O53)=FALSE,ISNUMBER(Q53)=FALSE),NA(),SUM(IF(ISERROR(MATCH(WEEKDAY(ROW(INDIRECT(O53&amp;":"&amp;Q53)),2),DunDay,0)),IF(ISERROR(MATCH(ROW(INDIRECT(O53&amp;":"&amp;Q53)),National,0)),1,0)),0)))</f>
        <v/>
      </c>
      <c r="V53" s="17" t="str">
        <f t="array" aca="1" ref="V53" ca="1">IF(ISERROR(IF(S53&lt;Q53,IF(OR(S53&lt;=0,Q53&lt;=0,S53&gt;Q53,ISNUMBER(S53)=FALSE, ISNUMBER(Q53)=FALSE),NA(),SUM(IF(ISERROR(MATCH(WEEKDAY(ROW(INDIRECT(S53&amp;":"&amp;Q53))),DunDay,0)),IF(ISERROR(MATCH(ROW(INDIRECT(S53&amp;":"&amp;Q53)),National,0)),1,0)),0)),IF(OR(Q53&lt;=0,S53&lt;=0,Q53&gt;S53,ISNUMBER(Q53)=FALSE, ISNUMBER(S53)=FALSE),NA(),SUM(IF(ISERROR(MATCH(WEEKDAY(ROW(INDIRECT(Q53&amp;":"&amp;S53))),DunDay,0)),IF(ISERROR(MATCH(ROW(INDIRECT(Q53&amp;":"&amp;S53)),National,0)),1,0)),0)))),"",IF(S53&lt;Q53,IF(OR(S53&lt;=0,Q53&lt;=0,S53&gt;Q53,ISNUMBER(S53)=FALSE, ISNUMBER(Q53)=FALSE),NA(),SUM(IF(ISERROR(MATCH(WEEKDAY(ROW(INDIRECT(S53&amp;":"&amp;Q53))),DunDay,0)),IF(ISERROR(MATCH(ROW(INDIRECT(S53&amp;":"&amp;Q53)),National,0)),1,0)),0)),IF(OR(Q53&lt;=0,S53&lt;=0,Q53&gt;S53,ISNUMBER(Q53)=FALSE, ISNUMBER(S53)=FALSE),NA(),SUM(IF(ISERROR(MATCH(WEEKDAY(ROW(INDIRECT(Q53&amp;":"&amp;S53))),DunDay,0)),IF(ISERROR(MATCH(ROW(INDIRECT(Q53&amp;":"&amp;S53)),National,0)),1,0)),0))))</f>
        <v/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</row>
    <row r="54" spans="1:387" ht="15" customHeight="1" x14ac:dyDescent="0.2">
      <c r="A54" s="11"/>
      <c r="B54" s="12"/>
      <c r="C54" s="12"/>
      <c r="D54" s="12"/>
      <c r="E54" s="13"/>
      <c r="F54" s="14"/>
      <c r="G54" s="15"/>
      <c r="H54" s="16"/>
      <c r="I54" s="11"/>
      <c r="J54" s="10"/>
      <c r="K54" s="9"/>
      <c r="L54" s="9"/>
      <c r="M54" s="10"/>
      <c r="N54" s="9"/>
      <c r="O54" s="9" t="str">
        <f t="shared" si="290"/>
        <v/>
      </c>
      <c r="P54" s="3"/>
      <c r="Q54" s="3"/>
      <c r="R54" s="7" t="str">
        <f t="array" aca="1" ref="R54" ca="1">IF(ISERROR(IF(OR(P54&lt;=0,Q54&lt;=0,P54&gt;Q54,ISNUMBER(P54)=FALSE,ISNUMBER(Q54)=FALSE),NA(),SUM(IF(ISERROR(MATCH(WEEKDAY(ROW(INDIRECT(P54&amp;":"&amp;Q54)),2),DunDay,0)),IF(ISERROR(MATCH(ROW(INDIRECT(P54&amp;":"&amp;Q54)),National,0)),1,0)),0))),"",IF(OR(P54&lt;=0,Q54&lt;=0,P54&gt;Q54,ISNUMBER(P54)=FALSE,ISNUMBER(Q54)=FALSE),NA(),SUM(IF(ISERROR(MATCH(WEEKDAY(ROW(INDIRECT(P54&amp;":"&amp;Q54)),2),DunDay,0)),IF(ISERROR(MATCH(ROW(INDIRECT(P54&amp;":"&amp;Q54)),National,0)),1,0)),0)))</f>
        <v/>
      </c>
      <c r="S54" s="4"/>
      <c r="T54" s="2"/>
      <c r="U54" s="7" t="str">
        <f t="array" aca="1" ref="U54" ca="1">IF(ISERROR(IF(OR(O54&lt;=0,Q54&lt;=0,O54&gt;Q54,ISNUMBER(O54)=FALSE,ISNUMBER(Q54)=FALSE),NA(),SUM(IF(ISERROR(MATCH(WEEKDAY(ROW(INDIRECT(O54&amp;":"&amp;Q54)),2),DunDay,0)),IF(ISERROR(MATCH(ROW(INDIRECT(O54&amp;":"&amp;Q54)),National,0)),1,0)),0))),"",IF(OR(O54&lt;=0,Q54&lt;=0,O54&gt;Q54,ISNUMBER(O54)=FALSE,ISNUMBER(Q54)=FALSE),NA(),SUM(IF(ISERROR(MATCH(WEEKDAY(ROW(INDIRECT(O54&amp;":"&amp;Q54)),2),DunDay,0)),IF(ISERROR(MATCH(ROW(INDIRECT(O54&amp;":"&amp;Q54)),National,0)),1,0)),0)))</f>
        <v/>
      </c>
      <c r="V54" s="17" t="str">
        <f t="array" aca="1" ref="V54" ca="1">IF(ISERROR(IF(S54&lt;Q54,IF(OR(S54&lt;=0,Q54&lt;=0,S54&gt;Q54,ISNUMBER(S54)=FALSE, ISNUMBER(Q54)=FALSE),NA(),SUM(IF(ISERROR(MATCH(WEEKDAY(ROW(INDIRECT(S54&amp;":"&amp;Q54))),DunDay,0)),IF(ISERROR(MATCH(ROW(INDIRECT(S54&amp;":"&amp;Q54)),National,0)),1,0)),0)),IF(OR(Q54&lt;=0,S54&lt;=0,Q54&gt;S54,ISNUMBER(Q54)=FALSE, ISNUMBER(S54)=FALSE),NA(),SUM(IF(ISERROR(MATCH(WEEKDAY(ROW(INDIRECT(Q54&amp;":"&amp;S54))),DunDay,0)),IF(ISERROR(MATCH(ROW(INDIRECT(Q54&amp;":"&amp;S54)),National,0)),1,0)),0)))),"",IF(S54&lt;Q54,IF(OR(S54&lt;=0,Q54&lt;=0,S54&gt;Q54,ISNUMBER(S54)=FALSE, ISNUMBER(Q54)=FALSE),NA(),SUM(IF(ISERROR(MATCH(WEEKDAY(ROW(INDIRECT(S54&amp;":"&amp;Q54))),DunDay,0)),IF(ISERROR(MATCH(ROW(INDIRECT(S54&amp;":"&amp;Q54)),National,0)),1,0)),0)),IF(OR(Q54&lt;=0,S54&lt;=0,Q54&gt;S54,ISNUMBER(Q54)=FALSE, ISNUMBER(S54)=FALSE),NA(),SUM(IF(ISERROR(MATCH(WEEKDAY(ROW(INDIRECT(Q54&amp;":"&amp;S54))),DunDay,0)),IF(ISERROR(MATCH(ROW(INDIRECT(Q54&amp;":"&amp;S54)),National,0)),1,0)),0))))</f>
        <v/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</row>
    <row r="55" spans="1:387" ht="15" customHeight="1" x14ac:dyDescent="0.2">
      <c r="A55" s="11"/>
      <c r="B55" s="12"/>
      <c r="C55" s="12"/>
      <c r="D55" s="12"/>
      <c r="E55" s="13"/>
      <c r="F55" s="14"/>
      <c r="G55" s="15"/>
      <c r="H55" s="16"/>
      <c r="I55" s="11"/>
      <c r="J55" s="10"/>
      <c r="K55" s="9"/>
      <c r="L55" s="9"/>
      <c r="M55" s="10"/>
      <c r="N55" s="9"/>
      <c r="O55" s="9" t="str">
        <f t="shared" si="290"/>
        <v/>
      </c>
      <c r="P55" s="3"/>
      <c r="Q55" s="3"/>
      <c r="R55" s="7" t="str">
        <f t="array" aca="1" ref="R55" ca="1">IF(ISERROR(IF(OR(P55&lt;=0,Q55&lt;=0,P55&gt;Q55,ISNUMBER(P55)=FALSE,ISNUMBER(Q55)=FALSE),NA(),SUM(IF(ISERROR(MATCH(WEEKDAY(ROW(INDIRECT(P55&amp;":"&amp;Q55)),2),DunDay,0)),IF(ISERROR(MATCH(ROW(INDIRECT(P55&amp;":"&amp;Q55)),National,0)),1,0)),0))),"",IF(OR(P55&lt;=0,Q55&lt;=0,P55&gt;Q55,ISNUMBER(P55)=FALSE,ISNUMBER(Q55)=FALSE),NA(),SUM(IF(ISERROR(MATCH(WEEKDAY(ROW(INDIRECT(P55&amp;":"&amp;Q55)),2),DunDay,0)),IF(ISERROR(MATCH(ROW(INDIRECT(P55&amp;":"&amp;Q55)),National,0)),1,0)),0)))</f>
        <v/>
      </c>
      <c r="S55" s="4"/>
      <c r="T55" s="2"/>
      <c r="U55" s="7" t="str">
        <f t="array" aca="1" ref="U55" ca="1">IF(ISERROR(IF(OR(O55&lt;=0,Q55&lt;=0,O55&gt;Q55,ISNUMBER(O55)=FALSE,ISNUMBER(Q55)=FALSE),NA(),SUM(IF(ISERROR(MATCH(WEEKDAY(ROW(INDIRECT(O55&amp;":"&amp;Q55)),2),DunDay,0)),IF(ISERROR(MATCH(ROW(INDIRECT(O55&amp;":"&amp;Q55)),National,0)),1,0)),0))),"",IF(OR(O55&lt;=0,Q55&lt;=0,O55&gt;Q55,ISNUMBER(O55)=FALSE,ISNUMBER(Q55)=FALSE),NA(),SUM(IF(ISERROR(MATCH(WEEKDAY(ROW(INDIRECT(O55&amp;":"&amp;Q55)),2),DunDay,0)),IF(ISERROR(MATCH(ROW(INDIRECT(O55&amp;":"&amp;Q55)),National,0)),1,0)),0)))</f>
        <v/>
      </c>
      <c r="V55" s="17" t="str">
        <f t="array" aca="1" ref="V55" ca="1">IF(ISERROR(IF(S55&lt;Q55,IF(OR(S55&lt;=0,Q55&lt;=0,S55&gt;Q55,ISNUMBER(S55)=FALSE, ISNUMBER(Q55)=FALSE),NA(),SUM(IF(ISERROR(MATCH(WEEKDAY(ROW(INDIRECT(S55&amp;":"&amp;Q55))),DunDay,0)),IF(ISERROR(MATCH(ROW(INDIRECT(S55&amp;":"&amp;Q55)),National,0)),1,0)),0)),IF(OR(Q55&lt;=0,S55&lt;=0,Q55&gt;S55,ISNUMBER(Q55)=FALSE, ISNUMBER(S55)=FALSE),NA(),SUM(IF(ISERROR(MATCH(WEEKDAY(ROW(INDIRECT(Q55&amp;":"&amp;S55))),DunDay,0)),IF(ISERROR(MATCH(ROW(INDIRECT(Q55&amp;":"&amp;S55)),National,0)),1,0)),0)))),"",IF(S55&lt;Q55,IF(OR(S55&lt;=0,Q55&lt;=0,S55&gt;Q55,ISNUMBER(S55)=FALSE, ISNUMBER(Q55)=FALSE),NA(),SUM(IF(ISERROR(MATCH(WEEKDAY(ROW(INDIRECT(S55&amp;":"&amp;Q55))),DunDay,0)),IF(ISERROR(MATCH(ROW(INDIRECT(S55&amp;":"&amp;Q55)),National,0)),1,0)),0)),IF(OR(Q55&lt;=0,S55&lt;=0,Q55&gt;S55,ISNUMBER(Q55)=FALSE, ISNUMBER(S55)=FALSE),NA(),SUM(IF(ISERROR(MATCH(WEEKDAY(ROW(INDIRECT(Q55&amp;":"&amp;S55))),DunDay,0)),IF(ISERROR(MATCH(ROW(INDIRECT(Q55&amp;":"&amp;S55)),National,0)),1,0)),0))))</f>
        <v/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</row>
    <row r="56" spans="1:387" ht="15" customHeight="1" x14ac:dyDescent="0.2">
      <c r="A56" s="11"/>
      <c r="B56" s="12"/>
      <c r="C56" s="12"/>
      <c r="D56" s="12"/>
      <c r="E56" s="13"/>
      <c r="F56" s="14"/>
      <c r="G56" s="15"/>
      <c r="H56" s="16"/>
      <c r="I56" s="11"/>
      <c r="J56" s="10"/>
      <c r="K56" s="9"/>
      <c r="L56" s="9"/>
      <c r="M56" s="10"/>
      <c r="N56" s="9"/>
      <c r="O56" s="9" t="str">
        <f t="shared" si="290"/>
        <v/>
      </c>
      <c r="P56" s="3"/>
      <c r="Q56" s="3"/>
      <c r="R56" s="7" t="str">
        <f t="array" aca="1" ref="R56" ca="1">IF(ISERROR(IF(OR(P56&lt;=0,Q56&lt;=0,P56&gt;Q56,ISNUMBER(P56)=FALSE,ISNUMBER(Q56)=FALSE),NA(),SUM(IF(ISERROR(MATCH(WEEKDAY(ROW(INDIRECT(P56&amp;":"&amp;Q56)),2),DunDay,0)),IF(ISERROR(MATCH(ROW(INDIRECT(P56&amp;":"&amp;Q56)),National,0)),1,0)),0))),"",IF(OR(P56&lt;=0,Q56&lt;=0,P56&gt;Q56,ISNUMBER(P56)=FALSE,ISNUMBER(Q56)=FALSE),NA(),SUM(IF(ISERROR(MATCH(WEEKDAY(ROW(INDIRECT(P56&amp;":"&amp;Q56)),2),DunDay,0)),IF(ISERROR(MATCH(ROW(INDIRECT(P56&amp;":"&amp;Q56)),National,0)),1,0)),0)))</f>
        <v/>
      </c>
      <c r="S56" s="4"/>
      <c r="T56" s="2"/>
      <c r="U56" s="7" t="str">
        <f t="array" aca="1" ref="U56" ca="1">IF(ISERROR(IF(OR(O56&lt;=0,Q56&lt;=0,O56&gt;Q56,ISNUMBER(O56)=FALSE,ISNUMBER(Q56)=FALSE),NA(),SUM(IF(ISERROR(MATCH(WEEKDAY(ROW(INDIRECT(O56&amp;":"&amp;Q56)),2),DunDay,0)),IF(ISERROR(MATCH(ROW(INDIRECT(O56&amp;":"&amp;Q56)),National,0)),1,0)),0))),"",IF(OR(O56&lt;=0,Q56&lt;=0,O56&gt;Q56,ISNUMBER(O56)=FALSE,ISNUMBER(Q56)=FALSE),NA(),SUM(IF(ISERROR(MATCH(WEEKDAY(ROW(INDIRECT(O56&amp;":"&amp;Q56)),2),DunDay,0)),IF(ISERROR(MATCH(ROW(INDIRECT(O56&amp;":"&amp;Q56)),National,0)),1,0)),0)))</f>
        <v/>
      </c>
      <c r="V56" s="17" t="str">
        <f t="array" aca="1" ref="V56" ca="1">IF(ISERROR(IF(S56&lt;Q56,IF(OR(S56&lt;=0,Q56&lt;=0,S56&gt;Q56,ISNUMBER(S56)=FALSE, ISNUMBER(Q56)=FALSE),NA(),SUM(IF(ISERROR(MATCH(WEEKDAY(ROW(INDIRECT(S56&amp;":"&amp;Q56))),DunDay,0)),IF(ISERROR(MATCH(ROW(INDIRECT(S56&amp;":"&amp;Q56)),National,0)),1,0)),0)),IF(OR(Q56&lt;=0,S56&lt;=0,Q56&gt;S56,ISNUMBER(Q56)=FALSE, ISNUMBER(S56)=FALSE),NA(),SUM(IF(ISERROR(MATCH(WEEKDAY(ROW(INDIRECT(Q56&amp;":"&amp;S56))),DunDay,0)),IF(ISERROR(MATCH(ROW(INDIRECT(Q56&amp;":"&amp;S56)),National,0)),1,0)),0)))),"",IF(S56&lt;Q56,IF(OR(S56&lt;=0,Q56&lt;=0,S56&gt;Q56,ISNUMBER(S56)=FALSE, ISNUMBER(Q56)=FALSE),NA(),SUM(IF(ISERROR(MATCH(WEEKDAY(ROW(INDIRECT(S56&amp;":"&amp;Q56))),DunDay,0)),IF(ISERROR(MATCH(ROW(INDIRECT(S56&amp;":"&amp;Q56)),National,0)),1,0)),0)),IF(OR(Q56&lt;=0,S56&lt;=0,Q56&gt;S56,ISNUMBER(Q56)=FALSE, ISNUMBER(S56)=FALSE),NA(),SUM(IF(ISERROR(MATCH(WEEKDAY(ROW(INDIRECT(Q56&amp;":"&amp;S56))),DunDay,0)),IF(ISERROR(MATCH(ROW(INDIRECT(Q56&amp;":"&amp;S56)),National,0)),1,0)),0))))</f>
        <v/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</row>
    <row r="57" spans="1:387" ht="15" customHeight="1" x14ac:dyDescent="0.2">
      <c r="A57" s="11"/>
      <c r="B57" s="12"/>
      <c r="C57" s="12"/>
      <c r="D57" s="12"/>
      <c r="E57" s="13"/>
      <c r="F57" s="14"/>
      <c r="G57" s="15"/>
      <c r="H57" s="16"/>
      <c r="I57" s="11"/>
      <c r="J57" s="10"/>
      <c r="K57" s="9"/>
      <c r="L57" s="9"/>
      <c r="M57" s="10"/>
      <c r="N57" s="9"/>
      <c r="O57" s="9" t="str">
        <f t="shared" si="290"/>
        <v/>
      </c>
      <c r="P57" s="3"/>
      <c r="Q57" s="3"/>
      <c r="R57" s="7" t="str">
        <f t="array" aca="1" ref="R57" ca="1">IF(ISERROR(IF(OR(P57&lt;=0,Q57&lt;=0,P57&gt;Q57,ISNUMBER(P57)=FALSE,ISNUMBER(Q57)=FALSE),NA(),SUM(IF(ISERROR(MATCH(WEEKDAY(ROW(INDIRECT(P57&amp;":"&amp;Q57)),2),DunDay,0)),IF(ISERROR(MATCH(ROW(INDIRECT(P57&amp;":"&amp;Q57)),National,0)),1,0)),0))),"",IF(OR(P57&lt;=0,Q57&lt;=0,P57&gt;Q57,ISNUMBER(P57)=FALSE,ISNUMBER(Q57)=FALSE),NA(),SUM(IF(ISERROR(MATCH(WEEKDAY(ROW(INDIRECT(P57&amp;":"&amp;Q57)),2),DunDay,0)),IF(ISERROR(MATCH(ROW(INDIRECT(P57&amp;":"&amp;Q57)),National,0)),1,0)),0)))</f>
        <v/>
      </c>
      <c r="S57" s="4"/>
      <c r="T57" s="2"/>
      <c r="U57" s="7" t="str">
        <f t="array" aca="1" ref="U57" ca="1">IF(ISERROR(IF(OR(O57&lt;=0,Q57&lt;=0,O57&gt;Q57,ISNUMBER(O57)=FALSE,ISNUMBER(Q57)=FALSE),NA(),SUM(IF(ISERROR(MATCH(WEEKDAY(ROW(INDIRECT(O57&amp;":"&amp;Q57)),2),DunDay,0)),IF(ISERROR(MATCH(ROW(INDIRECT(O57&amp;":"&amp;Q57)),National,0)),1,0)),0))),"",IF(OR(O57&lt;=0,Q57&lt;=0,O57&gt;Q57,ISNUMBER(O57)=FALSE,ISNUMBER(Q57)=FALSE),NA(),SUM(IF(ISERROR(MATCH(WEEKDAY(ROW(INDIRECT(O57&amp;":"&amp;Q57)),2),DunDay,0)),IF(ISERROR(MATCH(ROW(INDIRECT(O57&amp;":"&amp;Q57)),National,0)),1,0)),0)))</f>
        <v/>
      </c>
      <c r="V57" s="17" t="str">
        <f t="array" aca="1" ref="V57" ca="1">IF(ISERROR(IF(S57&lt;Q57,IF(OR(S57&lt;=0,Q57&lt;=0,S57&gt;Q57,ISNUMBER(S57)=FALSE, ISNUMBER(Q57)=FALSE),NA(),SUM(IF(ISERROR(MATCH(WEEKDAY(ROW(INDIRECT(S57&amp;":"&amp;Q57))),DunDay,0)),IF(ISERROR(MATCH(ROW(INDIRECT(S57&amp;":"&amp;Q57)),National,0)),1,0)),0)),IF(OR(Q57&lt;=0,S57&lt;=0,Q57&gt;S57,ISNUMBER(Q57)=FALSE, ISNUMBER(S57)=FALSE),NA(),SUM(IF(ISERROR(MATCH(WEEKDAY(ROW(INDIRECT(Q57&amp;":"&amp;S57))),DunDay,0)),IF(ISERROR(MATCH(ROW(INDIRECT(Q57&amp;":"&amp;S57)),National,0)),1,0)),0)))),"",IF(S57&lt;Q57,IF(OR(S57&lt;=0,Q57&lt;=0,S57&gt;Q57,ISNUMBER(S57)=FALSE, ISNUMBER(Q57)=FALSE),NA(),SUM(IF(ISERROR(MATCH(WEEKDAY(ROW(INDIRECT(S57&amp;":"&amp;Q57))),DunDay,0)),IF(ISERROR(MATCH(ROW(INDIRECT(S57&amp;":"&amp;Q57)),National,0)),1,0)),0)),IF(OR(Q57&lt;=0,S57&lt;=0,Q57&gt;S57,ISNUMBER(Q57)=FALSE, ISNUMBER(S57)=FALSE),NA(),SUM(IF(ISERROR(MATCH(WEEKDAY(ROW(INDIRECT(Q57&amp;":"&amp;S57))),DunDay,0)),IF(ISERROR(MATCH(ROW(INDIRECT(Q57&amp;":"&amp;S57)),National,0)),1,0)),0))))</f>
        <v/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</row>
    <row r="58" spans="1:387" ht="15" customHeight="1" x14ac:dyDescent="0.2">
      <c r="A58" s="11"/>
      <c r="B58" s="12"/>
      <c r="C58" s="12"/>
      <c r="D58" s="12"/>
      <c r="E58" s="13"/>
      <c r="F58" s="14"/>
      <c r="G58" s="15"/>
      <c r="H58" s="16"/>
      <c r="I58" s="11"/>
      <c r="J58" s="10"/>
      <c r="K58" s="9"/>
      <c r="L58" s="9"/>
      <c r="M58" s="10"/>
      <c r="N58" s="9"/>
      <c r="O58" s="9" t="str">
        <f t="shared" si="290"/>
        <v/>
      </c>
      <c r="P58" s="3"/>
      <c r="Q58" s="3"/>
      <c r="R58" s="7" t="str">
        <f t="array" aca="1" ref="R58" ca="1">IF(ISERROR(IF(OR(P58&lt;=0,Q58&lt;=0,P58&gt;Q58,ISNUMBER(P58)=FALSE,ISNUMBER(Q58)=FALSE),NA(),SUM(IF(ISERROR(MATCH(WEEKDAY(ROW(INDIRECT(P58&amp;":"&amp;Q58)),2),DunDay,0)),IF(ISERROR(MATCH(ROW(INDIRECT(P58&amp;":"&amp;Q58)),National,0)),1,0)),0))),"",IF(OR(P58&lt;=0,Q58&lt;=0,P58&gt;Q58,ISNUMBER(P58)=FALSE,ISNUMBER(Q58)=FALSE),NA(),SUM(IF(ISERROR(MATCH(WEEKDAY(ROW(INDIRECT(P58&amp;":"&amp;Q58)),2),DunDay,0)),IF(ISERROR(MATCH(ROW(INDIRECT(P58&amp;":"&amp;Q58)),National,0)),1,0)),0)))</f>
        <v/>
      </c>
      <c r="S58" s="4"/>
      <c r="T58" s="2"/>
      <c r="U58" s="7" t="str">
        <f t="array" aca="1" ref="U58" ca="1">IF(ISERROR(IF(OR(O58&lt;=0,Q58&lt;=0,O58&gt;Q58,ISNUMBER(O58)=FALSE,ISNUMBER(Q58)=FALSE),NA(),SUM(IF(ISERROR(MATCH(WEEKDAY(ROW(INDIRECT(O58&amp;":"&amp;Q58)),2),DunDay,0)),IF(ISERROR(MATCH(ROW(INDIRECT(O58&amp;":"&amp;Q58)),National,0)),1,0)),0))),"",IF(OR(O58&lt;=0,Q58&lt;=0,O58&gt;Q58,ISNUMBER(O58)=FALSE,ISNUMBER(Q58)=FALSE),NA(),SUM(IF(ISERROR(MATCH(WEEKDAY(ROW(INDIRECT(O58&amp;":"&amp;Q58)),2),DunDay,0)),IF(ISERROR(MATCH(ROW(INDIRECT(O58&amp;":"&amp;Q58)),National,0)),1,0)),0)))</f>
        <v/>
      </c>
      <c r="V58" s="17" t="str">
        <f t="array" aca="1" ref="V58" ca="1">IF(ISERROR(IF(S58&lt;Q58,IF(OR(S58&lt;=0,Q58&lt;=0,S58&gt;Q58,ISNUMBER(S58)=FALSE, ISNUMBER(Q58)=FALSE),NA(),SUM(IF(ISERROR(MATCH(WEEKDAY(ROW(INDIRECT(S58&amp;":"&amp;Q58))),DunDay,0)),IF(ISERROR(MATCH(ROW(INDIRECT(S58&amp;":"&amp;Q58)),National,0)),1,0)),0)),IF(OR(Q58&lt;=0,S58&lt;=0,Q58&gt;S58,ISNUMBER(Q58)=FALSE, ISNUMBER(S58)=FALSE),NA(),SUM(IF(ISERROR(MATCH(WEEKDAY(ROW(INDIRECT(Q58&amp;":"&amp;S58))),DunDay,0)),IF(ISERROR(MATCH(ROW(INDIRECT(Q58&amp;":"&amp;S58)),National,0)),1,0)),0)))),"",IF(S58&lt;Q58,IF(OR(S58&lt;=0,Q58&lt;=0,S58&gt;Q58,ISNUMBER(S58)=FALSE, ISNUMBER(Q58)=FALSE),NA(),SUM(IF(ISERROR(MATCH(WEEKDAY(ROW(INDIRECT(S58&amp;":"&amp;Q58))),DunDay,0)),IF(ISERROR(MATCH(ROW(INDIRECT(S58&amp;":"&amp;Q58)),National,0)),1,0)),0)),IF(OR(Q58&lt;=0,S58&lt;=0,Q58&gt;S58,ISNUMBER(Q58)=FALSE, ISNUMBER(S58)=FALSE),NA(),SUM(IF(ISERROR(MATCH(WEEKDAY(ROW(INDIRECT(Q58&amp;":"&amp;S58))),DunDay,0)),IF(ISERROR(MATCH(ROW(INDIRECT(Q58&amp;":"&amp;S58)),National,0)),1,0)),0))))</f>
        <v/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</row>
    <row r="59" spans="1:387" ht="15" customHeight="1" x14ac:dyDescent="0.2">
      <c r="A59" s="11"/>
      <c r="B59" s="12"/>
      <c r="C59" s="12"/>
      <c r="D59" s="12"/>
      <c r="E59" s="13"/>
      <c r="F59" s="14"/>
      <c r="G59" s="15"/>
      <c r="H59" s="16"/>
      <c r="I59" s="11"/>
      <c r="J59" s="10"/>
      <c r="K59" s="9"/>
      <c r="L59" s="9"/>
      <c r="M59" s="10"/>
      <c r="N59" s="9"/>
      <c r="O59" s="9" t="str">
        <f t="shared" si="290"/>
        <v/>
      </c>
      <c r="P59" s="3"/>
      <c r="Q59" s="3"/>
      <c r="R59" s="7" t="str">
        <f t="array" aca="1" ref="R59" ca="1">IF(ISERROR(IF(OR(P59&lt;=0,Q59&lt;=0,P59&gt;Q59,ISNUMBER(P59)=FALSE,ISNUMBER(Q59)=FALSE),NA(),SUM(IF(ISERROR(MATCH(WEEKDAY(ROW(INDIRECT(P59&amp;":"&amp;Q59)),2),DunDay,0)),IF(ISERROR(MATCH(ROW(INDIRECT(P59&amp;":"&amp;Q59)),National,0)),1,0)),0))),"",IF(OR(P59&lt;=0,Q59&lt;=0,P59&gt;Q59,ISNUMBER(P59)=FALSE,ISNUMBER(Q59)=FALSE),NA(),SUM(IF(ISERROR(MATCH(WEEKDAY(ROW(INDIRECT(P59&amp;":"&amp;Q59)),2),DunDay,0)),IF(ISERROR(MATCH(ROW(INDIRECT(P59&amp;":"&amp;Q59)),National,0)),1,0)),0)))</f>
        <v/>
      </c>
      <c r="S59" s="4"/>
      <c r="T59" s="2"/>
      <c r="U59" s="7" t="str">
        <f t="array" aca="1" ref="U59" ca="1">IF(ISERROR(IF(OR(O59&lt;=0,Q59&lt;=0,O59&gt;Q59,ISNUMBER(O59)=FALSE,ISNUMBER(Q59)=FALSE),NA(),SUM(IF(ISERROR(MATCH(WEEKDAY(ROW(INDIRECT(O59&amp;":"&amp;Q59)),2),DunDay,0)),IF(ISERROR(MATCH(ROW(INDIRECT(O59&amp;":"&amp;Q59)),National,0)),1,0)),0))),"",IF(OR(O59&lt;=0,Q59&lt;=0,O59&gt;Q59,ISNUMBER(O59)=FALSE,ISNUMBER(Q59)=FALSE),NA(),SUM(IF(ISERROR(MATCH(WEEKDAY(ROW(INDIRECT(O59&amp;":"&amp;Q59)),2),DunDay,0)),IF(ISERROR(MATCH(ROW(INDIRECT(O59&amp;":"&amp;Q59)),National,0)),1,0)),0)))</f>
        <v/>
      </c>
      <c r="V59" s="17" t="str">
        <f t="array" aca="1" ref="V59" ca="1">IF(ISERROR(IF(S59&lt;Q59,IF(OR(S59&lt;=0,Q59&lt;=0,S59&gt;Q59,ISNUMBER(S59)=FALSE, ISNUMBER(Q59)=FALSE),NA(),SUM(IF(ISERROR(MATCH(WEEKDAY(ROW(INDIRECT(S59&amp;":"&amp;Q59))),DunDay,0)),IF(ISERROR(MATCH(ROW(INDIRECT(S59&amp;":"&amp;Q59)),National,0)),1,0)),0)),IF(OR(Q59&lt;=0,S59&lt;=0,Q59&gt;S59,ISNUMBER(Q59)=FALSE, ISNUMBER(S59)=FALSE),NA(),SUM(IF(ISERROR(MATCH(WEEKDAY(ROW(INDIRECT(Q59&amp;":"&amp;S59))),DunDay,0)),IF(ISERROR(MATCH(ROW(INDIRECT(Q59&amp;":"&amp;S59)),National,0)),1,0)),0)))),"",IF(S59&lt;Q59,IF(OR(S59&lt;=0,Q59&lt;=0,S59&gt;Q59,ISNUMBER(S59)=FALSE, ISNUMBER(Q59)=FALSE),NA(),SUM(IF(ISERROR(MATCH(WEEKDAY(ROW(INDIRECT(S59&amp;":"&amp;Q59))),DunDay,0)),IF(ISERROR(MATCH(ROW(INDIRECT(S59&amp;":"&amp;Q59)),National,0)),1,0)),0)),IF(OR(Q59&lt;=0,S59&lt;=0,Q59&gt;S59,ISNUMBER(Q59)=FALSE, ISNUMBER(S59)=FALSE),NA(),SUM(IF(ISERROR(MATCH(WEEKDAY(ROW(INDIRECT(Q59&amp;":"&amp;S59))),DunDay,0)),IF(ISERROR(MATCH(ROW(INDIRECT(Q59&amp;":"&amp;S59)),National,0)),1,0)),0))))</f>
        <v/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</row>
    <row r="60" spans="1:387" ht="15" customHeight="1" x14ac:dyDescent="0.2">
      <c r="A60" s="11"/>
      <c r="B60" s="12"/>
      <c r="C60" s="12"/>
      <c r="D60" s="12"/>
      <c r="E60" s="13"/>
      <c r="F60" s="14"/>
      <c r="G60" s="15"/>
      <c r="H60" s="16"/>
      <c r="I60" s="11"/>
      <c r="J60" s="10"/>
      <c r="K60" s="9"/>
      <c r="L60" s="9"/>
      <c r="M60" s="10"/>
      <c r="N60" s="9"/>
      <c r="O60" s="9" t="str">
        <f t="shared" si="290"/>
        <v/>
      </c>
      <c r="P60" s="3"/>
      <c r="Q60" s="3"/>
      <c r="R60" s="7" t="str">
        <f t="array" aca="1" ref="R60" ca="1">IF(ISERROR(IF(OR(P60&lt;=0,Q60&lt;=0,P60&gt;Q60,ISNUMBER(P60)=FALSE,ISNUMBER(Q60)=FALSE),NA(),SUM(IF(ISERROR(MATCH(WEEKDAY(ROW(INDIRECT(P60&amp;":"&amp;Q60)),2),DunDay,0)),IF(ISERROR(MATCH(ROW(INDIRECT(P60&amp;":"&amp;Q60)),National,0)),1,0)),0))),"",IF(OR(P60&lt;=0,Q60&lt;=0,P60&gt;Q60,ISNUMBER(P60)=FALSE,ISNUMBER(Q60)=FALSE),NA(),SUM(IF(ISERROR(MATCH(WEEKDAY(ROW(INDIRECT(P60&amp;":"&amp;Q60)),2),DunDay,0)),IF(ISERROR(MATCH(ROW(INDIRECT(P60&amp;":"&amp;Q60)),National,0)),1,0)),0)))</f>
        <v/>
      </c>
      <c r="S60" s="4"/>
      <c r="T60" s="2"/>
      <c r="U60" s="7" t="str">
        <f t="array" aca="1" ref="U60" ca="1">IF(ISERROR(IF(OR(O60&lt;=0,Q60&lt;=0,O60&gt;Q60,ISNUMBER(O60)=FALSE,ISNUMBER(Q60)=FALSE),NA(),SUM(IF(ISERROR(MATCH(WEEKDAY(ROW(INDIRECT(O60&amp;":"&amp;Q60)),2),DunDay,0)),IF(ISERROR(MATCH(ROW(INDIRECT(O60&amp;":"&amp;Q60)),National,0)),1,0)),0))),"",IF(OR(O60&lt;=0,Q60&lt;=0,O60&gt;Q60,ISNUMBER(O60)=FALSE,ISNUMBER(Q60)=FALSE),NA(),SUM(IF(ISERROR(MATCH(WEEKDAY(ROW(INDIRECT(O60&amp;":"&amp;Q60)),2),DunDay,0)),IF(ISERROR(MATCH(ROW(INDIRECT(O60&amp;":"&amp;Q60)),National,0)),1,0)),0)))</f>
        <v/>
      </c>
      <c r="V60" s="17" t="str">
        <f t="array" aca="1" ref="V60" ca="1">IF(ISERROR(IF(S60&lt;Q60,IF(OR(S60&lt;=0,Q60&lt;=0,S60&gt;Q60,ISNUMBER(S60)=FALSE, ISNUMBER(Q60)=FALSE),NA(),SUM(IF(ISERROR(MATCH(WEEKDAY(ROW(INDIRECT(S60&amp;":"&amp;Q60))),DunDay,0)),IF(ISERROR(MATCH(ROW(INDIRECT(S60&amp;":"&amp;Q60)),National,0)),1,0)),0)),IF(OR(Q60&lt;=0,S60&lt;=0,Q60&gt;S60,ISNUMBER(Q60)=FALSE, ISNUMBER(S60)=FALSE),NA(),SUM(IF(ISERROR(MATCH(WEEKDAY(ROW(INDIRECT(Q60&amp;":"&amp;S60))),DunDay,0)),IF(ISERROR(MATCH(ROW(INDIRECT(Q60&amp;":"&amp;S60)),National,0)),1,0)),0)))),"",IF(S60&lt;Q60,IF(OR(S60&lt;=0,Q60&lt;=0,S60&gt;Q60,ISNUMBER(S60)=FALSE, ISNUMBER(Q60)=FALSE),NA(),SUM(IF(ISERROR(MATCH(WEEKDAY(ROW(INDIRECT(S60&amp;":"&amp;Q60))),DunDay,0)),IF(ISERROR(MATCH(ROW(INDIRECT(S60&amp;":"&amp;Q60)),National,0)),1,0)),0)),IF(OR(Q60&lt;=0,S60&lt;=0,Q60&gt;S60,ISNUMBER(Q60)=FALSE, ISNUMBER(S60)=FALSE),NA(),SUM(IF(ISERROR(MATCH(WEEKDAY(ROW(INDIRECT(Q60&amp;":"&amp;S60))),DunDay,0)),IF(ISERROR(MATCH(ROW(INDIRECT(Q60&amp;":"&amp;S60)),National,0)),1,0)),0))))</f>
        <v/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</row>
    <row r="61" spans="1:387" ht="15" customHeight="1" x14ac:dyDescent="0.2">
      <c r="A61" s="11"/>
      <c r="B61" s="12"/>
      <c r="C61" s="12"/>
      <c r="D61" s="12"/>
      <c r="E61" s="13"/>
      <c r="F61" s="14"/>
      <c r="G61" s="15"/>
      <c r="H61" s="16"/>
      <c r="I61" s="11"/>
      <c r="J61" s="10"/>
      <c r="K61" s="9"/>
      <c r="L61" s="9"/>
      <c r="M61" s="10"/>
      <c r="N61" s="9"/>
      <c r="O61" s="9" t="str">
        <f t="shared" si="290"/>
        <v/>
      </c>
      <c r="P61" s="3"/>
      <c r="Q61" s="3"/>
      <c r="R61" s="7" t="str">
        <f t="array" aca="1" ref="R61" ca="1">IF(ISERROR(IF(OR(P61&lt;=0,Q61&lt;=0,P61&gt;Q61,ISNUMBER(P61)=FALSE,ISNUMBER(Q61)=FALSE),NA(),SUM(IF(ISERROR(MATCH(WEEKDAY(ROW(INDIRECT(P61&amp;":"&amp;Q61)),2),DunDay,0)),IF(ISERROR(MATCH(ROW(INDIRECT(P61&amp;":"&amp;Q61)),National,0)),1,0)),0))),"",IF(OR(P61&lt;=0,Q61&lt;=0,P61&gt;Q61,ISNUMBER(P61)=FALSE,ISNUMBER(Q61)=FALSE),NA(),SUM(IF(ISERROR(MATCH(WEEKDAY(ROW(INDIRECT(P61&amp;":"&amp;Q61)),2),DunDay,0)),IF(ISERROR(MATCH(ROW(INDIRECT(P61&amp;":"&amp;Q61)),National,0)),1,0)),0)))</f>
        <v/>
      </c>
      <c r="S61" s="4"/>
      <c r="T61" s="2"/>
      <c r="U61" s="7" t="str">
        <f t="array" aca="1" ref="U61" ca="1">IF(ISERROR(IF(OR(O61&lt;=0,Q61&lt;=0,O61&gt;Q61,ISNUMBER(O61)=FALSE,ISNUMBER(Q61)=FALSE),NA(),SUM(IF(ISERROR(MATCH(WEEKDAY(ROW(INDIRECT(O61&amp;":"&amp;Q61)),2),DunDay,0)),IF(ISERROR(MATCH(ROW(INDIRECT(O61&amp;":"&amp;Q61)),National,0)),1,0)),0))),"",IF(OR(O61&lt;=0,Q61&lt;=0,O61&gt;Q61,ISNUMBER(O61)=FALSE,ISNUMBER(Q61)=FALSE),NA(),SUM(IF(ISERROR(MATCH(WEEKDAY(ROW(INDIRECT(O61&amp;":"&amp;Q61)),2),DunDay,0)),IF(ISERROR(MATCH(ROW(INDIRECT(O61&amp;":"&amp;Q61)),National,0)),1,0)),0)))</f>
        <v/>
      </c>
      <c r="V61" s="17" t="str">
        <f t="array" aca="1" ref="V61" ca="1">IF(ISERROR(IF(S61&lt;Q61,IF(OR(S61&lt;=0,Q61&lt;=0,S61&gt;Q61,ISNUMBER(S61)=FALSE, ISNUMBER(Q61)=FALSE),NA(),SUM(IF(ISERROR(MATCH(WEEKDAY(ROW(INDIRECT(S61&amp;":"&amp;Q61))),DunDay,0)),IF(ISERROR(MATCH(ROW(INDIRECT(S61&amp;":"&amp;Q61)),National,0)),1,0)),0)),IF(OR(Q61&lt;=0,S61&lt;=0,Q61&gt;S61,ISNUMBER(Q61)=FALSE, ISNUMBER(S61)=FALSE),NA(),SUM(IF(ISERROR(MATCH(WEEKDAY(ROW(INDIRECT(Q61&amp;":"&amp;S61))),DunDay,0)),IF(ISERROR(MATCH(ROW(INDIRECT(Q61&amp;":"&amp;S61)),National,0)),1,0)),0)))),"",IF(S61&lt;Q61,IF(OR(S61&lt;=0,Q61&lt;=0,S61&gt;Q61,ISNUMBER(S61)=FALSE, ISNUMBER(Q61)=FALSE),NA(),SUM(IF(ISERROR(MATCH(WEEKDAY(ROW(INDIRECT(S61&amp;":"&amp;Q61))),DunDay,0)),IF(ISERROR(MATCH(ROW(INDIRECT(S61&amp;":"&amp;Q61)),National,0)),1,0)),0)),IF(OR(Q61&lt;=0,S61&lt;=0,Q61&gt;S61,ISNUMBER(Q61)=FALSE, ISNUMBER(S61)=FALSE),NA(),SUM(IF(ISERROR(MATCH(WEEKDAY(ROW(INDIRECT(Q61&amp;":"&amp;S61))),DunDay,0)),IF(ISERROR(MATCH(ROW(INDIRECT(Q61&amp;":"&amp;S61)),National,0)),1,0)),0))))</f>
        <v/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</row>
    <row r="62" spans="1:387" ht="15" customHeight="1" x14ac:dyDescent="0.2">
      <c r="A62" s="11"/>
      <c r="B62" s="12"/>
      <c r="C62" s="12"/>
      <c r="D62" s="12"/>
      <c r="E62" s="13"/>
      <c r="F62" s="14"/>
      <c r="G62" s="15"/>
      <c r="H62" s="16"/>
      <c r="I62" s="11"/>
      <c r="J62" s="10"/>
      <c r="K62" s="9"/>
      <c r="L62" s="9"/>
      <c r="M62" s="10"/>
      <c r="N62" s="9"/>
      <c r="O62" s="9" t="str">
        <f t="shared" si="290"/>
        <v/>
      </c>
      <c r="P62" s="3"/>
      <c r="Q62" s="3"/>
      <c r="R62" s="7" t="str">
        <f t="array" aca="1" ref="R62" ca="1">IF(ISERROR(IF(OR(P62&lt;=0,Q62&lt;=0,P62&gt;Q62,ISNUMBER(P62)=FALSE,ISNUMBER(Q62)=FALSE),NA(),SUM(IF(ISERROR(MATCH(WEEKDAY(ROW(INDIRECT(P62&amp;":"&amp;Q62)),2),DunDay,0)),IF(ISERROR(MATCH(ROW(INDIRECT(P62&amp;":"&amp;Q62)),National,0)),1,0)),0))),"",IF(OR(P62&lt;=0,Q62&lt;=0,P62&gt;Q62,ISNUMBER(P62)=FALSE,ISNUMBER(Q62)=FALSE),NA(),SUM(IF(ISERROR(MATCH(WEEKDAY(ROW(INDIRECT(P62&amp;":"&amp;Q62)),2),DunDay,0)),IF(ISERROR(MATCH(ROW(INDIRECT(P62&amp;":"&amp;Q62)),National,0)),1,0)),0)))</f>
        <v/>
      </c>
      <c r="S62" s="4"/>
      <c r="T62" s="2"/>
      <c r="U62" s="7" t="str">
        <f t="array" aca="1" ref="U62" ca="1">IF(ISERROR(IF(OR(O62&lt;=0,Q62&lt;=0,O62&gt;Q62,ISNUMBER(O62)=FALSE,ISNUMBER(Q62)=FALSE),NA(),SUM(IF(ISERROR(MATCH(WEEKDAY(ROW(INDIRECT(O62&amp;":"&amp;Q62)),2),DunDay,0)),IF(ISERROR(MATCH(ROW(INDIRECT(O62&amp;":"&amp;Q62)),National,0)),1,0)),0))),"",IF(OR(O62&lt;=0,Q62&lt;=0,O62&gt;Q62,ISNUMBER(O62)=FALSE,ISNUMBER(Q62)=FALSE),NA(),SUM(IF(ISERROR(MATCH(WEEKDAY(ROW(INDIRECT(O62&amp;":"&amp;Q62)),2),DunDay,0)),IF(ISERROR(MATCH(ROW(INDIRECT(O62&amp;":"&amp;Q62)),National,0)),1,0)),0)))</f>
        <v/>
      </c>
      <c r="V62" s="17" t="str">
        <f t="array" aca="1" ref="V62" ca="1">IF(ISERROR(IF(S62&lt;Q62,IF(OR(S62&lt;=0,Q62&lt;=0,S62&gt;Q62,ISNUMBER(S62)=FALSE, ISNUMBER(Q62)=FALSE),NA(),SUM(IF(ISERROR(MATCH(WEEKDAY(ROW(INDIRECT(S62&amp;":"&amp;Q62))),DunDay,0)),IF(ISERROR(MATCH(ROW(INDIRECT(S62&amp;":"&amp;Q62)),National,0)),1,0)),0)),IF(OR(Q62&lt;=0,S62&lt;=0,Q62&gt;S62,ISNUMBER(Q62)=FALSE, ISNUMBER(S62)=FALSE),NA(),SUM(IF(ISERROR(MATCH(WEEKDAY(ROW(INDIRECT(Q62&amp;":"&amp;S62))),DunDay,0)),IF(ISERROR(MATCH(ROW(INDIRECT(Q62&amp;":"&amp;S62)),National,0)),1,0)),0)))),"",IF(S62&lt;Q62,IF(OR(S62&lt;=0,Q62&lt;=0,S62&gt;Q62,ISNUMBER(S62)=FALSE, ISNUMBER(Q62)=FALSE),NA(),SUM(IF(ISERROR(MATCH(WEEKDAY(ROW(INDIRECT(S62&amp;":"&amp;Q62))),DunDay,0)),IF(ISERROR(MATCH(ROW(INDIRECT(S62&amp;":"&amp;Q62)),National,0)),1,0)),0)),IF(OR(Q62&lt;=0,S62&lt;=0,Q62&gt;S62,ISNUMBER(Q62)=FALSE, ISNUMBER(S62)=FALSE),NA(),SUM(IF(ISERROR(MATCH(WEEKDAY(ROW(INDIRECT(Q62&amp;":"&amp;S62))),DunDay,0)),IF(ISERROR(MATCH(ROW(INDIRECT(Q62&amp;":"&amp;S62)),National,0)),1,0)),0))))</f>
        <v/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</row>
    <row r="63" spans="1:387" ht="15" customHeight="1" x14ac:dyDescent="0.2">
      <c r="A63" s="11"/>
      <c r="B63" s="12"/>
      <c r="C63" s="12"/>
      <c r="D63" s="12"/>
      <c r="E63" s="13"/>
      <c r="F63" s="14"/>
      <c r="G63" s="15"/>
      <c r="H63" s="16"/>
      <c r="I63" s="11"/>
      <c r="J63" s="10"/>
      <c r="K63" s="9"/>
      <c r="L63" s="9"/>
      <c r="M63" s="10"/>
      <c r="N63" s="9"/>
      <c r="O63" s="9" t="str">
        <f t="shared" si="290"/>
        <v/>
      </c>
      <c r="P63" s="3"/>
      <c r="Q63" s="3"/>
      <c r="R63" s="7" t="str">
        <f t="array" aca="1" ref="R63" ca="1">IF(ISERROR(IF(OR(P63&lt;=0,Q63&lt;=0,P63&gt;Q63,ISNUMBER(P63)=FALSE,ISNUMBER(Q63)=FALSE),NA(),SUM(IF(ISERROR(MATCH(WEEKDAY(ROW(INDIRECT(P63&amp;":"&amp;Q63)),2),DunDay,0)),IF(ISERROR(MATCH(ROW(INDIRECT(P63&amp;":"&amp;Q63)),National,0)),1,0)),0))),"",IF(OR(P63&lt;=0,Q63&lt;=0,P63&gt;Q63,ISNUMBER(P63)=FALSE,ISNUMBER(Q63)=FALSE),NA(),SUM(IF(ISERROR(MATCH(WEEKDAY(ROW(INDIRECT(P63&amp;":"&amp;Q63)),2),DunDay,0)),IF(ISERROR(MATCH(ROW(INDIRECT(P63&amp;":"&amp;Q63)),National,0)),1,0)),0)))</f>
        <v/>
      </c>
      <c r="S63" s="4"/>
      <c r="T63" s="2"/>
      <c r="U63" s="7" t="str">
        <f t="array" aca="1" ref="U63" ca="1">IF(ISERROR(IF(OR(O63&lt;=0,Q63&lt;=0,O63&gt;Q63,ISNUMBER(O63)=FALSE,ISNUMBER(Q63)=FALSE),NA(),SUM(IF(ISERROR(MATCH(WEEKDAY(ROW(INDIRECT(O63&amp;":"&amp;Q63)),2),DunDay,0)),IF(ISERROR(MATCH(ROW(INDIRECT(O63&amp;":"&amp;Q63)),National,0)),1,0)),0))),"",IF(OR(O63&lt;=0,Q63&lt;=0,O63&gt;Q63,ISNUMBER(O63)=FALSE,ISNUMBER(Q63)=FALSE),NA(),SUM(IF(ISERROR(MATCH(WEEKDAY(ROW(INDIRECT(O63&amp;":"&amp;Q63)),2),DunDay,0)),IF(ISERROR(MATCH(ROW(INDIRECT(O63&amp;":"&amp;Q63)),National,0)),1,0)),0)))</f>
        <v/>
      </c>
      <c r="V63" s="17" t="str">
        <f t="array" aca="1" ref="V63" ca="1">IF(ISERROR(IF(S63&lt;Q63,IF(OR(S63&lt;=0,Q63&lt;=0,S63&gt;Q63,ISNUMBER(S63)=FALSE, ISNUMBER(Q63)=FALSE),NA(),SUM(IF(ISERROR(MATCH(WEEKDAY(ROW(INDIRECT(S63&amp;":"&amp;Q63))),DunDay,0)),IF(ISERROR(MATCH(ROW(INDIRECT(S63&amp;":"&amp;Q63)),National,0)),1,0)),0)),IF(OR(Q63&lt;=0,S63&lt;=0,Q63&gt;S63,ISNUMBER(Q63)=FALSE, ISNUMBER(S63)=FALSE),NA(),SUM(IF(ISERROR(MATCH(WEEKDAY(ROW(INDIRECT(Q63&amp;":"&amp;S63))),DunDay,0)),IF(ISERROR(MATCH(ROW(INDIRECT(Q63&amp;":"&amp;S63)),National,0)),1,0)),0)))),"",IF(S63&lt;Q63,IF(OR(S63&lt;=0,Q63&lt;=0,S63&gt;Q63,ISNUMBER(S63)=FALSE, ISNUMBER(Q63)=FALSE),NA(),SUM(IF(ISERROR(MATCH(WEEKDAY(ROW(INDIRECT(S63&amp;":"&amp;Q63))),DunDay,0)),IF(ISERROR(MATCH(ROW(INDIRECT(S63&amp;":"&amp;Q63)),National,0)),1,0)),0)),IF(OR(Q63&lt;=0,S63&lt;=0,Q63&gt;S63,ISNUMBER(Q63)=FALSE, ISNUMBER(S63)=FALSE),NA(),SUM(IF(ISERROR(MATCH(WEEKDAY(ROW(INDIRECT(Q63&amp;":"&amp;S63))),DunDay,0)),IF(ISERROR(MATCH(ROW(INDIRECT(Q63&amp;":"&amp;S63)),National,0)),1,0)),0))))</f>
        <v/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</row>
    <row r="64" spans="1:387" ht="15" customHeight="1" x14ac:dyDescent="0.2">
      <c r="A64" s="11"/>
      <c r="B64" s="12"/>
      <c r="C64" s="12"/>
      <c r="D64" s="12"/>
      <c r="E64" s="13"/>
      <c r="F64" s="14"/>
      <c r="G64" s="15"/>
      <c r="H64" s="16"/>
      <c r="I64" s="11"/>
      <c r="J64" s="10"/>
      <c r="K64" s="9"/>
      <c r="L64" s="9"/>
      <c r="M64" s="10"/>
      <c r="N64" s="9"/>
      <c r="O64" s="9" t="str">
        <f t="shared" si="290"/>
        <v/>
      </c>
      <c r="P64" s="3"/>
      <c r="Q64" s="3"/>
      <c r="R64" s="7" t="str">
        <f t="array" aca="1" ref="R64" ca="1">IF(ISERROR(IF(OR(P64&lt;=0,Q64&lt;=0,P64&gt;Q64,ISNUMBER(P64)=FALSE,ISNUMBER(Q64)=FALSE),NA(),SUM(IF(ISERROR(MATCH(WEEKDAY(ROW(INDIRECT(P64&amp;":"&amp;Q64)),2),DunDay,0)),IF(ISERROR(MATCH(ROW(INDIRECT(P64&amp;":"&amp;Q64)),National,0)),1,0)),0))),"",IF(OR(P64&lt;=0,Q64&lt;=0,P64&gt;Q64,ISNUMBER(P64)=FALSE,ISNUMBER(Q64)=FALSE),NA(),SUM(IF(ISERROR(MATCH(WEEKDAY(ROW(INDIRECT(P64&amp;":"&amp;Q64)),2),DunDay,0)),IF(ISERROR(MATCH(ROW(INDIRECT(P64&amp;":"&amp;Q64)),National,0)),1,0)),0)))</f>
        <v/>
      </c>
      <c r="S64" s="4"/>
      <c r="T64" s="2"/>
      <c r="U64" s="7" t="str">
        <f t="array" aca="1" ref="U64" ca="1">IF(ISERROR(IF(OR(O64&lt;=0,Q64&lt;=0,O64&gt;Q64,ISNUMBER(O64)=FALSE,ISNUMBER(Q64)=FALSE),NA(),SUM(IF(ISERROR(MATCH(WEEKDAY(ROW(INDIRECT(O64&amp;":"&amp;Q64)),2),DunDay,0)),IF(ISERROR(MATCH(ROW(INDIRECT(O64&amp;":"&amp;Q64)),National,0)),1,0)),0))),"",IF(OR(O64&lt;=0,Q64&lt;=0,O64&gt;Q64,ISNUMBER(O64)=FALSE,ISNUMBER(Q64)=FALSE),NA(),SUM(IF(ISERROR(MATCH(WEEKDAY(ROW(INDIRECT(O64&amp;":"&amp;Q64)),2),DunDay,0)),IF(ISERROR(MATCH(ROW(INDIRECT(O64&amp;":"&amp;Q64)),National,0)),1,0)),0)))</f>
        <v/>
      </c>
      <c r="V64" s="17" t="str">
        <f t="array" aca="1" ref="V64" ca="1">IF(ISERROR(IF(S64&lt;Q64,IF(OR(S64&lt;=0,Q64&lt;=0,S64&gt;Q64,ISNUMBER(S64)=FALSE, ISNUMBER(Q64)=FALSE),NA(),SUM(IF(ISERROR(MATCH(WEEKDAY(ROW(INDIRECT(S64&amp;":"&amp;Q64))),DunDay,0)),IF(ISERROR(MATCH(ROW(INDIRECT(S64&amp;":"&amp;Q64)),National,0)),1,0)),0)),IF(OR(Q64&lt;=0,S64&lt;=0,Q64&gt;S64,ISNUMBER(Q64)=FALSE, ISNUMBER(S64)=FALSE),NA(),SUM(IF(ISERROR(MATCH(WEEKDAY(ROW(INDIRECT(Q64&amp;":"&amp;S64))),DunDay,0)),IF(ISERROR(MATCH(ROW(INDIRECT(Q64&amp;":"&amp;S64)),National,0)),1,0)),0)))),"",IF(S64&lt;Q64,IF(OR(S64&lt;=0,Q64&lt;=0,S64&gt;Q64,ISNUMBER(S64)=FALSE, ISNUMBER(Q64)=FALSE),NA(),SUM(IF(ISERROR(MATCH(WEEKDAY(ROW(INDIRECT(S64&amp;":"&amp;Q64))),DunDay,0)),IF(ISERROR(MATCH(ROW(INDIRECT(S64&amp;":"&amp;Q64)),National,0)),1,0)),0)),IF(OR(Q64&lt;=0,S64&lt;=0,Q64&gt;S64,ISNUMBER(Q64)=FALSE, ISNUMBER(S64)=FALSE),NA(),SUM(IF(ISERROR(MATCH(WEEKDAY(ROW(INDIRECT(Q64&amp;":"&amp;S64))),DunDay,0)),IF(ISERROR(MATCH(ROW(INDIRECT(Q64&amp;":"&amp;S64)),National,0)),1,0)),0))))</f>
        <v/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</row>
    <row r="65" spans="1:387" ht="15" customHeight="1" x14ac:dyDescent="0.2">
      <c r="A65" s="11"/>
      <c r="B65" s="12"/>
      <c r="C65" s="12"/>
      <c r="D65" s="12"/>
      <c r="E65" s="13"/>
      <c r="F65" s="14"/>
      <c r="G65" s="15"/>
      <c r="H65" s="16"/>
      <c r="I65" s="11"/>
      <c r="J65" s="10"/>
      <c r="K65" s="9"/>
      <c r="L65" s="9"/>
      <c r="M65" s="10"/>
      <c r="N65" s="9"/>
      <c r="O65" s="9" t="str">
        <f t="shared" si="290"/>
        <v/>
      </c>
      <c r="P65" s="3"/>
      <c r="Q65" s="3"/>
      <c r="R65" s="7" t="str">
        <f t="array" aca="1" ref="R65" ca="1">IF(ISERROR(IF(OR(P65&lt;=0,Q65&lt;=0,P65&gt;Q65,ISNUMBER(P65)=FALSE,ISNUMBER(Q65)=FALSE),NA(),SUM(IF(ISERROR(MATCH(WEEKDAY(ROW(INDIRECT(P65&amp;":"&amp;Q65)),2),DunDay,0)),IF(ISERROR(MATCH(ROW(INDIRECT(P65&amp;":"&amp;Q65)),National,0)),1,0)),0))),"",IF(OR(P65&lt;=0,Q65&lt;=0,P65&gt;Q65,ISNUMBER(P65)=FALSE,ISNUMBER(Q65)=FALSE),NA(),SUM(IF(ISERROR(MATCH(WEEKDAY(ROW(INDIRECT(P65&amp;":"&amp;Q65)),2),DunDay,0)),IF(ISERROR(MATCH(ROW(INDIRECT(P65&amp;":"&amp;Q65)),National,0)),1,0)),0)))</f>
        <v/>
      </c>
      <c r="S65" s="4"/>
      <c r="T65" s="2"/>
      <c r="U65" s="7" t="str">
        <f t="array" aca="1" ref="U65" ca="1">IF(ISERROR(IF(OR(O65&lt;=0,Q65&lt;=0,O65&gt;Q65,ISNUMBER(O65)=FALSE,ISNUMBER(Q65)=FALSE),NA(),SUM(IF(ISERROR(MATCH(WEEKDAY(ROW(INDIRECT(O65&amp;":"&amp;Q65)),2),DunDay,0)),IF(ISERROR(MATCH(ROW(INDIRECT(O65&amp;":"&amp;Q65)),National,0)),1,0)),0))),"",IF(OR(O65&lt;=0,Q65&lt;=0,O65&gt;Q65,ISNUMBER(O65)=FALSE,ISNUMBER(Q65)=FALSE),NA(),SUM(IF(ISERROR(MATCH(WEEKDAY(ROW(INDIRECT(O65&amp;":"&amp;Q65)),2),DunDay,0)),IF(ISERROR(MATCH(ROW(INDIRECT(O65&amp;":"&amp;Q65)),National,0)),1,0)),0)))</f>
        <v/>
      </c>
      <c r="V65" s="17" t="str">
        <f t="array" aca="1" ref="V65" ca="1">IF(ISERROR(IF(S65&lt;Q65,IF(OR(S65&lt;=0,Q65&lt;=0,S65&gt;Q65,ISNUMBER(S65)=FALSE, ISNUMBER(Q65)=FALSE),NA(),SUM(IF(ISERROR(MATCH(WEEKDAY(ROW(INDIRECT(S65&amp;":"&amp;Q65))),DunDay,0)),IF(ISERROR(MATCH(ROW(INDIRECT(S65&amp;":"&amp;Q65)),National,0)),1,0)),0)),IF(OR(Q65&lt;=0,S65&lt;=0,Q65&gt;S65,ISNUMBER(Q65)=FALSE, ISNUMBER(S65)=FALSE),NA(),SUM(IF(ISERROR(MATCH(WEEKDAY(ROW(INDIRECT(Q65&amp;":"&amp;S65))),DunDay,0)),IF(ISERROR(MATCH(ROW(INDIRECT(Q65&amp;":"&amp;S65)),National,0)),1,0)),0)))),"",IF(S65&lt;Q65,IF(OR(S65&lt;=0,Q65&lt;=0,S65&gt;Q65,ISNUMBER(S65)=FALSE, ISNUMBER(Q65)=FALSE),NA(),SUM(IF(ISERROR(MATCH(WEEKDAY(ROW(INDIRECT(S65&amp;":"&amp;Q65))),DunDay,0)),IF(ISERROR(MATCH(ROW(INDIRECT(S65&amp;":"&amp;Q65)),National,0)),1,0)),0)),IF(OR(Q65&lt;=0,S65&lt;=0,Q65&gt;S65,ISNUMBER(Q65)=FALSE, ISNUMBER(S65)=FALSE),NA(),SUM(IF(ISERROR(MATCH(WEEKDAY(ROW(INDIRECT(Q65&amp;":"&amp;S65))),DunDay,0)),IF(ISERROR(MATCH(ROW(INDIRECT(Q65&amp;":"&amp;S65)),National,0)),1,0)),0))))</f>
        <v/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</row>
    <row r="66" spans="1:387" ht="15" customHeight="1" x14ac:dyDescent="0.2">
      <c r="A66" s="11"/>
      <c r="B66" s="12"/>
      <c r="C66" s="12"/>
      <c r="D66" s="12"/>
      <c r="E66" s="13"/>
      <c r="F66" s="14"/>
      <c r="G66" s="15"/>
      <c r="H66" s="16"/>
      <c r="I66" s="11"/>
      <c r="J66" s="10"/>
      <c r="K66" s="9"/>
      <c r="L66" s="9"/>
      <c r="M66" s="10"/>
      <c r="N66" s="9"/>
      <c r="O66" s="9" t="str">
        <f t="shared" si="290"/>
        <v/>
      </c>
      <c r="P66" s="3"/>
      <c r="Q66" s="3"/>
      <c r="R66" s="7" t="str">
        <f t="array" aca="1" ref="R66" ca="1">IF(ISERROR(IF(OR(P66&lt;=0,Q66&lt;=0,P66&gt;Q66,ISNUMBER(P66)=FALSE,ISNUMBER(Q66)=FALSE),NA(),SUM(IF(ISERROR(MATCH(WEEKDAY(ROW(INDIRECT(P66&amp;":"&amp;Q66)),2),DunDay,0)),IF(ISERROR(MATCH(ROW(INDIRECT(P66&amp;":"&amp;Q66)),National,0)),1,0)),0))),"",IF(OR(P66&lt;=0,Q66&lt;=0,P66&gt;Q66,ISNUMBER(P66)=FALSE,ISNUMBER(Q66)=FALSE),NA(),SUM(IF(ISERROR(MATCH(WEEKDAY(ROW(INDIRECT(P66&amp;":"&amp;Q66)),2),DunDay,0)),IF(ISERROR(MATCH(ROW(INDIRECT(P66&amp;":"&amp;Q66)),National,0)),1,0)),0)))</f>
        <v/>
      </c>
      <c r="S66" s="4"/>
      <c r="T66" s="2"/>
      <c r="U66" s="7" t="str">
        <f t="array" aca="1" ref="U66" ca="1">IF(ISERROR(IF(OR(O66&lt;=0,Q66&lt;=0,O66&gt;Q66,ISNUMBER(O66)=FALSE,ISNUMBER(Q66)=FALSE),NA(),SUM(IF(ISERROR(MATCH(WEEKDAY(ROW(INDIRECT(O66&amp;":"&amp;Q66)),2),DunDay,0)),IF(ISERROR(MATCH(ROW(INDIRECT(O66&amp;":"&amp;Q66)),National,0)),1,0)),0))),"",IF(OR(O66&lt;=0,Q66&lt;=0,O66&gt;Q66,ISNUMBER(O66)=FALSE,ISNUMBER(Q66)=FALSE),NA(),SUM(IF(ISERROR(MATCH(WEEKDAY(ROW(INDIRECT(O66&amp;":"&amp;Q66)),2),DunDay,0)),IF(ISERROR(MATCH(ROW(INDIRECT(O66&amp;":"&amp;Q66)),National,0)),1,0)),0)))</f>
        <v/>
      </c>
      <c r="V66" s="17" t="str">
        <f t="array" aca="1" ref="V66" ca="1">IF(ISERROR(IF(S66&lt;Q66,IF(OR(S66&lt;=0,Q66&lt;=0,S66&gt;Q66,ISNUMBER(S66)=FALSE, ISNUMBER(Q66)=FALSE),NA(),SUM(IF(ISERROR(MATCH(WEEKDAY(ROW(INDIRECT(S66&amp;":"&amp;Q66))),DunDay,0)),IF(ISERROR(MATCH(ROW(INDIRECT(S66&amp;":"&amp;Q66)),National,0)),1,0)),0)),IF(OR(Q66&lt;=0,S66&lt;=0,Q66&gt;S66,ISNUMBER(Q66)=FALSE, ISNUMBER(S66)=FALSE),NA(),SUM(IF(ISERROR(MATCH(WEEKDAY(ROW(INDIRECT(Q66&amp;":"&amp;S66))),DunDay,0)),IF(ISERROR(MATCH(ROW(INDIRECT(Q66&amp;":"&amp;S66)),National,0)),1,0)),0)))),"",IF(S66&lt;Q66,IF(OR(S66&lt;=0,Q66&lt;=0,S66&gt;Q66,ISNUMBER(S66)=FALSE, ISNUMBER(Q66)=FALSE),NA(),SUM(IF(ISERROR(MATCH(WEEKDAY(ROW(INDIRECT(S66&amp;":"&amp;Q66))),DunDay,0)),IF(ISERROR(MATCH(ROW(INDIRECT(S66&amp;":"&amp;Q66)),National,0)),1,0)),0)),IF(OR(Q66&lt;=0,S66&lt;=0,Q66&gt;S66,ISNUMBER(Q66)=FALSE, ISNUMBER(S66)=FALSE),NA(),SUM(IF(ISERROR(MATCH(WEEKDAY(ROW(INDIRECT(Q66&amp;":"&amp;S66))),DunDay,0)),IF(ISERROR(MATCH(ROW(INDIRECT(Q66&amp;":"&amp;S66)),National,0)),1,0)),0))))</f>
        <v/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</row>
    <row r="67" spans="1:387" ht="15" customHeight="1" x14ac:dyDescent="0.2">
      <c r="A67" s="11"/>
      <c r="B67" s="12"/>
      <c r="C67" s="12"/>
      <c r="D67" s="12"/>
      <c r="E67" s="13"/>
      <c r="F67" s="14"/>
      <c r="G67" s="15"/>
      <c r="H67" s="16"/>
      <c r="I67" s="11"/>
      <c r="J67" s="10"/>
      <c r="K67" s="9"/>
      <c r="L67" s="9"/>
      <c r="M67" s="10"/>
      <c r="N67" s="9"/>
      <c r="O67" s="9" t="str">
        <f t="shared" si="290"/>
        <v/>
      </c>
      <c r="P67" s="3"/>
      <c r="Q67" s="3"/>
      <c r="R67" s="7" t="str">
        <f t="array" aca="1" ref="R67" ca="1">IF(ISERROR(IF(OR(P67&lt;=0,Q67&lt;=0,P67&gt;Q67,ISNUMBER(P67)=FALSE,ISNUMBER(Q67)=FALSE),NA(),SUM(IF(ISERROR(MATCH(WEEKDAY(ROW(INDIRECT(P67&amp;":"&amp;Q67)),2),DunDay,0)),IF(ISERROR(MATCH(ROW(INDIRECT(P67&amp;":"&amp;Q67)),National,0)),1,0)),0))),"",IF(OR(P67&lt;=0,Q67&lt;=0,P67&gt;Q67,ISNUMBER(P67)=FALSE,ISNUMBER(Q67)=FALSE),NA(),SUM(IF(ISERROR(MATCH(WEEKDAY(ROW(INDIRECT(P67&amp;":"&amp;Q67)),2),DunDay,0)),IF(ISERROR(MATCH(ROW(INDIRECT(P67&amp;":"&amp;Q67)),National,0)),1,0)),0)))</f>
        <v/>
      </c>
      <c r="S67" s="4"/>
      <c r="T67" s="2"/>
      <c r="U67" s="7" t="str">
        <f t="array" aca="1" ref="U67" ca="1">IF(ISERROR(IF(OR(O67&lt;=0,Q67&lt;=0,O67&gt;Q67,ISNUMBER(O67)=FALSE,ISNUMBER(Q67)=FALSE),NA(),SUM(IF(ISERROR(MATCH(WEEKDAY(ROW(INDIRECT(O67&amp;":"&amp;Q67)),2),DunDay,0)),IF(ISERROR(MATCH(ROW(INDIRECT(O67&amp;":"&amp;Q67)),National,0)),1,0)),0))),"",IF(OR(O67&lt;=0,Q67&lt;=0,O67&gt;Q67,ISNUMBER(O67)=FALSE,ISNUMBER(Q67)=FALSE),NA(),SUM(IF(ISERROR(MATCH(WEEKDAY(ROW(INDIRECT(O67&amp;":"&amp;Q67)),2),DunDay,0)),IF(ISERROR(MATCH(ROW(INDIRECT(O67&amp;":"&amp;Q67)),National,0)),1,0)),0)))</f>
        <v/>
      </c>
      <c r="V67" s="17" t="str">
        <f t="array" aca="1" ref="V67" ca="1">IF(ISERROR(IF(S67&lt;Q67,IF(OR(S67&lt;=0,Q67&lt;=0,S67&gt;Q67,ISNUMBER(S67)=FALSE, ISNUMBER(Q67)=FALSE),NA(),SUM(IF(ISERROR(MATCH(WEEKDAY(ROW(INDIRECT(S67&amp;":"&amp;Q67))),DunDay,0)),IF(ISERROR(MATCH(ROW(INDIRECT(S67&amp;":"&amp;Q67)),National,0)),1,0)),0)),IF(OR(Q67&lt;=0,S67&lt;=0,Q67&gt;S67,ISNUMBER(Q67)=FALSE, ISNUMBER(S67)=FALSE),NA(),SUM(IF(ISERROR(MATCH(WEEKDAY(ROW(INDIRECT(Q67&amp;":"&amp;S67))),DunDay,0)),IF(ISERROR(MATCH(ROW(INDIRECT(Q67&amp;":"&amp;S67)),National,0)),1,0)),0)))),"",IF(S67&lt;Q67,IF(OR(S67&lt;=0,Q67&lt;=0,S67&gt;Q67,ISNUMBER(S67)=FALSE, ISNUMBER(Q67)=FALSE),NA(),SUM(IF(ISERROR(MATCH(WEEKDAY(ROW(INDIRECT(S67&amp;":"&amp;Q67))),DunDay,0)),IF(ISERROR(MATCH(ROW(INDIRECT(S67&amp;":"&amp;Q67)),National,0)),1,0)),0)),IF(OR(Q67&lt;=0,S67&lt;=0,Q67&gt;S67,ISNUMBER(Q67)=FALSE, ISNUMBER(S67)=FALSE),NA(),SUM(IF(ISERROR(MATCH(WEEKDAY(ROW(INDIRECT(Q67&amp;":"&amp;S67))),DunDay,0)),IF(ISERROR(MATCH(ROW(INDIRECT(Q67&amp;":"&amp;S67)),National,0)),1,0)),0))))</f>
        <v/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</row>
    <row r="68" spans="1:387" ht="15" customHeight="1" x14ac:dyDescent="0.2">
      <c r="A68" s="11"/>
      <c r="B68" s="12"/>
      <c r="C68" s="12"/>
      <c r="D68" s="12"/>
      <c r="E68" s="13"/>
      <c r="F68" s="14"/>
      <c r="G68" s="15"/>
      <c r="H68" s="16"/>
      <c r="I68" s="11"/>
      <c r="J68" s="10"/>
      <c r="K68" s="9"/>
      <c r="L68" s="9"/>
      <c r="M68" s="10"/>
      <c r="N68" s="9"/>
      <c r="O68" s="9" t="str">
        <f t="shared" si="290"/>
        <v/>
      </c>
      <c r="P68" s="3"/>
      <c r="Q68" s="3"/>
      <c r="R68" s="7" t="str">
        <f t="array" aca="1" ref="R68" ca="1">IF(ISERROR(IF(OR(P68&lt;=0,Q68&lt;=0,P68&gt;Q68,ISNUMBER(P68)=FALSE,ISNUMBER(Q68)=FALSE),NA(),SUM(IF(ISERROR(MATCH(WEEKDAY(ROW(INDIRECT(P68&amp;":"&amp;Q68)),2),DunDay,0)),IF(ISERROR(MATCH(ROW(INDIRECT(P68&amp;":"&amp;Q68)),National,0)),1,0)),0))),"",IF(OR(P68&lt;=0,Q68&lt;=0,P68&gt;Q68,ISNUMBER(P68)=FALSE,ISNUMBER(Q68)=FALSE),NA(),SUM(IF(ISERROR(MATCH(WEEKDAY(ROW(INDIRECT(P68&amp;":"&amp;Q68)),2),DunDay,0)),IF(ISERROR(MATCH(ROW(INDIRECT(P68&amp;":"&amp;Q68)),National,0)),1,0)),0)))</f>
        <v/>
      </c>
      <c r="S68" s="4"/>
      <c r="T68" s="2"/>
      <c r="U68" s="7" t="str">
        <f t="array" aca="1" ref="U68" ca="1">IF(ISERROR(IF(OR(O68&lt;=0,Q68&lt;=0,O68&gt;Q68,ISNUMBER(O68)=FALSE,ISNUMBER(Q68)=FALSE),NA(),SUM(IF(ISERROR(MATCH(WEEKDAY(ROW(INDIRECT(O68&amp;":"&amp;Q68)),2),DunDay,0)),IF(ISERROR(MATCH(ROW(INDIRECT(O68&amp;":"&amp;Q68)),National,0)),1,0)),0))),"",IF(OR(O68&lt;=0,Q68&lt;=0,O68&gt;Q68,ISNUMBER(O68)=FALSE,ISNUMBER(Q68)=FALSE),NA(),SUM(IF(ISERROR(MATCH(WEEKDAY(ROW(INDIRECT(O68&amp;":"&amp;Q68)),2),DunDay,0)),IF(ISERROR(MATCH(ROW(INDIRECT(O68&amp;":"&amp;Q68)),National,0)),1,0)),0)))</f>
        <v/>
      </c>
      <c r="V68" s="17" t="str">
        <f t="array" aca="1" ref="V68" ca="1">IF(ISERROR(IF(S68&lt;Q68,IF(OR(S68&lt;=0,Q68&lt;=0,S68&gt;Q68,ISNUMBER(S68)=FALSE, ISNUMBER(Q68)=FALSE),NA(),SUM(IF(ISERROR(MATCH(WEEKDAY(ROW(INDIRECT(S68&amp;":"&amp;Q68))),DunDay,0)),IF(ISERROR(MATCH(ROW(INDIRECT(S68&amp;":"&amp;Q68)),National,0)),1,0)),0)),IF(OR(Q68&lt;=0,S68&lt;=0,Q68&gt;S68,ISNUMBER(Q68)=FALSE, ISNUMBER(S68)=FALSE),NA(),SUM(IF(ISERROR(MATCH(WEEKDAY(ROW(INDIRECT(Q68&amp;":"&amp;S68))),DunDay,0)),IF(ISERROR(MATCH(ROW(INDIRECT(Q68&amp;":"&amp;S68)),National,0)),1,0)),0)))),"",IF(S68&lt;Q68,IF(OR(S68&lt;=0,Q68&lt;=0,S68&gt;Q68,ISNUMBER(S68)=FALSE, ISNUMBER(Q68)=FALSE),NA(),SUM(IF(ISERROR(MATCH(WEEKDAY(ROW(INDIRECT(S68&amp;":"&amp;Q68))),DunDay,0)),IF(ISERROR(MATCH(ROW(INDIRECT(S68&amp;":"&amp;Q68)),National,0)),1,0)),0)),IF(OR(Q68&lt;=0,S68&lt;=0,Q68&gt;S68,ISNUMBER(Q68)=FALSE, ISNUMBER(S68)=FALSE),NA(),SUM(IF(ISERROR(MATCH(WEEKDAY(ROW(INDIRECT(Q68&amp;":"&amp;S68))),DunDay,0)),IF(ISERROR(MATCH(ROW(INDIRECT(Q68&amp;":"&amp;S68)),National,0)),1,0)),0))))</f>
        <v/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</row>
    <row r="69" spans="1:387" ht="15" customHeight="1" x14ac:dyDescent="0.2">
      <c r="A69" s="11"/>
      <c r="B69" s="12"/>
      <c r="C69" s="12"/>
      <c r="D69" s="12"/>
      <c r="E69" s="13"/>
      <c r="F69" s="14"/>
      <c r="G69" s="15"/>
      <c r="H69" s="16"/>
      <c r="I69" s="11"/>
      <c r="J69" s="10"/>
      <c r="K69" s="9"/>
      <c r="L69" s="9"/>
      <c r="M69" s="10"/>
      <c r="N69" s="9"/>
      <c r="O69" s="9" t="str">
        <f t="shared" si="290"/>
        <v/>
      </c>
      <c r="P69" s="3"/>
      <c r="Q69" s="3"/>
      <c r="R69" s="7" t="str">
        <f t="array" aca="1" ref="R69" ca="1">IF(ISERROR(IF(OR(P69&lt;=0,Q69&lt;=0,P69&gt;Q69,ISNUMBER(P69)=FALSE,ISNUMBER(Q69)=FALSE),NA(),SUM(IF(ISERROR(MATCH(WEEKDAY(ROW(INDIRECT(P69&amp;":"&amp;Q69)),2),DunDay,0)),IF(ISERROR(MATCH(ROW(INDIRECT(P69&amp;":"&amp;Q69)),National,0)),1,0)),0))),"",IF(OR(P69&lt;=0,Q69&lt;=0,P69&gt;Q69,ISNUMBER(P69)=FALSE,ISNUMBER(Q69)=FALSE),NA(),SUM(IF(ISERROR(MATCH(WEEKDAY(ROW(INDIRECT(P69&amp;":"&amp;Q69)),2),DunDay,0)),IF(ISERROR(MATCH(ROW(INDIRECT(P69&amp;":"&amp;Q69)),National,0)),1,0)),0)))</f>
        <v/>
      </c>
      <c r="S69" s="4"/>
      <c r="T69" s="2"/>
      <c r="U69" s="7" t="str">
        <f t="array" aca="1" ref="U69" ca="1">IF(ISERROR(IF(OR(O69&lt;=0,Q69&lt;=0,O69&gt;Q69,ISNUMBER(O69)=FALSE,ISNUMBER(Q69)=FALSE),NA(),SUM(IF(ISERROR(MATCH(WEEKDAY(ROW(INDIRECT(O69&amp;":"&amp;Q69)),2),DunDay,0)),IF(ISERROR(MATCH(ROW(INDIRECT(O69&amp;":"&amp;Q69)),National,0)),1,0)),0))),"",IF(OR(O69&lt;=0,Q69&lt;=0,O69&gt;Q69,ISNUMBER(O69)=FALSE,ISNUMBER(Q69)=FALSE),NA(),SUM(IF(ISERROR(MATCH(WEEKDAY(ROW(INDIRECT(O69&amp;":"&amp;Q69)),2),DunDay,0)),IF(ISERROR(MATCH(ROW(INDIRECT(O69&amp;":"&amp;Q69)),National,0)),1,0)),0)))</f>
        <v/>
      </c>
      <c r="V69" s="17" t="str">
        <f t="array" aca="1" ref="V69" ca="1">IF(ISERROR(IF(S69&lt;Q69,IF(OR(S69&lt;=0,Q69&lt;=0,S69&gt;Q69,ISNUMBER(S69)=FALSE, ISNUMBER(Q69)=FALSE),NA(),SUM(IF(ISERROR(MATCH(WEEKDAY(ROW(INDIRECT(S69&amp;":"&amp;Q69))),DunDay,0)),IF(ISERROR(MATCH(ROW(INDIRECT(S69&amp;":"&amp;Q69)),National,0)),1,0)),0)),IF(OR(Q69&lt;=0,S69&lt;=0,Q69&gt;S69,ISNUMBER(Q69)=FALSE, ISNUMBER(S69)=FALSE),NA(),SUM(IF(ISERROR(MATCH(WEEKDAY(ROW(INDIRECT(Q69&amp;":"&amp;S69))),DunDay,0)),IF(ISERROR(MATCH(ROW(INDIRECT(Q69&amp;":"&amp;S69)),National,0)),1,0)),0)))),"",IF(S69&lt;Q69,IF(OR(S69&lt;=0,Q69&lt;=0,S69&gt;Q69,ISNUMBER(S69)=FALSE, ISNUMBER(Q69)=FALSE),NA(),SUM(IF(ISERROR(MATCH(WEEKDAY(ROW(INDIRECT(S69&amp;":"&amp;Q69))),DunDay,0)),IF(ISERROR(MATCH(ROW(INDIRECT(S69&amp;":"&amp;Q69)),National,0)),1,0)),0)),IF(OR(Q69&lt;=0,S69&lt;=0,Q69&gt;S69,ISNUMBER(Q69)=FALSE, ISNUMBER(S69)=FALSE),NA(),SUM(IF(ISERROR(MATCH(WEEKDAY(ROW(INDIRECT(Q69&amp;":"&amp;S69))),DunDay,0)),IF(ISERROR(MATCH(ROW(INDIRECT(Q69&amp;":"&amp;S69)),National,0)),1,0)),0))))</f>
        <v/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</row>
    <row r="70" spans="1:387" ht="15" customHeight="1" x14ac:dyDescent="0.2">
      <c r="A70" s="11"/>
      <c r="B70" s="12"/>
      <c r="C70" s="12"/>
      <c r="D70" s="12"/>
      <c r="E70" s="13"/>
      <c r="F70" s="14"/>
      <c r="G70" s="15"/>
      <c r="H70" s="16"/>
      <c r="I70" s="11"/>
      <c r="J70" s="10"/>
      <c r="K70" s="9"/>
      <c r="L70" s="9"/>
      <c r="M70" s="10"/>
      <c r="N70" s="9"/>
      <c r="O70" s="9" t="str">
        <f t="shared" si="290"/>
        <v/>
      </c>
      <c r="P70" s="3"/>
      <c r="Q70" s="3"/>
      <c r="R70" s="7" t="str">
        <f t="array" aca="1" ref="R70" ca="1">IF(ISERROR(IF(OR(P70&lt;=0,Q70&lt;=0,P70&gt;Q70,ISNUMBER(P70)=FALSE,ISNUMBER(Q70)=FALSE),NA(),SUM(IF(ISERROR(MATCH(WEEKDAY(ROW(INDIRECT(P70&amp;":"&amp;Q70)),2),DunDay,0)),IF(ISERROR(MATCH(ROW(INDIRECT(P70&amp;":"&amp;Q70)),National,0)),1,0)),0))),"",IF(OR(P70&lt;=0,Q70&lt;=0,P70&gt;Q70,ISNUMBER(P70)=FALSE,ISNUMBER(Q70)=FALSE),NA(),SUM(IF(ISERROR(MATCH(WEEKDAY(ROW(INDIRECT(P70&amp;":"&amp;Q70)),2),DunDay,0)),IF(ISERROR(MATCH(ROW(INDIRECT(P70&amp;":"&amp;Q70)),National,0)),1,0)),0)))</f>
        <v/>
      </c>
      <c r="S70" s="4"/>
      <c r="T70" s="2"/>
      <c r="U70" s="7" t="str">
        <f t="array" aca="1" ref="U70" ca="1">IF(ISERROR(IF(OR(O70&lt;=0,Q70&lt;=0,O70&gt;Q70,ISNUMBER(O70)=FALSE,ISNUMBER(Q70)=FALSE),NA(),SUM(IF(ISERROR(MATCH(WEEKDAY(ROW(INDIRECT(O70&amp;":"&amp;Q70)),2),DunDay,0)),IF(ISERROR(MATCH(ROW(INDIRECT(O70&amp;":"&amp;Q70)),National,0)),1,0)),0))),"",IF(OR(O70&lt;=0,Q70&lt;=0,O70&gt;Q70,ISNUMBER(O70)=FALSE,ISNUMBER(Q70)=FALSE),NA(),SUM(IF(ISERROR(MATCH(WEEKDAY(ROW(INDIRECT(O70&amp;":"&amp;Q70)),2),DunDay,0)),IF(ISERROR(MATCH(ROW(INDIRECT(O70&amp;":"&amp;Q70)),National,0)),1,0)),0)))</f>
        <v/>
      </c>
      <c r="V70" s="17" t="str">
        <f t="array" aca="1" ref="V70" ca="1">IF(ISERROR(IF(S70&lt;Q70,IF(OR(S70&lt;=0,Q70&lt;=0,S70&gt;Q70,ISNUMBER(S70)=FALSE, ISNUMBER(Q70)=FALSE),NA(),SUM(IF(ISERROR(MATCH(WEEKDAY(ROW(INDIRECT(S70&amp;":"&amp;Q70))),DunDay,0)),IF(ISERROR(MATCH(ROW(INDIRECT(S70&amp;":"&amp;Q70)),National,0)),1,0)),0)),IF(OR(Q70&lt;=0,S70&lt;=0,Q70&gt;S70,ISNUMBER(Q70)=FALSE, ISNUMBER(S70)=FALSE),NA(),SUM(IF(ISERROR(MATCH(WEEKDAY(ROW(INDIRECT(Q70&amp;":"&amp;S70))),DunDay,0)),IF(ISERROR(MATCH(ROW(INDIRECT(Q70&amp;":"&amp;S70)),National,0)),1,0)),0)))),"",IF(S70&lt;Q70,IF(OR(S70&lt;=0,Q70&lt;=0,S70&gt;Q70,ISNUMBER(S70)=FALSE, ISNUMBER(Q70)=FALSE),NA(),SUM(IF(ISERROR(MATCH(WEEKDAY(ROW(INDIRECT(S70&amp;":"&amp;Q70))),DunDay,0)),IF(ISERROR(MATCH(ROW(INDIRECT(S70&amp;":"&amp;Q70)),National,0)),1,0)),0)),IF(OR(Q70&lt;=0,S70&lt;=0,Q70&gt;S70,ISNUMBER(Q70)=FALSE, ISNUMBER(S70)=FALSE),NA(),SUM(IF(ISERROR(MATCH(WEEKDAY(ROW(INDIRECT(Q70&amp;":"&amp;S70))),DunDay,0)),IF(ISERROR(MATCH(ROW(INDIRECT(Q70&amp;":"&amp;S70)),National,0)),1,0)),0))))</f>
        <v/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</row>
    <row r="71" spans="1:387" ht="15" customHeight="1" x14ac:dyDescent="0.2">
      <c r="A71" s="11"/>
      <c r="B71" s="12"/>
      <c r="C71" s="12"/>
      <c r="D71" s="12"/>
      <c r="E71" s="13"/>
      <c r="F71" s="14"/>
      <c r="G71" s="15"/>
      <c r="H71" s="16"/>
      <c r="I71" s="11"/>
      <c r="J71" s="10"/>
      <c r="K71" s="9"/>
      <c r="L71" s="9"/>
      <c r="M71" s="10"/>
      <c r="N71" s="9"/>
      <c r="O71" s="9" t="str">
        <f t="shared" si="290"/>
        <v/>
      </c>
      <c r="P71" s="3"/>
      <c r="Q71" s="3"/>
      <c r="R71" s="7" t="str">
        <f t="array" aca="1" ref="R71" ca="1">IF(ISERROR(IF(OR(P71&lt;=0,Q71&lt;=0,P71&gt;Q71,ISNUMBER(P71)=FALSE,ISNUMBER(Q71)=FALSE),NA(),SUM(IF(ISERROR(MATCH(WEEKDAY(ROW(INDIRECT(P71&amp;":"&amp;Q71)),2),DunDay,0)),IF(ISERROR(MATCH(ROW(INDIRECT(P71&amp;":"&amp;Q71)),National,0)),1,0)),0))),"",IF(OR(P71&lt;=0,Q71&lt;=0,P71&gt;Q71,ISNUMBER(P71)=FALSE,ISNUMBER(Q71)=FALSE),NA(),SUM(IF(ISERROR(MATCH(WEEKDAY(ROW(INDIRECT(P71&amp;":"&amp;Q71)),2),DunDay,0)),IF(ISERROR(MATCH(ROW(INDIRECT(P71&amp;":"&amp;Q71)),National,0)),1,0)),0)))</f>
        <v/>
      </c>
      <c r="S71" s="4"/>
      <c r="T71" s="2"/>
      <c r="U71" s="7" t="str">
        <f t="array" aca="1" ref="U71" ca="1">IF(ISERROR(IF(OR(O71&lt;=0,Q71&lt;=0,O71&gt;Q71,ISNUMBER(O71)=FALSE,ISNUMBER(Q71)=FALSE),NA(),SUM(IF(ISERROR(MATCH(WEEKDAY(ROW(INDIRECT(O71&amp;":"&amp;Q71)),2),DunDay,0)),IF(ISERROR(MATCH(ROW(INDIRECT(O71&amp;":"&amp;Q71)),National,0)),1,0)),0))),"",IF(OR(O71&lt;=0,Q71&lt;=0,O71&gt;Q71,ISNUMBER(O71)=FALSE,ISNUMBER(Q71)=FALSE),NA(),SUM(IF(ISERROR(MATCH(WEEKDAY(ROW(INDIRECT(O71&amp;":"&amp;Q71)),2),DunDay,0)),IF(ISERROR(MATCH(ROW(INDIRECT(O71&amp;":"&amp;Q71)),National,0)),1,0)),0)))</f>
        <v/>
      </c>
      <c r="V71" s="17" t="str">
        <f t="array" aca="1" ref="V71" ca="1">IF(ISERROR(IF(S71&lt;Q71,IF(OR(S71&lt;=0,Q71&lt;=0,S71&gt;Q71,ISNUMBER(S71)=FALSE, ISNUMBER(Q71)=FALSE),NA(),SUM(IF(ISERROR(MATCH(WEEKDAY(ROW(INDIRECT(S71&amp;":"&amp;Q71))),DunDay,0)),IF(ISERROR(MATCH(ROW(INDIRECT(S71&amp;":"&amp;Q71)),National,0)),1,0)),0)),IF(OR(Q71&lt;=0,S71&lt;=0,Q71&gt;S71,ISNUMBER(Q71)=FALSE, ISNUMBER(S71)=FALSE),NA(),SUM(IF(ISERROR(MATCH(WEEKDAY(ROW(INDIRECT(Q71&amp;":"&amp;S71))),DunDay,0)),IF(ISERROR(MATCH(ROW(INDIRECT(Q71&amp;":"&amp;S71)),National,0)),1,0)),0)))),"",IF(S71&lt;Q71,IF(OR(S71&lt;=0,Q71&lt;=0,S71&gt;Q71,ISNUMBER(S71)=FALSE, ISNUMBER(Q71)=FALSE),NA(),SUM(IF(ISERROR(MATCH(WEEKDAY(ROW(INDIRECT(S71&amp;":"&amp;Q71))),DunDay,0)),IF(ISERROR(MATCH(ROW(INDIRECT(S71&amp;":"&amp;Q71)),National,0)),1,0)),0)),IF(OR(Q71&lt;=0,S71&lt;=0,Q71&gt;S71,ISNUMBER(Q71)=FALSE, ISNUMBER(S71)=FALSE),NA(),SUM(IF(ISERROR(MATCH(WEEKDAY(ROW(INDIRECT(Q71&amp;":"&amp;S71))),DunDay,0)),IF(ISERROR(MATCH(ROW(INDIRECT(Q71&amp;":"&amp;S71)),National,0)),1,0)),0))))</f>
        <v/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</row>
    <row r="72" spans="1:387" ht="15" customHeight="1" x14ac:dyDescent="0.2">
      <c r="A72" s="11"/>
      <c r="B72" s="12"/>
      <c r="C72" s="12"/>
      <c r="D72" s="12"/>
      <c r="E72" s="13"/>
      <c r="F72" s="14"/>
      <c r="G72" s="15"/>
      <c r="H72" s="16"/>
      <c r="I72" s="11"/>
      <c r="J72" s="10"/>
      <c r="K72" s="9"/>
      <c r="L72" s="9"/>
      <c r="M72" s="10"/>
      <c r="N72" s="9"/>
      <c r="O72" s="9" t="str">
        <f t="shared" si="290"/>
        <v/>
      </c>
      <c r="P72" s="3"/>
      <c r="Q72" s="3"/>
      <c r="R72" s="7" t="str">
        <f t="array" aca="1" ref="R72" ca="1">IF(ISERROR(IF(OR(P72&lt;=0,Q72&lt;=0,P72&gt;Q72,ISNUMBER(P72)=FALSE,ISNUMBER(Q72)=FALSE),NA(),SUM(IF(ISERROR(MATCH(WEEKDAY(ROW(INDIRECT(P72&amp;":"&amp;Q72)),2),DunDay,0)),IF(ISERROR(MATCH(ROW(INDIRECT(P72&amp;":"&amp;Q72)),National,0)),1,0)),0))),"",IF(OR(P72&lt;=0,Q72&lt;=0,P72&gt;Q72,ISNUMBER(P72)=FALSE,ISNUMBER(Q72)=FALSE),NA(),SUM(IF(ISERROR(MATCH(WEEKDAY(ROW(INDIRECT(P72&amp;":"&amp;Q72)),2),DunDay,0)),IF(ISERROR(MATCH(ROW(INDIRECT(P72&amp;":"&amp;Q72)),National,0)),1,0)),0)))</f>
        <v/>
      </c>
      <c r="S72" s="4"/>
      <c r="T72" s="2"/>
      <c r="U72" s="7" t="str">
        <f t="array" aca="1" ref="U72" ca="1">IF(ISERROR(IF(OR(O72&lt;=0,Q72&lt;=0,O72&gt;Q72,ISNUMBER(O72)=FALSE,ISNUMBER(Q72)=FALSE),NA(),SUM(IF(ISERROR(MATCH(WEEKDAY(ROW(INDIRECT(O72&amp;":"&amp;Q72)),2),DunDay,0)),IF(ISERROR(MATCH(ROW(INDIRECT(O72&amp;":"&amp;Q72)),National,0)),1,0)),0))),"",IF(OR(O72&lt;=0,Q72&lt;=0,O72&gt;Q72,ISNUMBER(O72)=FALSE,ISNUMBER(Q72)=FALSE),NA(),SUM(IF(ISERROR(MATCH(WEEKDAY(ROW(INDIRECT(O72&amp;":"&amp;Q72)),2),DunDay,0)),IF(ISERROR(MATCH(ROW(INDIRECT(O72&amp;":"&amp;Q72)),National,0)),1,0)),0)))</f>
        <v/>
      </c>
      <c r="V72" s="17" t="str">
        <f t="array" aca="1" ref="V72" ca="1">IF(ISERROR(IF(S72&lt;Q72,IF(OR(S72&lt;=0,Q72&lt;=0,S72&gt;Q72,ISNUMBER(S72)=FALSE, ISNUMBER(Q72)=FALSE),NA(),SUM(IF(ISERROR(MATCH(WEEKDAY(ROW(INDIRECT(S72&amp;":"&amp;Q72))),DunDay,0)),IF(ISERROR(MATCH(ROW(INDIRECT(S72&amp;":"&amp;Q72)),National,0)),1,0)),0)),IF(OR(Q72&lt;=0,S72&lt;=0,Q72&gt;S72,ISNUMBER(Q72)=FALSE, ISNUMBER(S72)=FALSE),NA(),SUM(IF(ISERROR(MATCH(WEEKDAY(ROW(INDIRECT(Q72&amp;":"&amp;S72))),DunDay,0)),IF(ISERROR(MATCH(ROW(INDIRECT(Q72&amp;":"&amp;S72)),National,0)),1,0)),0)))),"",IF(S72&lt;Q72,IF(OR(S72&lt;=0,Q72&lt;=0,S72&gt;Q72,ISNUMBER(S72)=FALSE, ISNUMBER(Q72)=FALSE),NA(),SUM(IF(ISERROR(MATCH(WEEKDAY(ROW(INDIRECT(S72&amp;":"&amp;Q72))),DunDay,0)),IF(ISERROR(MATCH(ROW(INDIRECT(S72&amp;":"&amp;Q72)),National,0)),1,0)),0)),IF(OR(Q72&lt;=0,S72&lt;=0,Q72&gt;S72,ISNUMBER(Q72)=FALSE, ISNUMBER(S72)=FALSE),NA(),SUM(IF(ISERROR(MATCH(WEEKDAY(ROW(INDIRECT(Q72&amp;":"&amp;S72))),DunDay,0)),IF(ISERROR(MATCH(ROW(INDIRECT(Q72&amp;":"&amp;S72)),National,0)),1,0)),0))))</f>
        <v/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</row>
    <row r="73" spans="1:387" ht="15" customHeight="1" x14ac:dyDescent="0.2">
      <c r="A73" s="11"/>
      <c r="B73" s="12"/>
      <c r="C73" s="12"/>
      <c r="D73" s="12"/>
      <c r="E73" s="13"/>
      <c r="F73" s="14"/>
      <c r="G73" s="15"/>
      <c r="H73" s="16"/>
      <c r="I73" s="11"/>
      <c r="J73" s="10"/>
      <c r="K73" s="9"/>
      <c r="L73" s="9"/>
      <c r="M73" s="10"/>
      <c r="N73" s="9"/>
      <c r="O73" s="9" t="str">
        <f t="shared" si="290"/>
        <v/>
      </c>
      <c r="P73" s="3"/>
      <c r="Q73" s="3"/>
      <c r="R73" s="7" t="str">
        <f t="array" aca="1" ref="R73" ca="1">IF(ISERROR(IF(OR(P73&lt;=0,Q73&lt;=0,P73&gt;Q73,ISNUMBER(P73)=FALSE,ISNUMBER(Q73)=FALSE),NA(),SUM(IF(ISERROR(MATCH(WEEKDAY(ROW(INDIRECT(P73&amp;":"&amp;Q73)),2),DunDay,0)),IF(ISERROR(MATCH(ROW(INDIRECT(P73&amp;":"&amp;Q73)),National,0)),1,0)),0))),"",IF(OR(P73&lt;=0,Q73&lt;=0,P73&gt;Q73,ISNUMBER(P73)=FALSE,ISNUMBER(Q73)=FALSE),NA(),SUM(IF(ISERROR(MATCH(WEEKDAY(ROW(INDIRECT(P73&amp;":"&amp;Q73)),2),DunDay,0)),IF(ISERROR(MATCH(ROW(INDIRECT(P73&amp;":"&amp;Q73)),National,0)),1,0)),0)))</f>
        <v/>
      </c>
      <c r="S73" s="4"/>
      <c r="T73" s="2"/>
      <c r="U73" s="7" t="str">
        <f t="array" aca="1" ref="U73" ca="1">IF(ISERROR(IF(OR(O73&lt;=0,Q73&lt;=0,O73&gt;Q73,ISNUMBER(O73)=FALSE,ISNUMBER(Q73)=FALSE),NA(),SUM(IF(ISERROR(MATCH(WEEKDAY(ROW(INDIRECT(O73&amp;":"&amp;Q73)),2),DunDay,0)),IF(ISERROR(MATCH(ROW(INDIRECT(O73&amp;":"&amp;Q73)),National,0)),1,0)),0))),"",IF(OR(O73&lt;=0,Q73&lt;=0,O73&gt;Q73,ISNUMBER(O73)=FALSE,ISNUMBER(Q73)=FALSE),NA(),SUM(IF(ISERROR(MATCH(WEEKDAY(ROW(INDIRECT(O73&amp;":"&amp;Q73)),2),DunDay,0)),IF(ISERROR(MATCH(ROW(INDIRECT(O73&amp;":"&amp;Q73)),National,0)),1,0)),0)))</f>
        <v/>
      </c>
      <c r="V73" s="17" t="str">
        <f t="array" aca="1" ref="V73" ca="1">IF(ISERROR(IF(S73&lt;Q73,IF(OR(S73&lt;=0,Q73&lt;=0,S73&gt;Q73,ISNUMBER(S73)=FALSE, ISNUMBER(Q73)=FALSE),NA(),SUM(IF(ISERROR(MATCH(WEEKDAY(ROW(INDIRECT(S73&amp;":"&amp;Q73))),DunDay,0)),IF(ISERROR(MATCH(ROW(INDIRECT(S73&amp;":"&amp;Q73)),National,0)),1,0)),0)),IF(OR(Q73&lt;=0,S73&lt;=0,Q73&gt;S73,ISNUMBER(Q73)=FALSE, ISNUMBER(S73)=FALSE),NA(),SUM(IF(ISERROR(MATCH(WEEKDAY(ROW(INDIRECT(Q73&amp;":"&amp;S73))),DunDay,0)),IF(ISERROR(MATCH(ROW(INDIRECT(Q73&amp;":"&amp;S73)),National,0)),1,0)),0)))),"",IF(S73&lt;Q73,IF(OR(S73&lt;=0,Q73&lt;=0,S73&gt;Q73,ISNUMBER(S73)=FALSE, ISNUMBER(Q73)=FALSE),NA(),SUM(IF(ISERROR(MATCH(WEEKDAY(ROW(INDIRECT(S73&amp;":"&amp;Q73))),DunDay,0)),IF(ISERROR(MATCH(ROW(INDIRECT(S73&amp;":"&amp;Q73)),National,0)),1,0)),0)),IF(OR(Q73&lt;=0,S73&lt;=0,Q73&gt;S73,ISNUMBER(Q73)=FALSE, ISNUMBER(S73)=FALSE),NA(),SUM(IF(ISERROR(MATCH(WEEKDAY(ROW(INDIRECT(Q73&amp;":"&amp;S73))),DunDay,0)),IF(ISERROR(MATCH(ROW(INDIRECT(Q73&amp;":"&amp;S73)),National,0)),1,0)),0))))</f>
        <v/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</row>
    <row r="74" spans="1:387" ht="15" customHeight="1" x14ac:dyDescent="0.2">
      <c r="A74" s="11"/>
      <c r="B74" s="12"/>
      <c r="C74" s="12"/>
      <c r="D74" s="12"/>
      <c r="E74" s="13"/>
      <c r="F74" s="14"/>
      <c r="G74" s="15"/>
      <c r="H74" s="16"/>
      <c r="I74" s="11"/>
      <c r="J74" s="10"/>
      <c r="K74" s="9"/>
      <c r="L74" s="9"/>
      <c r="M74" s="10"/>
      <c r="N74" s="9"/>
      <c r="O74" s="9" t="str">
        <f t="shared" si="290"/>
        <v/>
      </c>
      <c r="P74" s="3"/>
      <c r="Q74" s="3"/>
      <c r="R74" s="7" t="str">
        <f t="array" aca="1" ref="R74" ca="1">IF(ISERROR(IF(OR(P74&lt;=0,Q74&lt;=0,P74&gt;Q74,ISNUMBER(P74)=FALSE,ISNUMBER(Q74)=FALSE),NA(),SUM(IF(ISERROR(MATCH(WEEKDAY(ROW(INDIRECT(P74&amp;":"&amp;Q74)),2),DunDay,0)),IF(ISERROR(MATCH(ROW(INDIRECT(P74&amp;":"&amp;Q74)),National,0)),1,0)),0))),"",IF(OR(P74&lt;=0,Q74&lt;=0,P74&gt;Q74,ISNUMBER(P74)=FALSE,ISNUMBER(Q74)=FALSE),NA(),SUM(IF(ISERROR(MATCH(WEEKDAY(ROW(INDIRECT(P74&amp;":"&amp;Q74)),2),DunDay,0)),IF(ISERROR(MATCH(ROW(INDIRECT(P74&amp;":"&amp;Q74)),National,0)),1,0)),0)))</f>
        <v/>
      </c>
      <c r="S74" s="4"/>
      <c r="T74" s="2"/>
      <c r="U74" s="7" t="str">
        <f t="array" aca="1" ref="U74" ca="1">IF(ISERROR(IF(OR(O74&lt;=0,Q74&lt;=0,O74&gt;Q74,ISNUMBER(O74)=FALSE,ISNUMBER(Q74)=FALSE),NA(),SUM(IF(ISERROR(MATCH(WEEKDAY(ROW(INDIRECT(O74&amp;":"&amp;Q74)),2),DunDay,0)),IF(ISERROR(MATCH(ROW(INDIRECT(O74&amp;":"&amp;Q74)),National,0)),1,0)),0))),"",IF(OR(O74&lt;=0,Q74&lt;=0,O74&gt;Q74,ISNUMBER(O74)=FALSE,ISNUMBER(Q74)=FALSE),NA(),SUM(IF(ISERROR(MATCH(WEEKDAY(ROW(INDIRECT(O74&amp;":"&amp;Q74)),2),DunDay,0)),IF(ISERROR(MATCH(ROW(INDIRECT(O74&amp;":"&amp;Q74)),National,0)),1,0)),0)))</f>
        <v/>
      </c>
      <c r="V74" s="17" t="str">
        <f t="array" aca="1" ref="V74" ca="1">IF(ISERROR(IF(S74&lt;Q74,IF(OR(S74&lt;=0,Q74&lt;=0,S74&gt;Q74,ISNUMBER(S74)=FALSE, ISNUMBER(Q74)=FALSE),NA(),SUM(IF(ISERROR(MATCH(WEEKDAY(ROW(INDIRECT(S74&amp;":"&amp;Q74))),DunDay,0)),IF(ISERROR(MATCH(ROW(INDIRECT(S74&amp;":"&amp;Q74)),National,0)),1,0)),0)),IF(OR(Q74&lt;=0,S74&lt;=0,Q74&gt;S74,ISNUMBER(Q74)=FALSE, ISNUMBER(S74)=FALSE),NA(),SUM(IF(ISERROR(MATCH(WEEKDAY(ROW(INDIRECT(Q74&amp;":"&amp;S74))),DunDay,0)),IF(ISERROR(MATCH(ROW(INDIRECT(Q74&amp;":"&amp;S74)),National,0)),1,0)),0)))),"",IF(S74&lt;Q74,IF(OR(S74&lt;=0,Q74&lt;=0,S74&gt;Q74,ISNUMBER(S74)=FALSE, ISNUMBER(Q74)=FALSE),NA(),SUM(IF(ISERROR(MATCH(WEEKDAY(ROW(INDIRECT(S74&amp;":"&amp;Q74))),DunDay,0)),IF(ISERROR(MATCH(ROW(INDIRECT(S74&amp;":"&amp;Q74)),National,0)),1,0)),0)),IF(OR(Q74&lt;=0,S74&lt;=0,Q74&gt;S74,ISNUMBER(Q74)=FALSE, ISNUMBER(S74)=FALSE),NA(),SUM(IF(ISERROR(MATCH(WEEKDAY(ROW(INDIRECT(Q74&amp;":"&amp;S74))),DunDay,0)),IF(ISERROR(MATCH(ROW(INDIRECT(Q74&amp;":"&amp;S74)),National,0)),1,0)),0))))</f>
        <v/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</row>
    <row r="75" spans="1:387" ht="15" customHeight="1" x14ac:dyDescent="0.2">
      <c r="A75" s="11"/>
      <c r="B75" s="12"/>
      <c r="C75" s="12"/>
      <c r="D75" s="12"/>
      <c r="E75" s="13"/>
      <c r="F75" s="14"/>
      <c r="G75" s="15"/>
      <c r="H75" s="16"/>
      <c r="I75" s="11"/>
      <c r="J75" s="10"/>
      <c r="K75" s="9"/>
      <c r="L75" s="9"/>
      <c r="M75" s="10"/>
      <c r="N75" s="9"/>
      <c r="O75" s="9" t="str">
        <f t="shared" si="290"/>
        <v/>
      </c>
      <c r="P75" s="3"/>
      <c r="Q75" s="3"/>
      <c r="R75" s="7" t="str">
        <f t="array" aca="1" ref="R75" ca="1">IF(ISERROR(IF(OR(P75&lt;=0,Q75&lt;=0,P75&gt;Q75,ISNUMBER(P75)=FALSE,ISNUMBER(Q75)=FALSE),NA(),SUM(IF(ISERROR(MATCH(WEEKDAY(ROW(INDIRECT(P75&amp;":"&amp;Q75)),2),DunDay,0)),IF(ISERROR(MATCH(ROW(INDIRECT(P75&amp;":"&amp;Q75)),National,0)),1,0)),0))),"",IF(OR(P75&lt;=0,Q75&lt;=0,P75&gt;Q75,ISNUMBER(P75)=FALSE,ISNUMBER(Q75)=FALSE),NA(),SUM(IF(ISERROR(MATCH(WEEKDAY(ROW(INDIRECT(P75&amp;":"&amp;Q75)),2),DunDay,0)),IF(ISERROR(MATCH(ROW(INDIRECT(P75&amp;":"&amp;Q75)),National,0)),1,0)),0)))</f>
        <v/>
      </c>
      <c r="S75" s="4"/>
      <c r="T75" s="2"/>
      <c r="U75" s="7" t="str">
        <f t="array" aca="1" ref="U75" ca="1">IF(ISERROR(IF(OR(O75&lt;=0,Q75&lt;=0,O75&gt;Q75,ISNUMBER(O75)=FALSE,ISNUMBER(Q75)=FALSE),NA(),SUM(IF(ISERROR(MATCH(WEEKDAY(ROW(INDIRECT(O75&amp;":"&amp;Q75)),2),DunDay,0)),IF(ISERROR(MATCH(ROW(INDIRECT(O75&amp;":"&amp;Q75)),National,0)),1,0)),0))),"",IF(OR(O75&lt;=0,Q75&lt;=0,O75&gt;Q75,ISNUMBER(O75)=FALSE,ISNUMBER(Q75)=FALSE),NA(),SUM(IF(ISERROR(MATCH(WEEKDAY(ROW(INDIRECT(O75&amp;":"&amp;Q75)),2),DunDay,0)),IF(ISERROR(MATCH(ROW(INDIRECT(O75&amp;":"&amp;Q75)),National,0)),1,0)),0)))</f>
        <v/>
      </c>
      <c r="V75" s="17" t="str">
        <f t="array" aca="1" ref="V75" ca="1">IF(ISERROR(IF(S75&lt;Q75,IF(OR(S75&lt;=0,Q75&lt;=0,S75&gt;Q75,ISNUMBER(S75)=FALSE, ISNUMBER(Q75)=FALSE),NA(),SUM(IF(ISERROR(MATCH(WEEKDAY(ROW(INDIRECT(S75&amp;":"&amp;Q75))),DunDay,0)),IF(ISERROR(MATCH(ROW(INDIRECT(S75&amp;":"&amp;Q75)),National,0)),1,0)),0)),IF(OR(Q75&lt;=0,S75&lt;=0,Q75&gt;S75,ISNUMBER(Q75)=FALSE, ISNUMBER(S75)=FALSE),NA(),SUM(IF(ISERROR(MATCH(WEEKDAY(ROW(INDIRECT(Q75&amp;":"&amp;S75))),DunDay,0)),IF(ISERROR(MATCH(ROW(INDIRECT(Q75&amp;":"&amp;S75)),National,0)),1,0)),0)))),"",IF(S75&lt;Q75,IF(OR(S75&lt;=0,Q75&lt;=0,S75&gt;Q75,ISNUMBER(S75)=FALSE, ISNUMBER(Q75)=FALSE),NA(),SUM(IF(ISERROR(MATCH(WEEKDAY(ROW(INDIRECT(S75&amp;":"&amp;Q75))),DunDay,0)),IF(ISERROR(MATCH(ROW(INDIRECT(S75&amp;":"&amp;Q75)),National,0)),1,0)),0)),IF(OR(Q75&lt;=0,S75&lt;=0,Q75&gt;S75,ISNUMBER(Q75)=FALSE, ISNUMBER(S75)=FALSE),NA(),SUM(IF(ISERROR(MATCH(WEEKDAY(ROW(INDIRECT(Q75&amp;":"&amp;S75))),DunDay,0)),IF(ISERROR(MATCH(ROW(INDIRECT(Q75&amp;":"&amp;S75)),National,0)),1,0)),0))))</f>
        <v/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</row>
    <row r="76" spans="1:387" ht="15" customHeight="1" x14ac:dyDescent="0.2">
      <c r="A76" s="11"/>
      <c r="B76" s="12"/>
      <c r="C76" s="12"/>
      <c r="D76" s="12"/>
      <c r="E76" s="13"/>
      <c r="F76" s="14"/>
      <c r="G76" s="15"/>
      <c r="H76" s="16"/>
      <c r="I76" s="11"/>
      <c r="J76" s="10"/>
      <c r="K76" s="9"/>
      <c r="L76" s="9"/>
      <c r="M76" s="10"/>
      <c r="N76" s="9"/>
      <c r="O76" s="9" t="str">
        <f t="shared" si="290"/>
        <v/>
      </c>
      <c r="P76" s="3"/>
      <c r="Q76" s="3"/>
      <c r="R76" s="7" t="str">
        <f t="array" aca="1" ref="R76" ca="1">IF(ISERROR(IF(OR(P76&lt;=0,Q76&lt;=0,P76&gt;Q76,ISNUMBER(P76)=FALSE,ISNUMBER(Q76)=FALSE),NA(),SUM(IF(ISERROR(MATCH(WEEKDAY(ROW(INDIRECT(P76&amp;":"&amp;Q76)),2),DunDay,0)),IF(ISERROR(MATCH(ROW(INDIRECT(P76&amp;":"&amp;Q76)),National,0)),1,0)),0))),"",IF(OR(P76&lt;=0,Q76&lt;=0,P76&gt;Q76,ISNUMBER(P76)=FALSE,ISNUMBER(Q76)=FALSE),NA(),SUM(IF(ISERROR(MATCH(WEEKDAY(ROW(INDIRECT(P76&amp;":"&amp;Q76)),2),DunDay,0)),IF(ISERROR(MATCH(ROW(INDIRECT(P76&amp;":"&amp;Q76)),National,0)),1,0)),0)))</f>
        <v/>
      </c>
      <c r="S76" s="4"/>
      <c r="T76" s="2"/>
      <c r="U76" s="7" t="str">
        <f t="array" aca="1" ref="U76" ca="1">IF(ISERROR(IF(OR(O76&lt;=0,Q76&lt;=0,O76&gt;Q76,ISNUMBER(O76)=FALSE,ISNUMBER(Q76)=FALSE),NA(),SUM(IF(ISERROR(MATCH(WEEKDAY(ROW(INDIRECT(O76&amp;":"&amp;Q76)),2),DunDay,0)),IF(ISERROR(MATCH(ROW(INDIRECT(O76&amp;":"&amp;Q76)),National,0)),1,0)),0))),"",IF(OR(O76&lt;=0,Q76&lt;=0,O76&gt;Q76,ISNUMBER(O76)=FALSE,ISNUMBER(Q76)=FALSE),NA(),SUM(IF(ISERROR(MATCH(WEEKDAY(ROW(INDIRECT(O76&amp;":"&amp;Q76)),2),DunDay,0)),IF(ISERROR(MATCH(ROW(INDIRECT(O76&amp;":"&amp;Q76)),National,0)),1,0)),0)))</f>
        <v/>
      </c>
      <c r="V76" s="17" t="str">
        <f t="array" aca="1" ref="V76" ca="1">IF(ISERROR(IF(S76&lt;Q76,IF(OR(S76&lt;=0,Q76&lt;=0,S76&gt;Q76,ISNUMBER(S76)=FALSE, ISNUMBER(Q76)=FALSE),NA(),SUM(IF(ISERROR(MATCH(WEEKDAY(ROW(INDIRECT(S76&amp;":"&amp;Q76))),DunDay,0)),IF(ISERROR(MATCH(ROW(INDIRECT(S76&amp;":"&amp;Q76)),National,0)),1,0)),0)),IF(OR(Q76&lt;=0,S76&lt;=0,Q76&gt;S76,ISNUMBER(Q76)=FALSE, ISNUMBER(S76)=FALSE),NA(),SUM(IF(ISERROR(MATCH(WEEKDAY(ROW(INDIRECT(Q76&amp;":"&amp;S76))),DunDay,0)),IF(ISERROR(MATCH(ROW(INDIRECT(Q76&amp;":"&amp;S76)),National,0)),1,0)),0)))),"",IF(S76&lt;Q76,IF(OR(S76&lt;=0,Q76&lt;=0,S76&gt;Q76,ISNUMBER(S76)=FALSE, ISNUMBER(Q76)=FALSE),NA(),SUM(IF(ISERROR(MATCH(WEEKDAY(ROW(INDIRECT(S76&amp;":"&amp;Q76))),DunDay,0)),IF(ISERROR(MATCH(ROW(INDIRECT(S76&amp;":"&amp;Q76)),National,0)),1,0)),0)),IF(OR(Q76&lt;=0,S76&lt;=0,Q76&gt;S76,ISNUMBER(Q76)=FALSE, ISNUMBER(S76)=FALSE),NA(),SUM(IF(ISERROR(MATCH(WEEKDAY(ROW(INDIRECT(Q76&amp;":"&amp;S76))),DunDay,0)),IF(ISERROR(MATCH(ROW(INDIRECT(Q76&amp;":"&amp;S76)),National,0)),1,0)),0))))</f>
        <v/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</row>
    <row r="77" spans="1:387" ht="15" customHeight="1" x14ac:dyDescent="0.2">
      <c r="A77" s="11"/>
      <c r="B77" s="12"/>
      <c r="C77" s="12"/>
      <c r="D77" s="12"/>
      <c r="E77" s="13"/>
      <c r="F77" s="14"/>
      <c r="G77" s="15"/>
      <c r="H77" s="16"/>
      <c r="I77" s="11"/>
      <c r="J77" s="10"/>
      <c r="K77" s="9"/>
      <c r="L77" s="9"/>
      <c r="M77" s="10"/>
      <c r="N77" s="9"/>
      <c r="O77" s="9" t="str">
        <f t="shared" si="290"/>
        <v/>
      </c>
      <c r="P77" s="3"/>
      <c r="Q77" s="3"/>
      <c r="R77" s="7" t="str">
        <f t="array" aca="1" ref="R77" ca="1">IF(ISERROR(IF(OR(P77&lt;=0,Q77&lt;=0,P77&gt;Q77,ISNUMBER(P77)=FALSE,ISNUMBER(Q77)=FALSE),NA(),SUM(IF(ISERROR(MATCH(WEEKDAY(ROW(INDIRECT(P77&amp;":"&amp;Q77)),2),DunDay,0)),IF(ISERROR(MATCH(ROW(INDIRECT(P77&amp;":"&amp;Q77)),National,0)),1,0)),0))),"",IF(OR(P77&lt;=0,Q77&lt;=0,P77&gt;Q77,ISNUMBER(P77)=FALSE,ISNUMBER(Q77)=FALSE),NA(),SUM(IF(ISERROR(MATCH(WEEKDAY(ROW(INDIRECT(P77&amp;":"&amp;Q77)),2),DunDay,0)),IF(ISERROR(MATCH(ROW(INDIRECT(P77&amp;":"&amp;Q77)),National,0)),1,0)),0)))</f>
        <v/>
      </c>
      <c r="S77" s="4"/>
      <c r="T77" s="2"/>
      <c r="U77" s="7" t="str">
        <f t="array" aca="1" ref="U77" ca="1">IF(ISERROR(IF(OR(O77&lt;=0,Q77&lt;=0,O77&gt;Q77,ISNUMBER(O77)=FALSE,ISNUMBER(Q77)=FALSE),NA(),SUM(IF(ISERROR(MATCH(WEEKDAY(ROW(INDIRECT(O77&amp;":"&amp;Q77)),2),DunDay,0)),IF(ISERROR(MATCH(ROW(INDIRECT(O77&amp;":"&amp;Q77)),National,0)),1,0)),0))),"",IF(OR(O77&lt;=0,Q77&lt;=0,O77&gt;Q77,ISNUMBER(O77)=FALSE,ISNUMBER(Q77)=FALSE),NA(),SUM(IF(ISERROR(MATCH(WEEKDAY(ROW(INDIRECT(O77&amp;":"&amp;Q77)),2),DunDay,0)),IF(ISERROR(MATCH(ROW(INDIRECT(O77&amp;":"&amp;Q77)),National,0)),1,0)),0)))</f>
        <v/>
      </c>
      <c r="V77" s="17" t="str">
        <f t="array" aca="1" ref="V77" ca="1">IF(ISERROR(IF(S77&lt;Q77,IF(OR(S77&lt;=0,Q77&lt;=0,S77&gt;Q77,ISNUMBER(S77)=FALSE, ISNUMBER(Q77)=FALSE),NA(),SUM(IF(ISERROR(MATCH(WEEKDAY(ROW(INDIRECT(S77&amp;":"&amp;Q77))),DunDay,0)),IF(ISERROR(MATCH(ROW(INDIRECT(S77&amp;":"&amp;Q77)),National,0)),1,0)),0)),IF(OR(Q77&lt;=0,S77&lt;=0,Q77&gt;S77,ISNUMBER(Q77)=FALSE, ISNUMBER(S77)=FALSE),NA(),SUM(IF(ISERROR(MATCH(WEEKDAY(ROW(INDIRECT(Q77&amp;":"&amp;S77))),DunDay,0)),IF(ISERROR(MATCH(ROW(INDIRECT(Q77&amp;":"&amp;S77)),National,0)),1,0)),0)))),"",IF(S77&lt;Q77,IF(OR(S77&lt;=0,Q77&lt;=0,S77&gt;Q77,ISNUMBER(S77)=FALSE, ISNUMBER(Q77)=FALSE),NA(),SUM(IF(ISERROR(MATCH(WEEKDAY(ROW(INDIRECT(S77&amp;":"&amp;Q77))),DunDay,0)),IF(ISERROR(MATCH(ROW(INDIRECT(S77&amp;":"&amp;Q77)),National,0)),1,0)),0)),IF(OR(Q77&lt;=0,S77&lt;=0,Q77&gt;S77,ISNUMBER(Q77)=FALSE, ISNUMBER(S77)=FALSE),NA(),SUM(IF(ISERROR(MATCH(WEEKDAY(ROW(INDIRECT(Q77&amp;":"&amp;S77))),DunDay,0)),IF(ISERROR(MATCH(ROW(INDIRECT(Q77&amp;":"&amp;S77)),National,0)),1,0)),0))))</f>
        <v/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</row>
    <row r="78" spans="1:387" ht="15" customHeight="1" x14ac:dyDescent="0.2">
      <c r="A78" s="11"/>
      <c r="B78" s="12"/>
      <c r="C78" s="12"/>
      <c r="D78" s="12"/>
      <c r="E78" s="13"/>
      <c r="F78" s="14"/>
      <c r="G78" s="15"/>
      <c r="H78" s="16"/>
      <c r="I78" s="11"/>
      <c r="J78" s="10"/>
      <c r="K78" s="9"/>
      <c r="L78" s="9"/>
      <c r="M78" s="10"/>
      <c r="N78" s="9"/>
      <c r="O78" s="9" t="str">
        <f t="shared" si="290"/>
        <v/>
      </c>
      <c r="P78" s="3"/>
      <c r="Q78" s="3"/>
      <c r="R78" s="7" t="str">
        <f t="array" aca="1" ref="R78" ca="1">IF(ISERROR(IF(OR(P78&lt;=0,Q78&lt;=0,P78&gt;Q78,ISNUMBER(P78)=FALSE,ISNUMBER(Q78)=FALSE),NA(),SUM(IF(ISERROR(MATCH(WEEKDAY(ROW(INDIRECT(P78&amp;":"&amp;Q78)),2),DunDay,0)),IF(ISERROR(MATCH(ROW(INDIRECT(P78&amp;":"&amp;Q78)),National,0)),1,0)),0))),"",IF(OR(P78&lt;=0,Q78&lt;=0,P78&gt;Q78,ISNUMBER(P78)=FALSE,ISNUMBER(Q78)=FALSE),NA(),SUM(IF(ISERROR(MATCH(WEEKDAY(ROW(INDIRECT(P78&amp;":"&amp;Q78)),2),DunDay,0)),IF(ISERROR(MATCH(ROW(INDIRECT(P78&amp;":"&amp;Q78)),National,0)),1,0)),0)))</f>
        <v/>
      </c>
      <c r="S78" s="4"/>
      <c r="T78" s="2"/>
      <c r="U78" s="7" t="str">
        <f t="array" aca="1" ref="U78" ca="1">IF(ISERROR(IF(OR(O78&lt;=0,Q78&lt;=0,O78&gt;Q78,ISNUMBER(O78)=FALSE,ISNUMBER(Q78)=FALSE),NA(),SUM(IF(ISERROR(MATCH(WEEKDAY(ROW(INDIRECT(O78&amp;":"&amp;Q78)),2),DunDay,0)),IF(ISERROR(MATCH(ROW(INDIRECT(O78&amp;":"&amp;Q78)),National,0)),1,0)),0))),"",IF(OR(O78&lt;=0,Q78&lt;=0,O78&gt;Q78,ISNUMBER(O78)=FALSE,ISNUMBER(Q78)=FALSE),NA(),SUM(IF(ISERROR(MATCH(WEEKDAY(ROW(INDIRECT(O78&amp;":"&amp;Q78)),2),DunDay,0)),IF(ISERROR(MATCH(ROW(INDIRECT(O78&amp;":"&amp;Q78)),National,0)),1,0)),0)))</f>
        <v/>
      </c>
      <c r="V78" s="17" t="str">
        <f t="array" aca="1" ref="V78" ca="1">IF(ISERROR(IF(S78&lt;Q78,IF(OR(S78&lt;=0,Q78&lt;=0,S78&gt;Q78,ISNUMBER(S78)=FALSE, ISNUMBER(Q78)=FALSE),NA(),SUM(IF(ISERROR(MATCH(WEEKDAY(ROW(INDIRECT(S78&amp;":"&amp;Q78))),DunDay,0)),IF(ISERROR(MATCH(ROW(INDIRECT(S78&amp;":"&amp;Q78)),National,0)),1,0)),0)),IF(OR(Q78&lt;=0,S78&lt;=0,Q78&gt;S78,ISNUMBER(Q78)=FALSE, ISNUMBER(S78)=FALSE),NA(),SUM(IF(ISERROR(MATCH(WEEKDAY(ROW(INDIRECT(Q78&amp;":"&amp;S78))),DunDay,0)),IF(ISERROR(MATCH(ROW(INDIRECT(Q78&amp;":"&amp;S78)),National,0)),1,0)),0)))),"",IF(S78&lt;Q78,IF(OR(S78&lt;=0,Q78&lt;=0,S78&gt;Q78,ISNUMBER(S78)=FALSE, ISNUMBER(Q78)=FALSE),NA(),SUM(IF(ISERROR(MATCH(WEEKDAY(ROW(INDIRECT(S78&amp;":"&amp;Q78))),DunDay,0)),IF(ISERROR(MATCH(ROW(INDIRECT(S78&amp;":"&amp;Q78)),National,0)),1,0)),0)),IF(OR(Q78&lt;=0,S78&lt;=0,Q78&gt;S78,ISNUMBER(Q78)=FALSE, ISNUMBER(S78)=FALSE),NA(),SUM(IF(ISERROR(MATCH(WEEKDAY(ROW(INDIRECT(Q78&amp;":"&amp;S78))),DunDay,0)),IF(ISERROR(MATCH(ROW(INDIRECT(Q78&amp;":"&amp;S78)),National,0)),1,0)),0))))</f>
        <v/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</row>
    <row r="79" spans="1:387" ht="15" customHeight="1" x14ac:dyDescent="0.2">
      <c r="A79" s="11"/>
      <c r="B79" s="12"/>
      <c r="C79" s="12"/>
      <c r="D79" s="12"/>
      <c r="E79" s="13"/>
      <c r="F79" s="14"/>
      <c r="G79" s="15"/>
      <c r="H79" s="16"/>
      <c r="I79" s="11"/>
      <c r="J79" s="10"/>
      <c r="K79" s="9"/>
      <c r="L79" s="9"/>
      <c r="M79" s="10"/>
      <c r="N79" s="9"/>
      <c r="O79" s="9" t="str">
        <f t="shared" si="290"/>
        <v/>
      </c>
      <c r="P79" s="3"/>
      <c r="Q79" s="3"/>
      <c r="R79" s="7" t="str">
        <f t="array" aca="1" ref="R79" ca="1">IF(ISERROR(IF(OR(P79&lt;=0,Q79&lt;=0,P79&gt;Q79,ISNUMBER(P79)=FALSE,ISNUMBER(Q79)=FALSE),NA(),SUM(IF(ISERROR(MATCH(WEEKDAY(ROW(INDIRECT(P79&amp;":"&amp;Q79)),2),DunDay,0)),IF(ISERROR(MATCH(ROW(INDIRECT(P79&amp;":"&amp;Q79)),National,0)),1,0)),0))),"",IF(OR(P79&lt;=0,Q79&lt;=0,P79&gt;Q79,ISNUMBER(P79)=FALSE,ISNUMBER(Q79)=FALSE),NA(),SUM(IF(ISERROR(MATCH(WEEKDAY(ROW(INDIRECT(P79&amp;":"&amp;Q79)),2),DunDay,0)),IF(ISERROR(MATCH(ROW(INDIRECT(P79&amp;":"&amp;Q79)),National,0)),1,0)),0)))</f>
        <v/>
      </c>
      <c r="S79" s="4"/>
      <c r="T79" s="2"/>
      <c r="U79" s="7" t="str">
        <f t="array" aca="1" ref="U79" ca="1">IF(ISERROR(IF(OR(O79&lt;=0,Q79&lt;=0,O79&gt;Q79,ISNUMBER(O79)=FALSE,ISNUMBER(Q79)=FALSE),NA(),SUM(IF(ISERROR(MATCH(WEEKDAY(ROW(INDIRECT(O79&amp;":"&amp;Q79)),2),DunDay,0)),IF(ISERROR(MATCH(ROW(INDIRECT(O79&amp;":"&amp;Q79)),National,0)),1,0)),0))),"",IF(OR(O79&lt;=0,Q79&lt;=0,O79&gt;Q79,ISNUMBER(O79)=FALSE,ISNUMBER(Q79)=FALSE),NA(),SUM(IF(ISERROR(MATCH(WEEKDAY(ROW(INDIRECT(O79&amp;":"&amp;Q79)),2),DunDay,0)),IF(ISERROR(MATCH(ROW(INDIRECT(O79&amp;":"&amp;Q79)),National,0)),1,0)),0)))</f>
        <v/>
      </c>
      <c r="V79" s="17" t="str">
        <f t="array" aca="1" ref="V79" ca="1">IF(ISERROR(IF(S79&lt;Q79,IF(OR(S79&lt;=0,Q79&lt;=0,S79&gt;Q79,ISNUMBER(S79)=FALSE, ISNUMBER(Q79)=FALSE),NA(),SUM(IF(ISERROR(MATCH(WEEKDAY(ROW(INDIRECT(S79&amp;":"&amp;Q79))),DunDay,0)),IF(ISERROR(MATCH(ROW(INDIRECT(S79&amp;":"&amp;Q79)),National,0)),1,0)),0)),IF(OR(Q79&lt;=0,S79&lt;=0,Q79&gt;S79,ISNUMBER(Q79)=FALSE, ISNUMBER(S79)=FALSE),NA(),SUM(IF(ISERROR(MATCH(WEEKDAY(ROW(INDIRECT(Q79&amp;":"&amp;S79))),DunDay,0)),IF(ISERROR(MATCH(ROW(INDIRECT(Q79&amp;":"&amp;S79)),National,0)),1,0)),0)))),"",IF(S79&lt;Q79,IF(OR(S79&lt;=0,Q79&lt;=0,S79&gt;Q79,ISNUMBER(S79)=FALSE, ISNUMBER(Q79)=FALSE),NA(),SUM(IF(ISERROR(MATCH(WEEKDAY(ROW(INDIRECT(S79&amp;":"&amp;Q79))),DunDay,0)),IF(ISERROR(MATCH(ROW(INDIRECT(S79&amp;":"&amp;Q79)),National,0)),1,0)),0)),IF(OR(Q79&lt;=0,S79&lt;=0,Q79&gt;S79,ISNUMBER(Q79)=FALSE, ISNUMBER(S79)=FALSE),NA(),SUM(IF(ISERROR(MATCH(WEEKDAY(ROW(INDIRECT(Q79&amp;":"&amp;S79))),DunDay,0)),IF(ISERROR(MATCH(ROW(INDIRECT(Q79&amp;":"&amp;S79)),National,0)),1,0)),0))))</f>
        <v/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</row>
    <row r="80" spans="1:387" ht="15" customHeight="1" x14ac:dyDescent="0.2">
      <c r="A80" s="11"/>
      <c r="B80" s="12"/>
      <c r="C80" s="12"/>
      <c r="D80" s="12"/>
      <c r="E80" s="13"/>
      <c r="F80" s="14"/>
      <c r="G80" s="15"/>
      <c r="H80" s="16"/>
      <c r="I80" s="11"/>
      <c r="J80" s="10"/>
      <c r="K80" s="9"/>
      <c r="L80" s="9"/>
      <c r="M80" s="10"/>
      <c r="N80" s="9"/>
      <c r="O80" s="9" t="str">
        <f t="shared" si="290"/>
        <v/>
      </c>
      <c r="P80" s="3"/>
      <c r="Q80" s="3"/>
      <c r="R80" s="7" t="str">
        <f t="array" aca="1" ref="R80" ca="1">IF(ISERROR(IF(OR(P80&lt;=0,Q80&lt;=0,P80&gt;Q80,ISNUMBER(P80)=FALSE,ISNUMBER(Q80)=FALSE),NA(),SUM(IF(ISERROR(MATCH(WEEKDAY(ROW(INDIRECT(P80&amp;":"&amp;Q80)),2),DunDay,0)),IF(ISERROR(MATCH(ROW(INDIRECT(P80&amp;":"&amp;Q80)),National,0)),1,0)),0))),"",IF(OR(P80&lt;=0,Q80&lt;=0,P80&gt;Q80,ISNUMBER(P80)=FALSE,ISNUMBER(Q80)=FALSE),NA(),SUM(IF(ISERROR(MATCH(WEEKDAY(ROW(INDIRECT(P80&amp;":"&amp;Q80)),2),DunDay,0)),IF(ISERROR(MATCH(ROW(INDIRECT(P80&amp;":"&amp;Q80)),National,0)),1,0)),0)))</f>
        <v/>
      </c>
      <c r="S80" s="4"/>
      <c r="T80" s="2"/>
      <c r="U80" s="7" t="str">
        <f t="array" aca="1" ref="U80" ca="1">IF(ISERROR(IF(OR(O80&lt;=0,Q80&lt;=0,O80&gt;Q80,ISNUMBER(O80)=FALSE,ISNUMBER(Q80)=FALSE),NA(),SUM(IF(ISERROR(MATCH(WEEKDAY(ROW(INDIRECT(O80&amp;":"&amp;Q80)),2),DunDay,0)),IF(ISERROR(MATCH(ROW(INDIRECT(O80&amp;":"&amp;Q80)),National,0)),1,0)),0))),"",IF(OR(O80&lt;=0,Q80&lt;=0,O80&gt;Q80,ISNUMBER(O80)=FALSE,ISNUMBER(Q80)=FALSE),NA(),SUM(IF(ISERROR(MATCH(WEEKDAY(ROW(INDIRECT(O80&amp;":"&amp;Q80)),2),DunDay,0)),IF(ISERROR(MATCH(ROW(INDIRECT(O80&amp;":"&amp;Q80)),National,0)),1,0)),0)))</f>
        <v/>
      </c>
      <c r="V80" s="17" t="str">
        <f t="array" aca="1" ref="V80" ca="1">IF(ISERROR(IF(S80&lt;Q80,IF(OR(S80&lt;=0,Q80&lt;=0,S80&gt;Q80,ISNUMBER(S80)=FALSE, ISNUMBER(Q80)=FALSE),NA(),SUM(IF(ISERROR(MATCH(WEEKDAY(ROW(INDIRECT(S80&amp;":"&amp;Q80))),DunDay,0)),IF(ISERROR(MATCH(ROW(INDIRECT(S80&amp;":"&amp;Q80)),National,0)),1,0)),0)),IF(OR(Q80&lt;=0,S80&lt;=0,Q80&gt;S80,ISNUMBER(Q80)=FALSE, ISNUMBER(S80)=FALSE),NA(),SUM(IF(ISERROR(MATCH(WEEKDAY(ROW(INDIRECT(Q80&amp;":"&amp;S80))),DunDay,0)),IF(ISERROR(MATCH(ROW(INDIRECT(Q80&amp;":"&amp;S80)),National,0)),1,0)),0)))),"",IF(S80&lt;Q80,IF(OR(S80&lt;=0,Q80&lt;=0,S80&gt;Q80,ISNUMBER(S80)=FALSE, ISNUMBER(Q80)=FALSE),NA(),SUM(IF(ISERROR(MATCH(WEEKDAY(ROW(INDIRECT(S80&amp;":"&amp;Q80))),DunDay,0)),IF(ISERROR(MATCH(ROW(INDIRECT(S80&amp;":"&amp;Q80)),National,0)),1,0)),0)),IF(OR(Q80&lt;=0,S80&lt;=0,Q80&gt;S80,ISNUMBER(Q80)=FALSE, ISNUMBER(S80)=FALSE),NA(),SUM(IF(ISERROR(MATCH(WEEKDAY(ROW(INDIRECT(Q80&amp;":"&amp;S80))),DunDay,0)),IF(ISERROR(MATCH(ROW(INDIRECT(Q80&amp;":"&amp;S80)),National,0)),1,0)),0))))</f>
        <v/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</row>
    <row r="81" spans="1:387" ht="15" customHeight="1" x14ac:dyDescent="0.2">
      <c r="A81" s="11"/>
      <c r="B81" s="12"/>
      <c r="C81" s="12"/>
      <c r="D81" s="12"/>
      <c r="E81" s="13"/>
      <c r="F81" s="14"/>
      <c r="G81" s="15"/>
      <c r="H81" s="16"/>
      <c r="I81" s="11"/>
      <c r="J81" s="10"/>
      <c r="K81" s="9"/>
      <c r="L81" s="9"/>
      <c r="M81" s="10"/>
      <c r="N81" s="9"/>
      <c r="O81" s="9" t="str">
        <f t="shared" si="290"/>
        <v/>
      </c>
      <c r="P81" s="3"/>
      <c r="Q81" s="3"/>
      <c r="R81" s="7" t="str">
        <f t="array" aca="1" ref="R81" ca="1">IF(ISERROR(IF(OR(P81&lt;=0,Q81&lt;=0,P81&gt;Q81,ISNUMBER(P81)=FALSE,ISNUMBER(Q81)=FALSE),NA(),SUM(IF(ISERROR(MATCH(WEEKDAY(ROW(INDIRECT(P81&amp;":"&amp;Q81)),2),DunDay,0)),IF(ISERROR(MATCH(ROW(INDIRECT(P81&amp;":"&amp;Q81)),National,0)),1,0)),0))),"",IF(OR(P81&lt;=0,Q81&lt;=0,P81&gt;Q81,ISNUMBER(P81)=FALSE,ISNUMBER(Q81)=FALSE),NA(),SUM(IF(ISERROR(MATCH(WEEKDAY(ROW(INDIRECT(P81&amp;":"&amp;Q81)),2),DunDay,0)),IF(ISERROR(MATCH(ROW(INDIRECT(P81&amp;":"&amp;Q81)),National,0)),1,0)),0)))</f>
        <v/>
      </c>
      <c r="S81" s="4"/>
      <c r="T81" s="2"/>
      <c r="U81" s="7" t="str">
        <f t="array" aca="1" ref="U81" ca="1">IF(ISERROR(IF(OR(O81&lt;=0,Q81&lt;=0,O81&gt;Q81,ISNUMBER(O81)=FALSE,ISNUMBER(Q81)=FALSE),NA(),SUM(IF(ISERROR(MATCH(WEEKDAY(ROW(INDIRECT(O81&amp;":"&amp;Q81)),2),DunDay,0)),IF(ISERROR(MATCH(ROW(INDIRECT(O81&amp;":"&amp;Q81)),National,0)),1,0)),0))),"",IF(OR(O81&lt;=0,Q81&lt;=0,O81&gt;Q81,ISNUMBER(O81)=FALSE,ISNUMBER(Q81)=FALSE),NA(),SUM(IF(ISERROR(MATCH(WEEKDAY(ROW(INDIRECT(O81&amp;":"&amp;Q81)),2),DunDay,0)),IF(ISERROR(MATCH(ROW(INDIRECT(O81&amp;":"&amp;Q81)),National,0)),1,0)),0)))</f>
        <v/>
      </c>
      <c r="V81" s="17" t="str">
        <f t="array" aca="1" ref="V81" ca="1">IF(ISERROR(IF(S81&lt;Q81,IF(OR(S81&lt;=0,Q81&lt;=0,S81&gt;Q81,ISNUMBER(S81)=FALSE, ISNUMBER(Q81)=FALSE),NA(),SUM(IF(ISERROR(MATCH(WEEKDAY(ROW(INDIRECT(S81&amp;":"&amp;Q81))),DunDay,0)),IF(ISERROR(MATCH(ROW(INDIRECT(S81&amp;":"&amp;Q81)),National,0)),1,0)),0)),IF(OR(Q81&lt;=0,S81&lt;=0,Q81&gt;S81,ISNUMBER(Q81)=FALSE, ISNUMBER(S81)=FALSE),NA(),SUM(IF(ISERROR(MATCH(WEEKDAY(ROW(INDIRECT(Q81&amp;":"&amp;S81))),DunDay,0)),IF(ISERROR(MATCH(ROW(INDIRECT(Q81&amp;":"&amp;S81)),National,0)),1,0)),0)))),"",IF(S81&lt;Q81,IF(OR(S81&lt;=0,Q81&lt;=0,S81&gt;Q81,ISNUMBER(S81)=FALSE, ISNUMBER(Q81)=FALSE),NA(),SUM(IF(ISERROR(MATCH(WEEKDAY(ROW(INDIRECT(S81&amp;":"&amp;Q81))),DunDay,0)),IF(ISERROR(MATCH(ROW(INDIRECT(S81&amp;":"&amp;Q81)),National,0)),1,0)),0)),IF(OR(Q81&lt;=0,S81&lt;=0,Q81&gt;S81,ISNUMBER(Q81)=FALSE, ISNUMBER(S81)=FALSE),NA(),SUM(IF(ISERROR(MATCH(WEEKDAY(ROW(INDIRECT(Q81&amp;":"&amp;S81))),DunDay,0)),IF(ISERROR(MATCH(ROW(INDIRECT(Q81&amp;":"&amp;S81)),National,0)),1,0)),0))))</f>
        <v/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</row>
    <row r="82" spans="1:387" ht="15" customHeight="1" x14ac:dyDescent="0.2">
      <c r="A82" s="11"/>
      <c r="B82" s="12"/>
      <c r="C82" s="12"/>
      <c r="D82" s="12"/>
      <c r="E82" s="13"/>
      <c r="F82" s="14"/>
      <c r="G82" s="15"/>
      <c r="H82" s="16"/>
      <c r="I82" s="11"/>
      <c r="J82" s="10"/>
      <c r="K82" s="9"/>
      <c r="L82" s="9"/>
      <c r="M82" s="10"/>
      <c r="N82" s="9"/>
      <c r="O82" s="9" t="str">
        <f t="shared" si="290"/>
        <v/>
      </c>
      <c r="P82" s="3"/>
      <c r="Q82" s="3"/>
      <c r="R82" s="7" t="str">
        <f t="array" aca="1" ref="R82" ca="1">IF(ISERROR(IF(OR(P82&lt;=0,Q82&lt;=0,P82&gt;Q82,ISNUMBER(P82)=FALSE,ISNUMBER(Q82)=FALSE),NA(),SUM(IF(ISERROR(MATCH(WEEKDAY(ROW(INDIRECT(P82&amp;":"&amp;Q82)),2),DunDay,0)),IF(ISERROR(MATCH(ROW(INDIRECT(P82&amp;":"&amp;Q82)),National,0)),1,0)),0))),"",IF(OR(P82&lt;=0,Q82&lt;=0,P82&gt;Q82,ISNUMBER(P82)=FALSE,ISNUMBER(Q82)=FALSE),NA(),SUM(IF(ISERROR(MATCH(WEEKDAY(ROW(INDIRECT(P82&amp;":"&amp;Q82)),2),DunDay,0)),IF(ISERROR(MATCH(ROW(INDIRECT(P82&amp;":"&amp;Q82)),National,0)),1,0)),0)))</f>
        <v/>
      </c>
      <c r="S82" s="4"/>
      <c r="T82" s="2"/>
      <c r="U82" s="7" t="str">
        <f t="array" aca="1" ref="U82" ca="1">IF(ISERROR(IF(OR(O82&lt;=0,Q82&lt;=0,O82&gt;Q82,ISNUMBER(O82)=FALSE,ISNUMBER(Q82)=FALSE),NA(),SUM(IF(ISERROR(MATCH(WEEKDAY(ROW(INDIRECT(O82&amp;":"&amp;Q82)),2),DunDay,0)),IF(ISERROR(MATCH(ROW(INDIRECT(O82&amp;":"&amp;Q82)),National,0)),1,0)),0))),"",IF(OR(O82&lt;=0,Q82&lt;=0,O82&gt;Q82,ISNUMBER(O82)=FALSE,ISNUMBER(Q82)=FALSE),NA(),SUM(IF(ISERROR(MATCH(WEEKDAY(ROW(INDIRECT(O82&amp;":"&amp;Q82)),2),DunDay,0)),IF(ISERROR(MATCH(ROW(INDIRECT(O82&amp;":"&amp;Q82)),National,0)),1,0)),0)))</f>
        <v/>
      </c>
      <c r="V82" s="17" t="str">
        <f t="array" aca="1" ref="V82" ca="1">IF(ISERROR(IF(S82&lt;Q82,IF(OR(S82&lt;=0,Q82&lt;=0,S82&gt;Q82,ISNUMBER(S82)=FALSE, ISNUMBER(Q82)=FALSE),NA(),SUM(IF(ISERROR(MATCH(WEEKDAY(ROW(INDIRECT(S82&amp;":"&amp;Q82))),DunDay,0)),IF(ISERROR(MATCH(ROW(INDIRECT(S82&amp;":"&amp;Q82)),National,0)),1,0)),0)),IF(OR(Q82&lt;=0,S82&lt;=0,Q82&gt;S82,ISNUMBER(Q82)=FALSE, ISNUMBER(S82)=FALSE),NA(),SUM(IF(ISERROR(MATCH(WEEKDAY(ROW(INDIRECT(Q82&amp;":"&amp;S82))),DunDay,0)),IF(ISERROR(MATCH(ROW(INDIRECT(Q82&amp;":"&amp;S82)),National,0)),1,0)),0)))),"",IF(S82&lt;Q82,IF(OR(S82&lt;=0,Q82&lt;=0,S82&gt;Q82,ISNUMBER(S82)=FALSE, ISNUMBER(Q82)=FALSE),NA(),SUM(IF(ISERROR(MATCH(WEEKDAY(ROW(INDIRECT(S82&amp;":"&amp;Q82))),DunDay,0)),IF(ISERROR(MATCH(ROW(INDIRECT(S82&amp;":"&amp;Q82)),National,0)),1,0)),0)),IF(OR(Q82&lt;=0,S82&lt;=0,Q82&gt;S82,ISNUMBER(Q82)=FALSE, ISNUMBER(S82)=FALSE),NA(),SUM(IF(ISERROR(MATCH(WEEKDAY(ROW(INDIRECT(Q82&amp;":"&amp;S82))),DunDay,0)),IF(ISERROR(MATCH(ROW(INDIRECT(Q82&amp;":"&amp;S82)),National,0)),1,0)),0))))</f>
        <v/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</row>
    <row r="83" spans="1:387" ht="15" customHeight="1" x14ac:dyDescent="0.2">
      <c r="A83" s="11"/>
      <c r="B83" s="12"/>
      <c r="C83" s="12"/>
      <c r="D83" s="12"/>
      <c r="E83" s="13"/>
      <c r="F83" s="14"/>
      <c r="G83" s="15"/>
      <c r="H83" s="16"/>
      <c r="I83" s="11"/>
      <c r="J83" s="10"/>
      <c r="K83" s="9"/>
      <c r="L83" s="9"/>
      <c r="M83" s="10"/>
      <c r="N83" s="9"/>
      <c r="O83" s="9" t="str">
        <f t="shared" ref="O83:O119" si="291">IF(P83&lt;&gt;"",IF($G$17&lt;=P83,P83,IF($G$17&gt;=Q83,0,$G$17)),"")</f>
        <v/>
      </c>
      <c r="P83" s="3"/>
      <c r="Q83" s="3"/>
      <c r="R83" s="7" t="str">
        <f t="array" aca="1" ref="R83" ca="1">IF(ISERROR(IF(OR(P83&lt;=0,Q83&lt;=0,P83&gt;Q83,ISNUMBER(P83)=FALSE,ISNUMBER(Q83)=FALSE),NA(),SUM(IF(ISERROR(MATCH(WEEKDAY(ROW(INDIRECT(P83&amp;":"&amp;Q83)),2),DunDay,0)),IF(ISERROR(MATCH(ROW(INDIRECT(P83&amp;":"&amp;Q83)),National,0)),1,0)),0))),"",IF(OR(P83&lt;=0,Q83&lt;=0,P83&gt;Q83,ISNUMBER(P83)=FALSE,ISNUMBER(Q83)=FALSE),NA(),SUM(IF(ISERROR(MATCH(WEEKDAY(ROW(INDIRECT(P83&amp;":"&amp;Q83)),2),DunDay,0)),IF(ISERROR(MATCH(ROW(INDIRECT(P83&amp;":"&amp;Q83)),National,0)),1,0)),0)))</f>
        <v/>
      </c>
      <c r="S83" s="4"/>
      <c r="T83" s="2"/>
      <c r="U83" s="7" t="str">
        <f t="array" aca="1" ref="U83" ca="1">IF(ISERROR(IF(OR(O83&lt;=0,Q83&lt;=0,O83&gt;Q83,ISNUMBER(O83)=FALSE,ISNUMBER(Q83)=FALSE),NA(),SUM(IF(ISERROR(MATCH(WEEKDAY(ROW(INDIRECT(O83&amp;":"&amp;Q83)),2),DunDay,0)),IF(ISERROR(MATCH(ROW(INDIRECT(O83&amp;":"&amp;Q83)),National,0)),1,0)),0))),"",IF(OR(O83&lt;=0,Q83&lt;=0,O83&gt;Q83,ISNUMBER(O83)=FALSE,ISNUMBER(Q83)=FALSE),NA(),SUM(IF(ISERROR(MATCH(WEEKDAY(ROW(INDIRECT(O83&amp;":"&amp;Q83)),2),DunDay,0)),IF(ISERROR(MATCH(ROW(INDIRECT(O83&amp;":"&amp;Q83)),National,0)),1,0)),0)))</f>
        <v/>
      </c>
      <c r="V83" s="17" t="str">
        <f t="array" aca="1" ref="V83" ca="1">IF(ISERROR(IF(S83&lt;Q83,IF(OR(S83&lt;=0,Q83&lt;=0,S83&gt;Q83,ISNUMBER(S83)=FALSE, ISNUMBER(Q83)=FALSE),NA(),SUM(IF(ISERROR(MATCH(WEEKDAY(ROW(INDIRECT(S83&amp;":"&amp;Q83))),DunDay,0)),IF(ISERROR(MATCH(ROW(INDIRECT(S83&amp;":"&amp;Q83)),National,0)),1,0)),0)),IF(OR(Q83&lt;=0,S83&lt;=0,Q83&gt;S83,ISNUMBER(Q83)=FALSE, ISNUMBER(S83)=FALSE),NA(),SUM(IF(ISERROR(MATCH(WEEKDAY(ROW(INDIRECT(Q83&amp;":"&amp;S83))),DunDay,0)),IF(ISERROR(MATCH(ROW(INDIRECT(Q83&amp;":"&amp;S83)),National,0)),1,0)),0)))),"",IF(S83&lt;Q83,IF(OR(S83&lt;=0,Q83&lt;=0,S83&gt;Q83,ISNUMBER(S83)=FALSE, ISNUMBER(Q83)=FALSE),NA(),SUM(IF(ISERROR(MATCH(WEEKDAY(ROW(INDIRECT(S83&amp;":"&amp;Q83))),DunDay,0)),IF(ISERROR(MATCH(ROW(INDIRECT(S83&amp;":"&amp;Q83)),National,0)),1,0)),0)),IF(OR(Q83&lt;=0,S83&lt;=0,Q83&gt;S83,ISNUMBER(Q83)=FALSE, ISNUMBER(S83)=FALSE),NA(),SUM(IF(ISERROR(MATCH(WEEKDAY(ROW(INDIRECT(Q83&amp;":"&amp;S83))),DunDay,0)),IF(ISERROR(MATCH(ROW(INDIRECT(Q83&amp;":"&amp;S83)),National,0)),1,0)),0))))</f>
        <v/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</row>
    <row r="84" spans="1:387" ht="15" customHeight="1" x14ac:dyDescent="0.2">
      <c r="A84" s="11"/>
      <c r="B84" s="12"/>
      <c r="C84" s="12"/>
      <c r="D84" s="12"/>
      <c r="E84" s="13"/>
      <c r="F84" s="14"/>
      <c r="G84" s="15"/>
      <c r="H84" s="16"/>
      <c r="I84" s="11"/>
      <c r="J84" s="10"/>
      <c r="K84" s="9"/>
      <c r="L84" s="9"/>
      <c r="M84" s="10"/>
      <c r="N84" s="9"/>
      <c r="O84" s="9" t="str">
        <f t="shared" si="291"/>
        <v/>
      </c>
      <c r="P84" s="3"/>
      <c r="Q84" s="3"/>
      <c r="R84" s="7" t="str">
        <f t="array" aca="1" ref="R84" ca="1">IF(ISERROR(IF(OR(P84&lt;=0,Q84&lt;=0,P84&gt;Q84,ISNUMBER(P84)=FALSE,ISNUMBER(Q84)=FALSE),NA(),SUM(IF(ISERROR(MATCH(WEEKDAY(ROW(INDIRECT(P84&amp;":"&amp;Q84)),2),DunDay,0)),IF(ISERROR(MATCH(ROW(INDIRECT(P84&amp;":"&amp;Q84)),National,0)),1,0)),0))),"",IF(OR(P84&lt;=0,Q84&lt;=0,P84&gt;Q84,ISNUMBER(P84)=FALSE,ISNUMBER(Q84)=FALSE),NA(),SUM(IF(ISERROR(MATCH(WEEKDAY(ROW(INDIRECT(P84&amp;":"&amp;Q84)),2),DunDay,0)),IF(ISERROR(MATCH(ROW(INDIRECT(P84&amp;":"&amp;Q84)),National,0)),1,0)),0)))</f>
        <v/>
      </c>
      <c r="S84" s="4"/>
      <c r="T84" s="2"/>
      <c r="U84" s="7" t="str">
        <f t="array" aca="1" ref="U84" ca="1">IF(ISERROR(IF(OR(O84&lt;=0,Q84&lt;=0,O84&gt;Q84,ISNUMBER(O84)=FALSE,ISNUMBER(Q84)=FALSE),NA(),SUM(IF(ISERROR(MATCH(WEEKDAY(ROW(INDIRECT(O84&amp;":"&amp;Q84)),2),DunDay,0)),IF(ISERROR(MATCH(ROW(INDIRECT(O84&amp;":"&amp;Q84)),National,0)),1,0)),0))),"",IF(OR(O84&lt;=0,Q84&lt;=0,O84&gt;Q84,ISNUMBER(O84)=FALSE,ISNUMBER(Q84)=FALSE),NA(),SUM(IF(ISERROR(MATCH(WEEKDAY(ROW(INDIRECT(O84&amp;":"&amp;Q84)),2),DunDay,0)),IF(ISERROR(MATCH(ROW(INDIRECT(O84&amp;":"&amp;Q84)),National,0)),1,0)),0)))</f>
        <v/>
      </c>
      <c r="V84" s="17" t="str">
        <f t="array" aca="1" ref="V84" ca="1">IF(ISERROR(IF(S84&lt;Q84,IF(OR(S84&lt;=0,Q84&lt;=0,S84&gt;Q84,ISNUMBER(S84)=FALSE, ISNUMBER(Q84)=FALSE),NA(),SUM(IF(ISERROR(MATCH(WEEKDAY(ROW(INDIRECT(S84&amp;":"&amp;Q84))),DunDay,0)),IF(ISERROR(MATCH(ROW(INDIRECT(S84&amp;":"&amp;Q84)),National,0)),1,0)),0)),IF(OR(Q84&lt;=0,S84&lt;=0,Q84&gt;S84,ISNUMBER(Q84)=FALSE, ISNUMBER(S84)=FALSE),NA(),SUM(IF(ISERROR(MATCH(WEEKDAY(ROW(INDIRECT(Q84&amp;":"&amp;S84))),DunDay,0)),IF(ISERROR(MATCH(ROW(INDIRECT(Q84&amp;":"&amp;S84)),National,0)),1,0)),0)))),"",IF(S84&lt;Q84,IF(OR(S84&lt;=0,Q84&lt;=0,S84&gt;Q84,ISNUMBER(S84)=FALSE, ISNUMBER(Q84)=FALSE),NA(),SUM(IF(ISERROR(MATCH(WEEKDAY(ROW(INDIRECT(S84&amp;":"&amp;Q84))),DunDay,0)),IF(ISERROR(MATCH(ROW(INDIRECT(S84&amp;":"&amp;Q84)),National,0)),1,0)),0)),IF(OR(Q84&lt;=0,S84&lt;=0,Q84&gt;S84,ISNUMBER(Q84)=FALSE, ISNUMBER(S84)=FALSE),NA(),SUM(IF(ISERROR(MATCH(WEEKDAY(ROW(INDIRECT(Q84&amp;":"&amp;S84))),DunDay,0)),IF(ISERROR(MATCH(ROW(INDIRECT(Q84&amp;":"&amp;S84)),National,0)),1,0)),0))))</f>
        <v/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</row>
    <row r="85" spans="1:387" ht="15" customHeight="1" x14ac:dyDescent="0.2">
      <c r="A85" s="11"/>
      <c r="B85" s="12"/>
      <c r="C85" s="12"/>
      <c r="D85" s="12"/>
      <c r="E85" s="13"/>
      <c r="F85" s="14"/>
      <c r="G85" s="15"/>
      <c r="H85" s="16"/>
      <c r="I85" s="11"/>
      <c r="J85" s="10"/>
      <c r="K85" s="9"/>
      <c r="L85" s="9"/>
      <c r="M85" s="10"/>
      <c r="N85" s="9"/>
      <c r="O85" s="9" t="str">
        <f t="shared" si="291"/>
        <v/>
      </c>
      <c r="P85" s="3"/>
      <c r="Q85" s="3"/>
      <c r="R85" s="7" t="str">
        <f t="array" aca="1" ref="R85" ca="1">IF(ISERROR(IF(OR(P85&lt;=0,Q85&lt;=0,P85&gt;Q85,ISNUMBER(P85)=FALSE,ISNUMBER(Q85)=FALSE),NA(),SUM(IF(ISERROR(MATCH(WEEKDAY(ROW(INDIRECT(P85&amp;":"&amp;Q85)),2),DunDay,0)),IF(ISERROR(MATCH(ROW(INDIRECT(P85&amp;":"&amp;Q85)),National,0)),1,0)),0))),"",IF(OR(P85&lt;=0,Q85&lt;=0,P85&gt;Q85,ISNUMBER(P85)=FALSE,ISNUMBER(Q85)=FALSE),NA(),SUM(IF(ISERROR(MATCH(WEEKDAY(ROW(INDIRECT(P85&amp;":"&amp;Q85)),2),DunDay,0)),IF(ISERROR(MATCH(ROW(INDIRECT(P85&amp;":"&amp;Q85)),National,0)),1,0)),0)))</f>
        <v/>
      </c>
      <c r="S85" s="4"/>
      <c r="T85" s="2"/>
      <c r="U85" s="7" t="str">
        <f t="array" aca="1" ref="U85" ca="1">IF(ISERROR(IF(OR(O85&lt;=0,Q85&lt;=0,O85&gt;Q85,ISNUMBER(O85)=FALSE,ISNUMBER(Q85)=FALSE),NA(),SUM(IF(ISERROR(MATCH(WEEKDAY(ROW(INDIRECT(O85&amp;":"&amp;Q85)),2),DunDay,0)),IF(ISERROR(MATCH(ROW(INDIRECT(O85&amp;":"&amp;Q85)),National,0)),1,0)),0))),"",IF(OR(O85&lt;=0,Q85&lt;=0,O85&gt;Q85,ISNUMBER(O85)=FALSE,ISNUMBER(Q85)=FALSE),NA(),SUM(IF(ISERROR(MATCH(WEEKDAY(ROW(INDIRECT(O85&amp;":"&amp;Q85)),2),DunDay,0)),IF(ISERROR(MATCH(ROW(INDIRECT(O85&amp;":"&amp;Q85)),National,0)),1,0)),0)))</f>
        <v/>
      </c>
      <c r="V85" s="17" t="str">
        <f t="array" aca="1" ref="V85" ca="1">IF(ISERROR(IF(S85&lt;Q85,IF(OR(S85&lt;=0,Q85&lt;=0,S85&gt;Q85,ISNUMBER(S85)=FALSE, ISNUMBER(Q85)=FALSE),NA(),SUM(IF(ISERROR(MATCH(WEEKDAY(ROW(INDIRECT(S85&amp;":"&amp;Q85))),DunDay,0)),IF(ISERROR(MATCH(ROW(INDIRECT(S85&amp;":"&amp;Q85)),National,0)),1,0)),0)),IF(OR(Q85&lt;=0,S85&lt;=0,Q85&gt;S85,ISNUMBER(Q85)=FALSE, ISNUMBER(S85)=FALSE),NA(),SUM(IF(ISERROR(MATCH(WEEKDAY(ROW(INDIRECT(Q85&amp;":"&amp;S85))),DunDay,0)),IF(ISERROR(MATCH(ROW(INDIRECT(Q85&amp;":"&amp;S85)),National,0)),1,0)),0)))),"",IF(S85&lt;Q85,IF(OR(S85&lt;=0,Q85&lt;=0,S85&gt;Q85,ISNUMBER(S85)=FALSE, ISNUMBER(Q85)=FALSE),NA(),SUM(IF(ISERROR(MATCH(WEEKDAY(ROW(INDIRECT(S85&amp;":"&amp;Q85))),DunDay,0)),IF(ISERROR(MATCH(ROW(INDIRECT(S85&amp;":"&amp;Q85)),National,0)),1,0)),0)),IF(OR(Q85&lt;=0,S85&lt;=0,Q85&gt;S85,ISNUMBER(Q85)=FALSE, ISNUMBER(S85)=FALSE),NA(),SUM(IF(ISERROR(MATCH(WEEKDAY(ROW(INDIRECT(Q85&amp;":"&amp;S85))),DunDay,0)),IF(ISERROR(MATCH(ROW(INDIRECT(Q85&amp;":"&amp;S85)),National,0)),1,0)),0))))</f>
        <v/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</row>
    <row r="86" spans="1:387" ht="15" customHeight="1" x14ac:dyDescent="0.2">
      <c r="A86" s="11"/>
      <c r="B86" s="12"/>
      <c r="C86" s="12"/>
      <c r="D86" s="12"/>
      <c r="E86" s="13"/>
      <c r="F86" s="14"/>
      <c r="G86" s="15"/>
      <c r="H86" s="16"/>
      <c r="I86" s="11"/>
      <c r="J86" s="10"/>
      <c r="K86" s="9"/>
      <c r="L86" s="9"/>
      <c r="M86" s="10"/>
      <c r="N86" s="9"/>
      <c r="O86" s="9" t="str">
        <f t="shared" si="291"/>
        <v/>
      </c>
      <c r="P86" s="3"/>
      <c r="Q86" s="3"/>
      <c r="R86" s="7" t="str">
        <f t="array" aca="1" ref="R86" ca="1">IF(ISERROR(IF(OR(P86&lt;=0,Q86&lt;=0,P86&gt;Q86,ISNUMBER(P86)=FALSE,ISNUMBER(Q86)=FALSE),NA(),SUM(IF(ISERROR(MATCH(WEEKDAY(ROW(INDIRECT(P86&amp;":"&amp;Q86)),2),DunDay,0)),IF(ISERROR(MATCH(ROW(INDIRECT(P86&amp;":"&amp;Q86)),National,0)),1,0)),0))),"",IF(OR(P86&lt;=0,Q86&lt;=0,P86&gt;Q86,ISNUMBER(P86)=FALSE,ISNUMBER(Q86)=FALSE),NA(),SUM(IF(ISERROR(MATCH(WEEKDAY(ROW(INDIRECT(P86&amp;":"&amp;Q86)),2),DunDay,0)),IF(ISERROR(MATCH(ROW(INDIRECT(P86&amp;":"&amp;Q86)),National,0)),1,0)),0)))</f>
        <v/>
      </c>
      <c r="S86" s="4"/>
      <c r="T86" s="2"/>
      <c r="U86" s="7" t="str">
        <f t="array" aca="1" ref="U86" ca="1">IF(ISERROR(IF(OR(O86&lt;=0,Q86&lt;=0,O86&gt;Q86,ISNUMBER(O86)=FALSE,ISNUMBER(Q86)=FALSE),NA(),SUM(IF(ISERROR(MATCH(WEEKDAY(ROW(INDIRECT(O86&amp;":"&amp;Q86)),2),DunDay,0)),IF(ISERROR(MATCH(ROW(INDIRECT(O86&amp;":"&amp;Q86)),National,0)),1,0)),0))),"",IF(OR(O86&lt;=0,Q86&lt;=0,O86&gt;Q86,ISNUMBER(O86)=FALSE,ISNUMBER(Q86)=FALSE),NA(),SUM(IF(ISERROR(MATCH(WEEKDAY(ROW(INDIRECT(O86&amp;":"&amp;Q86)),2),DunDay,0)),IF(ISERROR(MATCH(ROW(INDIRECT(O86&amp;":"&amp;Q86)),National,0)),1,0)),0)))</f>
        <v/>
      </c>
      <c r="V86" s="17" t="str">
        <f t="array" aca="1" ref="V86" ca="1">IF(ISERROR(IF(S86&lt;Q86,IF(OR(S86&lt;=0,Q86&lt;=0,S86&gt;Q86,ISNUMBER(S86)=FALSE, ISNUMBER(Q86)=FALSE),NA(),SUM(IF(ISERROR(MATCH(WEEKDAY(ROW(INDIRECT(S86&amp;":"&amp;Q86))),DunDay,0)),IF(ISERROR(MATCH(ROW(INDIRECT(S86&amp;":"&amp;Q86)),National,0)),1,0)),0)),IF(OR(Q86&lt;=0,S86&lt;=0,Q86&gt;S86,ISNUMBER(Q86)=FALSE, ISNUMBER(S86)=FALSE),NA(),SUM(IF(ISERROR(MATCH(WEEKDAY(ROW(INDIRECT(Q86&amp;":"&amp;S86))),DunDay,0)),IF(ISERROR(MATCH(ROW(INDIRECT(Q86&amp;":"&amp;S86)),National,0)),1,0)),0)))),"",IF(S86&lt;Q86,IF(OR(S86&lt;=0,Q86&lt;=0,S86&gt;Q86,ISNUMBER(S86)=FALSE, ISNUMBER(Q86)=FALSE),NA(),SUM(IF(ISERROR(MATCH(WEEKDAY(ROW(INDIRECT(S86&amp;":"&amp;Q86))),DunDay,0)),IF(ISERROR(MATCH(ROW(INDIRECT(S86&amp;":"&amp;Q86)),National,0)),1,0)),0)),IF(OR(Q86&lt;=0,S86&lt;=0,Q86&gt;S86,ISNUMBER(Q86)=FALSE, ISNUMBER(S86)=FALSE),NA(),SUM(IF(ISERROR(MATCH(WEEKDAY(ROW(INDIRECT(Q86&amp;":"&amp;S86))),DunDay,0)),IF(ISERROR(MATCH(ROW(INDIRECT(Q86&amp;":"&amp;S86)),National,0)),1,0)),0))))</f>
        <v/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</row>
    <row r="87" spans="1:387" ht="15" customHeight="1" x14ac:dyDescent="0.2">
      <c r="A87" s="11"/>
      <c r="B87" s="12"/>
      <c r="C87" s="12"/>
      <c r="D87" s="12"/>
      <c r="E87" s="13"/>
      <c r="F87" s="14"/>
      <c r="G87" s="15"/>
      <c r="H87" s="16"/>
      <c r="I87" s="11"/>
      <c r="J87" s="10"/>
      <c r="K87" s="9"/>
      <c r="L87" s="9"/>
      <c r="M87" s="10"/>
      <c r="N87" s="9"/>
      <c r="O87" s="9" t="str">
        <f t="shared" si="291"/>
        <v/>
      </c>
      <c r="P87" s="3"/>
      <c r="Q87" s="3"/>
      <c r="R87" s="7" t="str">
        <f t="array" aca="1" ref="R87" ca="1">IF(ISERROR(IF(OR(P87&lt;=0,Q87&lt;=0,P87&gt;Q87,ISNUMBER(P87)=FALSE,ISNUMBER(Q87)=FALSE),NA(),SUM(IF(ISERROR(MATCH(WEEKDAY(ROW(INDIRECT(P87&amp;":"&amp;Q87)),2),DunDay,0)),IF(ISERROR(MATCH(ROW(INDIRECT(P87&amp;":"&amp;Q87)),National,0)),1,0)),0))),"",IF(OR(P87&lt;=0,Q87&lt;=0,P87&gt;Q87,ISNUMBER(P87)=FALSE,ISNUMBER(Q87)=FALSE),NA(),SUM(IF(ISERROR(MATCH(WEEKDAY(ROW(INDIRECT(P87&amp;":"&amp;Q87)),2),DunDay,0)),IF(ISERROR(MATCH(ROW(INDIRECT(P87&amp;":"&amp;Q87)),National,0)),1,0)),0)))</f>
        <v/>
      </c>
      <c r="S87" s="4"/>
      <c r="T87" s="2"/>
      <c r="U87" s="7" t="str">
        <f t="array" aca="1" ref="U87" ca="1">IF(ISERROR(IF(OR(O87&lt;=0,Q87&lt;=0,O87&gt;Q87,ISNUMBER(O87)=FALSE,ISNUMBER(Q87)=FALSE),NA(),SUM(IF(ISERROR(MATCH(WEEKDAY(ROW(INDIRECT(O87&amp;":"&amp;Q87)),2),DunDay,0)),IF(ISERROR(MATCH(ROW(INDIRECT(O87&amp;":"&amp;Q87)),National,0)),1,0)),0))),"",IF(OR(O87&lt;=0,Q87&lt;=0,O87&gt;Q87,ISNUMBER(O87)=FALSE,ISNUMBER(Q87)=FALSE),NA(),SUM(IF(ISERROR(MATCH(WEEKDAY(ROW(INDIRECT(O87&amp;":"&amp;Q87)),2),DunDay,0)),IF(ISERROR(MATCH(ROW(INDIRECT(O87&amp;":"&amp;Q87)),National,0)),1,0)),0)))</f>
        <v/>
      </c>
      <c r="V87" s="17" t="str">
        <f t="array" aca="1" ref="V87" ca="1">IF(ISERROR(IF(S87&lt;Q87,IF(OR(S87&lt;=0,Q87&lt;=0,S87&gt;Q87,ISNUMBER(S87)=FALSE, ISNUMBER(Q87)=FALSE),NA(),SUM(IF(ISERROR(MATCH(WEEKDAY(ROW(INDIRECT(S87&amp;":"&amp;Q87))),DunDay,0)),IF(ISERROR(MATCH(ROW(INDIRECT(S87&amp;":"&amp;Q87)),National,0)),1,0)),0)),IF(OR(Q87&lt;=0,S87&lt;=0,Q87&gt;S87,ISNUMBER(Q87)=FALSE, ISNUMBER(S87)=FALSE),NA(),SUM(IF(ISERROR(MATCH(WEEKDAY(ROW(INDIRECT(Q87&amp;":"&amp;S87))),DunDay,0)),IF(ISERROR(MATCH(ROW(INDIRECT(Q87&amp;":"&amp;S87)),National,0)),1,0)),0)))),"",IF(S87&lt;Q87,IF(OR(S87&lt;=0,Q87&lt;=0,S87&gt;Q87,ISNUMBER(S87)=FALSE, ISNUMBER(Q87)=FALSE),NA(),SUM(IF(ISERROR(MATCH(WEEKDAY(ROW(INDIRECT(S87&amp;":"&amp;Q87))),DunDay,0)),IF(ISERROR(MATCH(ROW(INDIRECT(S87&amp;":"&amp;Q87)),National,0)),1,0)),0)),IF(OR(Q87&lt;=0,S87&lt;=0,Q87&gt;S87,ISNUMBER(Q87)=FALSE, ISNUMBER(S87)=FALSE),NA(),SUM(IF(ISERROR(MATCH(WEEKDAY(ROW(INDIRECT(Q87&amp;":"&amp;S87))),DunDay,0)),IF(ISERROR(MATCH(ROW(INDIRECT(Q87&amp;":"&amp;S87)),National,0)),1,0)),0))))</f>
        <v/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</row>
    <row r="88" spans="1:387" ht="15" customHeight="1" x14ac:dyDescent="0.2">
      <c r="A88" s="11"/>
      <c r="B88" s="12"/>
      <c r="C88" s="12"/>
      <c r="D88" s="12"/>
      <c r="E88" s="13"/>
      <c r="F88" s="14"/>
      <c r="G88" s="15"/>
      <c r="H88" s="16"/>
      <c r="I88" s="11"/>
      <c r="J88" s="10"/>
      <c r="K88" s="9"/>
      <c r="L88" s="9"/>
      <c r="M88" s="10"/>
      <c r="N88" s="9"/>
      <c r="O88" s="9" t="str">
        <f t="shared" si="291"/>
        <v/>
      </c>
      <c r="P88" s="3"/>
      <c r="Q88" s="3"/>
      <c r="R88" s="7" t="str">
        <f t="array" aca="1" ref="R88" ca="1">IF(ISERROR(IF(OR(P88&lt;=0,Q88&lt;=0,P88&gt;Q88,ISNUMBER(P88)=FALSE,ISNUMBER(Q88)=FALSE),NA(),SUM(IF(ISERROR(MATCH(WEEKDAY(ROW(INDIRECT(P88&amp;":"&amp;Q88)),2),DunDay,0)),IF(ISERROR(MATCH(ROW(INDIRECT(P88&amp;":"&amp;Q88)),National,0)),1,0)),0))),"",IF(OR(P88&lt;=0,Q88&lt;=0,P88&gt;Q88,ISNUMBER(P88)=FALSE,ISNUMBER(Q88)=FALSE),NA(),SUM(IF(ISERROR(MATCH(WEEKDAY(ROW(INDIRECT(P88&amp;":"&amp;Q88)),2),DunDay,0)),IF(ISERROR(MATCH(ROW(INDIRECT(P88&amp;":"&amp;Q88)),National,0)),1,0)),0)))</f>
        <v/>
      </c>
      <c r="S88" s="4"/>
      <c r="T88" s="2"/>
      <c r="U88" s="7" t="str">
        <f t="array" aca="1" ref="U88" ca="1">IF(ISERROR(IF(OR(O88&lt;=0,Q88&lt;=0,O88&gt;Q88,ISNUMBER(O88)=FALSE,ISNUMBER(Q88)=FALSE),NA(),SUM(IF(ISERROR(MATCH(WEEKDAY(ROW(INDIRECT(O88&amp;":"&amp;Q88)),2),DunDay,0)),IF(ISERROR(MATCH(ROW(INDIRECT(O88&amp;":"&amp;Q88)),National,0)),1,0)),0))),"",IF(OR(O88&lt;=0,Q88&lt;=0,O88&gt;Q88,ISNUMBER(O88)=FALSE,ISNUMBER(Q88)=FALSE),NA(),SUM(IF(ISERROR(MATCH(WEEKDAY(ROW(INDIRECT(O88&amp;":"&amp;Q88)),2),DunDay,0)),IF(ISERROR(MATCH(ROW(INDIRECT(O88&amp;":"&amp;Q88)),National,0)),1,0)),0)))</f>
        <v/>
      </c>
      <c r="V88" s="17" t="str">
        <f t="array" aca="1" ref="V88" ca="1">IF(ISERROR(IF(S88&lt;Q88,IF(OR(S88&lt;=0,Q88&lt;=0,S88&gt;Q88,ISNUMBER(S88)=FALSE, ISNUMBER(Q88)=FALSE),NA(),SUM(IF(ISERROR(MATCH(WEEKDAY(ROW(INDIRECT(S88&amp;":"&amp;Q88))),DunDay,0)),IF(ISERROR(MATCH(ROW(INDIRECT(S88&amp;":"&amp;Q88)),National,0)),1,0)),0)),IF(OR(Q88&lt;=0,S88&lt;=0,Q88&gt;S88,ISNUMBER(Q88)=FALSE, ISNUMBER(S88)=FALSE),NA(),SUM(IF(ISERROR(MATCH(WEEKDAY(ROW(INDIRECT(Q88&amp;":"&amp;S88))),DunDay,0)),IF(ISERROR(MATCH(ROW(INDIRECT(Q88&amp;":"&amp;S88)),National,0)),1,0)),0)))),"",IF(S88&lt;Q88,IF(OR(S88&lt;=0,Q88&lt;=0,S88&gt;Q88,ISNUMBER(S88)=FALSE, ISNUMBER(Q88)=FALSE),NA(),SUM(IF(ISERROR(MATCH(WEEKDAY(ROW(INDIRECT(S88&amp;":"&amp;Q88))),DunDay,0)),IF(ISERROR(MATCH(ROW(INDIRECT(S88&amp;":"&amp;Q88)),National,0)),1,0)),0)),IF(OR(Q88&lt;=0,S88&lt;=0,Q88&gt;S88,ISNUMBER(Q88)=FALSE, ISNUMBER(S88)=FALSE),NA(),SUM(IF(ISERROR(MATCH(WEEKDAY(ROW(INDIRECT(Q88&amp;":"&amp;S88))),DunDay,0)),IF(ISERROR(MATCH(ROW(INDIRECT(Q88&amp;":"&amp;S88)),National,0)),1,0)),0))))</f>
        <v/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</row>
    <row r="89" spans="1:387" ht="15" customHeight="1" x14ac:dyDescent="0.2">
      <c r="A89" s="11"/>
      <c r="B89" s="12"/>
      <c r="C89" s="12"/>
      <c r="D89" s="12"/>
      <c r="E89" s="13"/>
      <c r="F89" s="14"/>
      <c r="G89" s="15"/>
      <c r="H89" s="16"/>
      <c r="I89" s="11"/>
      <c r="J89" s="10"/>
      <c r="K89" s="9"/>
      <c r="L89" s="9"/>
      <c r="M89" s="10"/>
      <c r="N89" s="9"/>
      <c r="O89" s="9" t="str">
        <f t="shared" si="291"/>
        <v/>
      </c>
      <c r="P89" s="3"/>
      <c r="Q89" s="3"/>
      <c r="R89" s="7" t="str">
        <f t="array" aca="1" ref="R89" ca="1">IF(ISERROR(IF(OR(P89&lt;=0,Q89&lt;=0,P89&gt;Q89,ISNUMBER(P89)=FALSE,ISNUMBER(Q89)=FALSE),NA(),SUM(IF(ISERROR(MATCH(WEEKDAY(ROW(INDIRECT(P89&amp;":"&amp;Q89)),2),DunDay,0)),IF(ISERROR(MATCH(ROW(INDIRECT(P89&amp;":"&amp;Q89)),National,0)),1,0)),0))),"",IF(OR(P89&lt;=0,Q89&lt;=0,P89&gt;Q89,ISNUMBER(P89)=FALSE,ISNUMBER(Q89)=FALSE),NA(),SUM(IF(ISERROR(MATCH(WEEKDAY(ROW(INDIRECT(P89&amp;":"&amp;Q89)),2),DunDay,0)),IF(ISERROR(MATCH(ROW(INDIRECT(P89&amp;":"&amp;Q89)),National,0)),1,0)),0)))</f>
        <v/>
      </c>
      <c r="S89" s="4"/>
      <c r="T89" s="2"/>
      <c r="U89" s="7" t="str">
        <f t="array" aca="1" ref="U89" ca="1">IF(ISERROR(IF(OR(O89&lt;=0,Q89&lt;=0,O89&gt;Q89,ISNUMBER(O89)=FALSE,ISNUMBER(Q89)=FALSE),NA(),SUM(IF(ISERROR(MATCH(WEEKDAY(ROW(INDIRECT(O89&amp;":"&amp;Q89)),2),DunDay,0)),IF(ISERROR(MATCH(ROW(INDIRECT(O89&amp;":"&amp;Q89)),National,0)),1,0)),0))),"",IF(OR(O89&lt;=0,Q89&lt;=0,O89&gt;Q89,ISNUMBER(O89)=FALSE,ISNUMBER(Q89)=FALSE),NA(),SUM(IF(ISERROR(MATCH(WEEKDAY(ROW(INDIRECT(O89&amp;":"&amp;Q89)),2),DunDay,0)),IF(ISERROR(MATCH(ROW(INDIRECT(O89&amp;":"&amp;Q89)),National,0)),1,0)),0)))</f>
        <v/>
      </c>
      <c r="V89" s="17" t="str">
        <f t="array" aca="1" ref="V89" ca="1">IF(ISERROR(IF(S89&lt;Q89,IF(OR(S89&lt;=0,Q89&lt;=0,S89&gt;Q89,ISNUMBER(S89)=FALSE, ISNUMBER(Q89)=FALSE),NA(),SUM(IF(ISERROR(MATCH(WEEKDAY(ROW(INDIRECT(S89&amp;":"&amp;Q89))),DunDay,0)),IF(ISERROR(MATCH(ROW(INDIRECT(S89&amp;":"&amp;Q89)),National,0)),1,0)),0)),IF(OR(Q89&lt;=0,S89&lt;=0,Q89&gt;S89,ISNUMBER(Q89)=FALSE, ISNUMBER(S89)=FALSE),NA(),SUM(IF(ISERROR(MATCH(WEEKDAY(ROW(INDIRECT(Q89&amp;":"&amp;S89))),DunDay,0)),IF(ISERROR(MATCH(ROW(INDIRECT(Q89&amp;":"&amp;S89)),National,0)),1,0)),0)))),"",IF(S89&lt;Q89,IF(OR(S89&lt;=0,Q89&lt;=0,S89&gt;Q89,ISNUMBER(S89)=FALSE, ISNUMBER(Q89)=FALSE),NA(),SUM(IF(ISERROR(MATCH(WEEKDAY(ROW(INDIRECT(S89&amp;":"&amp;Q89))),DunDay,0)),IF(ISERROR(MATCH(ROW(INDIRECT(S89&amp;":"&amp;Q89)),National,0)),1,0)),0)),IF(OR(Q89&lt;=0,S89&lt;=0,Q89&gt;S89,ISNUMBER(Q89)=FALSE, ISNUMBER(S89)=FALSE),NA(),SUM(IF(ISERROR(MATCH(WEEKDAY(ROW(INDIRECT(Q89&amp;":"&amp;S89))),DunDay,0)),IF(ISERROR(MATCH(ROW(INDIRECT(Q89&amp;":"&amp;S89)),National,0)),1,0)),0))))</f>
        <v/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</row>
    <row r="90" spans="1:387" ht="15" customHeight="1" x14ac:dyDescent="0.2">
      <c r="A90" s="11"/>
      <c r="B90" s="12"/>
      <c r="C90" s="12"/>
      <c r="D90" s="12"/>
      <c r="E90" s="13"/>
      <c r="F90" s="14"/>
      <c r="G90" s="15"/>
      <c r="H90" s="16"/>
      <c r="I90" s="11"/>
      <c r="J90" s="10"/>
      <c r="K90" s="9"/>
      <c r="L90" s="9"/>
      <c r="M90" s="10"/>
      <c r="N90" s="9"/>
      <c r="O90" s="9" t="str">
        <f t="shared" si="291"/>
        <v/>
      </c>
      <c r="P90" s="3"/>
      <c r="Q90" s="3"/>
      <c r="R90" s="7" t="str">
        <f t="array" aca="1" ref="R90" ca="1">IF(ISERROR(IF(OR(P90&lt;=0,Q90&lt;=0,P90&gt;Q90,ISNUMBER(P90)=FALSE,ISNUMBER(Q90)=FALSE),NA(),SUM(IF(ISERROR(MATCH(WEEKDAY(ROW(INDIRECT(P90&amp;":"&amp;Q90)),2),DunDay,0)),IF(ISERROR(MATCH(ROW(INDIRECT(P90&amp;":"&amp;Q90)),National,0)),1,0)),0))),"",IF(OR(P90&lt;=0,Q90&lt;=0,P90&gt;Q90,ISNUMBER(P90)=FALSE,ISNUMBER(Q90)=FALSE),NA(),SUM(IF(ISERROR(MATCH(WEEKDAY(ROW(INDIRECT(P90&amp;":"&amp;Q90)),2),DunDay,0)),IF(ISERROR(MATCH(ROW(INDIRECT(P90&amp;":"&amp;Q90)),National,0)),1,0)),0)))</f>
        <v/>
      </c>
      <c r="S90" s="4"/>
      <c r="T90" s="2"/>
      <c r="U90" s="7" t="str">
        <f t="array" aca="1" ref="U90" ca="1">IF(ISERROR(IF(OR(O90&lt;=0,Q90&lt;=0,O90&gt;Q90,ISNUMBER(O90)=FALSE,ISNUMBER(Q90)=FALSE),NA(),SUM(IF(ISERROR(MATCH(WEEKDAY(ROW(INDIRECT(O90&amp;":"&amp;Q90)),2),DunDay,0)),IF(ISERROR(MATCH(ROW(INDIRECT(O90&amp;":"&amp;Q90)),National,0)),1,0)),0))),"",IF(OR(O90&lt;=0,Q90&lt;=0,O90&gt;Q90,ISNUMBER(O90)=FALSE,ISNUMBER(Q90)=FALSE),NA(),SUM(IF(ISERROR(MATCH(WEEKDAY(ROW(INDIRECT(O90&amp;":"&amp;Q90)),2),DunDay,0)),IF(ISERROR(MATCH(ROW(INDIRECT(O90&amp;":"&amp;Q90)),National,0)),1,0)),0)))</f>
        <v/>
      </c>
      <c r="V90" s="17" t="str">
        <f t="array" aca="1" ref="V90" ca="1">IF(ISERROR(IF(S90&lt;Q90,IF(OR(S90&lt;=0,Q90&lt;=0,S90&gt;Q90,ISNUMBER(S90)=FALSE, ISNUMBER(Q90)=FALSE),NA(),SUM(IF(ISERROR(MATCH(WEEKDAY(ROW(INDIRECT(S90&amp;":"&amp;Q90))),DunDay,0)),IF(ISERROR(MATCH(ROW(INDIRECT(S90&amp;":"&amp;Q90)),National,0)),1,0)),0)),IF(OR(Q90&lt;=0,S90&lt;=0,Q90&gt;S90,ISNUMBER(Q90)=FALSE, ISNUMBER(S90)=FALSE),NA(),SUM(IF(ISERROR(MATCH(WEEKDAY(ROW(INDIRECT(Q90&amp;":"&amp;S90))),DunDay,0)),IF(ISERROR(MATCH(ROW(INDIRECT(Q90&amp;":"&amp;S90)),National,0)),1,0)),0)))),"",IF(S90&lt;Q90,IF(OR(S90&lt;=0,Q90&lt;=0,S90&gt;Q90,ISNUMBER(S90)=FALSE, ISNUMBER(Q90)=FALSE),NA(),SUM(IF(ISERROR(MATCH(WEEKDAY(ROW(INDIRECT(S90&amp;":"&amp;Q90))),DunDay,0)),IF(ISERROR(MATCH(ROW(INDIRECT(S90&amp;":"&amp;Q90)),National,0)),1,0)),0)),IF(OR(Q90&lt;=0,S90&lt;=0,Q90&gt;S90,ISNUMBER(Q90)=FALSE, ISNUMBER(S90)=FALSE),NA(),SUM(IF(ISERROR(MATCH(WEEKDAY(ROW(INDIRECT(Q90&amp;":"&amp;S90))),DunDay,0)),IF(ISERROR(MATCH(ROW(INDIRECT(Q90&amp;":"&amp;S90)),National,0)),1,0)),0))))</f>
        <v/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</row>
    <row r="91" spans="1:387" ht="15" customHeight="1" x14ac:dyDescent="0.2">
      <c r="A91" s="11"/>
      <c r="B91" s="12"/>
      <c r="C91" s="12"/>
      <c r="D91" s="12"/>
      <c r="E91" s="13"/>
      <c r="F91" s="14"/>
      <c r="G91" s="15"/>
      <c r="H91" s="16"/>
      <c r="I91" s="11"/>
      <c r="J91" s="10"/>
      <c r="K91" s="9"/>
      <c r="L91" s="9"/>
      <c r="M91" s="10"/>
      <c r="N91" s="9"/>
      <c r="O91" s="9" t="str">
        <f t="shared" si="291"/>
        <v/>
      </c>
      <c r="P91" s="3"/>
      <c r="Q91" s="3"/>
      <c r="R91" s="7" t="str">
        <f t="array" aca="1" ref="R91" ca="1">IF(ISERROR(IF(OR(P91&lt;=0,Q91&lt;=0,P91&gt;Q91,ISNUMBER(P91)=FALSE,ISNUMBER(Q91)=FALSE),NA(),SUM(IF(ISERROR(MATCH(WEEKDAY(ROW(INDIRECT(P91&amp;":"&amp;Q91)),2),DunDay,0)),IF(ISERROR(MATCH(ROW(INDIRECT(P91&amp;":"&amp;Q91)),National,0)),1,0)),0))),"",IF(OR(P91&lt;=0,Q91&lt;=0,P91&gt;Q91,ISNUMBER(P91)=FALSE,ISNUMBER(Q91)=FALSE),NA(),SUM(IF(ISERROR(MATCH(WEEKDAY(ROW(INDIRECT(P91&amp;":"&amp;Q91)),2),DunDay,0)),IF(ISERROR(MATCH(ROW(INDIRECT(P91&amp;":"&amp;Q91)),National,0)),1,0)),0)))</f>
        <v/>
      </c>
      <c r="S91" s="4"/>
      <c r="T91" s="2"/>
      <c r="U91" s="7" t="str">
        <f t="array" aca="1" ref="U91" ca="1">IF(ISERROR(IF(OR(O91&lt;=0,Q91&lt;=0,O91&gt;Q91,ISNUMBER(O91)=FALSE,ISNUMBER(Q91)=FALSE),NA(),SUM(IF(ISERROR(MATCH(WEEKDAY(ROW(INDIRECT(O91&amp;":"&amp;Q91)),2),DunDay,0)),IF(ISERROR(MATCH(ROW(INDIRECT(O91&amp;":"&amp;Q91)),National,0)),1,0)),0))),"",IF(OR(O91&lt;=0,Q91&lt;=0,O91&gt;Q91,ISNUMBER(O91)=FALSE,ISNUMBER(Q91)=FALSE),NA(),SUM(IF(ISERROR(MATCH(WEEKDAY(ROW(INDIRECT(O91&amp;":"&amp;Q91)),2),DunDay,0)),IF(ISERROR(MATCH(ROW(INDIRECT(O91&amp;":"&amp;Q91)),National,0)),1,0)),0)))</f>
        <v/>
      </c>
      <c r="V91" s="17" t="str">
        <f t="array" aca="1" ref="V91" ca="1">IF(ISERROR(IF(S91&lt;Q91,IF(OR(S91&lt;=0,Q91&lt;=0,S91&gt;Q91,ISNUMBER(S91)=FALSE, ISNUMBER(Q91)=FALSE),NA(),SUM(IF(ISERROR(MATCH(WEEKDAY(ROW(INDIRECT(S91&amp;":"&amp;Q91))),DunDay,0)),IF(ISERROR(MATCH(ROW(INDIRECT(S91&amp;":"&amp;Q91)),National,0)),1,0)),0)),IF(OR(Q91&lt;=0,S91&lt;=0,Q91&gt;S91,ISNUMBER(Q91)=FALSE, ISNUMBER(S91)=FALSE),NA(),SUM(IF(ISERROR(MATCH(WEEKDAY(ROW(INDIRECT(Q91&amp;":"&amp;S91))),DunDay,0)),IF(ISERROR(MATCH(ROW(INDIRECT(Q91&amp;":"&amp;S91)),National,0)),1,0)),0)))),"",IF(S91&lt;Q91,IF(OR(S91&lt;=0,Q91&lt;=0,S91&gt;Q91,ISNUMBER(S91)=FALSE, ISNUMBER(Q91)=FALSE),NA(),SUM(IF(ISERROR(MATCH(WEEKDAY(ROW(INDIRECT(S91&amp;":"&amp;Q91))),DunDay,0)),IF(ISERROR(MATCH(ROW(INDIRECT(S91&amp;":"&amp;Q91)),National,0)),1,0)),0)),IF(OR(Q91&lt;=0,S91&lt;=0,Q91&gt;S91,ISNUMBER(Q91)=FALSE, ISNUMBER(S91)=FALSE),NA(),SUM(IF(ISERROR(MATCH(WEEKDAY(ROW(INDIRECT(Q91&amp;":"&amp;S91))),DunDay,0)),IF(ISERROR(MATCH(ROW(INDIRECT(Q91&amp;":"&amp;S91)),National,0)),1,0)),0))))</f>
        <v/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</row>
    <row r="92" spans="1:387" ht="15" customHeight="1" x14ac:dyDescent="0.2">
      <c r="A92" s="11"/>
      <c r="B92" s="12"/>
      <c r="C92" s="12"/>
      <c r="D92" s="12"/>
      <c r="E92" s="13"/>
      <c r="F92" s="14"/>
      <c r="G92" s="15"/>
      <c r="H92" s="16"/>
      <c r="I92" s="11"/>
      <c r="J92" s="10"/>
      <c r="K92" s="9"/>
      <c r="L92" s="9"/>
      <c r="M92" s="10"/>
      <c r="N92" s="9"/>
      <c r="O92" s="9" t="str">
        <f t="shared" si="291"/>
        <v/>
      </c>
      <c r="P92" s="3"/>
      <c r="Q92" s="3"/>
      <c r="R92" s="7" t="str">
        <f t="array" aca="1" ref="R92" ca="1">IF(ISERROR(IF(OR(P92&lt;=0,Q92&lt;=0,P92&gt;Q92,ISNUMBER(P92)=FALSE,ISNUMBER(Q92)=FALSE),NA(),SUM(IF(ISERROR(MATCH(WEEKDAY(ROW(INDIRECT(P92&amp;":"&amp;Q92)),2),DunDay,0)),IF(ISERROR(MATCH(ROW(INDIRECT(P92&amp;":"&amp;Q92)),National,0)),1,0)),0))),"",IF(OR(P92&lt;=0,Q92&lt;=0,P92&gt;Q92,ISNUMBER(P92)=FALSE,ISNUMBER(Q92)=FALSE),NA(),SUM(IF(ISERROR(MATCH(WEEKDAY(ROW(INDIRECT(P92&amp;":"&amp;Q92)),2),DunDay,0)),IF(ISERROR(MATCH(ROW(INDIRECT(P92&amp;":"&amp;Q92)),National,0)),1,0)),0)))</f>
        <v/>
      </c>
      <c r="S92" s="4"/>
      <c r="T92" s="2"/>
      <c r="U92" s="7" t="str">
        <f t="array" aca="1" ref="U92" ca="1">IF(ISERROR(IF(OR(O92&lt;=0,Q92&lt;=0,O92&gt;Q92,ISNUMBER(O92)=FALSE,ISNUMBER(Q92)=FALSE),NA(),SUM(IF(ISERROR(MATCH(WEEKDAY(ROW(INDIRECT(O92&amp;":"&amp;Q92)),2),DunDay,0)),IF(ISERROR(MATCH(ROW(INDIRECT(O92&amp;":"&amp;Q92)),National,0)),1,0)),0))),"",IF(OR(O92&lt;=0,Q92&lt;=0,O92&gt;Q92,ISNUMBER(O92)=FALSE,ISNUMBER(Q92)=FALSE),NA(),SUM(IF(ISERROR(MATCH(WEEKDAY(ROW(INDIRECT(O92&amp;":"&amp;Q92)),2),DunDay,0)),IF(ISERROR(MATCH(ROW(INDIRECT(O92&amp;":"&amp;Q92)),National,0)),1,0)),0)))</f>
        <v/>
      </c>
      <c r="V92" s="17" t="str">
        <f t="array" aca="1" ref="V92" ca="1">IF(ISERROR(IF(S92&lt;Q92,IF(OR(S92&lt;=0,Q92&lt;=0,S92&gt;Q92,ISNUMBER(S92)=FALSE, ISNUMBER(Q92)=FALSE),NA(),SUM(IF(ISERROR(MATCH(WEEKDAY(ROW(INDIRECT(S92&amp;":"&amp;Q92))),DunDay,0)),IF(ISERROR(MATCH(ROW(INDIRECT(S92&amp;":"&amp;Q92)),National,0)),1,0)),0)),IF(OR(Q92&lt;=0,S92&lt;=0,Q92&gt;S92,ISNUMBER(Q92)=FALSE, ISNUMBER(S92)=FALSE),NA(),SUM(IF(ISERROR(MATCH(WEEKDAY(ROW(INDIRECT(Q92&amp;":"&amp;S92))),DunDay,0)),IF(ISERROR(MATCH(ROW(INDIRECT(Q92&amp;":"&amp;S92)),National,0)),1,0)),0)))),"",IF(S92&lt;Q92,IF(OR(S92&lt;=0,Q92&lt;=0,S92&gt;Q92,ISNUMBER(S92)=FALSE, ISNUMBER(Q92)=FALSE),NA(),SUM(IF(ISERROR(MATCH(WEEKDAY(ROW(INDIRECT(S92&amp;":"&amp;Q92))),DunDay,0)),IF(ISERROR(MATCH(ROW(INDIRECT(S92&amp;":"&amp;Q92)),National,0)),1,0)),0)),IF(OR(Q92&lt;=0,S92&lt;=0,Q92&gt;S92,ISNUMBER(Q92)=FALSE, ISNUMBER(S92)=FALSE),NA(),SUM(IF(ISERROR(MATCH(WEEKDAY(ROW(INDIRECT(Q92&amp;":"&amp;S92))),DunDay,0)),IF(ISERROR(MATCH(ROW(INDIRECT(Q92&amp;":"&amp;S92)),National,0)),1,0)),0))))</f>
        <v/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</row>
    <row r="93" spans="1:387" ht="15" customHeight="1" x14ac:dyDescent="0.2">
      <c r="A93" s="11"/>
      <c r="B93" s="12"/>
      <c r="C93" s="12"/>
      <c r="D93" s="12"/>
      <c r="E93" s="13"/>
      <c r="F93" s="14"/>
      <c r="G93" s="15"/>
      <c r="H93" s="16"/>
      <c r="I93" s="11"/>
      <c r="J93" s="10"/>
      <c r="K93" s="9"/>
      <c r="L93" s="9"/>
      <c r="M93" s="10"/>
      <c r="N93" s="9"/>
      <c r="O93" s="9" t="str">
        <f t="shared" si="291"/>
        <v/>
      </c>
      <c r="P93" s="3"/>
      <c r="Q93" s="3"/>
      <c r="R93" s="7" t="str">
        <f t="array" aca="1" ref="R93" ca="1">IF(ISERROR(IF(OR(P93&lt;=0,Q93&lt;=0,P93&gt;Q93,ISNUMBER(P93)=FALSE,ISNUMBER(Q93)=FALSE),NA(),SUM(IF(ISERROR(MATCH(WEEKDAY(ROW(INDIRECT(P93&amp;":"&amp;Q93)),2),DunDay,0)),IF(ISERROR(MATCH(ROW(INDIRECT(P93&amp;":"&amp;Q93)),National,0)),1,0)),0))),"",IF(OR(P93&lt;=0,Q93&lt;=0,P93&gt;Q93,ISNUMBER(P93)=FALSE,ISNUMBER(Q93)=FALSE),NA(),SUM(IF(ISERROR(MATCH(WEEKDAY(ROW(INDIRECT(P93&amp;":"&amp;Q93)),2),DunDay,0)),IF(ISERROR(MATCH(ROW(INDIRECT(P93&amp;":"&amp;Q93)),National,0)),1,0)),0)))</f>
        <v/>
      </c>
      <c r="S93" s="4"/>
      <c r="T93" s="2"/>
      <c r="U93" s="7" t="str">
        <f t="array" aca="1" ref="U93" ca="1">IF(ISERROR(IF(OR(O93&lt;=0,Q93&lt;=0,O93&gt;Q93,ISNUMBER(O93)=FALSE,ISNUMBER(Q93)=FALSE),NA(),SUM(IF(ISERROR(MATCH(WEEKDAY(ROW(INDIRECT(O93&amp;":"&amp;Q93)),2),DunDay,0)),IF(ISERROR(MATCH(ROW(INDIRECT(O93&amp;":"&amp;Q93)),National,0)),1,0)),0))),"",IF(OR(O93&lt;=0,Q93&lt;=0,O93&gt;Q93,ISNUMBER(O93)=FALSE,ISNUMBER(Q93)=FALSE),NA(),SUM(IF(ISERROR(MATCH(WEEKDAY(ROW(INDIRECT(O93&amp;":"&amp;Q93)),2),DunDay,0)),IF(ISERROR(MATCH(ROW(INDIRECT(O93&amp;":"&amp;Q93)),National,0)),1,0)),0)))</f>
        <v/>
      </c>
      <c r="V93" s="17" t="str">
        <f t="array" aca="1" ref="V93" ca="1">IF(ISERROR(IF(S93&lt;Q93,IF(OR(S93&lt;=0,Q93&lt;=0,S93&gt;Q93,ISNUMBER(S93)=FALSE, ISNUMBER(Q93)=FALSE),NA(),SUM(IF(ISERROR(MATCH(WEEKDAY(ROW(INDIRECT(S93&amp;":"&amp;Q93))),DunDay,0)),IF(ISERROR(MATCH(ROW(INDIRECT(S93&amp;":"&amp;Q93)),National,0)),1,0)),0)),IF(OR(Q93&lt;=0,S93&lt;=0,Q93&gt;S93,ISNUMBER(Q93)=FALSE, ISNUMBER(S93)=FALSE),NA(),SUM(IF(ISERROR(MATCH(WEEKDAY(ROW(INDIRECT(Q93&amp;":"&amp;S93))),DunDay,0)),IF(ISERROR(MATCH(ROW(INDIRECT(Q93&amp;":"&amp;S93)),National,0)),1,0)),0)))),"",IF(S93&lt;Q93,IF(OR(S93&lt;=0,Q93&lt;=0,S93&gt;Q93,ISNUMBER(S93)=FALSE, ISNUMBER(Q93)=FALSE),NA(),SUM(IF(ISERROR(MATCH(WEEKDAY(ROW(INDIRECT(S93&amp;":"&amp;Q93))),DunDay,0)),IF(ISERROR(MATCH(ROW(INDIRECT(S93&amp;":"&amp;Q93)),National,0)),1,0)),0)),IF(OR(Q93&lt;=0,S93&lt;=0,Q93&gt;S93,ISNUMBER(Q93)=FALSE, ISNUMBER(S93)=FALSE),NA(),SUM(IF(ISERROR(MATCH(WEEKDAY(ROW(INDIRECT(Q93&amp;":"&amp;S93))),DunDay,0)),IF(ISERROR(MATCH(ROW(INDIRECT(Q93&amp;":"&amp;S93)),National,0)),1,0)),0))))</f>
        <v/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</row>
    <row r="94" spans="1:387" ht="15" customHeight="1" x14ac:dyDescent="0.2">
      <c r="A94" s="11"/>
      <c r="B94" s="12"/>
      <c r="C94" s="12"/>
      <c r="D94" s="12"/>
      <c r="E94" s="13"/>
      <c r="F94" s="14"/>
      <c r="G94" s="15"/>
      <c r="H94" s="16"/>
      <c r="I94" s="11"/>
      <c r="J94" s="10"/>
      <c r="K94" s="9"/>
      <c r="L94" s="9"/>
      <c r="M94" s="10"/>
      <c r="N94" s="9"/>
      <c r="O94" s="9" t="str">
        <f t="shared" si="291"/>
        <v/>
      </c>
      <c r="P94" s="3"/>
      <c r="Q94" s="3"/>
      <c r="R94" s="7" t="str">
        <f t="array" aca="1" ref="R94" ca="1">IF(ISERROR(IF(OR(P94&lt;=0,Q94&lt;=0,P94&gt;Q94,ISNUMBER(P94)=FALSE,ISNUMBER(Q94)=FALSE),NA(),SUM(IF(ISERROR(MATCH(WEEKDAY(ROW(INDIRECT(P94&amp;":"&amp;Q94)),2),DunDay,0)),IF(ISERROR(MATCH(ROW(INDIRECT(P94&amp;":"&amp;Q94)),National,0)),1,0)),0))),"",IF(OR(P94&lt;=0,Q94&lt;=0,P94&gt;Q94,ISNUMBER(P94)=FALSE,ISNUMBER(Q94)=FALSE),NA(),SUM(IF(ISERROR(MATCH(WEEKDAY(ROW(INDIRECT(P94&amp;":"&amp;Q94)),2),DunDay,0)),IF(ISERROR(MATCH(ROW(INDIRECT(P94&amp;":"&amp;Q94)),National,0)),1,0)),0)))</f>
        <v/>
      </c>
      <c r="S94" s="4"/>
      <c r="T94" s="2"/>
      <c r="U94" s="7" t="str">
        <f t="array" aca="1" ref="U94" ca="1">IF(ISERROR(IF(OR(O94&lt;=0,Q94&lt;=0,O94&gt;Q94,ISNUMBER(O94)=FALSE,ISNUMBER(Q94)=FALSE),NA(),SUM(IF(ISERROR(MATCH(WEEKDAY(ROW(INDIRECT(O94&amp;":"&amp;Q94)),2),DunDay,0)),IF(ISERROR(MATCH(ROW(INDIRECT(O94&amp;":"&amp;Q94)),National,0)),1,0)),0))),"",IF(OR(O94&lt;=0,Q94&lt;=0,O94&gt;Q94,ISNUMBER(O94)=FALSE,ISNUMBER(Q94)=FALSE),NA(),SUM(IF(ISERROR(MATCH(WEEKDAY(ROW(INDIRECT(O94&amp;":"&amp;Q94)),2),DunDay,0)),IF(ISERROR(MATCH(ROW(INDIRECT(O94&amp;":"&amp;Q94)),National,0)),1,0)),0)))</f>
        <v/>
      </c>
      <c r="V94" s="17" t="str">
        <f t="array" aca="1" ref="V94" ca="1">IF(ISERROR(IF(S94&lt;Q94,IF(OR(S94&lt;=0,Q94&lt;=0,S94&gt;Q94,ISNUMBER(S94)=FALSE, ISNUMBER(Q94)=FALSE),NA(),SUM(IF(ISERROR(MATCH(WEEKDAY(ROW(INDIRECT(S94&amp;":"&amp;Q94))),DunDay,0)),IF(ISERROR(MATCH(ROW(INDIRECT(S94&amp;":"&amp;Q94)),National,0)),1,0)),0)),IF(OR(Q94&lt;=0,S94&lt;=0,Q94&gt;S94,ISNUMBER(Q94)=FALSE, ISNUMBER(S94)=FALSE),NA(),SUM(IF(ISERROR(MATCH(WEEKDAY(ROW(INDIRECT(Q94&amp;":"&amp;S94))),DunDay,0)),IF(ISERROR(MATCH(ROW(INDIRECT(Q94&amp;":"&amp;S94)),National,0)),1,0)),0)))),"",IF(S94&lt;Q94,IF(OR(S94&lt;=0,Q94&lt;=0,S94&gt;Q94,ISNUMBER(S94)=FALSE, ISNUMBER(Q94)=FALSE),NA(),SUM(IF(ISERROR(MATCH(WEEKDAY(ROW(INDIRECT(S94&amp;":"&amp;Q94))),DunDay,0)),IF(ISERROR(MATCH(ROW(INDIRECT(S94&amp;":"&amp;Q94)),National,0)),1,0)),0)),IF(OR(Q94&lt;=0,S94&lt;=0,Q94&gt;S94,ISNUMBER(Q94)=FALSE, ISNUMBER(S94)=FALSE),NA(),SUM(IF(ISERROR(MATCH(WEEKDAY(ROW(INDIRECT(Q94&amp;":"&amp;S94))),DunDay,0)),IF(ISERROR(MATCH(ROW(INDIRECT(Q94&amp;":"&amp;S94)),National,0)),1,0)),0))))</f>
        <v/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</row>
    <row r="95" spans="1:387" ht="15" customHeight="1" x14ac:dyDescent="0.2">
      <c r="A95" s="11"/>
      <c r="B95" s="12"/>
      <c r="C95" s="12"/>
      <c r="D95" s="12"/>
      <c r="E95" s="13"/>
      <c r="F95" s="14"/>
      <c r="G95" s="15"/>
      <c r="H95" s="16"/>
      <c r="I95" s="11"/>
      <c r="J95" s="10"/>
      <c r="K95" s="9"/>
      <c r="L95" s="9"/>
      <c r="M95" s="10"/>
      <c r="N95" s="9"/>
      <c r="O95" s="9" t="str">
        <f t="shared" si="291"/>
        <v/>
      </c>
      <c r="P95" s="3"/>
      <c r="Q95" s="3"/>
      <c r="R95" s="7" t="str">
        <f t="array" aca="1" ref="R95" ca="1">IF(ISERROR(IF(OR(P95&lt;=0,Q95&lt;=0,P95&gt;Q95,ISNUMBER(P95)=FALSE,ISNUMBER(Q95)=FALSE),NA(),SUM(IF(ISERROR(MATCH(WEEKDAY(ROW(INDIRECT(P95&amp;":"&amp;Q95)),2),DunDay,0)),IF(ISERROR(MATCH(ROW(INDIRECT(P95&amp;":"&amp;Q95)),National,0)),1,0)),0))),"",IF(OR(P95&lt;=0,Q95&lt;=0,P95&gt;Q95,ISNUMBER(P95)=FALSE,ISNUMBER(Q95)=FALSE),NA(),SUM(IF(ISERROR(MATCH(WEEKDAY(ROW(INDIRECT(P95&amp;":"&amp;Q95)),2),DunDay,0)),IF(ISERROR(MATCH(ROW(INDIRECT(P95&amp;":"&amp;Q95)),National,0)),1,0)),0)))</f>
        <v/>
      </c>
      <c r="S95" s="4"/>
      <c r="T95" s="2"/>
      <c r="U95" s="7" t="str">
        <f t="array" aca="1" ref="U95" ca="1">IF(ISERROR(IF(OR(O95&lt;=0,Q95&lt;=0,O95&gt;Q95,ISNUMBER(O95)=FALSE,ISNUMBER(Q95)=FALSE),NA(),SUM(IF(ISERROR(MATCH(WEEKDAY(ROW(INDIRECT(O95&amp;":"&amp;Q95)),2),DunDay,0)),IF(ISERROR(MATCH(ROW(INDIRECT(O95&amp;":"&amp;Q95)),National,0)),1,0)),0))),"",IF(OR(O95&lt;=0,Q95&lt;=0,O95&gt;Q95,ISNUMBER(O95)=FALSE,ISNUMBER(Q95)=FALSE),NA(),SUM(IF(ISERROR(MATCH(WEEKDAY(ROW(INDIRECT(O95&amp;":"&amp;Q95)),2),DunDay,0)),IF(ISERROR(MATCH(ROW(INDIRECT(O95&amp;":"&amp;Q95)),National,0)),1,0)),0)))</f>
        <v/>
      </c>
      <c r="V95" s="17" t="str">
        <f t="array" aca="1" ref="V95" ca="1">IF(ISERROR(IF(S95&lt;Q95,IF(OR(S95&lt;=0,Q95&lt;=0,S95&gt;Q95,ISNUMBER(S95)=FALSE, ISNUMBER(Q95)=FALSE),NA(),SUM(IF(ISERROR(MATCH(WEEKDAY(ROW(INDIRECT(S95&amp;":"&amp;Q95))),DunDay,0)),IF(ISERROR(MATCH(ROW(INDIRECT(S95&amp;":"&amp;Q95)),National,0)),1,0)),0)),IF(OR(Q95&lt;=0,S95&lt;=0,Q95&gt;S95,ISNUMBER(Q95)=FALSE, ISNUMBER(S95)=FALSE),NA(),SUM(IF(ISERROR(MATCH(WEEKDAY(ROW(INDIRECT(Q95&amp;":"&amp;S95))),DunDay,0)),IF(ISERROR(MATCH(ROW(INDIRECT(Q95&amp;":"&amp;S95)),National,0)),1,0)),0)))),"",IF(S95&lt;Q95,IF(OR(S95&lt;=0,Q95&lt;=0,S95&gt;Q95,ISNUMBER(S95)=FALSE, ISNUMBER(Q95)=FALSE),NA(),SUM(IF(ISERROR(MATCH(WEEKDAY(ROW(INDIRECT(S95&amp;":"&amp;Q95))),DunDay,0)),IF(ISERROR(MATCH(ROW(INDIRECT(S95&amp;":"&amp;Q95)),National,0)),1,0)),0)),IF(OR(Q95&lt;=0,S95&lt;=0,Q95&gt;S95,ISNUMBER(Q95)=FALSE, ISNUMBER(S95)=FALSE),NA(),SUM(IF(ISERROR(MATCH(WEEKDAY(ROW(INDIRECT(Q95&amp;":"&amp;S95))),DunDay,0)),IF(ISERROR(MATCH(ROW(INDIRECT(Q95&amp;":"&amp;S95)),National,0)),1,0)),0))))</f>
        <v/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</row>
    <row r="96" spans="1:387" ht="15" customHeight="1" x14ac:dyDescent="0.2">
      <c r="A96" s="11"/>
      <c r="B96" s="12"/>
      <c r="C96" s="12"/>
      <c r="D96" s="12"/>
      <c r="E96" s="13"/>
      <c r="F96" s="14"/>
      <c r="G96" s="15"/>
      <c r="H96" s="16"/>
      <c r="I96" s="11"/>
      <c r="J96" s="10"/>
      <c r="K96" s="9"/>
      <c r="L96" s="9"/>
      <c r="M96" s="10"/>
      <c r="N96" s="9"/>
      <c r="O96" s="9" t="str">
        <f t="shared" si="291"/>
        <v/>
      </c>
      <c r="P96" s="3"/>
      <c r="Q96" s="3"/>
      <c r="R96" s="7" t="str">
        <f t="array" aca="1" ref="R96" ca="1">IF(ISERROR(IF(OR(P96&lt;=0,Q96&lt;=0,P96&gt;Q96,ISNUMBER(P96)=FALSE,ISNUMBER(Q96)=FALSE),NA(),SUM(IF(ISERROR(MATCH(WEEKDAY(ROW(INDIRECT(P96&amp;":"&amp;Q96)),2),DunDay,0)),IF(ISERROR(MATCH(ROW(INDIRECT(P96&amp;":"&amp;Q96)),National,0)),1,0)),0))),"",IF(OR(P96&lt;=0,Q96&lt;=0,P96&gt;Q96,ISNUMBER(P96)=FALSE,ISNUMBER(Q96)=FALSE),NA(),SUM(IF(ISERROR(MATCH(WEEKDAY(ROW(INDIRECT(P96&amp;":"&amp;Q96)),2),DunDay,0)),IF(ISERROR(MATCH(ROW(INDIRECT(P96&amp;":"&amp;Q96)),National,0)),1,0)),0)))</f>
        <v/>
      </c>
      <c r="S96" s="4"/>
      <c r="T96" s="2"/>
      <c r="U96" s="7" t="str">
        <f t="array" aca="1" ref="U96" ca="1">IF(ISERROR(IF(OR(O96&lt;=0,Q96&lt;=0,O96&gt;Q96,ISNUMBER(O96)=FALSE,ISNUMBER(Q96)=FALSE),NA(),SUM(IF(ISERROR(MATCH(WEEKDAY(ROW(INDIRECT(O96&amp;":"&amp;Q96)),2),DunDay,0)),IF(ISERROR(MATCH(ROW(INDIRECT(O96&amp;":"&amp;Q96)),National,0)),1,0)),0))),"",IF(OR(O96&lt;=0,Q96&lt;=0,O96&gt;Q96,ISNUMBER(O96)=FALSE,ISNUMBER(Q96)=FALSE),NA(),SUM(IF(ISERROR(MATCH(WEEKDAY(ROW(INDIRECT(O96&amp;":"&amp;Q96)),2),DunDay,0)),IF(ISERROR(MATCH(ROW(INDIRECT(O96&amp;":"&amp;Q96)),National,0)),1,0)),0)))</f>
        <v/>
      </c>
      <c r="V96" s="17" t="str">
        <f t="array" aca="1" ref="V96" ca="1">IF(ISERROR(IF(S96&lt;Q96,IF(OR(S96&lt;=0,Q96&lt;=0,S96&gt;Q96,ISNUMBER(S96)=FALSE, ISNUMBER(Q96)=FALSE),NA(),SUM(IF(ISERROR(MATCH(WEEKDAY(ROW(INDIRECT(S96&amp;":"&amp;Q96))),DunDay,0)),IF(ISERROR(MATCH(ROW(INDIRECT(S96&amp;":"&amp;Q96)),National,0)),1,0)),0)),IF(OR(Q96&lt;=0,S96&lt;=0,Q96&gt;S96,ISNUMBER(Q96)=FALSE, ISNUMBER(S96)=FALSE),NA(),SUM(IF(ISERROR(MATCH(WEEKDAY(ROW(INDIRECT(Q96&amp;":"&amp;S96))),DunDay,0)),IF(ISERROR(MATCH(ROW(INDIRECT(Q96&amp;":"&amp;S96)),National,0)),1,0)),0)))),"",IF(S96&lt;Q96,IF(OR(S96&lt;=0,Q96&lt;=0,S96&gt;Q96,ISNUMBER(S96)=FALSE, ISNUMBER(Q96)=FALSE),NA(),SUM(IF(ISERROR(MATCH(WEEKDAY(ROW(INDIRECT(S96&amp;":"&amp;Q96))),DunDay,0)),IF(ISERROR(MATCH(ROW(INDIRECT(S96&amp;":"&amp;Q96)),National,0)),1,0)),0)),IF(OR(Q96&lt;=0,S96&lt;=0,Q96&gt;S96,ISNUMBER(Q96)=FALSE, ISNUMBER(S96)=FALSE),NA(),SUM(IF(ISERROR(MATCH(WEEKDAY(ROW(INDIRECT(Q96&amp;":"&amp;S96))),DunDay,0)),IF(ISERROR(MATCH(ROW(INDIRECT(Q96&amp;":"&amp;S96)),National,0)),1,0)),0))))</f>
        <v/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</row>
    <row r="97" spans="1:387" ht="15" customHeight="1" x14ac:dyDescent="0.2">
      <c r="A97" s="11"/>
      <c r="B97" s="12"/>
      <c r="C97" s="12"/>
      <c r="D97" s="12"/>
      <c r="E97" s="13"/>
      <c r="F97" s="14"/>
      <c r="G97" s="15"/>
      <c r="H97" s="16"/>
      <c r="I97" s="11"/>
      <c r="J97" s="10"/>
      <c r="K97" s="9"/>
      <c r="L97" s="9"/>
      <c r="M97" s="10"/>
      <c r="N97" s="9"/>
      <c r="O97" s="9" t="str">
        <f t="shared" si="291"/>
        <v/>
      </c>
      <c r="P97" s="3"/>
      <c r="Q97" s="3"/>
      <c r="R97" s="7" t="str">
        <f t="array" aca="1" ref="R97" ca="1">IF(ISERROR(IF(OR(P97&lt;=0,Q97&lt;=0,P97&gt;Q97,ISNUMBER(P97)=FALSE,ISNUMBER(Q97)=FALSE),NA(),SUM(IF(ISERROR(MATCH(WEEKDAY(ROW(INDIRECT(P97&amp;":"&amp;Q97)),2),DunDay,0)),IF(ISERROR(MATCH(ROW(INDIRECT(P97&amp;":"&amp;Q97)),National,0)),1,0)),0))),"",IF(OR(P97&lt;=0,Q97&lt;=0,P97&gt;Q97,ISNUMBER(P97)=FALSE,ISNUMBER(Q97)=FALSE),NA(),SUM(IF(ISERROR(MATCH(WEEKDAY(ROW(INDIRECT(P97&amp;":"&amp;Q97)),2),DunDay,0)),IF(ISERROR(MATCH(ROW(INDIRECT(P97&amp;":"&amp;Q97)),National,0)),1,0)),0)))</f>
        <v/>
      </c>
      <c r="S97" s="4"/>
      <c r="T97" s="2"/>
      <c r="U97" s="7" t="str">
        <f t="array" aca="1" ref="U97" ca="1">IF(ISERROR(IF(OR(O97&lt;=0,Q97&lt;=0,O97&gt;Q97,ISNUMBER(O97)=FALSE,ISNUMBER(Q97)=FALSE),NA(),SUM(IF(ISERROR(MATCH(WEEKDAY(ROW(INDIRECT(O97&amp;":"&amp;Q97)),2),DunDay,0)),IF(ISERROR(MATCH(ROW(INDIRECT(O97&amp;":"&amp;Q97)),National,0)),1,0)),0))),"",IF(OR(O97&lt;=0,Q97&lt;=0,O97&gt;Q97,ISNUMBER(O97)=FALSE,ISNUMBER(Q97)=FALSE),NA(),SUM(IF(ISERROR(MATCH(WEEKDAY(ROW(INDIRECT(O97&amp;":"&amp;Q97)),2),DunDay,0)),IF(ISERROR(MATCH(ROW(INDIRECT(O97&amp;":"&amp;Q97)),National,0)),1,0)),0)))</f>
        <v/>
      </c>
      <c r="V97" s="17" t="str">
        <f t="array" aca="1" ref="V97" ca="1">IF(ISERROR(IF(S97&lt;Q97,IF(OR(S97&lt;=0,Q97&lt;=0,S97&gt;Q97,ISNUMBER(S97)=FALSE, ISNUMBER(Q97)=FALSE),NA(),SUM(IF(ISERROR(MATCH(WEEKDAY(ROW(INDIRECT(S97&amp;":"&amp;Q97))),DunDay,0)),IF(ISERROR(MATCH(ROW(INDIRECT(S97&amp;":"&amp;Q97)),National,0)),1,0)),0)),IF(OR(Q97&lt;=0,S97&lt;=0,Q97&gt;S97,ISNUMBER(Q97)=FALSE, ISNUMBER(S97)=FALSE),NA(),SUM(IF(ISERROR(MATCH(WEEKDAY(ROW(INDIRECT(Q97&amp;":"&amp;S97))),DunDay,0)),IF(ISERROR(MATCH(ROW(INDIRECT(Q97&amp;":"&amp;S97)),National,0)),1,0)),0)))),"",IF(S97&lt;Q97,IF(OR(S97&lt;=0,Q97&lt;=0,S97&gt;Q97,ISNUMBER(S97)=FALSE, ISNUMBER(Q97)=FALSE),NA(),SUM(IF(ISERROR(MATCH(WEEKDAY(ROW(INDIRECT(S97&amp;":"&amp;Q97))),DunDay,0)),IF(ISERROR(MATCH(ROW(INDIRECT(S97&amp;":"&amp;Q97)),National,0)),1,0)),0)),IF(OR(Q97&lt;=0,S97&lt;=0,Q97&gt;S97,ISNUMBER(Q97)=FALSE, ISNUMBER(S97)=FALSE),NA(),SUM(IF(ISERROR(MATCH(WEEKDAY(ROW(INDIRECT(Q97&amp;":"&amp;S97))),DunDay,0)),IF(ISERROR(MATCH(ROW(INDIRECT(Q97&amp;":"&amp;S97)),National,0)),1,0)),0))))</f>
        <v/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</row>
    <row r="98" spans="1:387" ht="15" customHeight="1" x14ac:dyDescent="0.2">
      <c r="A98" s="11"/>
      <c r="B98" s="12"/>
      <c r="C98" s="12"/>
      <c r="D98" s="12"/>
      <c r="E98" s="13"/>
      <c r="F98" s="14"/>
      <c r="G98" s="15"/>
      <c r="H98" s="16"/>
      <c r="I98" s="11"/>
      <c r="J98" s="10"/>
      <c r="K98" s="9"/>
      <c r="L98" s="9"/>
      <c r="M98" s="10"/>
      <c r="N98" s="9"/>
      <c r="O98" s="9" t="str">
        <f t="shared" si="291"/>
        <v/>
      </c>
      <c r="P98" s="3"/>
      <c r="Q98" s="3"/>
      <c r="R98" s="7" t="str">
        <f t="array" aca="1" ref="R98" ca="1">IF(ISERROR(IF(OR(P98&lt;=0,Q98&lt;=0,P98&gt;Q98,ISNUMBER(P98)=FALSE,ISNUMBER(Q98)=FALSE),NA(),SUM(IF(ISERROR(MATCH(WEEKDAY(ROW(INDIRECT(P98&amp;":"&amp;Q98)),2),DunDay,0)),IF(ISERROR(MATCH(ROW(INDIRECT(P98&amp;":"&amp;Q98)),National,0)),1,0)),0))),"",IF(OR(P98&lt;=0,Q98&lt;=0,P98&gt;Q98,ISNUMBER(P98)=FALSE,ISNUMBER(Q98)=FALSE),NA(),SUM(IF(ISERROR(MATCH(WEEKDAY(ROW(INDIRECT(P98&amp;":"&amp;Q98)),2),DunDay,0)),IF(ISERROR(MATCH(ROW(INDIRECT(P98&amp;":"&amp;Q98)),National,0)),1,0)),0)))</f>
        <v/>
      </c>
      <c r="S98" s="4"/>
      <c r="T98" s="2"/>
      <c r="U98" s="7" t="str">
        <f t="array" aca="1" ref="U98" ca="1">IF(ISERROR(IF(OR(O98&lt;=0,Q98&lt;=0,O98&gt;Q98,ISNUMBER(O98)=FALSE,ISNUMBER(Q98)=FALSE),NA(),SUM(IF(ISERROR(MATCH(WEEKDAY(ROW(INDIRECT(O98&amp;":"&amp;Q98)),2),DunDay,0)),IF(ISERROR(MATCH(ROW(INDIRECT(O98&amp;":"&amp;Q98)),National,0)),1,0)),0))),"",IF(OR(O98&lt;=0,Q98&lt;=0,O98&gt;Q98,ISNUMBER(O98)=FALSE,ISNUMBER(Q98)=FALSE),NA(),SUM(IF(ISERROR(MATCH(WEEKDAY(ROW(INDIRECT(O98&amp;":"&amp;Q98)),2),DunDay,0)),IF(ISERROR(MATCH(ROW(INDIRECT(O98&amp;":"&amp;Q98)),National,0)),1,0)),0)))</f>
        <v/>
      </c>
      <c r="V98" s="17" t="str">
        <f t="array" aca="1" ref="V98" ca="1">IF(ISERROR(IF(S98&lt;Q98,IF(OR(S98&lt;=0,Q98&lt;=0,S98&gt;Q98,ISNUMBER(S98)=FALSE, ISNUMBER(Q98)=FALSE),NA(),SUM(IF(ISERROR(MATCH(WEEKDAY(ROW(INDIRECT(S98&amp;":"&amp;Q98))),DunDay,0)),IF(ISERROR(MATCH(ROW(INDIRECT(S98&amp;":"&amp;Q98)),National,0)),1,0)),0)),IF(OR(Q98&lt;=0,S98&lt;=0,Q98&gt;S98,ISNUMBER(Q98)=FALSE, ISNUMBER(S98)=FALSE),NA(),SUM(IF(ISERROR(MATCH(WEEKDAY(ROW(INDIRECT(Q98&amp;":"&amp;S98))),DunDay,0)),IF(ISERROR(MATCH(ROW(INDIRECT(Q98&amp;":"&amp;S98)),National,0)),1,0)),0)))),"",IF(S98&lt;Q98,IF(OR(S98&lt;=0,Q98&lt;=0,S98&gt;Q98,ISNUMBER(S98)=FALSE, ISNUMBER(Q98)=FALSE),NA(),SUM(IF(ISERROR(MATCH(WEEKDAY(ROW(INDIRECT(S98&amp;":"&amp;Q98))),DunDay,0)),IF(ISERROR(MATCH(ROW(INDIRECT(S98&amp;":"&amp;Q98)),National,0)),1,0)),0)),IF(OR(Q98&lt;=0,S98&lt;=0,Q98&gt;S98,ISNUMBER(Q98)=FALSE, ISNUMBER(S98)=FALSE),NA(),SUM(IF(ISERROR(MATCH(WEEKDAY(ROW(INDIRECT(Q98&amp;":"&amp;S98))),DunDay,0)),IF(ISERROR(MATCH(ROW(INDIRECT(Q98&amp;":"&amp;S98)),National,0)),1,0)),0))))</f>
        <v/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</row>
    <row r="99" spans="1:387" ht="15" customHeight="1" x14ac:dyDescent="0.2">
      <c r="A99" s="11"/>
      <c r="B99" s="12"/>
      <c r="C99" s="12"/>
      <c r="D99" s="12"/>
      <c r="E99" s="13"/>
      <c r="F99" s="14"/>
      <c r="G99" s="15"/>
      <c r="H99" s="16"/>
      <c r="I99" s="11"/>
      <c r="J99" s="10"/>
      <c r="K99" s="9"/>
      <c r="L99" s="9"/>
      <c r="M99" s="10"/>
      <c r="N99" s="9"/>
      <c r="O99" s="9" t="str">
        <f t="shared" si="291"/>
        <v/>
      </c>
      <c r="P99" s="3"/>
      <c r="Q99" s="3"/>
      <c r="R99" s="7" t="str">
        <f t="array" aca="1" ref="R99" ca="1">IF(ISERROR(IF(OR(P99&lt;=0,Q99&lt;=0,P99&gt;Q99,ISNUMBER(P99)=FALSE,ISNUMBER(Q99)=FALSE),NA(),SUM(IF(ISERROR(MATCH(WEEKDAY(ROW(INDIRECT(P99&amp;":"&amp;Q99)),2),DunDay,0)),IF(ISERROR(MATCH(ROW(INDIRECT(P99&amp;":"&amp;Q99)),National,0)),1,0)),0))),"",IF(OR(P99&lt;=0,Q99&lt;=0,P99&gt;Q99,ISNUMBER(P99)=FALSE,ISNUMBER(Q99)=FALSE),NA(),SUM(IF(ISERROR(MATCH(WEEKDAY(ROW(INDIRECT(P99&amp;":"&amp;Q99)),2),DunDay,0)),IF(ISERROR(MATCH(ROW(INDIRECT(P99&amp;":"&amp;Q99)),National,0)),1,0)),0)))</f>
        <v/>
      </c>
      <c r="S99" s="4"/>
      <c r="T99" s="2"/>
      <c r="U99" s="7" t="str">
        <f t="array" aca="1" ref="U99" ca="1">IF(ISERROR(IF(OR(O99&lt;=0,Q99&lt;=0,O99&gt;Q99,ISNUMBER(O99)=FALSE,ISNUMBER(Q99)=FALSE),NA(),SUM(IF(ISERROR(MATCH(WEEKDAY(ROW(INDIRECT(O99&amp;":"&amp;Q99)),2),DunDay,0)),IF(ISERROR(MATCH(ROW(INDIRECT(O99&amp;":"&amp;Q99)),National,0)),1,0)),0))),"",IF(OR(O99&lt;=0,Q99&lt;=0,O99&gt;Q99,ISNUMBER(O99)=FALSE,ISNUMBER(Q99)=FALSE),NA(),SUM(IF(ISERROR(MATCH(WEEKDAY(ROW(INDIRECT(O99&amp;":"&amp;Q99)),2),DunDay,0)),IF(ISERROR(MATCH(ROW(INDIRECT(O99&amp;":"&amp;Q99)),National,0)),1,0)),0)))</f>
        <v/>
      </c>
      <c r="V99" s="17" t="str">
        <f t="array" aca="1" ref="V99" ca="1">IF(ISERROR(IF(S99&lt;Q99,IF(OR(S99&lt;=0,Q99&lt;=0,S99&gt;Q99,ISNUMBER(S99)=FALSE, ISNUMBER(Q99)=FALSE),NA(),SUM(IF(ISERROR(MATCH(WEEKDAY(ROW(INDIRECT(S99&amp;":"&amp;Q99))),DunDay,0)),IF(ISERROR(MATCH(ROW(INDIRECT(S99&amp;":"&amp;Q99)),National,0)),1,0)),0)),IF(OR(Q99&lt;=0,S99&lt;=0,Q99&gt;S99,ISNUMBER(Q99)=FALSE, ISNUMBER(S99)=FALSE),NA(),SUM(IF(ISERROR(MATCH(WEEKDAY(ROW(INDIRECT(Q99&amp;":"&amp;S99))),DunDay,0)),IF(ISERROR(MATCH(ROW(INDIRECT(Q99&amp;":"&amp;S99)),National,0)),1,0)),0)))),"",IF(S99&lt;Q99,IF(OR(S99&lt;=0,Q99&lt;=0,S99&gt;Q99,ISNUMBER(S99)=FALSE, ISNUMBER(Q99)=FALSE),NA(),SUM(IF(ISERROR(MATCH(WEEKDAY(ROW(INDIRECT(S99&amp;":"&amp;Q99))),DunDay,0)),IF(ISERROR(MATCH(ROW(INDIRECT(S99&amp;":"&amp;Q99)),National,0)),1,0)),0)),IF(OR(Q99&lt;=0,S99&lt;=0,Q99&gt;S99,ISNUMBER(Q99)=FALSE, ISNUMBER(S99)=FALSE),NA(),SUM(IF(ISERROR(MATCH(WEEKDAY(ROW(INDIRECT(Q99&amp;":"&amp;S99))),DunDay,0)),IF(ISERROR(MATCH(ROW(INDIRECT(Q99&amp;":"&amp;S99)),National,0)),1,0)),0))))</f>
        <v/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</row>
    <row r="100" spans="1:387" ht="15" customHeight="1" x14ac:dyDescent="0.2">
      <c r="A100" s="11"/>
      <c r="B100" s="12"/>
      <c r="C100" s="12"/>
      <c r="D100" s="12"/>
      <c r="E100" s="13"/>
      <c r="F100" s="14"/>
      <c r="G100" s="15"/>
      <c r="H100" s="16"/>
      <c r="I100" s="11"/>
      <c r="J100" s="10"/>
      <c r="K100" s="9"/>
      <c r="L100" s="9"/>
      <c r="M100" s="10"/>
      <c r="N100" s="9"/>
      <c r="O100" s="9" t="str">
        <f t="shared" si="291"/>
        <v/>
      </c>
      <c r="P100" s="3"/>
      <c r="Q100" s="3"/>
      <c r="R100" s="7" t="str">
        <f t="array" aca="1" ref="R100" ca="1">IF(ISERROR(IF(OR(P100&lt;=0,Q100&lt;=0,P100&gt;Q100,ISNUMBER(P100)=FALSE,ISNUMBER(Q100)=FALSE),NA(),SUM(IF(ISERROR(MATCH(WEEKDAY(ROW(INDIRECT(P100&amp;":"&amp;Q100)),2),DunDay,0)),IF(ISERROR(MATCH(ROW(INDIRECT(P100&amp;":"&amp;Q100)),National,0)),1,0)),0))),"",IF(OR(P100&lt;=0,Q100&lt;=0,P100&gt;Q100,ISNUMBER(P100)=FALSE,ISNUMBER(Q100)=FALSE),NA(),SUM(IF(ISERROR(MATCH(WEEKDAY(ROW(INDIRECT(P100&amp;":"&amp;Q100)),2),DunDay,0)),IF(ISERROR(MATCH(ROW(INDIRECT(P100&amp;":"&amp;Q100)),National,0)),1,0)),0)))</f>
        <v/>
      </c>
      <c r="S100" s="4"/>
      <c r="T100" s="2"/>
      <c r="U100" s="7" t="str">
        <f t="array" aca="1" ref="U100" ca="1">IF(ISERROR(IF(OR(O100&lt;=0,Q100&lt;=0,O100&gt;Q100,ISNUMBER(O100)=FALSE,ISNUMBER(Q100)=FALSE),NA(),SUM(IF(ISERROR(MATCH(WEEKDAY(ROW(INDIRECT(O100&amp;":"&amp;Q100)),2),DunDay,0)),IF(ISERROR(MATCH(ROW(INDIRECT(O100&amp;":"&amp;Q100)),National,0)),1,0)),0))),"",IF(OR(O100&lt;=0,Q100&lt;=0,O100&gt;Q100,ISNUMBER(O100)=FALSE,ISNUMBER(Q100)=FALSE),NA(),SUM(IF(ISERROR(MATCH(WEEKDAY(ROW(INDIRECT(O100&amp;":"&amp;Q100)),2),DunDay,0)),IF(ISERROR(MATCH(ROW(INDIRECT(O100&amp;":"&amp;Q100)),National,0)),1,0)),0)))</f>
        <v/>
      </c>
      <c r="V100" s="17" t="str">
        <f t="array" aca="1" ref="V100" ca="1">IF(ISERROR(IF(S100&lt;Q100,IF(OR(S100&lt;=0,Q100&lt;=0,S100&gt;Q100,ISNUMBER(S100)=FALSE, ISNUMBER(Q100)=FALSE),NA(),SUM(IF(ISERROR(MATCH(WEEKDAY(ROW(INDIRECT(S100&amp;":"&amp;Q100))),DunDay,0)),IF(ISERROR(MATCH(ROW(INDIRECT(S100&amp;":"&amp;Q100)),National,0)),1,0)),0)),IF(OR(Q100&lt;=0,S100&lt;=0,Q100&gt;S100,ISNUMBER(Q100)=FALSE, ISNUMBER(S100)=FALSE),NA(),SUM(IF(ISERROR(MATCH(WEEKDAY(ROW(INDIRECT(Q100&amp;":"&amp;S100))),DunDay,0)),IF(ISERROR(MATCH(ROW(INDIRECT(Q100&amp;":"&amp;S100)),National,0)),1,0)),0)))),"",IF(S100&lt;Q100,IF(OR(S100&lt;=0,Q100&lt;=0,S100&gt;Q100,ISNUMBER(S100)=FALSE, ISNUMBER(Q100)=FALSE),NA(),SUM(IF(ISERROR(MATCH(WEEKDAY(ROW(INDIRECT(S100&amp;":"&amp;Q100))),DunDay,0)),IF(ISERROR(MATCH(ROW(INDIRECT(S100&amp;":"&amp;Q100)),National,0)),1,0)),0)),IF(OR(Q100&lt;=0,S100&lt;=0,Q100&gt;S100,ISNUMBER(Q100)=FALSE, ISNUMBER(S100)=FALSE),NA(),SUM(IF(ISERROR(MATCH(WEEKDAY(ROW(INDIRECT(Q100&amp;":"&amp;S100))),DunDay,0)),IF(ISERROR(MATCH(ROW(INDIRECT(Q100&amp;":"&amp;S100)),National,0)),1,0)),0))))</f>
        <v/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</row>
    <row r="101" spans="1:387" ht="15" customHeight="1" x14ac:dyDescent="0.2">
      <c r="A101" s="11"/>
      <c r="B101" s="12"/>
      <c r="C101" s="12"/>
      <c r="D101" s="12"/>
      <c r="E101" s="13"/>
      <c r="F101" s="14"/>
      <c r="G101" s="15"/>
      <c r="H101" s="16"/>
      <c r="I101" s="11"/>
      <c r="J101" s="10"/>
      <c r="K101" s="9"/>
      <c r="L101" s="9"/>
      <c r="M101" s="10"/>
      <c r="N101" s="9"/>
      <c r="O101" s="9" t="str">
        <f t="shared" si="291"/>
        <v/>
      </c>
      <c r="P101" s="3"/>
      <c r="Q101" s="3"/>
      <c r="R101" s="7" t="str">
        <f t="array" aca="1" ref="R101" ca="1">IF(ISERROR(IF(OR(P101&lt;=0,Q101&lt;=0,P101&gt;Q101,ISNUMBER(P101)=FALSE,ISNUMBER(Q101)=FALSE),NA(),SUM(IF(ISERROR(MATCH(WEEKDAY(ROW(INDIRECT(P101&amp;":"&amp;Q101)),2),DunDay,0)),IF(ISERROR(MATCH(ROW(INDIRECT(P101&amp;":"&amp;Q101)),National,0)),1,0)),0))),"",IF(OR(P101&lt;=0,Q101&lt;=0,P101&gt;Q101,ISNUMBER(P101)=FALSE,ISNUMBER(Q101)=FALSE),NA(),SUM(IF(ISERROR(MATCH(WEEKDAY(ROW(INDIRECT(P101&amp;":"&amp;Q101)),2),DunDay,0)),IF(ISERROR(MATCH(ROW(INDIRECT(P101&amp;":"&amp;Q101)),National,0)),1,0)),0)))</f>
        <v/>
      </c>
      <c r="S101" s="4"/>
      <c r="T101" s="2"/>
      <c r="U101" s="7" t="str">
        <f t="array" aca="1" ref="U101" ca="1">IF(ISERROR(IF(OR(O101&lt;=0,Q101&lt;=0,O101&gt;Q101,ISNUMBER(O101)=FALSE,ISNUMBER(Q101)=FALSE),NA(),SUM(IF(ISERROR(MATCH(WEEKDAY(ROW(INDIRECT(O101&amp;":"&amp;Q101)),2),DunDay,0)),IF(ISERROR(MATCH(ROW(INDIRECT(O101&amp;":"&amp;Q101)),National,0)),1,0)),0))),"",IF(OR(O101&lt;=0,Q101&lt;=0,O101&gt;Q101,ISNUMBER(O101)=FALSE,ISNUMBER(Q101)=FALSE),NA(),SUM(IF(ISERROR(MATCH(WEEKDAY(ROW(INDIRECT(O101&amp;":"&amp;Q101)),2),DunDay,0)),IF(ISERROR(MATCH(ROW(INDIRECT(O101&amp;":"&amp;Q101)),National,0)),1,0)),0)))</f>
        <v/>
      </c>
      <c r="V101" s="17" t="str">
        <f t="array" aca="1" ref="V101" ca="1">IF(ISERROR(IF(S101&lt;Q101,IF(OR(S101&lt;=0,Q101&lt;=0,S101&gt;Q101,ISNUMBER(S101)=FALSE, ISNUMBER(Q101)=FALSE),NA(),SUM(IF(ISERROR(MATCH(WEEKDAY(ROW(INDIRECT(S101&amp;":"&amp;Q101))),DunDay,0)),IF(ISERROR(MATCH(ROW(INDIRECT(S101&amp;":"&amp;Q101)),National,0)),1,0)),0)),IF(OR(Q101&lt;=0,S101&lt;=0,Q101&gt;S101,ISNUMBER(Q101)=FALSE, ISNUMBER(S101)=FALSE),NA(),SUM(IF(ISERROR(MATCH(WEEKDAY(ROW(INDIRECT(Q101&amp;":"&amp;S101))),DunDay,0)),IF(ISERROR(MATCH(ROW(INDIRECT(Q101&amp;":"&amp;S101)),National,0)),1,0)),0)))),"",IF(S101&lt;Q101,IF(OR(S101&lt;=0,Q101&lt;=0,S101&gt;Q101,ISNUMBER(S101)=FALSE, ISNUMBER(Q101)=FALSE),NA(),SUM(IF(ISERROR(MATCH(WEEKDAY(ROW(INDIRECT(S101&amp;":"&amp;Q101))),DunDay,0)),IF(ISERROR(MATCH(ROW(INDIRECT(S101&amp;":"&amp;Q101)),National,0)),1,0)),0)),IF(OR(Q101&lt;=0,S101&lt;=0,Q101&gt;S101,ISNUMBER(Q101)=FALSE, ISNUMBER(S101)=FALSE),NA(),SUM(IF(ISERROR(MATCH(WEEKDAY(ROW(INDIRECT(Q101&amp;":"&amp;S101))),DunDay,0)),IF(ISERROR(MATCH(ROW(INDIRECT(Q101&amp;":"&amp;S101)),National,0)),1,0)),0))))</f>
        <v/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</row>
    <row r="102" spans="1:387" ht="15" customHeight="1" x14ac:dyDescent="0.2">
      <c r="A102" s="11"/>
      <c r="B102" s="12"/>
      <c r="C102" s="12"/>
      <c r="D102" s="12"/>
      <c r="E102" s="13"/>
      <c r="F102" s="14"/>
      <c r="G102" s="15"/>
      <c r="H102" s="16"/>
      <c r="I102" s="11"/>
      <c r="J102" s="10"/>
      <c r="K102" s="9"/>
      <c r="L102" s="9"/>
      <c r="M102" s="10"/>
      <c r="N102" s="9"/>
      <c r="O102" s="9" t="str">
        <f t="shared" si="291"/>
        <v/>
      </c>
      <c r="P102" s="3"/>
      <c r="Q102" s="3"/>
      <c r="R102" s="7" t="str">
        <f t="array" aca="1" ref="R102" ca="1">IF(ISERROR(IF(OR(P102&lt;=0,Q102&lt;=0,P102&gt;Q102,ISNUMBER(P102)=FALSE,ISNUMBER(Q102)=FALSE),NA(),SUM(IF(ISERROR(MATCH(WEEKDAY(ROW(INDIRECT(P102&amp;":"&amp;Q102)),2),DunDay,0)),IF(ISERROR(MATCH(ROW(INDIRECT(P102&amp;":"&amp;Q102)),National,0)),1,0)),0))),"",IF(OR(P102&lt;=0,Q102&lt;=0,P102&gt;Q102,ISNUMBER(P102)=FALSE,ISNUMBER(Q102)=FALSE),NA(),SUM(IF(ISERROR(MATCH(WEEKDAY(ROW(INDIRECT(P102&amp;":"&amp;Q102)),2),DunDay,0)),IF(ISERROR(MATCH(ROW(INDIRECT(P102&amp;":"&amp;Q102)),National,0)),1,0)),0)))</f>
        <v/>
      </c>
      <c r="S102" s="4"/>
      <c r="T102" s="2"/>
      <c r="U102" s="7" t="str">
        <f t="array" aca="1" ref="U102" ca="1">IF(ISERROR(IF(OR(O102&lt;=0,Q102&lt;=0,O102&gt;Q102,ISNUMBER(O102)=FALSE,ISNUMBER(Q102)=FALSE),NA(),SUM(IF(ISERROR(MATCH(WEEKDAY(ROW(INDIRECT(O102&amp;":"&amp;Q102)),2),DunDay,0)),IF(ISERROR(MATCH(ROW(INDIRECT(O102&amp;":"&amp;Q102)),National,0)),1,0)),0))),"",IF(OR(O102&lt;=0,Q102&lt;=0,O102&gt;Q102,ISNUMBER(O102)=FALSE,ISNUMBER(Q102)=FALSE),NA(),SUM(IF(ISERROR(MATCH(WEEKDAY(ROW(INDIRECT(O102&amp;":"&amp;Q102)),2),DunDay,0)),IF(ISERROR(MATCH(ROW(INDIRECT(O102&amp;":"&amp;Q102)),National,0)),1,0)),0)))</f>
        <v/>
      </c>
      <c r="V102" s="17" t="str">
        <f t="array" aca="1" ref="V102" ca="1">IF(ISERROR(IF(S102&lt;Q102,IF(OR(S102&lt;=0,Q102&lt;=0,S102&gt;Q102,ISNUMBER(S102)=FALSE, ISNUMBER(Q102)=FALSE),NA(),SUM(IF(ISERROR(MATCH(WEEKDAY(ROW(INDIRECT(S102&amp;":"&amp;Q102))),DunDay,0)),IF(ISERROR(MATCH(ROW(INDIRECT(S102&amp;":"&amp;Q102)),National,0)),1,0)),0)),IF(OR(Q102&lt;=0,S102&lt;=0,Q102&gt;S102,ISNUMBER(Q102)=FALSE, ISNUMBER(S102)=FALSE),NA(),SUM(IF(ISERROR(MATCH(WEEKDAY(ROW(INDIRECT(Q102&amp;":"&amp;S102))),DunDay,0)),IF(ISERROR(MATCH(ROW(INDIRECT(Q102&amp;":"&amp;S102)),National,0)),1,0)),0)))),"",IF(S102&lt;Q102,IF(OR(S102&lt;=0,Q102&lt;=0,S102&gt;Q102,ISNUMBER(S102)=FALSE, ISNUMBER(Q102)=FALSE),NA(),SUM(IF(ISERROR(MATCH(WEEKDAY(ROW(INDIRECT(S102&amp;":"&amp;Q102))),DunDay,0)),IF(ISERROR(MATCH(ROW(INDIRECT(S102&amp;":"&amp;Q102)),National,0)),1,0)),0)),IF(OR(Q102&lt;=0,S102&lt;=0,Q102&gt;S102,ISNUMBER(Q102)=FALSE, ISNUMBER(S102)=FALSE),NA(),SUM(IF(ISERROR(MATCH(WEEKDAY(ROW(INDIRECT(Q102&amp;":"&amp;S102))),DunDay,0)),IF(ISERROR(MATCH(ROW(INDIRECT(Q102&amp;":"&amp;S102)),National,0)),1,0)),0))))</f>
        <v/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</row>
    <row r="103" spans="1:387" ht="15" customHeight="1" x14ac:dyDescent="0.2">
      <c r="A103" s="11"/>
      <c r="B103" s="12"/>
      <c r="C103" s="12"/>
      <c r="D103" s="12"/>
      <c r="E103" s="13"/>
      <c r="F103" s="14"/>
      <c r="G103" s="15"/>
      <c r="H103" s="16"/>
      <c r="I103" s="11"/>
      <c r="J103" s="10"/>
      <c r="K103" s="9"/>
      <c r="L103" s="9"/>
      <c r="M103" s="10"/>
      <c r="N103" s="9"/>
      <c r="O103" s="9" t="str">
        <f t="shared" si="291"/>
        <v/>
      </c>
      <c r="P103" s="3"/>
      <c r="Q103" s="3"/>
      <c r="R103" s="7" t="str">
        <f t="array" aca="1" ref="R103" ca="1">IF(ISERROR(IF(OR(P103&lt;=0,Q103&lt;=0,P103&gt;Q103,ISNUMBER(P103)=FALSE,ISNUMBER(Q103)=FALSE),NA(),SUM(IF(ISERROR(MATCH(WEEKDAY(ROW(INDIRECT(P103&amp;":"&amp;Q103)),2),DunDay,0)),IF(ISERROR(MATCH(ROW(INDIRECT(P103&amp;":"&amp;Q103)),National,0)),1,0)),0))),"",IF(OR(P103&lt;=0,Q103&lt;=0,P103&gt;Q103,ISNUMBER(P103)=FALSE,ISNUMBER(Q103)=FALSE),NA(),SUM(IF(ISERROR(MATCH(WEEKDAY(ROW(INDIRECT(P103&amp;":"&amp;Q103)),2),DunDay,0)),IF(ISERROR(MATCH(ROW(INDIRECT(P103&amp;":"&amp;Q103)),National,0)),1,0)),0)))</f>
        <v/>
      </c>
      <c r="S103" s="4"/>
      <c r="T103" s="2"/>
      <c r="U103" s="7" t="str">
        <f t="array" aca="1" ref="U103" ca="1">IF(ISERROR(IF(OR(O103&lt;=0,Q103&lt;=0,O103&gt;Q103,ISNUMBER(O103)=FALSE,ISNUMBER(Q103)=FALSE),NA(),SUM(IF(ISERROR(MATCH(WEEKDAY(ROW(INDIRECT(O103&amp;":"&amp;Q103)),2),DunDay,0)),IF(ISERROR(MATCH(ROW(INDIRECT(O103&amp;":"&amp;Q103)),National,0)),1,0)),0))),"",IF(OR(O103&lt;=0,Q103&lt;=0,O103&gt;Q103,ISNUMBER(O103)=FALSE,ISNUMBER(Q103)=FALSE),NA(),SUM(IF(ISERROR(MATCH(WEEKDAY(ROW(INDIRECT(O103&amp;":"&amp;Q103)),2),DunDay,0)),IF(ISERROR(MATCH(ROW(INDIRECT(O103&amp;":"&amp;Q103)),National,0)),1,0)),0)))</f>
        <v/>
      </c>
      <c r="V103" s="17" t="str">
        <f t="array" aca="1" ref="V103" ca="1">IF(ISERROR(IF(S103&lt;Q103,IF(OR(S103&lt;=0,Q103&lt;=0,S103&gt;Q103,ISNUMBER(S103)=FALSE, ISNUMBER(Q103)=FALSE),NA(),SUM(IF(ISERROR(MATCH(WEEKDAY(ROW(INDIRECT(S103&amp;":"&amp;Q103))),DunDay,0)),IF(ISERROR(MATCH(ROW(INDIRECT(S103&amp;":"&amp;Q103)),National,0)),1,0)),0)),IF(OR(Q103&lt;=0,S103&lt;=0,Q103&gt;S103,ISNUMBER(Q103)=FALSE, ISNUMBER(S103)=FALSE),NA(),SUM(IF(ISERROR(MATCH(WEEKDAY(ROW(INDIRECT(Q103&amp;":"&amp;S103))),DunDay,0)),IF(ISERROR(MATCH(ROW(INDIRECT(Q103&amp;":"&amp;S103)),National,0)),1,0)),0)))),"",IF(S103&lt;Q103,IF(OR(S103&lt;=0,Q103&lt;=0,S103&gt;Q103,ISNUMBER(S103)=FALSE, ISNUMBER(Q103)=FALSE),NA(),SUM(IF(ISERROR(MATCH(WEEKDAY(ROW(INDIRECT(S103&amp;":"&amp;Q103))),DunDay,0)),IF(ISERROR(MATCH(ROW(INDIRECT(S103&amp;":"&amp;Q103)),National,0)),1,0)),0)),IF(OR(Q103&lt;=0,S103&lt;=0,Q103&gt;S103,ISNUMBER(Q103)=FALSE, ISNUMBER(S103)=FALSE),NA(),SUM(IF(ISERROR(MATCH(WEEKDAY(ROW(INDIRECT(Q103&amp;":"&amp;S103))),DunDay,0)),IF(ISERROR(MATCH(ROW(INDIRECT(Q103&amp;":"&amp;S103)),National,0)),1,0)),0))))</f>
        <v/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</row>
    <row r="104" spans="1:387" ht="15" customHeight="1" x14ac:dyDescent="0.2">
      <c r="A104" s="11"/>
      <c r="B104" s="12"/>
      <c r="C104" s="12"/>
      <c r="D104" s="12"/>
      <c r="E104" s="13"/>
      <c r="F104" s="14"/>
      <c r="G104" s="15"/>
      <c r="H104" s="16"/>
      <c r="I104" s="11"/>
      <c r="J104" s="10"/>
      <c r="K104" s="9"/>
      <c r="L104" s="9"/>
      <c r="M104" s="10"/>
      <c r="N104" s="9"/>
      <c r="O104" s="9" t="str">
        <f t="shared" si="291"/>
        <v/>
      </c>
      <c r="P104" s="3"/>
      <c r="Q104" s="3"/>
      <c r="R104" s="7" t="str">
        <f t="array" aca="1" ref="R104" ca="1">IF(ISERROR(IF(OR(P104&lt;=0,Q104&lt;=0,P104&gt;Q104,ISNUMBER(P104)=FALSE,ISNUMBER(Q104)=FALSE),NA(),SUM(IF(ISERROR(MATCH(WEEKDAY(ROW(INDIRECT(P104&amp;":"&amp;Q104)),2),DunDay,0)),IF(ISERROR(MATCH(ROW(INDIRECT(P104&amp;":"&amp;Q104)),National,0)),1,0)),0))),"",IF(OR(P104&lt;=0,Q104&lt;=0,P104&gt;Q104,ISNUMBER(P104)=FALSE,ISNUMBER(Q104)=FALSE),NA(),SUM(IF(ISERROR(MATCH(WEEKDAY(ROW(INDIRECT(P104&amp;":"&amp;Q104)),2),DunDay,0)),IF(ISERROR(MATCH(ROW(INDIRECT(P104&amp;":"&amp;Q104)),National,0)),1,0)),0)))</f>
        <v/>
      </c>
      <c r="S104" s="4"/>
      <c r="T104" s="2"/>
      <c r="U104" s="7" t="str">
        <f t="array" aca="1" ref="U104" ca="1">IF(ISERROR(IF(OR(O104&lt;=0,Q104&lt;=0,O104&gt;Q104,ISNUMBER(O104)=FALSE,ISNUMBER(Q104)=FALSE),NA(),SUM(IF(ISERROR(MATCH(WEEKDAY(ROW(INDIRECT(O104&amp;":"&amp;Q104)),2),DunDay,0)),IF(ISERROR(MATCH(ROW(INDIRECT(O104&amp;":"&amp;Q104)),National,0)),1,0)),0))),"",IF(OR(O104&lt;=0,Q104&lt;=0,O104&gt;Q104,ISNUMBER(O104)=FALSE,ISNUMBER(Q104)=FALSE),NA(),SUM(IF(ISERROR(MATCH(WEEKDAY(ROW(INDIRECT(O104&amp;":"&amp;Q104)),2),DunDay,0)),IF(ISERROR(MATCH(ROW(INDIRECT(O104&amp;":"&amp;Q104)),National,0)),1,0)),0)))</f>
        <v/>
      </c>
      <c r="V104" s="17" t="str">
        <f t="array" aca="1" ref="V104" ca="1">IF(ISERROR(IF(S104&lt;Q104,IF(OR(S104&lt;=0,Q104&lt;=0,S104&gt;Q104,ISNUMBER(S104)=FALSE, ISNUMBER(Q104)=FALSE),NA(),SUM(IF(ISERROR(MATCH(WEEKDAY(ROW(INDIRECT(S104&amp;":"&amp;Q104))),DunDay,0)),IF(ISERROR(MATCH(ROW(INDIRECT(S104&amp;":"&amp;Q104)),National,0)),1,0)),0)),IF(OR(Q104&lt;=0,S104&lt;=0,Q104&gt;S104,ISNUMBER(Q104)=FALSE, ISNUMBER(S104)=FALSE),NA(),SUM(IF(ISERROR(MATCH(WEEKDAY(ROW(INDIRECT(Q104&amp;":"&amp;S104))),DunDay,0)),IF(ISERROR(MATCH(ROW(INDIRECT(Q104&amp;":"&amp;S104)),National,0)),1,0)),0)))),"",IF(S104&lt;Q104,IF(OR(S104&lt;=0,Q104&lt;=0,S104&gt;Q104,ISNUMBER(S104)=FALSE, ISNUMBER(Q104)=FALSE),NA(),SUM(IF(ISERROR(MATCH(WEEKDAY(ROW(INDIRECT(S104&amp;":"&amp;Q104))),DunDay,0)),IF(ISERROR(MATCH(ROW(INDIRECT(S104&amp;":"&amp;Q104)),National,0)),1,0)),0)),IF(OR(Q104&lt;=0,S104&lt;=0,Q104&gt;S104,ISNUMBER(Q104)=FALSE, ISNUMBER(S104)=FALSE),NA(),SUM(IF(ISERROR(MATCH(WEEKDAY(ROW(INDIRECT(Q104&amp;":"&amp;S104))),DunDay,0)),IF(ISERROR(MATCH(ROW(INDIRECT(Q104&amp;":"&amp;S104)),National,0)),1,0)),0))))</f>
        <v/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</row>
    <row r="105" spans="1:387" ht="15" customHeight="1" x14ac:dyDescent="0.2">
      <c r="A105" s="11"/>
      <c r="B105" s="12"/>
      <c r="C105" s="12"/>
      <c r="D105" s="12"/>
      <c r="E105" s="13"/>
      <c r="F105" s="14"/>
      <c r="G105" s="15"/>
      <c r="H105" s="16"/>
      <c r="I105" s="11"/>
      <c r="J105" s="10"/>
      <c r="K105" s="9"/>
      <c r="L105" s="9"/>
      <c r="M105" s="10"/>
      <c r="N105" s="9"/>
      <c r="O105" s="9" t="str">
        <f t="shared" si="291"/>
        <v/>
      </c>
      <c r="P105" s="3"/>
      <c r="Q105" s="3"/>
      <c r="R105" s="7" t="str">
        <f t="array" aca="1" ref="R105" ca="1">IF(ISERROR(IF(OR(P105&lt;=0,Q105&lt;=0,P105&gt;Q105,ISNUMBER(P105)=FALSE,ISNUMBER(Q105)=FALSE),NA(),SUM(IF(ISERROR(MATCH(WEEKDAY(ROW(INDIRECT(P105&amp;":"&amp;Q105)),2),DunDay,0)),IF(ISERROR(MATCH(ROW(INDIRECT(P105&amp;":"&amp;Q105)),National,0)),1,0)),0))),"",IF(OR(P105&lt;=0,Q105&lt;=0,P105&gt;Q105,ISNUMBER(P105)=FALSE,ISNUMBER(Q105)=FALSE),NA(),SUM(IF(ISERROR(MATCH(WEEKDAY(ROW(INDIRECT(P105&amp;":"&amp;Q105)),2),DunDay,0)),IF(ISERROR(MATCH(ROW(INDIRECT(P105&amp;":"&amp;Q105)),National,0)),1,0)),0)))</f>
        <v/>
      </c>
      <c r="S105" s="4"/>
      <c r="T105" s="2"/>
      <c r="U105" s="7" t="str">
        <f t="array" aca="1" ref="U105" ca="1">IF(ISERROR(IF(OR(O105&lt;=0,Q105&lt;=0,O105&gt;Q105,ISNUMBER(O105)=FALSE,ISNUMBER(Q105)=FALSE),NA(),SUM(IF(ISERROR(MATCH(WEEKDAY(ROW(INDIRECT(O105&amp;":"&amp;Q105)),2),DunDay,0)),IF(ISERROR(MATCH(ROW(INDIRECT(O105&amp;":"&amp;Q105)),National,0)),1,0)),0))),"",IF(OR(O105&lt;=0,Q105&lt;=0,O105&gt;Q105,ISNUMBER(O105)=FALSE,ISNUMBER(Q105)=FALSE),NA(),SUM(IF(ISERROR(MATCH(WEEKDAY(ROW(INDIRECT(O105&amp;":"&amp;Q105)),2),DunDay,0)),IF(ISERROR(MATCH(ROW(INDIRECT(O105&amp;":"&amp;Q105)),National,0)),1,0)),0)))</f>
        <v/>
      </c>
      <c r="V105" s="17" t="str">
        <f t="array" aca="1" ref="V105" ca="1">IF(ISERROR(IF(S105&lt;Q105,IF(OR(S105&lt;=0,Q105&lt;=0,S105&gt;Q105,ISNUMBER(S105)=FALSE, ISNUMBER(Q105)=FALSE),NA(),SUM(IF(ISERROR(MATCH(WEEKDAY(ROW(INDIRECT(S105&amp;":"&amp;Q105))),DunDay,0)),IF(ISERROR(MATCH(ROW(INDIRECT(S105&amp;":"&amp;Q105)),National,0)),1,0)),0)),IF(OR(Q105&lt;=0,S105&lt;=0,Q105&gt;S105,ISNUMBER(Q105)=FALSE, ISNUMBER(S105)=FALSE),NA(),SUM(IF(ISERROR(MATCH(WEEKDAY(ROW(INDIRECT(Q105&amp;":"&amp;S105))),DunDay,0)),IF(ISERROR(MATCH(ROW(INDIRECT(Q105&amp;":"&amp;S105)),National,0)),1,0)),0)))),"",IF(S105&lt;Q105,IF(OR(S105&lt;=0,Q105&lt;=0,S105&gt;Q105,ISNUMBER(S105)=FALSE, ISNUMBER(Q105)=FALSE),NA(),SUM(IF(ISERROR(MATCH(WEEKDAY(ROW(INDIRECT(S105&amp;":"&amp;Q105))),DunDay,0)),IF(ISERROR(MATCH(ROW(INDIRECT(S105&amp;":"&amp;Q105)),National,0)),1,0)),0)),IF(OR(Q105&lt;=0,S105&lt;=0,Q105&gt;S105,ISNUMBER(Q105)=FALSE, ISNUMBER(S105)=FALSE),NA(),SUM(IF(ISERROR(MATCH(WEEKDAY(ROW(INDIRECT(Q105&amp;":"&amp;S105))),DunDay,0)),IF(ISERROR(MATCH(ROW(INDIRECT(Q105&amp;":"&amp;S105)),National,0)),1,0)),0))))</f>
        <v/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</row>
    <row r="106" spans="1:387" ht="15" customHeight="1" x14ac:dyDescent="0.2">
      <c r="A106" s="11"/>
      <c r="B106" s="12"/>
      <c r="C106" s="12"/>
      <c r="D106" s="12"/>
      <c r="E106" s="13"/>
      <c r="F106" s="14"/>
      <c r="G106" s="15"/>
      <c r="H106" s="16"/>
      <c r="I106" s="11"/>
      <c r="J106" s="10"/>
      <c r="K106" s="9"/>
      <c r="L106" s="9"/>
      <c r="M106" s="10"/>
      <c r="N106" s="9"/>
      <c r="O106" s="9" t="str">
        <f t="shared" si="291"/>
        <v/>
      </c>
      <c r="P106" s="3"/>
      <c r="Q106" s="3"/>
      <c r="R106" s="7" t="str">
        <f t="array" aca="1" ref="R106" ca="1">IF(ISERROR(IF(OR(P106&lt;=0,Q106&lt;=0,P106&gt;Q106,ISNUMBER(P106)=FALSE,ISNUMBER(Q106)=FALSE),NA(),SUM(IF(ISERROR(MATCH(WEEKDAY(ROW(INDIRECT(P106&amp;":"&amp;Q106)),2),DunDay,0)),IF(ISERROR(MATCH(ROW(INDIRECT(P106&amp;":"&amp;Q106)),National,0)),1,0)),0))),"",IF(OR(P106&lt;=0,Q106&lt;=0,P106&gt;Q106,ISNUMBER(P106)=FALSE,ISNUMBER(Q106)=FALSE),NA(),SUM(IF(ISERROR(MATCH(WEEKDAY(ROW(INDIRECT(P106&amp;":"&amp;Q106)),2),DunDay,0)),IF(ISERROR(MATCH(ROW(INDIRECT(P106&amp;":"&amp;Q106)),National,0)),1,0)),0)))</f>
        <v/>
      </c>
      <c r="S106" s="4"/>
      <c r="T106" s="2"/>
      <c r="U106" s="7" t="str">
        <f t="array" aca="1" ref="U106" ca="1">IF(ISERROR(IF(OR(O106&lt;=0,Q106&lt;=0,O106&gt;Q106,ISNUMBER(O106)=FALSE,ISNUMBER(Q106)=FALSE),NA(),SUM(IF(ISERROR(MATCH(WEEKDAY(ROW(INDIRECT(O106&amp;":"&amp;Q106)),2),DunDay,0)),IF(ISERROR(MATCH(ROW(INDIRECT(O106&amp;":"&amp;Q106)),National,0)),1,0)),0))),"",IF(OR(O106&lt;=0,Q106&lt;=0,O106&gt;Q106,ISNUMBER(O106)=FALSE,ISNUMBER(Q106)=FALSE),NA(),SUM(IF(ISERROR(MATCH(WEEKDAY(ROW(INDIRECT(O106&amp;":"&amp;Q106)),2),DunDay,0)),IF(ISERROR(MATCH(ROW(INDIRECT(O106&amp;":"&amp;Q106)),National,0)),1,0)),0)))</f>
        <v/>
      </c>
      <c r="V106" s="17" t="str">
        <f t="array" aca="1" ref="V106" ca="1">IF(ISERROR(IF(S106&lt;Q106,IF(OR(S106&lt;=0,Q106&lt;=0,S106&gt;Q106,ISNUMBER(S106)=FALSE, ISNUMBER(Q106)=FALSE),NA(),SUM(IF(ISERROR(MATCH(WEEKDAY(ROW(INDIRECT(S106&amp;":"&amp;Q106))),DunDay,0)),IF(ISERROR(MATCH(ROW(INDIRECT(S106&amp;":"&amp;Q106)),National,0)),1,0)),0)),IF(OR(Q106&lt;=0,S106&lt;=0,Q106&gt;S106,ISNUMBER(Q106)=FALSE, ISNUMBER(S106)=FALSE),NA(),SUM(IF(ISERROR(MATCH(WEEKDAY(ROW(INDIRECT(Q106&amp;":"&amp;S106))),DunDay,0)),IF(ISERROR(MATCH(ROW(INDIRECT(Q106&amp;":"&amp;S106)),National,0)),1,0)),0)))),"",IF(S106&lt;Q106,IF(OR(S106&lt;=0,Q106&lt;=0,S106&gt;Q106,ISNUMBER(S106)=FALSE, ISNUMBER(Q106)=FALSE),NA(),SUM(IF(ISERROR(MATCH(WEEKDAY(ROW(INDIRECT(S106&amp;":"&amp;Q106))),DunDay,0)),IF(ISERROR(MATCH(ROW(INDIRECT(S106&amp;":"&amp;Q106)),National,0)),1,0)),0)),IF(OR(Q106&lt;=0,S106&lt;=0,Q106&gt;S106,ISNUMBER(Q106)=FALSE, ISNUMBER(S106)=FALSE),NA(),SUM(IF(ISERROR(MATCH(WEEKDAY(ROW(INDIRECT(Q106&amp;":"&amp;S106))),DunDay,0)),IF(ISERROR(MATCH(ROW(INDIRECT(Q106&amp;":"&amp;S106)),National,0)),1,0)),0))))</f>
        <v/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</row>
    <row r="107" spans="1:387" ht="15" customHeight="1" x14ac:dyDescent="0.2">
      <c r="A107" s="11"/>
      <c r="B107" s="12"/>
      <c r="C107" s="12"/>
      <c r="D107" s="12"/>
      <c r="E107" s="13"/>
      <c r="F107" s="14"/>
      <c r="G107" s="15"/>
      <c r="H107" s="16"/>
      <c r="I107" s="11"/>
      <c r="J107" s="10"/>
      <c r="K107" s="9"/>
      <c r="L107" s="9"/>
      <c r="M107" s="10"/>
      <c r="N107" s="9"/>
      <c r="O107" s="9" t="str">
        <f t="shared" si="291"/>
        <v/>
      </c>
      <c r="P107" s="3"/>
      <c r="Q107" s="3"/>
      <c r="R107" s="7" t="str">
        <f t="array" aca="1" ref="R107" ca="1">IF(ISERROR(IF(OR(P107&lt;=0,Q107&lt;=0,P107&gt;Q107,ISNUMBER(P107)=FALSE,ISNUMBER(Q107)=FALSE),NA(),SUM(IF(ISERROR(MATCH(WEEKDAY(ROW(INDIRECT(P107&amp;":"&amp;Q107)),2),DunDay,0)),IF(ISERROR(MATCH(ROW(INDIRECT(P107&amp;":"&amp;Q107)),National,0)),1,0)),0))),"",IF(OR(P107&lt;=0,Q107&lt;=0,P107&gt;Q107,ISNUMBER(P107)=FALSE,ISNUMBER(Q107)=FALSE),NA(),SUM(IF(ISERROR(MATCH(WEEKDAY(ROW(INDIRECT(P107&amp;":"&amp;Q107)),2),DunDay,0)),IF(ISERROR(MATCH(ROW(INDIRECT(P107&amp;":"&amp;Q107)),National,0)),1,0)),0)))</f>
        <v/>
      </c>
      <c r="S107" s="4"/>
      <c r="T107" s="2"/>
      <c r="U107" s="7" t="str">
        <f t="array" aca="1" ref="U107" ca="1">IF(ISERROR(IF(OR(O107&lt;=0,Q107&lt;=0,O107&gt;Q107,ISNUMBER(O107)=FALSE,ISNUMBER(Q107)=FALSE),NA(),SUM(IF(ISERROR(MATCH(WEEKDAY(ROW(INDIRECT(O107&amp;":"&amp;Q107)),2),DunDay,0)),IF(ISERROR(MATCH(ROW(INDIRECT(O107&amp;":"&amp;Q107)),National,0)),1,0)),0))),"",IF(OR(O107&lt;=0,Q107&lt;=0,O107&gt;Q107,ISNUMBER(O107)=FALSE,ISNUMBER(Q107)=FALSE),NA(),SUM(IF(ISERROR(MATCH(WEEKDAY(ROW(INDIRECT(O107&amp;":"&amp;Q107)),2),DunDay,0)),IF(ISERROR(MATCH(ROW(INDIRECT(O107&amp;":"&amp;Q107)),National,0)),1,0)),0)))</f>
        <v/>
      </c>
      <c r="V107" s="17" t="str">
        <f t="array" aca="1" ref="V107" ca="1">IF(ISERROR(IF(S107&lt;Q107,IF(OR(S107&lt;=0,Q107&lt;=0,S107&gt;Q107,ISNUMBER(S107)=FALSE, ISNUMBER(Q107)=FALSE),NA(),SUM(IF(ISERROR(MATCH(WEEKDAY(ROW(INDIRECT(S107&amp;":"&amp;Q107))),DunDay,0)),IF(ISERROR(MATCH(ROW(INDIRECT(S107&amp;":"&amp;Q107)),National,0)),1,0)),0)),IF(OR(Q107&lt;=0,S107&lt;=0,Q107&gt;S107,ISNUMBER(Q107)=FALSE, ISNUMBER(S107)=FALSE),NA(),SUM(IF(ISERROR(MATCH(WEEKDAY(ROW(INDIRECT(Q107&amp;":"&amp;S107))),DunDay,0)),IF(ISERROR(MATCH(ROW(INDIRECT(Q107&amp;":"&amp;S107)),National,0)),1,0)),0)))),"",IF(S107&lt;Q107,IF(OR(S107&lt;=0,Q107&lt;=0,S107&gt;Q107,ISNUMBER(S107)=FALSE, ISNUMBER(Q107)=FALSE),NA(),SUM(IF(ISERROR(MATCH(WEEKDAY(ROW(INDIRECT(S107&amp;":"&amp;Q107))),DunDay,0)),IF(ISERROR(MATCH(ROW(INDIRECT(S107&amp;":"&amp;Q107)),National,0)),1,0)),0)),IF(OR(Q107&lt;=0,S107&lt;=0,Q107&gt;S107,ISNUMBER(Q107)=FALSE, ISNUMBER(S107)=FALSE),NA(),SUM(IF(ISERROR(MATCH(WEEKDAY(ROW(INDIRECT(Q107&amp;":"&amp;S107))),DunDay,0)),IF(ISERROR(MATCH(ROW(INDIRECT(Q107&amp;":"&amp;S107)),National,0)),1,0)),0))))</f>
        <v/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</row>
    <row r="108" spans="1:387" ht="15" customHeight="1" x14ac:dyDescent="0.2">
      <c r="A108" s="11"/>
      <c r="B108" s="12"/>
      <c r="C108" s="12"/>
      <c r="D108" s="12"/>
      <c r="E108" s="13"/>
      <c r="F108" s="14"/>
      <c r="G108" s="15"/>
      <c r="H108" s="16"/>
      <c r="I108" s="11"/>
      <c r="J108" s="10"/>
      <c r="K108" s="9"/>
      <c r="L108" s="9"/>
      <c r="M108" s="10"/>
      <c r="N108" s="9"/>
      <c r="O108" s="9" t="str">
        <f t="shared" si="291"/>
        <v/>
      </c>
      <c r="P108" s="3"/>
      <c r="Q108" s="3"/>
      <c r="R108" s="7" t="str">
        <f t="array" aca="1" ref="R108" ca="1">IF(ISERROR(IF(OR(P108&lt;=0,Q108&lt;=0,P108&gt;Q108,ISNUMBER(P108)=FALSE,ISNUMBER(Q108)=FALSE),NA(),SUM(IF(ISERROR(MATCH(WEEKDAY(ROW(INDIRECT(P108&amp;":"&amp;Q108)),2),DunDay,0)),IF(ISERROR(MATCH(ROW(INDIRECT(P108&amp;":"&amp;Q108)),National,0)),1,0)),0))),"",IF(OR(P108&lt;=0,Q108&lt;=0,P108&gt;Q108,ISNUMBER(P108)=FALSE,ISNUMBER(Q108)=FALSE),NA(),SUM(IF(ISERROR(MATCH(WEEKDAY(ROW(INDIRECT(P108&amp;":"&amp;Q108)),2),DunDay,0)),IF(ISERROR(MATCH(ROW(INDIRECT(P108&amp;":"&amp;Q108)),National,0)),1,0)),0)))</f>
        <v/>
      </c>
      <c r="S108" s="4"/>
      <c r="T108" s="2"/>
      <c r="U108" s="7" t="str">
        <f t="array" aca="1" ref="U108" ca="1">IF(ISERROR(IF(OR(O108&lt;=0,Q108&lt;=0,O108&gt;Q108,ISNUMBER(O108)=FALSE,ISNUMBER(Q108)=FALSE),NA(),SUM(IF(ISERROR(MATCH(WEEKDAY(ROW(INDIRECT(O108&amp;":"&amp;Q108)),2),DunDay,0)),IF(ISERROR(MATCH(ROW(INDIRECT(O108&amp;":"&amp;Q108)),National,0)),1,0)),0))),"",IF(OR(O108&lt;=0,Q108&lt;=0,O108&gt;Q108,ISNUMBER(O108)=FALSE,ISNUMBER(Q108)=FALSE),NA(),SUM(IF(ISERROR(MATCH(WEEKDAY(ROW(INDIRECT(O108&amp;":"&amp;Q108)),2),DunDay,0)),IF(ISERROR(MATCH(ROW(INDIRECT(O108&amp;":"&amp;Q108)),National,0)),1,0)),0)))</f>
        <v/>
      </c>
      <c r="V108" s="17" t="str">
        <f t="array" aca="1" ref="V108" ca="1">IF(ISERROR(IF(S108&lt;Q108,IF(OR(S108&lt;=0,Q108&lt;=0,S108&gt;Q108,ISNUMBER(S108)=FALSE, ISNUMBER(Q108)=FALSE),NA(),SUM(IF(ISERROR(MATCH(WEEKDAY(ROW(INDIRECT(S108&amp;":"&amp;Q108))),DunDay,0)),IF(ISERROR(MATCH(ROW(INDIRECT(S108&amp;":"&amp;Q108)),National,0)),1,0)),0)),IF(OR(Q108&lt;=0,S108&lt;=0,Q108&gt;S108,ISNUMBER(Q108)=FALSE, ISNUMBER(S108)=FALSE),NA(),SUM(IF(ISERROR(MATCH(WEEKDAY(ROW(INDIRECT(Q108&amp;":"&amp;S108))),DunDay,0)),IF(ISERROR(MATCH(ROW(INDIRECT(Q108&amp;":"&amp;S108)),National,0)),1,0)),0)))),"",IF(S108&lt;Q108,IF(OR(S108&lt;=0,Q108&lt;=0,S108&gt;Q108,ISNUMBER(S108)=FALSE, ISNUMBER(Q108)=FALSE),NA(),SUM(IF(ISERROR(MATCH(WEEKDAY(ROW(INDIRECT(S108&amp;":"&amp;Q108))),DunDay,0)),IF(ISERROR(MATCH(ROW(INDIRECT(S108&amp;":"&amp;Q108)),National,0)),1,0)),0)),IF(OR(Q108&lt;=0,S108&lt;=0,Q108&gt;S108,ISNUMBER(Q108)=FALSE, ISNUMBER(S108)=FALSE),NA(),SUM(IF(ISERROR(MATCH(WEEKDAY(ROW(INDIRECT(Q108&amp;":"&amp;S108))),DunDay,0)),IF(ISERROR(MATCH(ROW(INDIRECT(Q108&amp;":"&amp;S108)),National,0)),1,0)),0))))</f>
        <v/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</row>
    <row r="109" spans="1:387" ht="15" customHeight="1" x14ac:dyDescent="0.2">
      <c r="A109" s="11"/>
      <c r="B109" s="12"/>
      <c r="C109" s="12"/>
      <c r="D109" s="12"/>
      <c r="E109" s="13"/>
      <c r="F109" s="14"/>
      <c r="G109" s="15"/>
      <c r="H109" s="16"/>
      <c r="I109" s="11"/>
      <c r="J109" s="10"/>
      <c r="K109" s="9"/>
      <c r="L109" s="9"/>
      <c r="M109" s="10"/>
      <c r="N109" s="9"/>
      <c r="O109" s="9" t="str">
        <f t="shared" si="291"/>
        <v/>
      </c>
      <c r="P109" s="3"/>
      <c r="Q109" s="3"/>
      <c r="R109" s="7" t="str">
        <f t="array" aca="1" ref="R109" ca="1">IF(ISERROR(IF(OR(P109&lt;=0,Q109&lt;=0,P109&gt;Q109,ISNUMBER(P109)=FALSE,ISNUMBER(Q109)=FALSE),NA(),SUM(IF(ISERROR(MATCH(WEEKDAY(ROW(INDIRECT(P109&amp;":"&amp;Q109)),2),DunDay,0)),IF(ISERROR(MATCH(ROW(INDIRECT(P109&amp;":"&amp;Q109)),National,0)),1,0)),0))),"",IF(OR(P109&lt;=0,Q109&lt;=0,P109&gt;Q109,ISNUMBER(P109)=FALSE,ISNUMBER(Q109)=FALSE),NA(),SUM(IF(ISERROR(MATCH(WEEKDAY(ROW(INDIRECT(P109&amp;":"&amp;Q109)),2),DunDay,0)),IF(ISERROR(MATCH(ROW(INDIRECT(P109&amp;":"&amp;Q109)),National,0)),1,0)),0)))</f>
        <v/>
      </c>
      <c r="S109" s="4"/>
      <c r="T109" s="2"/>
      <c r="U109" s="7" t="str">
        <f t="array" aca="1" ref="U109" ca="1">IF(ISERROR(IF(OR(O109&lt;=0,Q109&lt;=0,O109&gt;Q109,ISNUMBER(O109)=FALSE,ISNUMBER(Q109)=FALSE),NA(),SUM(IF(ISERROR(MATCH(WEEKDAY(ROW(INDIRECT(O109&amp;":"&amp;Q109)),2),DunDay,0)),IF(ISERROR(MATCH(ROW(INDIRECT(O109&amp;":"&amp;Q109)),National,0)),1,0)),0))),"",IF(OR(O109&lt;=0,Q109&lt;=0,O109&gt;Q109,ISNUMBER(O109)=FALSE,ISNUMBER(Q109)=FALSE),NA(),SUM(IF(ISERROR(MATCH(WEEKDAY(ROW(INDIRECT(O109&amp;":"&amp;Q109)),2),DunDay,0)),IF(ISERROR(MATCH(ROW(INDIRECT(O109&amp;":"&amp;Q109)),National,0)),1,0)),0)))</f>
        <v/>
      </c>
      <c r="V109" s="17" t="str">
        <f t="array" aca="1" ref="V109" ca="1">IF(ISERROR(IF(S109&lt;Q109,IF(OR(S109&lt;=0,Q109&lt;=0,S109&gt;Q109,ISNUMBER(S109)=FALSE, ISNUMBER(Q109)=FALSE),NA(),SUM(IF(ISERROR(MATCH(WEEKDAY(ROW(INDIRECT(S109&amp;":"&amp;Q109))),DunDay,0)),IF(ISERROR(MATCH(ROW(INDIRECT(S109&amp;":"&amp;Q109)),National,0)),1,0)),0)),IF(OR(Q109&lt;=0,S109&lt;=0,Q109&gt;S109,ISNUMBER(Q109)=FALSE, ISNUMBER(S109)=FALSE),NA(),SUM(IF(ISERROR(MATCH(WEEKDAY(ROW(INDIRECT(Q109&amp;":"&amp;S109))),DunDay,0)),IF(ISERROR(MATCH(ROW(INDIRECT(Q109&amp;":"&amp;S109)),National,0)),1,0)),0)))),"",IF(S109&lt;Q109,IF(OR(S109&lt;=0,Q109&lt;=0,S109&gt;Q109,ISNUMBER(S109)=FALSE, ISNUMBER(Q109)=FALSE),NA(),SUM(IF(ISERROR(MATCH(WEEKDAY(ROW(INDIRECT(S109&amp;":"&amp;Q109))),DunDay,0)),IF(ISERROR(MATCH(ROW(INDIRECT(S109&amp;":"&amp;Q109)),National,0)),1,0)),0)),IF(OR(Q109&lt;=0,S109&lt;=0,Q109&gt;S109,ISNUMBER(Q109)=FALSE, ISNUMBER(S109)=FALSE),NA(),SUM(IF(ISERROR(MATCH(WEEKDAY(ROW(INDIRECT(Q109&amp;":"&amp;S109))),DunDay,0)),IF(ISERROR(MATCH(ROW(INDIRECT(Q109&amp;":"&amp;S109)),National,0)),1,0)),0))))</f>
        <v/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</row>
    <row r="110" spans="1:387" ht="15" customHeight="1" x14ac:dyDescent="0.2">
      <c r="A110" s="11"/>
      <c r="B110" s="12"/>
      <c r="C110" s="12"/>
      <c r="D110" s="12"/>
      <c r="E110" s="13"/>
      <c r="F110" s="14"/>
      <c r="G110" s="15"/>
      <c r="H110" s="16"/>
      <c r="I110" s="11"/>
      <c r="J110" s="10"/>
      <c r="K110" s="9"/>
      <c r="L110" s="9"/>
      <c r="M110" s="10"/>
      <c r="N110" s="9"/>
      <c r="O110" s="9" t="str">
        <f t="shared" si="291"/>
        <v/>
      </c>
      <c r="P110" s="3"/>
      <c r="Q110" s="3"/>
      <c r="R110" s="7" t="str">
        <f t="array" aca="1" ref="R110" ca="1">IF(ISERROR(IF(OR(P110&lt;=0,Q110&lt;=0,P110&gt;Q110,ISNUMBER(P110)=FALSE,ISNUMBER(Q110)=FALSE),NA(),SUM(IF(ISERROR(MATCH(WEEKDAY(ROW(INDIRECT(P110&amp;":"&amp;Q110)),2),DunDay,0)),IF(ISERROR(MATCH(ROW(INDIRECT(P110&amp;":"&amp;Q110)),National,0)),1,0)),0))),"",IF(OR(P110&lt;=0,Q110&lt;=0,P110&gt;Q110,ISNUMBER(P110)=FALSE,ISNUMBER(Q110)=FALSE),NA(),SUM(IF(ISERROR(MATCH(WEEKDAY(ROW(INDIRECT(P110&amp;":"&amp;Q110)),2),DunDay,0)),IF(ISERROR(MATCH(ROW(INDIRECT(P110&amp;":"&amp;Q110)),National,0)),1,0)),0)))</f>
        <v/>
      </c>
      <c r="S110" s="4"/>
      <c r="T110" s="2"/>
      <c r="U110" s="7" t="str">
        <f t="array" aca="1" ref="U110" ca="1">IF(ISERROR(IF(OR(O110&lt;=0,Q110&lt;=0,O110&gt;Q110,ISNUMBER(O110)=FALSE,ISNUMBER(Q110)=FALSE),NA(),SUM(IF(ISERROR(MATCH(WEEKDAY(ROW(INDIRECT(O110&amp;":"&amp;Q110)),2),DunDay,0)),IF(ISERROR(MATCH(ROW(INDIRECT(O110&amp;":"&amp;Q110)),National,0)),1,0)),0))),"",IF(OR(O110&lt;=0,Q110&lt;=0,O110&gt;Q110,ISNUMBER(O110)=FALSE,ISNUMBER(Q110)=FALSE),NA(),SUM(IF(ISERROR(MATCH(WEEKDAY(ROW(INDIRECT(O110&amp;":"&amp;Q110)),2),DunDay,0)),IF(ISERROR(MATCH(ROW(INDIRECT(O110&amp;":"&amp;Q110)),National,0)),1,0)),0)))</f>
        <v/>
      </c>
      <c r="V110" s="17" t="str">
        <f t="array" aca="1" ref="V110" ca="1">IF(ISERROR(IF(S110&lt;Q110,IF(OR(S110&lt;=0,Q110&lt;=0,S110&gt;Q110,ISNUMBER(S110)=FALSE, ISNUMBER(Q110)=FALSE),NA(),SUM(IF(ISERROR(MATCH(WEEKDAY(ROW(INDIRECT(S110&amp;":"&amp;Q110))),DunDay,0)),IF(ISERROR(MATCH(ROW(INDIRECT(S110&amp;":"&amp;Q110)),National,0)),1,0)),0)),IF(OR(Q110&lt;=0,S110&lt;=0,Q110&gt;S110,ISNUMBER(Q110)=FALSE, ISNUMBER(S110)=FALSE),NA(),SUM(IF(ISERROR(MATCH(WEEKDAY(ROW(INDIRECT(Q110&amp;":"&amp;S110))),DunDay,0)),IF(ISERROR(MATCH(ROW(INDIRECT(Q110&amp;":"&amp;S110)),National,0)),1,0)),0)))),"",IF(S110&lt;Q110,IF(OR(S110&lt;=0,Q110&lt;=0,S110&gt;Q110,ISNUMBER(S110)=FALSE, ISNUMBER(Q110)=FALSE),NA(),SUM(IF(ISERROR(MATCH(WEEKDAY(ROW(INDIRECT(S110&amp;":"&amp;Q110))),DunDay,0)),IF(ISERROR(MATCH(ROW(INDIRECT(S110&amp;":"&amp;Q110)),National,0)),1,0)),0)),IF(OR(Q110&lt;=0,S110&lt;=0,Q110&gt;S110,ISNUMBER(Q110)=FALSE, ISNUMBER(S110)=FALSE),NA(),SUM(IF(ISERROR(MATCH(WEEKDAY(ROW(INDIRECT(Q110&amp;":"&amp;S110))),DunDay,0)),IF(ISERROR(MATCH(ROW(INDIRECT(Q110&amp;":"&amp;S110)),National,0)),1,0)),0))))</f>
        <v/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</row>
    <row r="111" spans="1:387" ht="15" customHeight="1" x14ac:dyDescent="0.2">
      <c r="A111" s="11"/>
      <c r="B111" s="12"/>
      <c r="C111" s="12"/>
      <c r="D111" s="12"/>
      <c r="E111" s="13"/>
      <c r="F111" s="14"/>
      <c r="G111" s="15"/>
      <c r="H111" s="16"/>
      <c r="I111" s="11"/>
      <c r="J111" s="10"/>
      <c r="K111" s="9"/>
      <c r="L111" s="9"/>
      <c r="M111" s="10"/>
      <c r="N111" s="9"/>
      <c r="O111" s="9" t="str">
        <f t="shared" si="291"/>
        <v/>
      </c>
      <c r="P111" s="3"/>
      <c r="Q111" s="3"/>
      <c r="R111" s="7" t="str">
        <f t="array" aca="1" ref="R111" ca="1">IF(ISERROR(IF(OR(P111&lt;=0,Q111&lt;=0,P111&gt;Q111,ISNUMBER(P111)=FALSE,ISNUMBER(Q111)=FALSE),NA(),SUM(IF(ISERROR(MATCH(WEEKDAY(ROW(INDIRECT(P111&amp;":"&amp;Q111)),2),DunDay,0)),IF(ISERROR(MATCH(ROW(INDIRECT(P111&amp;":"&amp;Q111)),National,0)),1,0)),0))),"",IF(OR(P111&lt;=0,Q111&lt;=0,P111&gt;Q111,ISNUMBER(P111)=FALSE,ISNUMBER(Q111)=FALSE),NA(),SUM(IF(ISERROR(MATCH(WEEKDAY(ROW(INDIRECT(P111&amp;":"&amp;Q111)),2),DunDay,0)),IF(ISERROR(MATCH(ROW(INDIRECT(P111&amp;":"&amp;Q111)),National,0)),1,0)),0)))</f>
        <v/>
      </c>
      <c r="S111" s="4"/>
      <c r="T111" s="2"/>
      <c r="U111" s="7" t="str">
        <f t="array" aca="1" ref="U111" ca="1">IF(ISERROR(IF(OR(O111&lt;=0,Q111&lt;=0,O111&gt;Q111,ISNUMBER(O111)=FALSE,ISNUMBER(Q111)=FALSE),NA(),SUM(IF(ISERROR(MATCH(WEEKDAY(ROW(INDIRECT(O111&amp;":"&amp;Q111)),2),DunDay,0)),IF(ISERROR(MATCH(ROW(INDIRECT(O111&amp;":"&amp;Q111)),National,0)),1,0)),0))),"",IF(OR(O111&lt;=0,Q111&lt;=0,O111&gt;Q111,ISNUMBER(O111)=FALSE,ISNUMBER(Q111)=FALSE),NA(),SUM(IF(ISERROR(MATCH(WEEKDAY(ROW(INDIRECT(O111&amp;":"&amp;Q111)),2),DunDay,0)),IF(ISERROR(MATCH(ROW(INDIRECT(O111&amp;":"&amp;Q111)),National,0)),1,0)),0)))</f>
        <v/>
      </c>
      <c r="V111" s="17" t="str">
        <f t="array" aca="1" ref="V111" ca="1">IF(ISERROR(IF(S111&lt;Q111,IF(OR(S111&lt;=0,Q111&lt;=0,S111&gt;Q111,ISNUMBER(S111)=FALSE, ISNUMBER(Q111)=FALSE),NA(),SUM(IF(ISERROR(MATCH(WEEKDAY(ROW(INDIRECT(S111&amp;":"&amp;Q111))),DunDay,0)),IF(ISERROR(MATCH(ROW(INDIRECT(S111&amp;":"&amp;Q111)),National,0)),1,0)),0)),IF(OR(Q111&lt;=0,S111&lt;=0,Q111&gt;S111,ISNUMBER(Q111)=FALSE, ISNUMBER(S111)=FALSE),NA(),SUM(IF(ISERROR(MATCH(WEEKDAY(ROW(INDIRECT(Q111&amp;":"&amp;S111))),DunDay,0)),IF(ISERROR(MATCH(ROW(INDIRECT(Q111&amp;":"&amp;S111)),National,0)),1,0)),0)))),"",IF(S111&lt;Q111,IF(OR(S111&lt;=0,Q111&lt;=0,S111&gt;Q111,ISNUMBER(S111)=FALSE, ISNUMBER(Q111)=FALSE),NA(),SUM(IF(ISERROR(MATCH(WEEKDAY(ROW(INDIRECT(S111&amp;":"&amp;Q111))),DunDay,0)),IF(ISERROR(MATCH(ROW(INDIRECT(S111&amp;":"&amp;Q111)),National,0)),1,0)),0)),IF(OR(Q111&lt;=0,S111&lt;=0,Q111&gt;S111,ISNUMBER(Q111)=FALSE, ISNUMBER(S111)=FALSE),NA(),SUM(IF(ISERROR(MATCH(WEEKDAY(ROW(INDIRECT(Q111&amp;":"&amp;S111))),DunDay,0)),IF(ISERROR(MATCH(ROW(INDIRECT(Q111&amp;":"&amp;S111)),National,0)),1,0)),0))))</f>
        <v/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</row>
    <row r="112" spans="1:387" ht="15" customHeight="1" x14ac:dyDescent="0.2">
      <c r="A112" s="11"/>
      <c r="B112" s="12"/>
      <c r="C112" s="12"/>
      <c r="D112" s="12"/>
      <c r="E112" s="13"/>
      <c r="F112" s="14"/>
      <c r="G112" s="15"/>
      <c r="H112" s="16"/>
      <c r="I112" s="11"/>
      <c r="J112" s="10"/>
      <c r="K112" s="9"/>
      <c r="L112" s="9"/>
      <c r="M112" s="10"/>
      <c r="N112" s="9"/>
      <c r="O112" s="9" t="str">
        <f t="shared" si="291"/>
        <v/>
      </c>
      <c r="P112" s="3"/>
      <c r="Q112" s="3"/>
      <c r="R112" s="7" t="str">
        <f t="array" aca="1" ref="R112" ca="1">IF(ISERROR(IF(OR(P112&lt;=0,Q112&lt;=0,P112&gt;Q112,ISNUMBER(P112)=FALSE,ISNUMBER(Q112)=FALSE),NA(),SUM(IF(ISERROR(MATCH(WEEKDAY(ROW(INDIRECT(P112&amp;":"&amp;Q112)),2),DunDay,0)),IF(ISERROR(MATCH(ROW(INDIRECT(P112&amp;":"&amp;Q112)),National,0)),1,0)),0))),"",IF(OR(P112&lt;=0,Q112&lt;=0,P112&gt;Q112,ISNUMBER(P112)=FALSE,ISNUMBER(Q112)=FALSE),NA(),SUM(IF(ISERROR(MATCH(WEEKDAY(ROW(INDIRECT(P112&amp;":"&amp;Q112)),2),DunDay,0)),IF(ISERROR(MATCH(ROW(INDIRECT(P112&amp;":"&amp;Q112)),National,0)),1,0)),0)))</f>
        <v/>
      </c>
      <c r="S112" s="4"/>
      <c r="T112" s="2"/>
      <c r="U112" s="7" t="str">
        <f t="array" aca="1" ref="U112" ca="1">IF(ISERROR(IF(OR(O112&lt;=0,Q112&lt;=0,O112&gt;Q112,ISNUMBER(O112)=FALSE,ISNUMBER(Q112)=FALSE),NA(),SUM(IF(ISERROR(MATCH(WEEKDAY(ROW(INDIRECT(O112&amp;":"&amp;Q112)),2),DunDay,0)),IF(ISERROR(MATCH(ROW(INDIRECT(O112&amp;":"&amp;Q112)),National,0)),1,0)),0))),"",IF(OR(O112&lt;=0,Q112&lt;=0,O112&gt;Q112,ISNUMBER(O112)=FALSE,ISNUMBER(Q112)=FALSE),NA(),SUM(IF(ISERROR(MATCH(WEEKDAY(ROW(INDIRECT(O112&amp;":"&amp;Q112)),2),DunDay,0)),IF(ISERROR(MATCH(ROW(INDIRECT(O112&amp;":"&amp;Q112)),National,0)),1,0)),0)))</f>
        <v/>
      </c>
      <c r="V112" s="17" t="str">
        <f t="array" aca="1" ref="V112" ca="1">IF(ISERROR(IF(S112&lt;Q112,IF(OR(S112&lt;=0,Q112&lt;=0,S112&gt;Q112,ISNUMBER(S112)=FALSE, ISNUMBER(Q112)=FALSE),NA(),SUM(IF(ISERROR(MATCH(WEEKDAY(ROW(INDIRECT(S112&amp;":"&amp;Q112))),DunDay,0)),IF(ISERROR(MATCH(ROW(INDIRECT(S112&amp;":"&amp;Q112)),National,0)),1,0)),0)),IF(OR(Q112&lt;=0,S112&lt;=0,Q112&gt;S112,ISNUMBER(Q112)=FALSE, ISNUMBER(S112)=FALSE),NA(),SUM(IF(ISERROR(MATCH(WEEKDAY(ROW(INDIRECT(Q112&amp;":"&amp;S112))),DunDay,0)),IF(ISERROR(MATCH(ROW(INDIRECT(Q112&amp;":"&amp;S112)),National,0)),1,0)),0)))),"",IF(S112&lt;Q112,IF(OR(S112&lt;=0,Q112&lt;=0,S112&gt;Q112,ISNUMBER(S112)=FALSE, ISNUMBER(Q112)=FALSE),NA(),SUM(IF(ISERROR(MATCH(WEEKDAY(ROW(INDIRECT(S112&amp;":"&amp;Q112))),DunDay,0)),IF(ISERROR(MATCH(ROW(INDIRECT(S112&amp;":"&amp;Q112)),National,0)),1,0)),0)),IF(OR(Q112&lt;=0,S112&lt;=0,Q112&gt;S112,ISNUMBER(Q112)=FALSE, ISNUMBER(S112)=FALSE),NA(),SUM(IF(ISERROR(MATCH(WEEKDAY(ROW(INDIRECT(Q112&amp;":"&amp;S112))),DunDay,0)),IF(ISERROR(MATCH(ROW(INDIRECT(Q112&amp;":"&amp;S112)),National,0)),1,0)),0))))</f>
        <v/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</row>
    <row r="113" spans="1:387" ht="15" customHeight="1" x14ac:dyDescent="0.2">
      <c r="A113" s="11"/>
      <c r="B113" s="12"/>
      <c r="C113" s="12"/>
      <c r="D113" s="12"/>
      <c r="E113" s="13"/>
      <c r="F113" s="14"/>
      <c r="G113" s="15"/>
      <c r="H113" s="16"/>
      <c r="I113" s="11"/>
      <c r="J113" s="10"/>
      <c r="K113" s="9"/>
      <c r="L113" s="9"/>
      <c r="M113" s="10"/>
      <c r="N113" s="9"/>
      <c r="O113" s="9" t="str">
        <f t="shared" si="291"/>
        <v/>
      </c>
      <c r="P113" s="3"/>
      <c r="Q113" s="3"/>
      <c r="R113" s="7" t="str">
        <f t="array" aca="1" ref="R113" ca="1">IF(ISERROR(IF(OR(P113&lt;=0,Q113&lt;=0,P113&gt;Q113,ISNUMBER(P113)=FALSE,ISNUMBER(Q113)=FALSE),NA(),SUM(IF(ISERROR(MATCH(WEEKDAY(ROW(INDIRECT(P113&amp;":"&amp;Q113)),2),DunDay,0)),IF(ISERROR(MATCH(ROW(INDIRECT(P113&amp;":"&amp;Q113)),National,0)),1,0)),0))),"",IF(OR(P113&lt;=0,Q113&lt;=0,P113&gt;Q113,ISNUMBER(P113)=FALSE,ISNUMBER(Q113)=FALSE),NA(),SUM(IF(ISERROR(MATCH(WEEKDAY(ROW(INDIRECT(P113&amp;":"&amp;Q113)),2),DunDay,0)),IF(ISERROR(MATCH(ROW(INDIRECT(P113&amp;":"&amp;Q113)),National,0)),1,0)),0)))</f>
        <v/>
      </c>
      <c r="S113" s="4"/>
      <c r="T113" s="2"/>
      <c r="U113" s="7" t="str">
        <f t="array" aca="1" ref="U113" ca="1">IF(ISERROR(IF(OR(O113&lt;=0,Q113&lt;=0,O113&gt;Q113,ISNUMBER(O113)=FALSE,ISNUMBER(Q113)=FALSE),NA(),SUM(IF(ISERROR(MATCH(WEEKDAY(ROW(INDIRECT(O113&amp;":"&amp;Q113)),2),DunDay,0)),IF(ISERROR(MATCH(ROW(INDIRECT(O113&amp;":"&amp;Q113)),National,0)),1,0)),0))),"",IF(OR(O113&lt;=0,Q113&lt;=0,O113&gt;Q113,ISNUMBER(O113)=FALSE,ISNUMBER(Q113)=FALSE),NA(),SUM(IF(ISERROR(MATCH(WEEKDAY(ROW(INDIRECT(O113&amp;":"&amp;Q113)),2),DunDay,0)),IF(ISERROR(MATCH(ROW(INDIRECT(O113&amp;":"&amp;Q113)),National,0)),1,0)),0)))</f>
        <v/>
      </c>
      <c r="V113" s="17" t="str">
        <f t="array" aca="1" ref="V113" ca="1">IF(ISERROR(IF(S113&lt;Q113,IF(OR(S113&lt;=0,Q113&lt;=0,S113&gt;Q113,ISNUMBER(S113)=FALSE, ISNUMBER(Q113)=FALSE),NA(),SUM(IF(ISERROR(MATCH(WEEKDAY(ROW(INDIRECT(S113&amp;":"&amp;Q113))),DunDay,0)),IF(ISERROR(MATCH(ROW(INDIRECT(S113&amp;":"&amp;Q113)),National,0)),1,0)),0)),IF(OR(Q113&lt;=0,S113&lt;=0,Q113&gt;S113,ISNUMBER(Q113)=FALSE, ISNUMBER(S113)=FALSE),NA(),SUM(IF(ISERROR(MATCH(WEEKDAY(ROW(INDIRECT(Q113&amp;":"&amp;S113))),DunDay,0)),IF(ISERROR(MATCH(ROW(INDIRECT(Q113&amp;":"&amp;S113)),National,0)),1,0)),0)))),"",IF(S113&lt;Q113,IF(OR(S113&lt;=0,Q113&lt;=0,S113&gt;Q113,ISNUMBER(S113)=FALSE, ISNUMBER(Q113)=FALSE),NA(),SUM(IF(ISERROR(MATCH(WEEKDAY(ROW(INDIRECT(S113&amp;":"&amp;Q113))),DunDay,0)),IF(ISERROR(MATCH(ROW(INDIRECT(S113&amp;":"&amp;Q113)),National,0)),1,0)),0)),IF(OR(Q113&lt;=0,S113&lt;=0,Q113&gt;S113,ISNUMBER(Q113)=FALSE, ISNUMBER(S113)=FALSE),NA(),SUM(IF(ISERROR(MATCH(WEEKDAY(ROW(INDIRECT(Q113&amp;":"&amp;S113))),DunDay,0)),IF(ISERROR(MATCH(ROW(INDIRECT(Q113&amp;":"&amp;S113)),National,0)),1,0)),0))))</f>
        <v/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</row>
    <row r="114" spans="1:387" ht="15" customHeight="1" x14ac:dyDescent="0.2">
      <c r="A114" s="11"/>
      <c r="B114" s="12"/>
      <c r="C114" s="12"/>
      <c r="D114" s="12"/>
      <c r="E114" s="13"/>
      <c r="F114" s="14"/>
      <c r="G114" s="15"/>
      <c r="H114" s="16"/>
      <c r="I114" s="11"/>
      <c r="J114" s="10"/>
      <c r="K114" s="9"/>
      <c r="L114" s="9"/>
      <c r="M114" s="10"/>
      <c r="N114" s="9"/>
      <c r="O114" s="9" t="str">
        <f t="shared" si="291"/>
        <v/>
      </c>
      <c r="P114" s="3"/>
      <c r="Q114" s="3"/>
      <c r="R114" s="7" t="str">
        <f t="array" aca="1" ref="R114" ca="1">IF(ISERROR(IF(OR(P114&lt;=0,Q114&lt;=0,P114&gt;Q114,ISNUMBER(P114)=FALSE,ISNUMBER(Q114)=FALSE),NA(),SUM(IF(ISERROR(MATCH(WEEKDAY(ROW(INDIRECT(P114&amp;":"&amp;Q114)),2),DunDay,0)),IF(ISERROR(MATCH(ROW(INDIRECT(P114&amp;":"&amp;Q114)),National,0)),1,0)),0))),"",IF(OR(P114&lt;=0,Q114&lt;=0,P114&gt;Q114,ISNUMBER(P114)=FALSE,ISNUMBER(Q114)=FALSE),NA(),SUM(IF(ISERROR(MATCH(WEEKDAY(ROW(INDIRECT(P114&amp;":"&amp;Q114)),2),DunDay,0)),IF(ISERROR(MATCH(ROW(INDIRECT(P114&amp;":"&amp;Q114)),National,0)),1,0)),0)))</f>
        <v/>
      </c>
      <c r="S114" s="4"/>
      <c r="T114" s="2"/>
      <c r="U114" s="7" t="str">
        <f t="array" aca="1" ref="U114" ca="1">IF(ISERROR(IF(OR(O114&lt;=0,Q114&lt;=0,O114&gt;Q114,ISNUMBER(O114)=FALSE,ISNUMBER(Q114)=FALSE),NA(),SUM(IF(ISERROR(MATCH(WEEKDAY(ROW(INDIRECT(O114&amp;":"&amp;Q114)),2),DunDay,0)),IF(ISERROR(MATCH(ROW(INDIRECT(O114&amp;":"&amp;Q114)),National,0)),1,0)),0))),"",IF(OR(O114&lt;=0,Q114&lt;=0,O114&gt;Q114,ISNUMBER(O114)=FALSE,ISNUMBER(Q114)=FALSE),NA(),SUM(IF(ISERROR(MATCH(WEEKDAY(ROW(INDIRECT(O114&amp;":"&amp;Q114)),2),DunDay,0)),IF(ISERROR(MATCH(ROW(INDIRECT(O114&amp;":"&amp;Q114)),National,0)),1,0)),0)))</f>
        <v/>
      </c>
      <c r="V114" s="17" t="str">
        <f t="array" aca="1" ref="V114" ca="1">IF(ISERROR(IF(S114&lt;Q114,IF(OR(S114&lt;=0,Q114&lt;=0,S114&gt;Q114,ISNUMBER(S114)=FALSE, ISNUMBER(Q114)=FALSE),NA(),SUM(IF(ISERROR(MATCH(WEEKDAY(ROW(INDIRECT(S114&amp;":"&amp;Q114))),DunDay,0)),IF(ISERROR(MATCH(ROW(INDIRECT(S114&amp;":"&amp;Q114)),National,0)),1,0)),0)),IF(OR(Q114&lt;=0,S114&lt;=0,Q114&gt;S114,ISNUMBER(Q114)=FALSE, ISNUMBER(S114)=FALSE),NA(),SUM(IF(ISERROR(MATCH(WEEKDAY(ROW(INDIRECT(Q114&amp;":"&amp;S114))),DunDay,0)),IF(ISERROR(MATCH(ROW(INDIRECT(Q114&amp;":"&amp;S114)),National,0)),1,0)),0)))),"",IF(S114&lt;Q114,IF(OR(S114&lt;=0,Q114&lt;=0,S114&gt;Q114,ISNUMBER(S114)=FALSE, ISNUMBER(Q114)=FALSE),NA(),SUM(IF(ISERROR(MATCH(WEEKDAY(ROW(INDIRECT(S114&amp;":"&amp;Q114))),DunDay,0)),IF(ISERROR(MATCH(ROW(INDIRECT(S114&amp;":"&amp;Q114)),National,0)),1,0)),0)),IF(OR(Q114&lt;=0,S114&lt;=0,Q114&gt;S114,ISNUMBER(Q114)=FALSE, ISNUMBER(S114)=FALSE),NA(),SUM(IF(ISERROR(MATCH(WEEKDAY(ROW(INDIRECT(Q114&amp;":"&amp;S114))),DunDay,0)),IF(ISERROR(MATCH(ROW(INDIRECT(Q114&amp;":"&amp;S114)),National,0)),1,0)),0))))</f>
        <v/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</row>
    <row r="115" spans="1:387" ht="15" customHeight="1" x14ac:dyDescent="0.2">
      <c r="A115" s="11"/>
      <c r="B115" s="12"/>
      <c r="C115" s="12"/>
      <c r="D115" s="12"/>
      <c r="E115" s="13"/>
      <c r="F115" s="14"/>
      <c r="G115" s="15"/>
      <c r="H115" s="16"/>
      <c r="I115" s="11"/>
      <c r="J115" s="10"/>
      <c r="K115" s="9"/>
      <c r="L115" s="9"/>
      <c r="M115" s="10"/>
      <c r="N115" s="9"/>
      <c r="O115" s="9" t="str">
        <f t="shared" si="291"/>
        <v/>
      </c>
      <c r="P115" s="3"/>
      <c r="Q115" s="3"/>
      <c r="R115" s="7" t="str">
        <f t="array" aca="1" ref="R115" ca="1">IF(ISERROR(IF(OR(P115&lt;=0,Q115&lt;=0,P115&gt;Q115,ISNUMBER(P115)=FALSE,ISNUMBER(Q115)=FALSE),NA(),SUM(IF(ISERROR(MATCH(WEEKDAY(ROW(INDIRECT(P115&amp;":"&amp;Q115)),2),DunDay,0)),IF(ISERROR(MATCH(ROW(INDIRECT(P115&amp;":"&amp;Q115)),National,0)),1,0)),0))),"",IF(OR(P115&lt;=0,Q115&lt;=0,P115&gt;Q115,ISNUMBER(P115)=FALSE,ISNUMBER(Q115)=FALSE),NA(),SUM(IF(ISERROR(MATCH(WEEKDAY(ROW(INDIRECT(P115&amp;":"&amp;Q115)),2),DunDay,0)),IF(ISERROR(MATCH(ROW(INDIRECT(P115&amp;":"&amp;Q115)),National,0)),1,0)),0)))</f>
        <v/>
      </c>
      <c r="S115" s="4"/>
      <c r="T115" s="2"/>
      <c r="U115" s="7" t="str">
        <f t="array" aca="1" ref="U115" ca="1">IF(ISERROR(IF(OR(O115&lt;=0,Q115&lt;=0,O115&gt;Q115,ISNUMBER(O115)=FALSE,ISNUMBER(Q115)=FALSE),NA(),SUM(IF(ISERROR(MATCH(WEEKDAY(ROW(INDIRECT(O115&amp;":"&amp;Q115)),2),DunDay,0)),IF(ISERROR(MATCH(ROW(INDIRECT(O115&amp;":"&amp;Q115)),National,0)),1,0)),0))),"",IF(OR(O115&lt;=0,Q115&lt;=0,O115&gt;Q115,ISNUMBER(O115)=FALSE,ISNUMBER(Q115)=FALSE),NA(),SUM(IF(ISERROR(MATCH(WEEKDAY(ROW(INDIRECT(O115&amp;":"&amp;Q115)),2),DunDay,0)),IF(ISERROR(MATCH(ROW(INDIRECT(O115&amp;":"&amp;Q115)),National,0)),1,0)),0)))</f>
        <v/>
      </c>
      <c r="V115" s="17" t="str">
        <f t="array" aca="1" ref="V115" ca="1">IF(ISERROR(IF(S115&lt;Q115,IF(OR(S115&lt;=0,Q115&lt;=0,S115&gt;Q115,ISNUMBER(S115)=FALSE, ISNUMBER(Q115)=FALSE),NA(),SUM(IF(ISERROR(MATCH(WEEKDAY(ROW(INDIRECT(S115&amp;":"&amp;Q115))),DunDay,0)),IF(ISERROR(MATCH(ROW(INDIRECT(S115&amp;":"&amp;Q115)),National,0)),1,0)),0)),IF(OR(Q115&lt;=0,S115&lt;=0,Q115&gt;S115,ISNUMBER(Q115)=FALSE, ISNUMBER(S115)=FALSE),NA(),SUM(IF(ISERROR(MATCH(WEEKDAY(ROW(INDIRECT(Q115&amp;":"&amp;S115))),DunDay,0)),IF(ISERROR(MATCH(ROW(INDIRECT(Q115&amp;":"&amp;S115)),National,0)),1,0)),0)))),"",IF(S115&lt;Q115,IF(OR(S115&lt;=0,Q115&lt;=0,S115&gt;Q115,ISNUMBER(S115)=FALSE, ISNUMBER(Q115)=FALSE),NA(),SUM(IF(ISERROR(MATCH(WEEKDAY(ROW(INDIRECT(S115&amp;":"&amp;Q115))),DunDay,0)),IF(ISERROR(MATCH(ROW(INDIRECT(S115&amp;":"&amp;Q115)),National,0)),1,0)),0)),IF(OR(Q115&lt;=0,S115&lt;=0,Q115&gt;S115,ISNUMBER(Q115)=FALSE, ISNUMBER(S115)=FALSE),NA(),SUM(IF(ISERROR(MATCH(WEEKDAY(ROW(INDIRECT(Q115&amp;":"&amp;S115))),DunDay,0)),IF(ISERROR(MATCH(ROW(INDIRECT(Q115&amp;":"&amp;S115)),National,0)),1,0)),0))))</f>
        <v/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</row>
    <row r="116" spans="1:387" ht="15" customHeight="1" x14ac:dyDescent="0.2">
      <c r="A116" s="11"/>
      <c r="B116" s="12"/>
      <c r="C116" s="12"/>
      <c r="D116" s="12"/>
      <c r="E116" s="13"/>
      <c r="F116" s="14"/>
      <c r="G116" s="15"/>
      <c r="H116" s="16"/>
      <c r="I116" s="11"/>
      <c r="J116" s="10"/>
      <c r="K116" s="9"/>
      <c r="L116" s="9"/>
      <c r="M116" s="10"/>
      <c r="N116" s="9"/>
      <c r="O116" s="9" t="str">
        <f t="shared" si="291"/>
        <v/>
      </c>
      <c r="P116" s="3"/>
      <c r="Q116" s="3"/>
      <c r="R116" s="7" t="str">
        <f t="array" aca="1" ref="R116" ca="1">IF(ISERROR(IF(OR(P116&lt;=0,Q116&lt;=0,P116&gt;Q116,ISNUMBER(P116)=FALSE,ISNUMBER(Q116)=FALSE),NA(),SUM(IF(ISERROR(MATCH(WEEKDAY(ROW(INDIRECT(P116&amp;":"&amp;Q116)),2),DunDay,0)),IF(ISERROR(MATCH(ROW(INDIRECT(P116&amp;":"&amp;Q116)),National,0)),1,0)),0))),"",IF(OR(P116&lt;=0,Q116&lt;=0,P116&gt;Q116,ISNUMBER(P116)=FALSE,ISNUMBER(Q116)=FALSE),NA(),SUM(IF(ISERROR(MATCH(WEEKDAY(ROW(INDIRECT(P116&amp;":"&amp;Q116)),2),DunDay,0)),IF(ISERROR(MATCH(ROW(INDIRECT(P116&amp;":"&amp;Q116)),National,0)),1,0)),0)))</f>
        <v/>
      </c>
      <c r="S116" s="4"/>
      <c r="T116" s="2"/>
      <c r="U116" s="7" t="str">
        <f t="array" aca="1" ref="U116" ca="1">IF(ISERROR(IF(OR(O116&lt;=0,Q116&lt;=0,O116&gt;Q116,ISNUMBER(O116)=FALSE,ISNUMBER(Q116)=FALSE),NA(),SUM(IF(ISERROR(MATCH(WEEKDAY(ROW(INDIRECT(O116&amp;":"&amp;Q116)),2),DunDay,0)),IF(ISERROR(MATCH(ROW(INDIRECT(O116&amp;":"&amp;Q116)),National,0)),1,0)),0))),"",IF(OR(O116&lt;=0,Q116&lt;=0,O116&gt;Q116,ISNUMBER(O116)=FALSE,ISNUMBER(Q116)=FALSE),NA(),SUM(IF(ISERROR(MATCH(WEEKDAY(ROW(INDIRECT(O116&amp;":"&amp;Q116)),2),DunDay,0)),IF(ISERROR(MATCH(ROW(INDIRECT(O116&amp;":"&amp;Q116)),National,0)),1,0)),0)))</f>
        <v/>
      </c>
      <c r="V116" s="17" t="str">
        <f t="array" aca="1" ref="V116" ca="1">IF(ISERROR(IF(S116&lt;Q116,IF(OR(S116&lt;=0,Q116&lt;=0,S116&gt;Q116,ISNUMBER(S116)=FALSE, ISNUMBER(Q116)=FALSE),NA(),SUM(IF(ISERROR(MATCH(WEEKDAY(ROW(INDIRECT(S116&amp;":"&amp;Q116))),DunDay,0)),IF(ISERROR(MATCH(ROW(INDIRECT(S116&amp;":"&amp;Q116)),National,0)),1,0)),0)),IF(OR(Q116&lt;=0,S116&lt;=0,Q116&gt;S116,ISNUMBER(Q116)=FALSE, ISNUMBER(S116)=FALSE),NA(),SUM(IF(ISERROR(MATCH(WEEKDAY(ROW(INDIRECT(Q116&amp;":"&amp;S116))),DunDay,0)),IF(ISERROR(MATCH(ROW(INDIRECT(Q116&amp;":"&amp;S116)),National,0)),1,0)),0)))),"",IF(S116&lt;Q116,IF(OR(S116&lt;=0,Q116&lt;=0,S116&gt;Q116,ISNUMBER(S116)=FALSE, ISNUMBER(Q116)=FALSE),NA(),SUM(IF(ISERROR(MATCH(WEEKDAY(ROW(INDIRECT(S116&amp;":"&amp;Q116))),DunDay,0)),IF(ISERROR(MATCH(ROW(INDIRECT(S116&amp;":"&amp;Q116)),National,0)),1,0)),0)),IF(OR(Q116&lt;=0,S116&lt;=0,Q116&gt;S116,ISNUMBER(Q116)=FALSE, ISNUMBER(S116)=FALSE),NA(),SUM(IF(ISERROR(MATCH(WEEKDAY(ROW(INDIRECT(Q116&amp;":"&amp;S116))),DunDay,0)),IF(ISERROR(MATCH(ROW(INDIRECT(Q116&amp;":"&amp;S116)),National,0)),1,0)),0))))</f>
        <v/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</row>
    <row r="117" spans="1:387" ht="15" customHeight="1" x14ac:dyDescent="0.2">
      <c r="A117" s="11"/>
      <c r="B117" s="12"/>
      <c r="C117" s="12"/>
      <c r="D117" s="12"/>
      <c r="E117" s="13"/>
      <c r="F117" s="14"/>
      <c r="G117" s="15"/>
      <c r="H117" s="16"/>
      <c r="I117" s="11"/>
      <c r="J117" s="10"/>
      <c r="K117" s="9"/>
      <c r="L117" s="9"/>
      <c r="M117" s="10"/>
      <c r="N117" s="9"/>
      <c r="O117" s="9" t="str">
        <f t="shared" si="291"/>
        <v/>
      </c>
      <c r="P117" s="3"/>
      <c r="Q117" s="3"/>
      <c r="R117" s="7" t="str">
        <f t="array" aca="1" ref="R117" ca="1">IF(ISERROR(IF(OR(P117&lt;=0,Q117&lt;=0,P117&gt;Q117,ISNUMBER(P117)=FALSE,ISNUMBER(Q117)=FALSE),NA(),SUM(IF(ISERROR(MATCH(WEEKDAY(ROW(INDIRECT(P117&amp;":"&amp;Q117)),2),DunDay,0)),IF(ISERROR(MATCH(ROW(INDIRECT(P117&amp;":"&amp;Q117)),National,0)),1,0)),0))),"",IF(OR(P117&lt;=0,Q117&lt;=0,P117&gt;Q117,ISNUMBER(P117)=FALSE,ISNUMBER(Q117)=FALSE),NA(),SUM(IF(ISERROR(MATCH(WEEKDAY(ROW(INDIRECT(P117&amp;":"&amp;Q117)),2),DunDay,0)),IF(ISERROR(MATCH(ROW(INDIRECT(P117&amp;":"&amp;Q117)),National,0)),1,0)),0)))</f>
        <v/>
      </c>
      <c r="S117" s="4"/>
      <c r="T117" s="2"/>
      <c r="U117" s="7" t="str">
        <f t="array" aca="1" ref="U117" ca="1">IF(ISERROR(IF(OR(O117&lt;=0,Q117&lt;=0,O117&gt;Q117,ISNUMBER(O117)=FALSE,ISNUMBER(Q117)=FALSE),NA(),SUM(IF(ISERROR(MATCH(WEEKDAY(ROW(INDIRECT(O117&amp;":"&amp;Q117)),2),DunDay,0)),IF(ISERROR(MATCH(ROW(INDIRECT(O117&amp;":"&amp;Q117)),National,0)),1,0)),0))),"",IF(OR(O117&lt;=0,Q117&lt;=0,O117&gt;Q117,ISNUMBER(O117)=FALSE,ISNUMBER(Q117)=FALSE),NA(),SUM(IF(ISERROR(MATCH(WEEKDAY(ROW(INDIRECT(O117&amp;":"&amp;Q117)),2),DunDay,0)),IF(ISERROR(MATCH(ROW(INDIRECT(O117&amp;":"&amp;Q117)),National,0)),1,0)),0)))</f>
        <v/>
      </c>
      <c r="V117" s="17" t="str">
        <f t="array" aca="1" ref="V117" ca="1">IF(ISERROR(IF(S117&lt;Q117,IF(OR(S117&lt;=0,Q117&lt;=0,S117&gt;Q117,ISNUMBER(S117)=FALSE, ISNUMBER(Q117)=FALSE),NA(),SUM(IF(ISERROR(MATCH(WEEKDAY(ROW(INDIRECT(S117&amp;":"&amp;Q117))),DunDay,0)),IF(ISERROR(MATCH(ROW(INDIRECT(S117&amp;":"&amp;Q117)),National,0)),1,0)),0)),IF(OR(Q117&lt;=0,S117&lt;=0,Q117&gt;S117,ISNUMBER(Q117)=FALSE, ISNUMBER(S117)=FALSE),NA(),SUM(IF(ISERROR(MATCH(WEEKDAY(ROW(INDIRECT(Q117&amp;":"&amp;S117))),DunDay,0)),IF(ISERROR(MATCH(ROW(INDIRECT(Q117&amp;":"&amp;S117)),National,0)),1,0)),0)))),"",IF(S117&lt;Q117,IF(OR(S117&lt;=0,Q117&lt;=0,S117&gt;Q117,ISNUMBER(S117)=FALSE, ISNUMBER(Q117)=FALSE),NA(),SUM(IF(ISERROR(MATCH(WEEKDAY(ROW(INDIRECT(S117&amp;":"&amp;Q117))),DunDay,0)),IF(ISERROR(MATCH(ROW(INDIRECT(S117&amp;":"&amp;Q117)),National,0)),1,0)),0)),IF(OR(Q117&lt;=0,S117&lt;=0,Q117&gt;S117,ISNUMBER(Q117)=FALSE, ISNUMBER(S117)=FALSE),NA(),SUM(IF(ISERROR(MATCH(WEEKDAY(ROW(INDIRECT(Q117&amp;":"&amp;S117))),DunDay,0)),IF(ISERROR(MATCH(ROW(INDIRECT(Q117&amp;":"&amp;S117)),National,0)),1,0)),0))))</f>
        <v/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</row>
    <row r="118" spans="1:387" ht="15" customHeight="1" x14ac:dyDescent="0.2">
      <c r="A118" s="11"/>
      <c r="B118" s="12"/>
      <c r="C118" s="12"/>
      <c r="D118" s="12"/>
      <c r="E118" s="13"/>
      <c r="F118" s="14"/>
      <c r="G118" s="15"/>
      <c r="H118" s="16"/>
      <c r="I118" s="11"/>
      <c r="J118" s="10"/>
      <c r="K118" s="9"/>
      <c r="L118" s="9"/>
      <c r="M118" s="10"/>
      <c r="N118" s="9"/>
      <c r="O118" s="9" t="str">
        <f t="shared" si="291"/>
        <v/>
      </c>
      <c r="P118" s="3"/>
      <c r="Q118" s="3"/>
      <c r="R118" s="7" t="str">
        <f t="array" aca="1" ref="R118" ca="1">IF(ISERROR(IF(OR(P118&lt;=0,Q118&lt;=0,P118&gt;Q118,ISNUMBER(P118)=FALSE,ISNUMBER(Q118)=FALSE),NA(),SUM(IF(ISERROR(MATCH(WEEKDAY(ROW(INDIRECT(P118&amp;":"&amp;Q118)),2),DunDay,0)),IF(ISERROR(MATCH(ROW(INDIRECT(P118&amp;":"&amp;Q118)),National,0)),1,0)),0))),"",IF(OR(P118&lt;=0,Q118&lt;=0,P118&gt;Q118,ISNUMBER(P118)=FALSE,ISNUMBER(Q118)=FALSE),NA(),SUM(IF(ISERROR(MATCH(WEEKDAY(ROW(INDIRECT(P118&amp;":"&amp;Q118)),2),DunDay,0)),IF(ISERROR(MATCH(ROW(INDIRECT(P118&amp;":"&amp;Q118)),National,0)),1,0)),0)))</f>
        <v/>
      </c>
      <c r="S118" s="5"/>
      <c r="T118" s="2"/>
      <c r="U118" s="7" t="str">
        <f t="array" aca="1" ref="U118" ca="1">IF(ISERROR(IF(OR(O118&lt;=0,Q118&lt;=0,O118&gt;Q118,ISNUMBER(O118)=FALSE,ISNUMBER(Q118)=FALSE),NA(),SUM(IF(ISERROR(MATCH(WEEKDAY(ROW(INDIRECT(O118&amp;":"&amp;Q118)),2),DunDay,0)),IF(ISERROR(MATCH(ROW(INDIRECT(O118&amp;":"&amp;Q118)),National,0)),1,0)),0))),"",IF(OR(O118&lt;=0,Q118&lt;=0,O118&gt;Q118,ISNUMBER(O118)=FALSE,ISNUMBER(Q118)=FALSE),NA(),SUM(IF(ISERROR(MATCH(WEEKDAY(ROW(INDIRECT(O118&amp;":"&amp;Q118)),2),DunDay,0)),IF(ISERROR(MATCH(ROW(INDIRECT(O118&amp;":"&amp;Q118)),National,0)),1,0)),0)))</f>
        <v/>
      </c>
      <c r="V118" s="17" t="str">
        <f t="array" aca="1" ref="V118" ca="1">IF(ISERROR(IF(S118&lt;Q118,IF(OR(S118&lt;=0,Q118&lt;=0,S118&gt;Q118,ISNUMBER(S118)=FALSE, ISNUMBER(Q118)=FALSE),NA(),SUM(IF(ISERROR(MATCH(WEEKDAY(ROW(INDIRECT(S118&amp;":"&amp;Q118))),DunDay,0)),IF(ISERROR(MATCH(ROW(INDIRECT(S118&amp;":"&amp;Q118)),National,0)),1,0)),0)),IF(OR(Q118&lt;=0,S118&lt;=0,Q118&gt;S118,ISNUMBER(Q118)=FALSE, ISNUMBER(S118)=FALSE),NA(),SUM(IF(ISERROR(MATCH(WEEKDAY(ROW(INDIRECT(Q118&amp;":"&amp;S118))),DunDay,0)),IF(ISERROR(MATCH(ROW(INDIRECT(Q118&amp;":"&amp;S118)),National,0)),1,0)),0)))),"",IF(S118&lt;Q118,IF(OR(S118&lt;=0,Q118&lt;=0,S118&gt;Q118,ISNUMBER(S118)=FALSE, ISNUMBER(Q118)=FALSE),NA(),SUM(IF(ISERROR(MATCH(WEEKDAY(ROW(INDIRECT(S118&amp;":"&amp;Q118))),DunDay,0)),IF(ISERROR(MATCH(ROW(INDIRECT(S118&amp;":"&amp;Q118)),National,0)),1,0)),0)),IF(OR(Q118&lt;=0,S118&lt;=0,Q118&gt;S118,ISNUMBER(Q118)=FALSE, ISNUMBER(S118)=FALSE),NA(),SUM(IF(ISERROR(MATCH(WEEKDAY(ROW(INDIRECT(Q118&amp;":"&amp;S118))),DunDay,0)),IF(ISERROR(MATCH(ROW(INDIRECT(Q118&amp;":"&amp;S118)),National,0)),1,0)),0))))</f>
        <v/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</row>
    <row r="119" spans="1:387" ht="15" customHeight="1" x14ac:dyDescent="0.2">
      <c r="A119" s="11"/>
      <c r="B119" s="12"/>
      <c r="C119" s="12"/>
      <c r="D119" s="12"/>
      <c r="E119" s="13"/>
      <c r="F119" s="14"/>
      <c r="G119" s="15"/>
      <c r="H119" s="16"/>
      <c r="I119" s="11"/>
      <c r="J119" s="8"/>
      <c r="K119" s="9"/>
      <c r="L119" s="9"/>
      <c r="M119" s="10"/>
      <c r="N119" s="9"/>
      <c r="O119" s="9" t="str">
        <f t="shared" si="291"/>
        <v/>
      </c>
      <c r="P119" s="6"/>
      <c r="Q119" s="6"/>
      <c r="R119" s="7" t="str">
        <f t="array" aca="1" ref="R119" ca="1">IF(ISERROR(IF(OR(P119&lt;=0,Q119&lt;=0,P119&gt;Q119,ISNUMBER(P119)=FALSE,ISNUMBER(Q119)=FALSE),NA(),SUM(IF(ISERROR(MATCH(WEEKDAY(ROW(INDIRECT(P119&amp;":"&amp;Q119)),2),DunDay,0)),IF(ISERROR(MATCH(ROW(INDIRECT(P119&amp;":"&amp;Q119)),National,0)),1,0)),0))),"",IF(OR(P119&lt;=0,Q119&lt;=0,P119&gt;Q119,ISNUMBER(P119)=FALSE,ISNUMBER(Q119)=FALSE),NA(),SUM(IF(ISERROR(MATCH(WEEKDAY(ROW(INDIRECT(P119&amp;":"&amp;Q119)),2),DunDay,0)),IF(ISERROR(MATCH(ROW(INDIRECT(P119&amp;":"&amp;Q119)),National,0)),1,0)),0)))</f>
        <v/>
      </c>
      <c r="S119" s="20"/>
      <c r="T119" s="2"/>
      <c r="U119" s="7" t="str">
        <f t="array" aca="1" ref="U119" ca="1">IF(ISERROR(IF(OR(O119&lt;=0,Q119&lt;=0,O119&gt;Q119,ISNUMBER(O119)=FALSE,ISNUMBER(Q119)=FALSE),NA(),SUM(IF(ISERROR(MATCH(WEEKDAY(ROW(INDIRECT(O119&amp;":"&amp;Q119)),2),DunDay,0)),IF(ISERROR(MATCH(ROW(INDIRECT(O119&amp;":"&amp;Q119)),National,0)),1,0)),0))),"",IF(OR(O119&lt;=0,Q119&lt;=0,O119&gt;Q119,ISNUMBER(O119)=FALSE,ISNUMBER(Q119)=FALSE),NA(),SUM(IF(ISERROR(MATCH(WEEKDAY(ROW(INDIRECT(O119&amp;":"&amp;Q119)),2),DunDay,0)),IF(ISERROR(MATCH(ROW(INDIRECT(O119&amp;":"&amp;Q119)),National,0)),1,0)),0)))</f>
        <v/>
      </c>
      <c r="V119" s="17" t="str">
        <f t="array" aca="1" ref="V119" ca="1">IF(ISERROR(IF(S119&lt;Q119,IF(OR(S119&lt;=0,Q119&lt;=0,S119&gt;Q119,ISNUMBER(S119)=FALSE, ISNUMBER(Q119)=FALSE),NA(),SUM(IF(ISERROR(MATCH(WEEKDAY(ROW(INDIRECT(S119&amp;":"&amp;Q119))),DunDay,0)),IF(ISERROR(MATCH(ROW(INDIRECT(S119&amp;":"&amp;Q119)),National,0)),1,0)),0)),IF(OR(Q119&lt;=0,S119&lt;=0,Q119&gt;S119,ISNUMBER(Q119)=FALSE, ISNUMBER(S119)=FALSE),NA(),SUM(IF(ISERROR(MATCH(WEEKDAY(ROW(INDIRECT(Q119&amp;":"&amp;S119))),DunDay,0)),IF(ISERROR(MATCH(ROW(INDIRECT(Q119&amp;":"&amp;S119)),National,0)),1,0)),0)))),"",IF(S119&lt;Q119,IF(OR(S119&lt;=0,Q119&lt;=0,S119&gt;Q119,ISNUMBER(S119)=FALSE, ISNUMBER(Q119)=FALSE),NA(),SUM(IF(ISERROR(MATCH(WEEKDAY(ROW(INDIRECT(S119&amp;":"&amp;Q119))),DunDay,0)),IF(ISERROR(MATCH(ROW(INDIRECT(S119&amp;":"&amp;Q119)),National,0)),1,0)),0)),IF(OR(Q119&lt;=0,S119&lt;=0,Q119&gt;S119,ISNUMBER(Q119)=FALSE, ISNUMBER(S119)=FALSE),NA(),SUM(IF(ISERROR(MATCH(WEEKDAY(ROW(INDIRECT(Q119&amp;":"&amp;S119))),DunDay,0)),IF(ISERROR(MATCH(ROW(INDIRECT(Q119&amp;":"&amp;S119)),National,0)),1,0)),0))))</f>
        <v/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</row>
    <row r="120" spans="1:387" ht="15" customHeight="1" x14ac:dyDescent="0.2">
      <c r="S120" s="26"/>
      <c r="T120" s="27"/>
      <c r="U120" s="27"/>
      <c r="NW120" s="1"/>
    </row>
    <row r="121" spans="1:387" ht="15" customHeight="1" x14ac:dyDescent="0.2">
      <c r="S121" s="26"/>
      <c r="T121" s="27"/>
      <c r="U121" s="27"/>
      <c r="NW121" s="1"/>
    </row>
    <row r="122" spans="1:387" ht="15" customHeight="1" x14ac:dyDescent="0.2">
      <c r="S122" s="26"/>
      <c r="T122" s="27"/>
      <c r="U122" s="27"/>
      <c r="NW122" s="1"/>
    </row>
    <row r="123" spans="1:387" ht="15" customHeight="1" x14ac:dyDescent="0.2">
      <c r="S123" s="26"/>
      <c r="T123" s="27"/>
      <c r="U123" s="27"/>
      <c r="NW123" s="1"/>
    </row>
    <row r="124" spans="1:387" ht="15" customHeight="1" x14ac:dyDescent="0.2">
      <c r="S124" s="26"/>
      <c r="T124" s="27"/>
      <c r="U124" s="27"/>
      <c r="NW124" s="1"/>
    </row>
    <row r="125" spans="1:387" ht="15" customHeight="1" x14ac:dyDescent="0.2">
      <c r="S125" s="26"/>
      <c r="T125" s="27"/>
      <c r="U125" s="27"/>
      <c r="NW125" s="1"/>
    </row>
    <row r="126" spans="1:387" ht="15" customHeight="1" x14ac:dyDescent="0.2">
      <c r="S126" s="26"/>
      <c r="T126" s="27"/>
      <c r="U126" s="27"/>
      <c r="NW126" s="1"/>
    </row>
    <row r="127" spans="1:387" ht="15" customHeight="1" x14ac:dyDescent="0.2">
      <c r="S127" s="26"/>
      <c r="T127" s="27"/>
      <c r="U127" s="27"/>
      <c r="NW127" s="1"/>
    </row>
    <row r="128" spans="1:387" ht="15" customHeight="1" x14ac:dyDescent="0.2">
      <c r="S128" s="26"/>
      <c r="T128" s="27"/>
      <c r="U128" s="27"/>
      <c r="NW128" s="1"/>
    </row>
    <row r="129" spans="19:387" ht="15" customHeight="1" x14ac:dyDescent="0.2">
      <c r="S129" s="26"/>
      <c r="T129" s="27"/>
      <c r="U129" s="27"/>
      <c r="NW129" s="1"/>
    </row>
    <row r="130" spans="19:387" ht="15" customHeight="1" x14ac:dyDescent="0.2">
      <c r="S130" s="26"/>
      <c r="T130" s="27"/>
      <c r="U130" s="27"/>
      <c r="NW130" s="1"/>
    </row>
    <row r="131" spans="19:387" ht="15" customHeight="1" x14ac:dyDescent="0.2">
      <c r="S131" s="26"/>
      <c r="T131" s="27"/>
      <c r="U131" s="27"/>
      <c r="NW131" s="1"/>
    </row>
    <row r="132" spans="19:387" ht="15" customHeight="1" x14ac:dyDescent="0.2">
      <c r="S132" s="26"/>
      <c r="T132" s="27"/>
      <c r="U132" s="27"/>
    </row>
    <row r="133" spans="19:387" ht="15" customHeight="1" x14ac:dyDescent="0.2">
      <c r="S133" s="26"/>
      <c r="T133" s="27"/>
      <c r="U133" s="27"/>
    </row>
    <row r="134" spans="19:387" ht="15" customHeight="1" x14ac:dyDescent="0.2">
      <c r="S134" s="26"/>
      <c r="T134" s="27"/>
      <c r="U134" s="27"/>
    </row>
    <row r="135" spans="19:387" ht="15" customHeight="1" x14ac:dyDescent="0.2">
      <c r="S135" s="26"/>
      <c r="T135" s="27"/>
      <c r="U135" s="27"/>
    </row>
    <row r="136" spans="19:387" ht="15" customHeight="1" x14ac:dyDescent="0.2">
      <c r="S136" s="26"/>
      <c r="T136" s="27"/>
      <c r="U136" s="27"/>
    </row>
    <row r="137" spans="19:387" ht="15" customHeight="1" x14ac:dyDescent="0.2">
      <c r="S137" s="26"/>
      <c r="T137" s="27"/>
      <c r="U137" s="27"/>
    </row>
    <row r="138" spans="19:387" ht="15" customHeight="1" x14ac:dyDescent="0.2">
      <c r="S138" s="26"/>
      <c r="T138" s="27"/>
      <c r="U138" s="27"/>
    </row>
    <row r="139" spans="19:387" ht="15" customHeight="1" x14ac:dyDescent="0.2">
      <c r="S139" s="26"/>
      <c r="T139" s="27"/>
      <c r="U139" s="27"/>
    </row>
  </sheetData>
  <sheetProtection formatCells="0" formatColumns="0" formatRows="0"/>
  <mergeCells count="547">
    <mergeCell ref="M3:Q3"/>
    <mergeCell ref="M4:Q4"/>
    <mergeCell ref="M5:Q5"/>
    <mergeCell ref="M6:Q6"/>
    <mergeCell ref="R13:R17"/>
    <mergeCell ref="U13:U17"/>
    <mergeCell ref="NN14:NN16"/>
    <mergeCell ref="NO14:NO16"/>
    <mergeCell ref="NP14:NP16"/>
    <mergeCell ref="MM14:MM16"/>
    <mergeCell ref="MN14:MN16"/>
    <mergeCell ref="MO14:MO16"/>
    <mergeCell ref="MP14:MP16"/>
    <mergeCell ref="MQ14:MQ16"/>
    <mergeCell ref="MR14:MR16"/>
    <mergeCell ref="MS14:MS16"/>
    <mergeCell ref="MT14:MT16"/>
    <mergeCell ref="MU14:MU16"/>
    <mergeCell ref="MD14:MD16"/>
    <mergeCell ref="ME14:ME16"/>
    <mergeCell ref="MF14:MF16"/>
    <mergeCell ref="MG14:MG16"/>
    <mergeCell ref="MH14:MH16"/>
    <mergeCell ref="MI14:MI16"/>
    <mergeCell ref="MV14:MV16"/>
    <mergeCell ref="MW14:MW16"/>
    <mergeCell ref="MX14:MX16"/>
    <mergeCell ref="MY14:MY16"/>
    <mergeCell ref="MZ14:MZ16"/>
    <mergeCell ref="NA14:NA16"/>
    <mergeCell ref="NB14:NB16"/>
    <mergeCell ref="NC14:NC16"/>
    <mergeCell ref="ND14:ND16"/>
    <mergeCell ref="NU14:NU16"/>
    <mergeCell ref="NV14:NV16"/>
    <mergeCell ref="NE14:NE16"/>
    <mergeCell ref="NF14:NF16"/>
    <mergeCell ref="NG14:NG16"/>
    <mergeCell ref="NH14:NH16"/>
    <mergeCell ref="NI14:NI16"/>
    <mergeCell ref="NJ14:NJ16"/>
    <mergeCell ref="NK14:NK16"/>
    <mergeCell ref="NL14:NL16"/>
    <mergeCell ref="NM14:NM16"/>
    <mergeCell ref="NQ14:NQ16"/>
    <mergeCell ref="NR14:NR16"/>
    <mergeCell ref="NS14:NS16"/>
    <mergeCell ref="NT14:NT16"/>
    <mergeCell ref="MJ14:MJ16"/>
    <mergeCell ref="MK14:MK16"/>
    <mergeCell ref="ML14:ML16"/>
    <mergeCell ref="LU14:LU16"/>
    <mergeCell ref="LV14:LV16"/>
    <mergeCell ref="LW14:LW16"/>
    <mergeCell ref="LX14:LX16"/>
    <mergeCell ref="LY14:LY16"/>
    <mergeCell ref="LZ14:LZ16"/>
    <mergeCell ref="MA14:MA16"/>
    <mergeCell ref="MB14:MB16"/>
    <mergeCell ref="MC14:MC16"/>
    <mergeCell ref="LL14:LL16"/>
    <mergeCell ref="LM14:LM16"/>
    <mergeCell ref="LN14:LN16"/>
    <mergeCell ref="LO14:LO16"/>
    <mergeCell ref="LP14:LP16"/>
    <mergeCell ref="LQ14:LQ16"/>
    <mergeCell ref="LR14:LR16"/>
    <mergeCell ref="LS14:LS16"/>
    <mergeCell ref="LT14:LT16"/>
    <mergeCell ref="LC14:LC16"/>
    <mergeCell ref="LD14:LD16"/>
    <mergeCell ref="LE14:LE16"/>
    <mergeCell ref="LF14:LF16"/>
    <mergeCell ref="LG14:LG16"/>
    <mergeCell ref="LH14:LH16"/>
    <mergeCell ref="LI14:LI16"/>
    <mergeCell ref="LJ14:LJ16"/>
    <mergeCell ref="LK14:LK16"/>
    <mergeCell ref="KT14:KT16"/>
    <mergeCell ref="KU14:KU16"/>
    <mergeCell ref="KV14:KV16"/>
    <mergeCell ref="KW14:KW16"/>
    <mergeCell ref="KX14:KX16"/>
    <mergeCell ref="KY14:KY16"/>
    <mergeCell ref="KZ14:KZ16"/>
    <mergeCell ref="LA14:LA16"/>
    <mergeCell ref="LB14:LB16"/>
    <mergeCell ref="KK14:KK16"/>
    <mergeCell ref="KL14:KL16"/>
    <mergeCell ref="KM14:KM16"/>
    <mergeCell ref="KN14:KN16"/>
    <mergeCell ref="KO14:KO16"/>
    <mergeCell ref="KP14:KP16"/>
    <mergeCell ref="KQ14:KQ16"/>
    <mergeCell ref="KR14:KR16"/>
    <mergeCell ref="KS14:KS16"/>
    <mergeCell ref="KB14:KB16"/>
    <mergeCell ref="KC14:KC16"/>
    <mergeCell ref="KD14:KD16"/>
    <mergeCell ref="KE14:KE16"/>
    <mergeCell ref="KF14:KF16"/>
    <mergeCell ref="KG14:KG16"/>
    <mergeCell ref="KH14:KH16"/>
    <mergeCell ref="KI14:KI16"/>
    <mergeCell ref="KJ14:KJ16"/>
    <mergeCell ref="JS14:JS16"/>
    <mergeCell ref="JT14:JT16"/>
    <mergeCell ref="JU14:JU16"/>
    <mergeCell ref="JV14:JV16"/>
    <mergeCell ref="JW14:JW16"/>
    <mergeCell ref="JX14:JX16"/>
    <mergeCell ref="JY14:JY16"/>
    <mergeCell ref="JZ14:JZ16"/>
    <mergeCell ref="KA14:KA16"/>
    <mergeCell ref="JJ14:JJ16"/>
    <mergeCell ref="JK14:JK16"/>
    <mergeCell ref="JL14:JL16"/>
    <mergeCell ref="JM14:JM16"/>
    <mergeCell ref="JN14:JN16"/>
    <mergeCell ref="JO14:JO16"/>
    <mergeCell ref="JP14:JP16"/>
    <mergeCell ref="JQ14:JQ16"/>
    <mergeCell ref="JR14:JR16"/>
    <mergeCell ref="JA14:JA16"/>
    <mergeCell ref="JB14:JB16"/>
    <mergeCell ref="JC14:JC16"/>
    <mergeCell ref="JD14:JD16"/>
    <mergeCell ref="JE14:JE16"/>
    <mergeCell ref="JF14:JF16"/>
    <mergeCell ref="JG14:JG16"/>
    <mergeCell ref="JH14:JH16"/>
    <mergeCell ref="JI14:JI16"/>
    <mergeCell ref="IR14:IR16"/>
    <mergeCell ref="IS14:IS16"/>
    <mergeCell ref="IT14:IT16"/>
    <mergeCell ref="IU14:IU16"/>
    <mergeCell ref="IV14:IV16"/>
    <mergeCell ref="IW14:IW16"/>
    <mergeCell ref="IX14:IX16"/>
    <mergeCell ref="IY14:IY16"/>
    <mergeCell ref="IZ14:IZ16"/>
    <mergeCell ref="II14:II16"/>
    <mergeCell ref="IJ14:IJ16"/>
    <mergeCell ref="IK14:IK16"/>
    <mergeCell ref="IL14:IL16"/>
    <mergeCell ref="IM14:IM16"/>
    <mergeCell ref="IN14:IN16"/>
    <mergeCell ref="IO14:IO16"/>
    <mergeCell ref="IP14:IP16"/>
    <mergeCell ref="IQ14:IQ16"/>
    <mergeCell ref="HZ14:HZ16"/>
    <mergeCell ref="IA14:IA16"/>
    <mergeCell ref="IB14:IB16"/>
    <mergeCell ref="IC14:IC16"/>
    <mergeCell ref="ID14:ID16"/>
    <mergeCell ref="IE14:IE16"/>
    <mergeCell ref="IF14:IF16"/>
    <mergeCell ref="IG14:IG16"/>
    <mergeCell ref="IH14:IH16"/>
    <mergeCell ref="HQ14:HQ16"/>
    <mergeCell ref="HR14:HR16"/>
    <mergeCell ref="HS14:HS16"/>
    <mergeCell ref="HT14:HT16"/>
    <mergeCell ref="HU14:HU16"/>
    <mergeCell ref="HV14:HV16"/>
    <mergeCell ref="HW14:HW16"/>
    <mergeCell ref="HX14:HX16"/>
    <mergeCell ref="HY14:HY16"/>
    <mergeCell ref="HH14:HH16"/>
    <mergeCell ref="HI14:HI16"/>
    <mergeCell ref="HJ14:HJ16"/>
    <mergeCell ref="HK14:HK16"/>
    <mergeCell ref="HL14:HL16"/>
    <mergeCell ref="HM14:HM16"/>
    <mergeCell ref="HN14:HN16"/>
    <mergeCell ref="HO14:HO16"/>
    <mergeCell ref="HP14:HP16"/>
    <mergeCell ref="GY14:GY16"/>
    <mergeCell ref="GZ14:GZ16"/>
    <mergeCell ref="HA14:HA16"/>
    <mergeCell ref="HB14:HB16"/>
    <mergeCell ref="HC14:HC16"/>
    <mergeCell ref="HD14:HD16"/>
    <mergeCell ref="HE14:HE16"/>
    <mergeCell ref="HF14:HF16"/>
    <mergeCell ref="HG14:HG16"/>
    <mergeCell ref="GP14:GP16"/>
    <mergeCell ref="GQ14:GQ16"/>
    <mergeCell ref="GR14:GR16"/>
    <mergeCell ref="GS14:GS16"/>
    <mergeCell ref="GT14:GT16"/>
    <mergeCell ref="GU14:GU16"/>
    <mergeCell ref="GV14:GV16"/>
    <mergeCell ref="GW14:GW16"/>
    <mergeCell ref="GX14:GX16"/>
    <mergeCell ref="GG14:GG16"/>
    <mergeCell ref="GH14:GH16"/>
    <mergeCell ref="GI14:GI16"/>
    <mergeCell ref="GJ14:GJ16"/>
    <mergeCell ref="GK14:GK16"/>
    <mergeCell ref="GL14:GL16"/>
    <mergeCell ref="GM14:GM16"/>
    <mergeCell ref="GN14:GN16"/>
    <mergeCell ref="GO14:GO16"/>
    <mergeCell ref="FX14:FX16"/>
    <mergeCell ref="FY14:FY16"/>
    <mergeCell ref="FZ14:FZ16"/>
    <mergeCell ref="GA14:GA16"/>
    <mergeCell ref="GB14:GB16"/>
    <mergeCell ref="GC14:GC16"/>
    <mergeCell ref="GD14:GD16"/>
    <mergeCell ref="GE14:GE16"/>
    <mergeCell ref="GF14:GF16"/>
    <mergeCell ref="FO14:FO16"/>
    <mergeCell ref="FP14:FP16"/>
    <mergeCell ref="FQ14:FQ16"/>
    <mergeCell ref="FR14:FR16"/>
    <mergeCell ref="FS14:FS16"/>
    <mergeCell ref="FT14:FT16"/>
    <mergeCell ref="FU14:FU16"/>
    <mergeCell ref="FV14:FV16"/>
    <mergeCell ref="FW14:FW16"/>
    <mergeCell ref="FF14:FF16"/>
    <mergeCell ref="FG14:FG16"/>
    <mergeCell ref="FH14:FH16"/>
    <mergeCell ref="FI14:FI16"/>
    <mergeCell ref="FJ14:FJ16"/>
    <mergeCell ref="FK14:FK16"/>
    <mergeCell ref="FL14:FL16"/>
    <mergeCell ref="FM14:FM16"/>
    <mergeCell ref="FN14:FN16"/>
    <mergeCell ref="EW14:EW16"/>
    <mergeCell ref="EX14:EX16"/>
    <mergeCell ref="EY14:EY16"/>
    <mergeCell ref="EZ14:EZ16"/>
    <mergeCell ref="FA14:FA16"/>
    <mergeCell ref="FB14:FB16"/>
    <mergeCell ref="FC14:FC16"/>
    <mergeCell ref="FD14:FD16"/>
    <mergeCell ref="FE14:FE16"/>
    <mergeCell ref="EN14:EN16"/>
    <mergeCell ref="EO14:EO16"/>
    <mergeCell ref="EP14:EP16"/>
    <mergeCell ref="EQ14:EQ16"/>
    <mergeCell ref="ER14:ER16"/>
    <mergeCell ref="ES14:ES16"/>
    <mergeCell ref="ET14:ET16"/>
    <mergeCell ref="EU14:EU16"/>
    <mergeCell ref="EV14:EV16"/>
    <mergeCell ref="EE14:EE16"/>
    <mergeCell ref="EF14:EF16"/>
    <mergeCell ref="EG14:EG16"/>
    <mergeCell ref="EH14:EH16"/>
    <mergeCell ref="EI14:EI16"/>
    <mergeCell ref="EJ14:EJ16"/>
    <mergeCell ref="EK14:EK16"/>
    <mergeCell ref="EL14:EL16"/>
    <mergeCell ref="EM14:EM16"/>
    <mergeCell ref="DV14:DV16"/>
    <mergeCell ref="DW14:DW16"/>
    <mergeCell ref="DX14:DX16"/>
    <mergeCell ref="DY14:DY16"/>
    <mergeCell ref="DZ14:DZ16"/>
    <mergeCell ref="EA14:EA16"/>
    <mergeCell ref="EB14:EB16"/>
    <mergeCell ref="EC14:EC16"/>
    <mergeCell ref="ED14:ED16"/>
    <mergeCell ref="DM14:DM16"/>
    <mergeCell ref="DN14:DN16"/>
    <mergeCell ref="DO14:DO16"/>
    <mergeCell ref="DP14:DP16"/>
    <mergeCell ref="DQ14:DQ16"/>
    <mergeCell ref="DR14:DR16"/>
    <mergeCell ref="DS14:DS16"/>
    <mergeCell ref="DT14:DT16"/>
    <mergeCell ref="DU14:DU16"/>
    <mergeCell ref="DD14:DD16"/>
    <mergeCell ref="DE14:DE16"/>
    <mergeCell ref="DF14:DF16"/>
    <mergeCell ref="DG14:DG16"/>
    <mergeCell ref="DH14:DH16"/>
    <mergeCell ref="DI14:DI16"/>
    <mergeCell ref="DJ14:DJ16"/>
    <mergeCell ref="DK14:DK16"/>
    <mergeCell ref="DL14:DL16"/>
    <mergeCell ref="CU14:CU16"/>
    <mergeCell ref="CV14:CV16"/>
    <mergeCell ref="CW14:CW16"/>
    <mergeCell ref="CX14:CX16"/>
    <mergeCell ref="CY14:CY16"/>
    <mergeCell ref="CZ14:CZ16"/>
    <mergeCell ref="DA14:DA16"/>
    <mergeCell ref="DB14:DB16"/>
    <mergeCell ref="DC14:DC16"/>
    <mergeCell ref="CL14:CL16"/>
    <mergeCell ref="CM14:CM16"/>
    <mergeCell ref="CN14:CN16"/>
    <mergeCell ref="CO14:CO16"/>
    <mergeCell ref="CP14:CP16"/>
    <mergeCell ref="CQ14:CQ16"/>
    <mergeCell ref="CR14:CR16"/>
    <mergeCell ref="CS14:CS16"/>
    <mergeCell ref="CT14:CT16"/>
    <mergeCell ref="CC14:CC16"/>
    <mergeCell ref="CD14:CD16"/>
    <mergeCell ref="CE14:CE16"/>
    <mergeCell ref="CF14:CF16"/>
    <mergeCell ref="CG14:CG16"/>
    <mergeCell ref="CH14:CH16"/>
    <mergeCell ref="CI14:CI16"/>
    <mergeCell ref="CJ14:CJ16"/>
    <mergeCell ref="CK14:CK16"/>
    <mergeCell ref="BT14:BT16"/>
    <mergeCell ref="BU14:BU16"/>
    <mergeCell ref="BV14:BV16"/>
    <mergeCell ref="BW14:BW16"/>
    <mergeCell ref="BX14:BX16"/>
    <mergeCell ref="BY14:BY16"/>
    <mergeCell ref="BZ14:BZ16"/>
    <mergeCell ref="CA14:CA16"/>
    <mergeCell ref="CB14:CB16"/>
    <mergeCell ref="BK14:BK16"/>
    <mergeCell ref="BL14:BL16"/>
    <mergeCell ref="BM14:BM16"/>
    <mergeCell ref="BN14:BN16"/>
    <mergeCell ref="BO14:BO16"/>
    <mergeCell ref="BP14:BP16"/>
    <mergeCell ref="BQ14:BQ16"/>
    <mergeCell ref="BR14:BR16"/>
    <mergeCell ref="BS14:BS16"/>
    <mergeCell ref="BB14:BB16"/>
    <mergeCell ref="BC14:BC16"/>
    <mergeCell ref="BD14:BD16"/>
    <mergeCell ref="BE14:BE16"/>
    <mergeCell ref="BF14:BF16"/>
    <mergeCell ref="BG14:BG16"/>
    <mergeCell ref="BH14:BH16"/>
    <mergeCell ref="BI14:BI16"/>
    <mergeCell ref="BJ14:BJ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CB5:CG7"/>
    <mergeCell ref="CI5:CN7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CP5:CU7"/>
    <mergeCell ref="CW5:DB7"/>
    <mergeCell ref="DD5:DI7"/>
    <mergeCell ref="DK5:DP7"/>
    <mergeCell ref="DR5:DW7"/>
    <mergeCell ref="DY5:ED7"/>
    <mergeCell ref="EF5:EK7"/>
    <mergeCell ref="J13:J16"/>
    <mergeCell ref="K13:L16"/>
    <mergeCell ref="M13:M16"/>
    <mergeCell ref="P13:P16"/>
    <mergeCell ref="Q13:Q16"/>
    <mergeCell ref="W5:W7"/>
    <mergeCell ref="EE5:EE7"/>
    <mergeCell ref="X5:AC7"/>
    <mergeCell ref="AE5:AJ7"/>
    <mergeCell ref="AL5:AQ7"/>
    <mergeCell ref="AS5:AX7"/>
    <mergeCell ref="AZ5:BE7"/>
    <mergeCell ref="BG5:BL7"/>
    <mergeCell ref="BN5:BS7"/>
    <mergeCell ref="BU5:BZ7"/>
    <mergeCell ref="EE13:EK13"/>
    <mergeCell ref="S13:S16"/>
    <mergeCell ref="NJ5:NO7"/>
    <mergeCell ref="MU5:MU7"/>
    <mergeCell ref="NB5:NB7"/>
    <mergeCell ref="NI5:NI7"/>
    <mergeCell ref="MO5:MT7"/>
    <mergeCell ref="MV5:NA7"/>
    <mergeCell ref="NC5:NH7"/>
    <mergeCell ref="T13:T16"/>
    <mergeCell ref="GQ5:GV7"/>
    <mergeCell ref="JB5:JG7"/>
    <mergeCell ref="JH5:JH7"/>
    <mergeCell ref="JO5:JO7"/>
    <mergeCell ref="JV5:JV7"/>
    <mergeCell ref="KC5:KC7"/>
    <mergeCell ref="KJ5:KJ7"/>
    <mergeCell ref="KQ5:KQ7"/>
    <mergeCell ref="ES5:ES7"/>
    <mergeCell ref="EZ5:EZ7"/>
    <mergeCell ref="FG5:FG7"/>
    <mergeCell ref="FN5:FN7"/>
    <mergeCell ref="FU5:FU7"/>
    <mergeCell ref="GB5:GB7"/>
    <mergeCell ref="GI5:GI7"/>
    <mergeCell ref="GP5:GP7"/>
    <mergeCell ref="NQ5:NV7"/>
    <mergeCell ref="AD5:AD7"/>
    <mergeCell ref="AK5:AK7"/>
    <mergeCell ref="AR5:AR7"/>
    <mergeCell ref="AY5:AY7"/>
    <mergeCell ref="BF5:BF7"/>
    <mergeCell ref="BM5:BM7"/>
    <mergeCell ref="BT5:BT7"/>
    <mergeCell ref="CA5:CA7"/>
    <mergeCell ref="CH5:CH7"/>
    <mergeCell ref="CO5:CO7"/>
    <mergeCell ref="CV5:CV7"/>
    <mergeCell ref="DC5:DC7"/>
    <mergeCell ref="DJ5:DJ7"/>
    <mergeCell ref="DQ5:DQ7"/>
    <mergeCell ref="DX5:DX7"/>
    <mergeCell ref="JI5:JN7"/>
    <mergeCell ref="LM5:LR7"/>
    <mergeCell ref="GX5:HC7"/>
    <mergeCell ref="HE5:HJ7"/>
    <mergeCell ref="HL5:HQ7"/>
    <mergeCell ref="HS5:HX7"/>
    <mergeCell ref="HZ5:IE7"/>
    <mergeCell ref="EL5:EL7"/>
    <mergeCell ref="IT5:IT7"/>
    <mergeCell ref="JA5:JA7"/>
    <mergeCell ref="IG5:IL7"/>
    <mergeCell ref="IN5:IS7"/>
    <mergeCell ref="IU5:IZ7"/>
    <mergeCell ref="MN5:MN7"/>
    <mergeCell ref="LT5:LY7"/>
    <mergeCell ref="MA5:MF7"/>
    <mergeCell ref="MH5:MM7"/>
    <mergeCell ref="LL5:LL7"/>
    <mergeCell ref="KX5:KX7"/>
    <mergeCell ref="LE5:LE7"/>
    <mergeCell ref="JP5:JU7"/>
    <mergeCell ref="JW5:KB7"/>
    <mergeCell ref="KD5:KI7"/>
    <mergeCell ref="KK5:KP7"/>
    <mergeCell ref="KR5:KW7"/>
    <mergeCell ref="KY5:LD7"/>
    <mergeCell ref="LF5:LK7"/>
    <mergeCell ref="LS5:LS7"/>
    <mergeCell ref="LZ5:LZ7"/>
    <mergeCell ref="MG5:MG7"/>
    <mergeCell ref="FV5:GA7"/>
    <mergeCell ref="GC5:GH7"/>
    <mergeCell ref="GJ5:GO7"/>
    <mergeCell ref="GW5:GW7"/>
    <mergeCell ref="HK13:HQ13"/>
    <mergeCell ref="HR13:HX13"/>
    <mergeCell ref="HY13:IE13"/>
    <mergeCell ref="IF13:IL13"/>
    <mergeCell ref="IM13:IS13"/>
    <mergeCell ref="HK5:HK7"/>
    <mergeCell ref="HR5:HR7"/>
    <mergeCell ref="HY5:HY7"/>
    <mergeCell ref="IF5:IF7"/>
    <mergeCell ref="IM5:IM7"/>
    <mergeCell ref="EL13:ER13"/>
    <mergeCell ref="ES13:EY13"/>
    <mergeCell ref="EZ13:FF13"/>
    <mergeCell ref="FG13:FM13"/>
    <mergeCell ref="EM5:ER7"/>
    <mergeCell ref="ET5:EY7"/>
    <mergeCell ref="FA5:FF7"/>
    <mergeCell ref="FH5:FM7"/>
    <mergeCell ref="FO5:FT7"/>
    <mergeCell ref="MG13:MM13"/>
    <mergeCell ref="MN13:MT13"/>
    <mergeCell ref="MU13:NA13"/>
    <mergeCell ref="FU13:GA13"/>
    <mergeCell ref="HD5:HD7"/>
    <mergeCell ref="NP5:NP7"/>
    <mergeCell ref="W13:AC13"/>
    <mergeCell ref="AD13:AJ13"/>
    <mergeCell ref="AK13:AQ13"/>
    <mergeCell ref="AR13:AX13"/>
    <mergeCell ref="AY13:BE13"/>
    <mergeCell ref="BF13:BL13"/>
    <mergeCell ref="BM13:BS13"/>
    <mergeCell ref="BT13:BZ13"/>
    <mergeCell ref="CA13:CG13"/>
    <mergeCell ref="CH13:CN13"/>
    <mergeCell ref="CO13:CU13"/>
    <mergeCell ref="CV13:DB13"/>
    <mergeCell ref="DC13:DI13"/>
    <mergeCell ref="DJ13:DP13"/>
    <mergeCell ref="DQ13:DW13"/>
    <mergeCell ref="DX13:ED13"/>
    <mergeCell ref="NP13:NV13"/>
    <mergeCell ref="NI13:NO13"/>
    <mergeCell ref="B1:H1"/>
    <mergeCell ref="B32:H32"/>
    <mergeCell ref="B33:H33"/>
    <mergeCell ref="NB13:NH13"/>
    <mergeCell ref="IT13:IZ13"/>
    <mergeCell ref="JA13:JG13"/>
    <mergeCell ref="JH13:JN13"/>
    <mergeCell ref="JO13:JU13"/>
    <mergeCell ref="JV13:KB13"/>
    <mergeCell ref="KC13:KI13"/>
    <mergeCell ref="GB13:GH13"/>
    <mergeCell ref="GI13:GO13"/>
    <mergeCell ref="KJ13:KP13"/>
    <mergeCell ref="KQ13:KW13"/>
    <mergeCell ref="KX13:LD13"/>
    <mergeCell ref="GP13:GV13"/>
    <mergeCell ref="GW13:HC13"/>
    <mergeCell ref="HD13:HJ13"/>
    <mergeCell ref="FN13:FT13"/>
    <mergeCell ref="V13:V16"/>
    <mergeCell ref="LE13:LK13"/>
    <mergeCell ref="LL13:LR13"/>
    <mergeCell ref="LS13:LY13"/>
    <mergeCell ref="LZ13:MF13"/>
    <mergeCell ref="NW14:NW16"/>
    <mergeCell ref="NX14:NX16"/>
    <mergeCell ref="NY14:NY16"/>
    <mergeCell ref="NZ14:NZ16"/>
    <mergeCell ref="OA14:OA16"/>
    <mergeCell ref="OB14:OB16"/>
    <mergeCell ref="OC14:OC16"/>
    <mergeCell ref="NW13:OC13"/>
    <mergeCell ref="NX5:OC7"/>
    <mergeCell ref="NW5:NW7"/>
  </mergeCells>
  <phoneticPr fontId="1" type="noConversion"/>
  <conditionalFormatting sqref="W19:NV118">
    <cfRule type="expression" dxfId="65" priority="1325">
      <formula>AND($J18&lt;&gt;"",$J19="")</formula>
    </cfRule>
  </conditionalFormatting>
  <conditionalFormatting sqref="W119:NV119">
    <cfRule type="expression" dxfId="64" priority="1326">
      <formula>AND($J118&lt;&gt;"",$J119="")</formula>
    </cfRule>
  </conditionalFormatting>
  <conditionalFormatting sqref="E5">
    <cfRule type="expression" dxfId="63" priority="1010" stopIfTrue="1">
      <formula>$D$5=FALSE</formula>
    </cfRule>
  </conditionalFormatting>
  <conditionalFormatting sqref="E6">
    <cfRule type="expression" dxfId="62" priority="1011" stopIfTrue="1">
      <formula>$D$6=FALSE</formula>
    </cfRule>
  </conditionalFormatting>
  <conditionalFormatting sqref="W18:NV119">
    <cfRule type="expression" dxfId="61" priority="1301">
      <formula>AND($P18&lt;&gt;"",$Q18&lt;&gt;"",W$17&gt;=$P18,W$17&lt;=$Q18)</formula>
    </cfRule>
    <cfRule type="expression" dxfId="60" priority="1303">
      <formula>AND(OR($W17&lt;$P18,$W17&gt;$Q18),$F$18=1,ISTEXT($J18))</formula>
    </cfRule>
    <cfRule type="expression" dxfId="59" priority="1304">
      <formula>OR(AND($F$18=0,$F$20=1,W$17=$G$17,$J18&lt;&gt;"",OR(MOD($J18,2)=0,MOD($J18+1,2)=0)))</formula>
    </cfRule>
    <cfRule type="expression" dxfId="58" priority="1311">
      <formula>OR(AND($F$18=0,$F$20=1,W$17=$G$17,$J18&lt;&gt;"",OR(MOD($J18,2)&lt;&gt;0,MOD($J18+1,2)&lt;&gt;0)))</formula>
    </cfRule>
    <cfRule type="expression" dxfId="57" priority="1324">
      <formula>AND(OR($W17&lt;$P18,$W17&gt;$Q18),W$17&lt;&gt;"")</formula>
    </cfRule>
  </conditionalFormatting>
  <conditionalFormatting sqref="W18:NV119">
    <cfRule type="expression" dxfId="56" priority="1282">
      <formula>AND($J18&lt;&gt;"",$F$20=1,W$17=$G$17,$F$21=1,MATCH(WEEKDAY(W$17,2),WorkDay,0))</formula>
    </cfRule>
    <cfRule type="expression" dxfId="55" priority="1302">
      <formula>AND(OR($W17&lt;$P18,$W17&gt;$Q18),$F$18=1,ISTEXT($J18),$F$20=1,W$17=$G$17)</formula>
    </cfRule>
    <cfRule type="expression" dxfId="54" priority="1305">
      <formula>OR(AND($F$18=0,$J18&lt;&gt;"",OR(MOD($J18,2)=0,MOD($J18+1,2)=0)))</formula>
    </cfRule>
    <cfRule type="expression" dxfId="53" priority="1306">
      <formula>AND($P18&lt;&gt;"",$Q18&lt;&gt;"",W$17&gt;=$P18,W$17&lt;=$Q18,$F$18=0,$J18&lt;&gt;"",OR(MOD($J18,2)=0,MOD($J18+1,2)=0),$F$20=1,W$17=$G$17)</formula>
    </cfRule>
    <cfRule type="expression" dxfId="52" priority="1307">
      <formula>AND($F$18=1,ISTEXT($J18))</formula>
    </cfRule>
    <cfRule type="expression" dxfId="51" priority="1313">
      <formula>OR(AND($F$18=1,$J18&lt;&gt;"",OR(MOD($J18,2)=0,MOD($J18+1,2)=0)))</formula>
    </cfRule>
    <cfRule type="expression" dxfId="50" priority="1320">
      <formula>OR(AND($F$18=0,$J18&lt;&gt;"",OR(MOD($J18,2)&lt;&gt;0,MOD($J18+1,2)&lt;&gt;0)))</formula>
    </cfRule>
    <cfRule type="expression" dxfId="49" priority="1321">
      <formula>AND($J18&lt;&gt;"",W$17&lt;&gt;"",$J18&lt;&gt;"",$F$18=1,ISTEXT($J18),$F$20=1,W$17=$G$17)</formula>
    </cfRule>
  </conditionalFormatting>
  <conditionalFormatting sqref="W18:NV119">
    <cfRule type="expression" dxfId="48" priority="1291">
      <formula>AND($J18&lt;&gt;"",$F$21=1,MATCH(WEEKDAY(W$17,2),WorkDay,0))</formula>
    </cfRule>
    <cfRule type="expression" dxfId="47" priority="1298">
      <formula>AND($P18&lt;&gt;"",$Q18&lt;&gt;"",W$17&gt;=$P18,W$17&lt;=$Q18,$F$24=1,$F$20=1,W$17=$G$17)</formula>
    </cfRule>
    <cfRule type="expression" dxfId="46" priority="1299">
      <formula>AND($P18&lt;&gt;"",$Q18&lt;&gt;"",W$17&gt;=$P18,W$17&lt;=$Q18,$F$24=1,W$17&lt;=$G$17)</formula>
    </cfRule>
    <cfRule type="expression" dxfId="45" priority="1300">
      <formula>AND($P18&lt;&gt;"",$Q18&lt;&gt;"",W$17&gt;=$P18,W$17&lt;=$Q18,$F$20=1,W$17=$G$17)</formula>
    </cfRule>
    <cfRule type="expression" dxfId="44" priority="1314">
      <formula>AND($J18&lt;&gt;"",W$17&lt;&gt;"",$J18&lt;&gt;"",$F$18=1,$J18&lt;&gt;"",OR(MOD($J18,2)=0,MOD($J18+1,2)=0),$F$20=1,W$17=$G$17)</formula>
    </cfRule>
    <cfRule type="expression" dxfId="43" priority="1322">
      <formula>AND(OR($W17&lt;$P18,$W17&gt;$Q18),$F$20=1,W$17=$G$17)</formula>
    </cfRule>
  </conditionalFormatting>
  <conditionalFormatting sqref="IM18:NV119 IM13:NV13">
    <cfRule type="expression" dxfId="42" priority="1238">
      <formula>OR($E$26="32 Week",$E$26="16 Week",$E$26="8 Week")</formula>
    </cfRule>
  </conditionalFormatting>
  <conditionalFormatting sqref="EE18:IL119 EE13:IL13">
    <cfRule type="expression" dxfId="41" priority="1236">
      <formula>OR($E$26="8 Week",$E$26="16 Week")</formula>
    </cfRule>
  </conditionalFormatting>
  <conditionalFormatting sqref="CA18:ED119">
    <cfRule type="expression" dxfId="40" priority="1237">
      <formula>$E$26="8 Week"</formula>
    </cfRule>
  </conditionalFormatting>
  <conditionalFormatting sqref="IM18:IM119">
    <cfRule type="expression" dxfId="39" priority="34">
      <formula>AND($J18&lt;&gt;"",$E$26="32 Week")</formula>
    </cfRule>
  </conditionalFormatting>
  <conditionalFormatting sqref="EE18:EE119">
    <cfRule type="expression" dxfId="38" priority="33">
      <formula>AND($J18&lt;&gt;"",$E$26="16 Week")</formula>
    </cfRule>
  </conditionalFormatting>
  <conditionalFormatting sqref="CA18:CA119">
    <cfRule type="expression" dxfId="37" priority="32">
      <formula>AND($J18&lt;&gt;"",$E$26="8 Week")</formula>
    </cfRule>
  </conditionalFormatting>
  <conditionalFormatting sqref="IM19:IM119">
    <cfRule type="expression" dxfId="36" priority="1120">
      <formula>AND($J18&lt;&gt;"",$J19="",$E$26="32 Week")</formula>
    </cfRule>
  </conditionalFormatting>
  <conditionalFormatting sqref="EE19:EE119">
    <cfRule type="expression" dxfId="35" priority="1121">
      <formula>AND($J18&lt;&gt;"",$J19="",$E$26="16 Week")</formula>
    </cfRule>
  </conditionalFormatting>
  <conditionalFormatting sqref="CA19:CA119">
    <cfRule type="expression" dxfId="34" priority="1235">
      <formula>AND($J18&lt;&gt;"",$J19="",$E$26="8 Week")</formula>
    </cfRule>
  </conditionalFormatting>
  <conditionalFormatting sqref="NW32:NW119">
    <cfRule type="expression" dxfId="33" priority="1327">
      <formula>AND($J31&lt;&gt;"",$E$26="52 Week")</formula>
    </cfRule>
    <cfRule type="expression" dxfId="32" priority="1328" stopIfTrue="1">
      <formula>AND($J31&lt;&gt;"",$J32="",$E$26="52 Week")</formula>
    </cfRule>
  </conditionalFormatting>
  <conditionalFormatting sqref="IM13:IS13">
    <cfRule type="expression" dxfId="31" priority="29">
      <formula>$E$26="32 Week"</formula>
    </cfRule>
  </conditionalFormatting>
  <conditionalFormatting sqref="EE13:EK13">
    <cfRule type="expression" dxfId="30" priority="26">
      <formula>$E$26="16 Week"</formula>
    </cfRule>
  </conditionalFormatting>
  <conditionalFormatting sqref="CH13:ED13">
    <cfRule type="expression" dxfId="29" priority="25">
      <formula>$E$26="8 Week"</formula>
    </cfRule>
  </conditionalFormatting>
  <conditionalFormatting sqref="CA13:CG13">
    <cfRule type="expression" dxfId="28" priority="23">
      <formula>$E$26="8 Week"</formula>
    </cfRule>
  </conditionalFormatting>
  <conditionalFormatting sqref="J18:U119">
    <cfRule type="expression" dxfId="27" priority="1239">
      <formula>OR(AND($F$18=0,$J18&lt;&gt;"",OR(MOD($J18,2)=0,MOD($J18+1,2)=0)))</formula>
    </cfRule>
    <cfRule type="expression" dxfId="26" priority="1240">
      <formula>OR(AND($F$18=1,$J18&lt;&gt;"",OR(MOD($J18,2)=0,MOD($J18+1,2)=0)))</formula>
    </cfRule>
    <cfRule type="expression" dxfId="25" priority="1241">
      <formula>AND($F$18=1,ISTEXT($J18))</formula>
    </cfRule>
    <cfRule type="expression" dxfId="24" priority="1242">
      <formula>OR(AND($F$18=0,$J18&lt;&gt;"",OR(MOD($J18,2)&lt;&gt;0,MOD($J18+1,2)&lt;&gt;0)))</formula>
    </cfRule>
    <cfRule type="expression" dxfId="23" priority="1329">
      <formula>$J18&lt;&gt;""</formula>
    </cfRule>
    <cfRule type="expression" dxfId="22" priority="1330">
      <formula>AND($J17&lt;&gt;"",$J18="")</formula>
    </cfRule>
  </conditionalFormatting>
  <conditionalFormatting sqref="NW19:OC31">
    <cfRule type="expression" dxfId="21" priority="22">
      <formula>AND($J18&lt;&gt;"",$J19="")</formula>
    </cfRule>
  </conditionalFormatting>
  <conditionalFormatting sqref="NW18:OC31">
    <cfRule type="expression" dxfId="20" priority="8">
      <formula>AND($P18&lt;&gt;"",$Q18&lt;&gt;"",NW$17&gt;=$P18,NW$17&lt;=$Q18)</formula>
    </cfRule>
    <cfRule type="expression" dxfId="19" priority="10">
      <formula>AND(OR($W17&lt;$P18,$W17&gt;$Q18),$F$18=1,ISTEXT($J18))</formula>
    </cfRule>
    <cfRule type="expression" dxfId="18" priority="11">
      <formula>OR(AND($F$18=0,$F$20=1,NW$17=$G$17,$J18&lt;&gt;"",OR(MOD($J18,2)=0,MOD($J18+1,2)=0)))</formula>
    </cfRule>
    <cfRule type="expression" dxfId="17" priority="15">
      <formula>OR(AND($F$18=0,$F$20=1,NW$17=$G$17,$J18&lt;&gt;"",OR(MOD($J18,2)&lt;&gt;0,MOD($J18+1,2)&lt;&gt;0)))</formula>
    </cfRule>
    <cfRule type="expression" dxfId="16" priority="21">
      <formula>AND(OR($W17&lt;$P18,$W17&gt;$Q18),NW$17&lt;&gt;"")</formula>
    </cfRule>
  </conditionalFormatting>
  <conditionalFormatting sqref="NW18:OC31">
    <cfRule type="expression" dxfId="15" priority="3">
      <formula>AND($J18&lt;&gt;"",$F$20=1,NW$17=$G$17,$F$21=1,MATCH(WEEKDAY(NW$17,2),WorkDay,0))</formula>
    </cfRule>
    <cfRule type="expression" dxfId="14" priority="9">
      <formula>AND(OR($W17&lt;$P18,$W17&gt;$Q18),$F$18=1,ISTEXT($J18),$F$20=1,NW$17=$G$17)</formula>
    </cfRule>
    <cfRule type="expression" dxfId="13" priority="12">
      <formula>OR(AND($F$18=0,$J18&lt;&gt;"",OR(MOD($J18,2)=0,MOD($J18+1,2)=0)))</formula>
    </cfRule>
    <cfRule type="expression" dxfId="12" priority="13">
      <formula>AND($P18&lt;&gt;"",$Q18&lt;&gt;"",NW$17&gt;=$P18,NW$17&lt;=$Q18,$F$18=0,$J18&lt;&gt;"",OR(MOD($J18,2)=0,MOD($J18+1,2)=0),$F$20=1,NW$17=$G$17)</formula>
    </cfRule>
    <cfRule type="expression" dxfId="11" priority="14">
      <formula>AND($F$18=1,ISTEXT($J18))</formula>
    </cfRule>
    <cfRule type="expression" dxfId="10" priority="16">
      <formula>OR(AND($F$18=1,$J18&lt;&gt;"",OR(MOD($J18,2)=0,MOD($J18+1,2)=0)))</formula>
    </cfRule>
    <cfRule type="expression" dxfId="9" priority="18">
      <formula>OR(AND($F$18=0,$J18&lt;&gt;"",OR(MOD($J18,2)&lt;&gt;0,MOD($J18+1,2)&lt;&gt;0)))</formula>
    </cfRule>
    <cfRule type="expression" dxfId="8" priority="19">
      <formula>AND($J18&lt;&gt;"",NW$17&lt;&gt;"",$J18&lt;&gt;"",$F$18=1,ISTEXT($J18),$F$20=1,NW$17=$G$17)</formula>
    </cfRule>
  </conditionalFormatting>
  <conditionalFormatting sqref="NW18:OC31">
    <cfRule type="expression" dxfId="7" priority="4">
      <formula>AND($J18&lt;&gt;"",$F$21=1,MATCH(WEEKDAY(NW$17,2),WorkDay,0))</formula>
    </cfRule>
    <cfRule type="expression" dxfId="6" priority="5">
      <formula>AND($P18&lt;&gt;"",$Q18&lt;&gt;"",NW$17&gt;=$P18,NW$17&lt;=$Q18,$F$24=1,$F$20=1,NW$17=$G$17)</formula>
    </cfRule>
    <cfRule type="expression" dxfId="5" priority="6">
      <formula>AND($P18&lt;&gt;"",$Q18&lt;&gt;"",NW$17&gt;=$P18,NW$17&lt;=$Q18,$F$24=1,NW$17&lt;=$G$17)</formula>
    </cfRule>
    <cfRule type="expression" dxfId="4" priority="7">
      <formula>AND($P18&lt;&gt;"",$Q18&lt;&gt;"",NW$17&gt;=$P18,NW$17&lt;=$Q18,$F$20=1,NW$17=$G$17)</formula>
    </cfRule>
    <cfRule type="expression" dxfId="3" priority="17">
      <formula>AND($J18&lt;&gt;"",NW$17&lt;&gt;"",$J18&lt;&gt;"",$F$18=1,$J18&lt;&gt;"",OR(MOD($J18,2)=0,MOD($J18+1,2)=0),$F$20=1,NW$17=$G$17)</formula>
    </cfRule>
    <cfRule type="expression" dxfId="2" priority="20">
      <formula>AND(OR($W17&lt;$P18,$W17&gt;$Q18),$F$20=1,NW$17=$G$17)</formula>
    </cfRule>
  </conditionalFormatting>
  <conditionalFormatting sqref="NW18:OC31">
    <cfRule type="expression" dxfId="1" priority="2">
      <formula>OR($E$26="32 Week",$E$26="16 Week",$E$26="8 Week")</formula>
    </cfRule>
  </conditionalFormatting>
  <conditionalFormatting sqref="NW13:OC13">
    <cfRule type="expression" dxfId="0" priority="1">
      <formula>OR($E$26="32 Week",$E$26="16 Week",$E$26="8 Week")</formula>
    </cfRule>
  </conditionalFormatting>
  <dataValidations count="3">
    <dataValidation type="date" allowBlank="1" showInputMessage="1" showErrorMessage="1" sqref="E5" xr:uid="{00000000-0002-0000-0000-000000000000}">
      <formula1>M8</formula1>
      <formula2>M8+840</formula2>
    </dataValidation>
    <dataValidation type="whole" allowBlank="1" showInputMessage="1" showErrorMessage="1" sqref="E6" xr:uid="{00000000-0002-0000-0000-000001000000}">
      <formula1>1</formula1>
      <formula2>120</formula2>
    </dataValidation>
    <dataValidation type="list" allowBlank="1" showInputMessage="1" showErrorMessage="1" sqref="E20:E24" xr:uid="{00000000-0002-0000-0000-000002000000}">
      <formula1>"Yes, No"</formula1>
    </dataValidation>
  </dataValidations>
  <pageMargins left="0.39" right="0.53" top="0.45" bottom="0.5" header="0.32" footer="0.35"/>
  <pageSetup scale="52" orientation="landscape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54" r:id="rId4" name="CheckBox1">
          <controlPr autoLine="0" linkedCell="F7" r:id="rId5">
            <anchor moveWithCells="1" sizeWithCells="1">
              <from>
                <xdr:col>4</xdr:col>
                <xdr:colOff>28575</xdr:colOff>
                <xdr:row>6</xdr:row>
                <xdr:rowOff>9525</xdr:rowOff>
              </from>
              <to>
                <xdr:col>4</xdr:col>
                <xdr:colOff>180975</xdr:colOff>
                <xdr:row>7</xdr:row>
                <xdr:rowOff>9525</xdr:rowOff>
              </to>
            </anchor>
          </controlPr>
        </control>
      </mc:Choice>
      <mc:Fallback>
        <control shapeId="1054" r:id="rId4" name="CheckBox1"/>
      </mc:Fallback>
    </mc:AlternateContent>
    <mc:AlternateContent xmlns:mc="http://schemas.openxmlformats.org/markup-compatibility/2006">
      <mc:Choice Requires="x14">
        <control shapeId="1026" r:id="rId6" name="OptionButton2">
          <controlPr defaultSize="0" autoLine="0" autoPict="0" linkedCell="D6" r:id="rId7">
            <anchor moveWithCells="1" sizeWithCells="1">
              <from>
                <xdr:col>2</xdr:col>
                <xdr:colOff>28575</xdr:colOff>
                <xdr:row>5</xdr:row>
                <xdr:rowOff>38100</xdr:rowOff>
              </from>
              <to>
                <xdr:col>2</xdr:col>
                <xdr:colOff>200025</xdr:colOff>
                <xdr:row>6</xdr:row>
                <xdr:rowOff>19050</xdr:rowOff>
              </to>
            </anchor>
          </controlPr>
        </control>
      </mc:Choice>
      <mc:Fallback>
        <control shapeId="1026" r:id="rId6" name="OptionButton2"/>
      </mc:Fallback>
    </mc:AlternateContent>
    <mc:AlternateContent xmlns:mc="http://schemas.openxmlformats.org/markup-compatibility/2006">
      <mc:Choice Requires="x14">
        <control shapeId="1025" r:id="rId8" name="OptionButton1">
          <controlPr defaultSize="0" autoLine="0" autoPict="0" linkedCell="D5" r:id="rId9">
            <anchor moveWithCells="1" sizeWithCells="1">
              <from>
                <xdr:col>2</xdr:col>
                <xdr:colOff>28575</xdr:colOff>
                <xdr:row>4</xdr:row>
                <xdr:rowOff>47625</xdr:rowOff>
              </from>
              <to>
                <xdr:col>2</xdr:col>
                <xdr:colOff>200025</xdr:colOff>
                <xdr:row>5</xdr:row>
                <xdr:rowOff>28575</xdr:rowOff>
              </to>
            </anchor>
          </controlPr>
        </control>
      </mc:Choice>
      <mc:Fallback>
        <control shapeId="1025" r:id="rId8" name="OptionButton1"/>
      </mc:Fallback>
    </mc:AlternateContent>
    <mc:AlternateContent xmlns:mc="http://schemas.openxmlformats.org/markup-compatibility/2006">
      <mc:Choice Requires="x14">
        <control shapeId="1028" r:id="rId10" name="SpinButton1">
          <controlPr defaultSize="0" autoLine="0" linkedCell="N10" r:id="rId11">
            <anchor moveWithCells="1">
              <from>
                <xdr:col>9</xdr:col>
                <xdr:colOff>219075</xdr:colOff>
                <xdr:row>10</xdr:row>
                <xdr:rowOff>28575</xdr:rowOff>
              </from>
              <to>
                <xdr:col>10</xdr:col>
                <xdr:colOff>47625</xdr:colOff>
                <xdr:row>11</xdr:row>
                <xdr:rowOff>0</xdr:rowOff>
              </to>
            </anchor>
          </controlPr>
        </control>
      </mc:Choice>
      <mc:Fallback>
        <control shapeId="1028" r:id="rId10" name="SpinButton1"/>
      </mc:Fallback>
    </mc:AlternateContent>
    <mc:AlternateContent xmlns:mc="http://schemas.openxmlformats.org/markup-compatibility/2006">
      <mc:Choice Requires="x14">
        <control shapeId="1029" r:id="rId12" name="OptionButton3">
          <controlPr defaultSize="0" autoLine="0" linkedCell="D15" r:id="rId13">
            <anchor moveWithCells="1">
              <from>
                <xdr:col>2</xdr:col>
                <xdr:colOff>19050</xdr:colOff>
                <xdr:row>14</xdr:row>
                <xdr:rowOff>28575</xdr:rowOff>
              </from>
              <to>
                <xdr:col>2</xdr:col>
                <xdr:colOff>219075</xdr:colOff>
                <xdr:row>15</xdr:row>
                <xdr:rowOff>28575</xdr:rowOff>
              </to>
            </anchor>
          </controlPr>
        </control>
      </mc:Choice>
      <mc:Fallback>
        <control shapeId="1029" r:id="rId12" name="OptionButton3"/>
      </mc:Fallback>
    </mc:AlternateContent>
    <mc:AlternateContent xmlns:mc="http://schemas.openxmlformats.org/markup-compatibility/2006">
      <mc:Choice Requires="x14">
        <control shapeId="1030" r:id="rId14" name="OptionButton4">
          <controlPr defaultSize="0" autoLine="0" linkedCell="D16" r:id="rId15">
            <anchor moveWithCells="1">
              <from>
                <xdr:col>2</xdr:col>
                <xdr:colOff>19050</xdr:colOff>
                <xdr:row>15</xdr:row>
                <xdr:rowOff>19050</xdr:rowOff>
              </from>
              <to>
                <xdr:col>2</xdr:col>
                <xdr:colOff>190500</xdr:colOff>
                <xdr:row>16</xdr:row>
                <xdr:rowOff>28575</xdr:rowOff>
              </to>
            </anchor>
          </controlPr>
        </control>
      </mc:Choice>
      <mc:Fallback>
        <control shapeId="1030" r:id="rId14" name="OptionButton4"/>
      </mc:Fallback>
    </mc:AlternateContent>
    <mc:AlternateContent xmlns:mc="http://schemas.openxmlformats.org/markup-compatibility/2006">
      <mc:Choice Requires="x14">
        <control shapeId="1036" r:id="rId16" name="CheckBox6">
          <controlPr defaultSize="0" autoLine="0" linkedCell="F12" r:id="rId17">
            <anchor moveWithCells="1">
              <from>
                <xdr:col>4</xdr:col>
                <xdr:colOff>38100</xdr:colOff>
                <xdr:row>11</xdr:row>
                <xdr:rowOff>38100</xdr:rowOff>
              </from>
              <to>
                <xdr:col>4</xdr:col>
                <xdr:colOff>190500</xdr:colOff>
                <xdr:row>12</xdr:row>
                <xdr:rowOff>0</xdr:rowOff>
              </to>
            </anchor>
          </controlPr>
        </control>
      </mc:Choice>
      <mc:Fallback>
        <control shapeId="1036" r:id="rId16" name="CheckBox6"/>
      </mc:Fallback>
    </mc:AlternateContent>
    <mc:AlternateContent xmlns:mc="http://schemas.openxmlformats.org/markup-compatibility/2006">
      <mc:Choice Requires="x14">
        <control shapeId="1037" r:id="rId18" name="CheckBox7">
          <controlPr defaultSize="0" autoLine="0" linkedCell="F13" r:id="rId19">
            <anchor moveWithCells="1">
              <from>
                <xdr:col>4</xdr:col>
                <xdr:colOff>38100</xdr:colOff>
                <xdr:row>12</xdr:row>
                <xdr:rowOff>38100</xdr:rowOff>
              </from>
              <to>
                <xdr:col>4</xdr:col>
                <xdr:colOff>190500</xdr:colOff>
                <xdr:row>13</xdr:row>
                <xdr:rowOff>0</xdr:rowOff>
              </to>
            </anchor>
          </controlPr>
        </control>
      </mc:Choice>
      <mc:Fallback>
        <control shapeId="1037" r:id="rId18" name="CheckBox7"/>
      </mc:Fallback>
    </mc:AlternateContent>
    <mc:AlternateContent xmlns:mc="http://schemas.openxmlformats.org/markup-compatibility/2006">
      <mc:Choice Requires="x14">
        <control shapeId="1055" r:id="rId20" name="CheckBox2">
          <controlPr defaultSize="0" autoLine="0" linkedCell="F8" r:id="rId21">
            <anchor moveWithCells="1">
              <from>
                <xdr:col>4</xdr:col>
                <xdr:colOff>38100</xdr:colOff>
                <xdr:row>7</xdr:row>
                <xdr:rowOff>38100</xdr:rowOff>
              </from>
              <to>
                <xdr:col>4</xdr:col>
                <xdr:colOff>190500</xdr:colOff>
                <xdr:row>8</xdr:row>
                <xdr:rowOff>0</xdr:rowOff>
              </to>
            </anchor>
          </controlPr>
        </control>
      </mc:Choice>
      <mc:Fallback>
        <control shapeId="1055" r:id="rId20" name="CheckBox2"/>
      </mc:Fallback>
    </mc:AlternateContent>
    <mc:AlternateContent xmlns:mc="http://schemas.openxmlformats.org/markup-compatibility/2006">
      <mc:Choice Requires="x14">
        <control shapeId="1056" r:id="rId22" name="CheckBox3">
          <controlPr defaultSize="0" autoLine="0" linkedCell="F9" r:id="rId23">
            <anchor moveWithCells="1">
              <from>
                <xdr:col>4</xdr:col>
                <xdr:colOff>38100</xdr:colOff>
                <xdr:row>8</xdr:row>
                <xdr:rowOff>38100</xdr:rowOff>
              </from>
              <to>
                <xdr:col>4</xdr:col>
                <xdr:colOff>190500</xdr:colOff>
                <xdr:row>9</xdr:row>
                <xdr:rowOff>0</xdr:rowOff>
              </to>
            </anchor>
          </controlPr>
        </control>
      </mc:Choice>
      <mc:Fallback>
        <control shapeId="1056" r:id="rId22" name="CheckBox3"/>
      </mc:Fallback>
    </mc:AlternateContent>
    <mc:AlternateContent xmlns:mc="http://schemas.openxmlformats.org/markup-compatibility/2006">
      <mc:Choice Requires="x14">
        <control shapeId="1057" r:id="rId24" name="CheckBox4">
          <controlPr defaultSize="0" autoLine="0" linkedCell="F10" r:id="rId25">
            <anchor moveWithCells="1">
              <from>
                <xdr:col>4</xdr:col>
                <xdr:colOff>38100</xdr:colOff>
                <xdr:row>9</xdr:row>
                <xdr:rowOff>38100</xdr:rowOff>
              </from>
              <to>
                <xdr:col>4</xdr:col>
                <xdr:colOff>190500</xdr:colOff>
                <xdr:row>10</xdr:row>
                <xdr:rowOff>0</xdr:rowOff>
              </to>
            </anchor>
          </controlPr>
        </control>
      </mc:Choice>
      <mc:Fallback>
        <control shapeId="1057" r:id="rId24" name="CheckBox4"/>
      </mc:Fallback>
    </mc:AlternateContent>
    <mc:AlternateContent xmlns:mc="http://schemas.openxmlformats.org/markup-compatibility/2006">
      <mc:Choice Requires="x14">
        <control shapeId="1058" r:id="rId26" name="CheckBox5">
          <controlPr defaultSize="0" autoLine="0" linkedCell="F11" r:id="rId27">
            <anchor moveWithCells="1">
              <from>
                <xdr:col>4</xdr:col>
                <xdr:colOff>38100</xdr:colOff>
                <xdr:row>10</xdr:row>
                <xdr:rowOff>38100</xdr:rowOff>
              </from>
              <to>
                <xdr:col>4</xdr:col>
                <xdr:colOff>190500</xdr:colOff>
                <xdr:row>11</xdr:row>
                <xdr:rowOff>0</xdr:rowOff>
              </to>
            </anchor>
          </controlPr>
        </control>
      </mc:Choice>
      <mc:Fallback>
        <control shapeId="1058" r:id="rId26" name="CheckBox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Gantt Chart</vt:lpstr>
      <vt:lpstr>DunDay</vt:lpstr>
      <vt:lpstr>'Gantt Chart'!Print_Area</vt:lpstr>
      <vt:lpstr>WorkDay</vt:lpstr>
    </vt:vector>
  </TitlesOfParts>
  <Company>Musadya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Lite</dc:title>
  <dc:creator>Shahab Al Yamin Chawdhury</dc:creator>
  <cp:lastModifiedBy>Shahab Al Yamin Chawdhury</cp:lastModifiedBy>
  <cp:lastPrinted>2011-12-17T03:46:52Z</cp:lastPrinted>
  <dcterms:created xsi:type="dcterms:W3CDTF">2009-03-30T13:58:47Z</dcterms:created>
  <dcterms:modified xsi:type="dcterms:W3CDTF">2022-06-24T16:38:55Z</dcterms:modified>
</cp:coreProperties>
</file>