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m21ar\Desktop\"/>
    </mc:Choice>
  </mc:AlternateContent>
  <xr:revisionPtr revIDLastSave="0" documentId="13_ncr:1_{3084F4F2-9167-4084-B25D-6D0EB640D081}" xr6:coauthVersionLast="47" xr6:coauthVersionMax="47" xr10:uidLastSave="{00000000-0000-0000-0000-000000000000}"/>
  <bookViews>
    <workbookView xWindow="-120" yWindow="-120" windowWidth="20730" windowHeight="11040" xr2:uid="{00000000-000D-0000-FFFF-FFFF00000000}"/>
  </bookViews>
  <sheets>
    <sheet name="ReadMe" sheetId="23" r:id="rId1"/>
    <sheet name="M365Controls" sheetId="30" r:id="rId2"/>
    <sheet name="M365Values" sheetId="3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30" l="1"/>
  <c r="K55" i="30"/>
  <c r="K58" i="30"/>
  <c r="K64" i="30"/>
  <c r="K67" i="30"/>
  <c r="K70" i="30"/>
  <c r="K61" i="30"/>
  <c r="K73" i="30"/>
  <c r="K76" i="30"/>
  <c r="K79" i="30"/>
  <c r="K49" i="30"/>
  <c r="K22" i="30"/>
  <c r="K25" i="30"/>
  <c r="K28" i="30"/>
  <c r="K31" i="30"/>
  <c r="K32" i="30"/>
  <c r="K34" i="30"/>
  <c r="K37" i="30"/>
  <c r="K40" i="30"/>
  <c r="K41" i="30"/>
  <c r="K43" i="30"/>
  <c r="K46" i="30"/>
  <c r="K48" i="30"/>
  <c r="K50" i="30"/>
  <c r="K51" i="30"/>
  <c r="K52" i="30"/>
  <c r="K53" i="30"/>
  <c r="G89" i="30"/>
  <c r="L73" i="30"/>
  <c r="L22" i="30"/>
  <c r="L29" i="30"/>
  <c r="L23" i="30"/>
  <c r="L28" i="30"/>
  <c r="L31" i="30"/>
  <c r="L33" i="30"/>
  <c r="L34" i="30"/>
  <c r="L35" i="30"/>
  <c r="L37" i="30"/>
  <c r="L38" i="30"/>
  <c r="L40" i="30"/>
  <c r="L41" i="30"/>
  <c r="L43" i="30"/>
  <c r="L44" i="30"/>
  <c r="L46" i="30"/>
  <c r="L47" i="30"/>
  <c r="L48" i="30"/>
  <c r="L49" i="30"/>
  <c r="L50" i="30"/>
  <c r="L51" i="30"/>
  <c r="L53" i="30"/>
  <c r="L55" i="30"/>
  <c r="L56" i="30"/>
  <c r="L57" i="30"/>
  <c r="L58" i="30"/>
  <c r="L59" i="30"/>
  <c r="L61" i="30"/>
  <c r="L64" i="30"/>
  <c r="L65" i="30"/>
  <c r="L67" i="30"/>
  <c r="L68" i="30"/>
  <c r="L70" i="30"/>
  <c r="L71" i="30"/>
  <c r="L79" i="30"/>
  <c r="G85" i="30"/>
  <c r="G90" i="30"/>
  <c r="L24" i="30"/>
  <c r="L25" i="30"/>
  <c r="L26" i="30"/>
  <c r="L27" i="30"/>
  <c r="L30" i="30"/>
  <c r="L32" i="30"/>
  <c r="L36" i="30"/>
  <c r="L39" i="30"/>
  <c r="L42" i="30"/>
  <c r="L45" i="30"/>
  <c r="L52" i="30"/>
  <c r="L54" i="30"/>
  <c r="L60" i="30"/>
  <c r="L62" i="30"/>
  <c r="L63" i="30"/>
  <c r="L66" i="30"/>
  <c r="L69" i="30"/>
  <c r="L72" i="30"/>
  <c r="L74" i="30"/>
  <c r="L75" i="30"/>
  <c r="L76" i="30"/>
  <c r="L77" i="30"/>
  <c r="L78" i="30"/>
  <c r="L80" i="30"/>
  <c r="L81" i="30"/>
  <c r="K24" i="30"/>
  <c r="K26" i="30"/>
  <c r="K27" i="30"/>
  <c r="K29" i="30"/>
  <c r="K30" i="30"/>
  <c r="K33" i="30"/>
  <c r="K35" i="30"/>
  <c r="K36" i="30"/>
  <c r="K38" i="30"/>
  <c r="K39" i="30"/>
  <c r="K42" i="30"/>
  <c r="K44" i="30"/>
  <c r="K45" i="30"/>
  <c r="K47" i="30"/>
  <c r="K54" i="30"/>
  <c r="K56" i="30"/>
  <c r="K57" i="30"/>
  <c r="K59" i="30"/>
  <c r="K60" i="30"/>
  <c r="K62" i="30"/>
  <c r="K63" i="30"/>
  <c r="K65" i="30"/>
  <c r="K66" i="30"/>
  <c r="K68" i="30"/>
  <c r="K69" i="30"/>
  <c r="K71" i="30"/>
  <c r="K72" i="30"/>
  <c r="K74" i="30"/>
  <c r="K75" i="30"/>
  <c r="K77" i="30"/>
  <c r="K78" i="30"/>
  <c r="K80" i="30"/>
  <c r="K81" i="30"/>
  <c r="E11" i="30"/>
  <c r="H90" i="30"/>
  <c r="E13" i="30"/>
  <c r="G86" i="30"/>
  <c r="H86" i="30"/>
  <c r="G87" i="30"/>
  <c r="H87" i="30"/>
  <c r="G88" i="30"/>
  <c r="H88" i="30"/>
  <c r="H89" i="30"/>
  <c r="H85" i="30"/>
</calcChain>
</file>

<file path=xl/sharedStrings.xml><?xml version="1.0" encoding="utf-8"?>
<sst xmlns="http://schemas.openxmlformats.org/spreadsheetml/2006/main" count="279" uniqueCount="151">
  <si>
    <t>CIS Controls Simple Assessment Tool for Microsoft 365 Environments</t>
  </si>
  <si>
    <t>Instructions - Read me first.</t>
  </si>
  <si>
    <r>
      <t xml:space="preserve">This tool is based on the </t>
    </r>
    <r>
      <rPr>
        <b/>
        <sz val="11"/>
        <color theme="1"/>
        <rFont val="Calibri"/>
        <family val="2"/>
        <scheme val="minor"/>
      </rPr>
      <t xml:space="preserve">CIS Controls Initial Assessment Tool </t>
    </r>
    <r>
      <rPr>
        <sz val="11"/>
        <color theme="1"/>
        <rFont val="Calibri"/>
        <family val="2"/>
        <scheme val="minor"/>
      </rPr>
      <t>by</t>
    </r>
    <r>
      <rPr>
        <b/>
        <sz val="11"/>
        <color theme="1"/>
        <rFont val="Calibri"/>
        <family val="2"/>
        <scheme val="minor"/>
      </rPr>
      <t xml:space="preserve"> AuditScripts</t>
    </r>
    <r>
      <rPr>
        <sz val="11"/>
        <color theme="1"/>
        <rFont val="Calibri"/>
        <family val="2"/>
        <scheme val="minor"/>
      </rPr>
      <t>. The purpose of this tool is to provide organizations with a simple method for performing an initial assessment of their information assurance maturity level (with an emphasis on productivity environments managed within Microsoft 365); the assessment is based on the controls defined by the CIS Controls and the Council on Cybersecurity. Any questions about how this tool works or suggestions can be directed to alex@itpromentor.com. In order to use this tool, the assessor must only complete the answers to the drop down menu questions in the columns labeled Policy Status and Implementation on the M365Controls worksheet. By choosing a drop down choice for each critical control, the assessment tool will automatically generate a percentage complete based on the answers to each question. These scores can therefore be used to measure the organization's progress and what percentage of the CIS Controls they are currently following with regard to Microsoft 365 and other common aspects of supporting information technology infrastructure. Ideally in the long term organizations would deploy tools that would automate the collection of this information, but in the meanwhile, this tool can be used to help start the process of manually assessing an organization's maturity level. Note: this is not a complete representation of the sub-controls contained in the actual CIS Controls Documentation; use the AuditScripts tool for a more comprehensive assessment against all systems.</t>
    </r>
  </si>
  <si>
    <t>Field Definitions</t>
  </si>
  <si>
    <t>Control Category</t>
  </si>
  <si>
    <t>CIS Controls are broken into three categories: Basic, Foundational and Organization, as described in the CIS Controls documentation.</t>
  </si>
  <si>
    <t>ID</t>
  </si>
  <si>
    <t>This is the ID number of the specific CIS Control as included in the CIS Controls documentation.</t>
  </si>
  <si>
    <t>CIS Control Description</t>
  </si>
  <si>
    <t>This is the description behind each control as defined by the CIS Controls documentation.</t>
  </si>
  <si>
    <t>Implementation Groups (IG)</t>
  </si>
  <si>
    <t>This defines three implementation groups that relate to each individual sub-control; these are meant to be cumulative (to complete IG2 you also must complete IG1).</t>
  </si>
  <si>
    <t>Implementation Group Detail</t>
  </si>
  <si>
    <t>Suggested corresponding Microsoft 365 product features to implement for each sub-control (and non-Microsoft 365 items as appropriate).</t>
  </si>
  <si>
    <t>Policy Status</t>
  </si>
  <si>
    <t>This question determines whether the organization currently has a policy defined that indicates that they should be implementing the defined sub control.</t>
  </si>
  <si>
    <t>Implementation</t>
  </si>
  <si>
    <t>This question determines whether or not the organization currently has implemented this sub control and to what degree the control has been implemented.</t>
  </si>
  <si>
    <t>This work is licensed under a Creative Commons Attribution-ShareAlike 4.0 International License.</t>
  </si>
  <si>
    <t>By Alex Fields, ITProMentor.com</t>
  </si>
  <si>
    <t>Updated May 2020</t>
  </si>
  <si>
    <t>Overall Risk Addressed:</t>
  </si>
  <si>
    <t>Overall Risk Accepted:</t>
  </si>
  <si>
    <t>CIS Controls</t>
  </si>
  <si>
    <t>IG</t>
  </si>
  <si>
    <t>Policy status</t>
  </si>
  <si>
    <t>P</t>
  </si>
  <si>
    <t>C</t>
  </si>
  <si>
    <t>BASIC</t>
  </si>
  <si>
    <t>Inventory and Control of Hardware Assets</t>
  </si>
  <si>
    <t>Actively manage (inventory, track, and correct) all hardware devices on the network so that only authorized devices are given access, and unauthorized and unmanaged devices are found and prevented from gaining access.</t>
  </si>
  <si>
    <r>
      <t xml:space="preserve">Enroll devices into </t>
    </r>
    <r>
      <rPr>
        <b/>
        <sz val="11"/>
        <color theme="1"/>
        <rFont val="Calibri"/>
        <family val="2"/>
        <scheme val="minor"/>
      </rPr>
      <t>Intune</t>
    </r>
    <r>
      <rPr>
        <sz val="11"/>
        <color theme="1"/>
        <rFont val="Calibri"/>
        <family val="2"/>
        <scheme val="minor"/>
      </rPr>
      <t>, and configure</t>
    </r>
    <r>
      <rPr>
        <b/>
        <sz val="11"/>
        <color theme="1"/>
        <rFont val="Calibri"/>
        <family val="2"/>
        <scheme val="minor"/>
      </rPr>
      <t xml:space="preserve"> Device cleanup rules</t>
    </r>
    <r>
      <rPr>
        <sz val="11"/>
        <color theme="1"/>
        <rFont val="Calibri"/>
        <family val="2"/>
        <scheme val="minor"/>
      </rPr>
      <t xml:space="preserve"> to regularly remove stale, inactive devices from inventory.</t>
    </r>
  </si>
  <si>
    <t>No Policy</t>
  </si>
  <si>
    <t>Not Implemented</t>
  </si>
  <si>
    <r>
      <t xml:space="preserve">Use </t>
    </r>
    <r>
      <rPr>
        <b/>
        <sz val="11"/>
        <color theme="1"/>
        <rFont val="Calibri"/>
        <family val="2"/>
        <scheme val="minor"/>
      </rPr>
      <t xml:space="preserve">Conditional Access </t>
    </r>
    <r>
      <rPr>
        <sz val="11"/>
        <color theme="1"/>
        <rFont val="Calibri"/>
        <family val="2"/>
        <scheme val="minor"/>
      </rPr>
      <t xml:space="preserve">to </t>
    </r>
    <r>
      <rPr>
        <b/>
        <sz val="11"/>
        <color theme="1"/>
        <rFont val="Calibri"/>
        <family val="2"/>
        <scheme val="minor"/>
      </rPr>
      <t>require</t>
    </r>
    <r>
      <rPr>
        <sz val="11"/>
        <color theme="1"/>
        <rFont val="Calibri"/>
        <family val="2"/>
        <scheme val="minor"/>
      </rPr>
      <t xml:space="preserve"> </t>
    </r>
    <r>
      <rPr>
        <b/>
        <sz val="11"/>
        <color theme="1"/>
        <rFont val="Calibri"/>
        <family val="2"/>
        <scheme val="minor"/>
      </rPr>
      <t>compliant devices</t>
    </r>
    <r>
      <rPr>
        <sz val="11"/>
        <color theme="1"/>
        <rFont val="Calibri"/>
        <family val="2"/>
        <scheme val="minor"/>
      </rPr>
      <t xml:space="preserve"> (this blocks unmanaged / non-compliant devices).</t>
    </r>
  </si>
  <si>
    <t xml:space="preserve">Auto-update inventory when network devices are added or removed. Prevent unauthorized devices from connecting to corporate networks by implmenting technologies such as 802.1x, client certificates, etc. </t>
  </si>
  <si>
    <t>Inventory and Control of Software Assets</t>
  </si>
  <si>
    <t>Actively manage (inventory, track, and correct) all software on the network so that only authorized software is installed and can execute, and that all unauthorized and unmanaged software is found and prevented from installation or execution.</t>
  </si>
  <si>
    <r>
      <t>Maintain a list of approved apps; leverage</t>
    </r>
    <r>
      <rPr>
        <b/>
        <sz val="11"/>
        <color theme="1"/>
        <rFont val="Calibri"/>
        <family val="2"/>
        <scheme val="minor"/>
      </rPr>
      <t xml:space="preserve"> Cloud App Discovery</t>
    </r>
    <r>
      <rPr>
        <sz val="11"/>
        <color theme="1"/>
        <rFont val="Calibri"/>
        <family val="2"/>
        <scheme val="minor"/>
      </rPr>
      <t xml:space="preserve"> to identify unsanctioned apps in use in the environment; on a regular basis, block or remove these apps.</t>
    </r>
  </si>
  <si>
    <r>
      <t xml:space="preserve">Enable integeration between </t>
    </r>
    <r>
      <rPr>
        <b/>
        <sz val="11"/>
        <color theme="1"/>
        <rFont val="Calibri"/>
        <family val="2"/>
        <scheme val="minor"/>
      </rPr>
      <t>Microsoft Cloud App Security</t>
    </r>
    <r>
      <rPr>
        <sz val="11"/>
        <color theme="1"/>
        <rFont val="Calibri"/>
        <family val="2"/>
        <scheme val="minor"/>
      </rPr>
      <t xml:space="preserve"> and </t>
    </r>
    <r>
      <rPr>
        <b/>
        <sz val="11"/>
        <color theme="1"/>
        <rFont val="Calibri"/>
        <family val="2"/>
        <scheme val="minor"/>
      </rPr>
      <t>Microsoft Defender ATP</t>
    </r>
    <r>
      <rPr>
        <sz val="11"/>
        <color theme="1"/>
        <rFont val="Calibri"/>
        <family val="2"/>
        <scheme val="minor"/>
      </rPr>
      <t xml:space="preserve"> to auto-block unsanctioned cloud apps.</t>
    </r>
  </si>
  <si>
    <r>
      <t xml:space="preserve">Impelment application whitelisting by enabling </t>
    </r>
    <r>
      <rPr>
        <b/>
        <sz val="11"/>
        <color theme="1"/>
        <rFont val="Calibri"/>
        <family val="2"/>
        <scheme val="minor"/>
      </rPr>
      <t>Microsoft Defender Application Control</t>
    </r>
    <r>
      <rPr>
        <sz val="11"/>
        <color theme="1"/>
        <rFont val="Calibri"/>
        <family val="2"/>
        <scheme val="minor"/>
      </rPr>
      <t xml:space="preserve">. Combine with </t>
    </r>
    <r>
      <rPr>
        <b/>
        <sz val="11"/>
        <color theme="1"/>
        <rFont val="Calibri"/>
        <family val="2"/>
        <scheme val="minor"/>
      </rPr>
      <t>AppLocker</t>
    </r>
    <r>
      <rPr>
        <sz val="11"/>
        <color theme="1"/>
        <rFont val="Calibri"/>
        <family val="2"/>
        <scheme val="minor"/>
      </rPr>
      <t xml:space="preserve"> for further coverage.</t>
    </r>
  </si>
  <si>
    <t>Continuous Vulnerability Management</t>
  </si>
  <si>
    <t>Continuously acquire, assess, and take action on new information in order to identify vulnerabilities, remediate, and minimize the window of opportunity for attackers.</t>
  </si>
  <si>
    <r>
      <t xml:space="preserve">Configure </t>
    </r>
    <r>
      <rPr>
        <b/>
        <sz val="11"/>
        <color theme="1"/>
        <rFont val="Calibri"/>
        <family val="2"/>
        <scheme val="minor"/>
      </rPr>
      <t xml:space="preserve">Software updates </t>
    </r>
    <r>
      <rPr>
        <sz val="11"/>
        <color theme="1"/>
        <rFont val="Calibri"/>
        <family val="2"/>
        <scheme val="minor"/>
      </rPr>
      <t>via</t>
    </r>
    <r>
      <rPr>
        <b/>
        <sz val="11"/>
        <color theme="1"/>
        <rFont val="Calibri"/>
        <family val="2"/>
        <scheme val="minor"/>
      </rPr>
      <t xml:space="preserve"> Intune</t>
    </r>
    <r>
      <rPr>
        <sz val="11"/>
        <color theme="1"/>
        <rFont val="Calibri"/>
        <family val="2"/>
        <scheme val="minor"/>
      </rPr>
      <t xml:space="preserve"> for Windows and Office.</t>
    </r>
  </si>
  <si>
    <r>
      <t>Implement patching system for third-party software packages. Use</t>
    </r>
    <r>
      <rPr>
        <b/>
        <sz val="11"/>
        <color theme="1"/>
        <rFont val="Calibri"/>
        <family val="2"/>
        <scheme val="minor"/>
      </rPr>
      <t xml:space="preserve"> Threat &amp; Vulnerability Management (TVM) </t>
    </r>
    <r>
      <rPr>
        <sz val="11"/>
        <color theme="1"/>
        <rFont val="Calibri"/>
        <family val="2"/>
        <scheme val="minor"/>
      </rPr>
      <t>in</t>
    </r>
    <r>
      <rPr>
        <b/>
        <sz val="11"/>
        <color theme="1"/>
        <rFont val="Calibri"/>
        <family val="2"/>
        <scheme val="minor"/>
      </rPr>
      <t xml:space="preserve"> Microsoft Defender ATP </t>
    </r>
    <r>
      <rPr>
        <sz val="11"/>
        <color theme="1"/>
        <rFont val="Calibri"/>
        <family val="2"/>
        <scheme val="minor"/>
      </rPr>
      <t>to track and remediate CVE's on your endpoints.</t>
    </r>
  </si>
  <si>
    <t>Regularly run vulnerability scans against internal and external corporate networks to identify known vulnerabilities and remediate them according to priority based on CVSS score.</t>
  </si>
  <si>
    <t>Controlled Use of Administrative Privileges</t>
  </si>
  <si>
    <t>The processes and tools used to track/control/prevent/correct the use, assignment, and configuration of administrative privileges on computers, networks, and applications.</t>
  </si>
  <si>
    <r>
      <t>Use dedicated admin accounts that are not enabled for email, etc. Enable</t>
    </r>
    <r>
      <rPr>
        <b/>
        <sz val="11"/>
        <color theme="1"/>
        <rFont val="Calibri"/>
        <family val="2"/>
        <scheme val="minor"/>
      </rPr>
      <t xml:space="preserve"> Security Defaults</t>
    </r>
    <r>
      <rPr>
        <sz val="11"/>
        <color theme="1"/>
        <rFont val="Calibri"/>
        <family val="2"/>
        <scheme val="minor"/>
      </rPr>
      <t xml:space="preserve"> or equivalent</t>
    </r>
    <r>
      <rPr>
        <b/>
        <sz val="11"/>
        <color theme="1"/>
        <rFont val="Calibri"/>
        <family val="2"/>
        <scheme val="minor"/>
      </rPr>
      <t xml:space="preserve"> Conditional Access policies</t>
    </r>
    <r>
      <rPr>
        <sz val="11"/>
        <color theme="1"/>
        <rFont val="Calibri"/>
        <family val="2"/>
        <scheme val="minor"/>
      </rPr>
      <t>. Review privileged roles and keep only 2-4 global admin accounts.</t>
    </r>
  </si>
  <si>
    <r>
      <t xml:space="preserve">Remove local administrative privileges on workstations for all users (e.g. deploy Windows 10 PC's via </t>
    </r>
    <r>
      <rPr>
        <b/>
        <sz val="11"/>
        <color theme="1"/>
        <rFont val="Calibri"/>
        <family val="2"/>
        <scheme val="minor"/>
      </rPr>
      <t>Intune</t>
    </r>
    <r>
      <rPr>
        <sz val="11"/>
        <color theme="1"/>
        <rFont val="Calibri"/>
        <family val="2"/>
        <scheme val="minor"/>
      </rPr>
      <t xml:space="preserve"> using </t>
    </r>
    <r>
      <rPr>
        <b/>
        <sz val="11"/>
        <color theme="1"/>
        <rFont val="Calibri"/>
        <family val="2"/>
        <scheme val="minor"/>
      </rPr>
      <t>Autopilot</t>
    </r>
    <r>
      <rPr>
        <sz val="11"/>
        <color theme="1"/>
        <rFont val="Calibri"/>
        <family val="2"/>
        <scheme val="minor"/>
      </rPr>
      <t>).</t>
    </r>
  </si>
  <si>
    <r>
      <t xml:space="preserve">Implement </t>
    </r>
    <r>
      <rPr>
        <b/>
        <sz val="11"/>
        <color theme="1"/>
        <rFont val="Calibri"/>
        <family val="2"/>
        <scheme val="minor"/>
      </rPr>
      <t>Azure AD Privileged Identity Management</t>
    </r>
    <r>
      <rPr>
        <sz val="11"/>
        <color theme="1"/>
        <rFont val="Calibri"/>
        <family val="2"/>
        <scheme val="minor"/>
      </rPr>
      <t xml:space="preserve">; configure custom alert policies in </t>
    </r>
    <r>
      <rPr>
        <b/>
        <sz val="11"/>
        <color theme="1"/>
        <rFont val="Calibri"/>
        <family val="2"/>
        <scheme val="minor"/>
      </rPr>
      <t xml:space="preserve">Microsoft Cloud App Security </t>
    </r>
    <r>
      <rPr>
        <sz val="11"/>
        <color theme="1"/>
        <rFont val="Calibri"/>
        <family val="2"/>
        <scheme val="minor"/>
      </rPr>
      <t>for administrative activity and logon from non-corporate IP addresses.</t>
    </r>
  </si>
  <si>
    <t>Secure Configuration for Hardware and Software</t>
  </si>
  <si>
    <t>Establish, implement, and actively manage (track, report on, correct) the security configuration of mobile devices, laptops, servers, and workstations using a rigorous configuration management and change control process in order to prevent attackers from exploiting vulnerable services and settings.</t>
  </si>
  <si>
    <r>
      <t xml:space="preserve">Deploy </t>
    </r>
    <r>
      <rPr>
        <b/>
        <sz val="11"/>
        <color theme="1"/>
        <rFont val="Calibri"/>
        <family val="2"/>
        <scheme val="minor"/>
      </rPr>
      <t xml:space="preserve">Endpoint security profiles </t>
    </r>
    <r>
      <rPr>
        <sz val="11"/>
        <color theme="1"/>
        <rFont val="Calibri"/>
        <family val="2"/>
        <scheme val="minor"/>
      </rPr>
      <t>via</t>
    </r>
    <r>
      <rPr>
        <b/>
        <sz val="11"/>
        <color theme="1"/>
        <rFont val="Calibri"/>
        <family val="2"/>
        <scheme val="minor"/>
      </rPr>
      <t xml:space="preserve"> Intune</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implement </t>
    </r>
    <r>
      <rPr>
        <b/>
        <sz val="11"/>
        <color theme="1"/>
        <rFont val="Calibri"/>
        <family val="2"/>
        <scheme val="minor"/>
      </rPr>
      <t>MAM</t>
    </r>
    <r>
      <rPr>
        <sz val="11"/>
        <color theme="1"/>
        <rFont val="Calibri"/>
        <family val="2"/>
        <scheme val="minor"/>
      </rPr>
      <t xml:space="preserve"> using </t>
    </r>
    <r>
      <rPr>
        <b/>
        <sz val="11"/>
        <color theme="1"/>
        <rFont val="Calibri"/>
        <family val="2"/>
        <scheme val="minor"/>
      </rPr>
      <t>App protection policies</t>
    </r>
    <r>
      <rPr>
        <sz val="11"/>
        <color theme="1"/>
        <rFont val="Calibri"/>
        <family val="2"/>
        <scheme val="minor"/>
      </rPr>
      <t xml:space="preserve"> and </t>
    </r>
    <r>
      <rPr>
        <b/>
        <sz val="11"/>
        <color theme="1"/>
        <rFont val="Calibri"/>
        <family val="2"/>
        <scheme val="minor"/>
      </rPr>
      <t>App configuraiton policies</t>
    </r>
    <r>
      <rPr>
        <sz val="11"/>
        <color theme="1"/>
        <rFont val="Calibri"/>
        <family val="2"/>
        <scheme val="minor"/>
      </rPr>
      <t xml:space="preserve"> for mobile.</t>
    </r>
  </si>
  <si>
    <r>
      <t xml:space="preserve">Use </t>
    </r>
    <r>
      <rPr>
        <b/>
        <sz val="11"/>
        <color theme="1"/>
        <rFont val="Calibri"/>
        <family val="2"/>
        <scheme val="minor"/>
      </rPr>
      <t xml:space="preserve">Conditional Access </t>
    </r>
    <r>
      <rPr>
        <sz val="11"/>
        <color theme="1"/>
        <rFont val="Calibri"/>
        <family val="2"/>
        <scheme val="minor"/>
      </rPr>
      <t xml:space="preserve">to </t>
    </r>
    <r>
      <rPr>
        <b/>
        <sz val="11"/>
        <color theme="1"/>
        <rFont val="Calibri"/>
        <family val="2"/>
        <scheme val="minor"/>
      </rPr>
      <t>require</t>
    </r>
    <r>
      <rPr>
        <sz val="11"/>
        <color theme="1"/>
        <rFont val="Calibri"/>
        <family val="2"/>
        <scheme val="minor"/>
      </rPr>
      <t xml:space="preserve"> </t>
    </r>
    <r>
      <rPr>
        <b/>
        <sz val="11"/>
        <color theme="1"/>
        <rFont val="Calibri"/>
        <family val="2"/>
        <scheme val="minor"/>
      </rPr>
      <t>compliant devices</t>
    </r>
    <r>
      <rPr>
        <sz val="11"/>
        <color theme="1"/>
        <rFont val="Calibri"/>
        <family val="2"/>
        <scheme val="minor"/>
      </rPr>
      <t xml:space="preserve">; for mobile devices, also </t>
    </r>
    <r>
      <rPr>
        <b/>
        <sz val="11"/>
        <color theme="1"/>
        <rFont val="Calibri"/>
        <family val="2"/>
        <scheme val="minor"/>
      </rPr>
      <t>require approved apps</t>
    </r>
    <r>
      <rPr>
        <sz val="11"/>
        <color theme="1"/>
        <rFont val="Calibri"/>
        <family val="2"/>
        <scheme val="minor"/>
      </rPr>
      <t>.</t>
    </r>
  </si>
  <si>
    <t>Automatically enforce security configuration settings on servers and network devices; implment monitoring system to alert when unauthorized changes occur on network devices and servers.</t>
  </si>
  <si>
    <t>Maintenance, Monitoring, and Analysis of Audit Logs</t>
  </si>
  <si>
    <t>Collect, manage, and analyze audit logs of events that could help detect, understand, or recover from an attack.</t>
  </si>
  <si>
    <r>
      <t xml:space="preserve">Enable the </t>
    </r>
    <r>
      <rPr>
        <b/>
        <sz val="11"/>
        <color theme="1"/>
        <rFont val="Calibri"/>
        <family val="2"/>
        <scheme val="minor"/>
      </rPr>
      <t>Office 365</t>
    </r>
    <r>
      <rPr>
        <sz val="11"/>
        <color theme="1"/>
        <rFont val="Calibri"/>
        <family val="2"/>
        <scheme val="minor"/>
      </rPr>
      <t xml:space="preserve"> </t>
    </r>
    <r>
      <rPr>
        <b/>
        <sz val="11"/>
        <color theme="1"/>
        <rFont val="Calibri"/>
        <family val="2"/>
        <scheme val="minor"/>
      </rPr>
      <t>Unified audit log</t>
    </r>
    <r>
      <rPr>
        <sz val="11"/>
        <color theme="1"/>
        <rFont val="Calibri"/>
        <family val="2"/>
        <scheme val="minor"/>
      </rPr>
      <t xml:space="preserve">; enable the </t>
    </r>
    <r>
      <rPr>
        <b/>
        <sz val="11"/>
        <color theme="1"/>
        <rFont val="Calibri"/>
        <family val="2"/>
        <scheme val="minor"/>
      </rPr>
      <t>Alert policies</t>
    </r>
    <r>
      <rPr>
        <sz val="11"/>
        <color theme="1"/>
        <rFont val="Calibri"/>
        <family val="2"/>
        <scheme val="minor"/>
      </rPr>
      <t xml:space="preserve">. Ensure that logging has been enabled on all systems and networking devices. </t>
    </r>
  </si>
  <si>
    <r>
      <t xml:space="preserve">Deploy Security Information and Event Management (SIEM) system such as </t>
    </r>
    <r>
      <rPr>
        <b/>
        <sz val="11"/>
        <rFont val="Calibri"/>
        <family val="2"/>
        <scheme val="minor"/>
      </rPr>
      <t>Azure Sentinel</t>
    </r>
    <r>
      <rPr>
        <sz val="11"/>
        <rFont val="Calibri"/>
        <family val="2"/>
        <scheme val="minor"/>
      </rPr>
      <t xml:space="preserve"> for log correlation and analysis; on a regular basis, review logs to identify abnormal events.</t>
    </r>
  </si>
  <si>
    <r>
      <t xml:space="preserve">Tune SIEM to better identify actionable events and decrease noise; configure automation where possible; for additional detections implement </t>
    </r>
    <r>
      <rPr>
        <b/>
        <sz val="11"/>
        <rFont val="Calibri"/>
        <family val="2"/>
        <scheme val="minor"/>
      </rPr>
      <t>Microsoft Threat Protection</t>
    </r>
    <r>
      <rPr>
        <sz val="11"/>
        <rFont val="Calibri"/>
        <family val="2"/>
        <scheme val="minor"/>
      </rPr>
      <t>.</t>
    </r>
  </si>
  <si>
    <t>FOUNDATIONAL</t>
  </si>
  <si>
    <t>Email and Web Browser Protections</t>
  </si>
  <si>
    <t>Minimize the attack surface and the opportunities for attackers to manipulate human behavior through their interaction with web browsers and email systems.</t>
  </si>
  <si>
    <r>
      <t>Enable Email authentication (</t>
    </r>
    <r>
      <rPr>
        <b/>
        <sz val="11"/>
        <color theme="1"/>
        <rFont val="Calibri"/>
        <family val="2"/>
        <scheme val="minor"/>
      </rPr>
      <t>SPF, DKIM, &amp; DMARC</t>
    </r>
    <r>
      <rPr>
        <sz val="11"/>
        <color theme="1"/>
        <rFont val="Calibri"/>
        <family val="2"/>
        <scheme val="minor"/>
      </rPr>
      <t>). Configure</t>
    </r>
    <r>
      <rPr>
        <b/>
        <sz val="11"/>
        <color theme="1"/>
        <rFont val="Calibri"/>
        <family val="2"/>
        <scheme val="minor"/>
      </rPr>
      <t xml:space="preserve"> Exchage Online Protection</t>
    </r>
    <r>
      <rPr>
        <sz val="11"/>
        <color theme="1"/>
        <rFont val="Calibri"/>
        <family val="2"/>
        <scheme val="minor"/>
      </rPr>
      <t xml:space="preserve"> for spam &amp; malware fitlering. Implement DNS filtering.</t>
    </r>
  </si>
  <si>
    <r>
      <t xml:space="preserve">Enable </t>
    </r>
    <r>
      <rPr>
        <b/>
        <sz val="11"/>
        <color theme="1"/>
        <rFont val="Calibri"/>
        <family val="2"/>
        <scheme val="minor"/>
      </rPr>
      <t xml:space="preserve">Office 365 Advanced Threat Protection </t>
    </r>
    <r>
      <rPr>
        <sz val="11"/>
        <color theme="1"/>
        <rFont val="Calibri"/>
        <family val="2"/>
        <scheme val="minor"/>
      </rPr>
      <t xml:space="preserve">policies; use </t>
    </r>
    <r>
      <rPr>
        <b/>
        <sz val="11"/>
        <color theme="1"/>
        <rFont val="Calibri"/>
        <family val="2"/>
        <scheme val="minor"/>
      </rPr>
      <t>Intune</t>
    </r>
    <r>
      <rPr>
        <sz val="11"/>
        <color theme="1"/>
        <rFont val="Calibri"/>
        <family val="2"/>
        <scheme val="minor"/>
      </rPr>
      <t xml:space="preserve"> to deploy approved client apps (e.g. Edge, Oulook from Office 365). Do not allow unapproved apps for email and web browsing.</t>
    </r>
  </si>
  <si>
    <r>
      <t xml:space="preserve">Implement </t>
    </r>
    <r>
      <rPr>
        <b/>
        <sz val="11"/>
        <color theme="1"/>
        <rFont val="Calibri"/>
        <family val="2"/>
        <scheme val="minor"/>
      </rPr>
      <t>Microsoft Defender Application Guard</t>
    </r>
    <r>
      <rPr>
        <sz val="11"/>
        <color theme="1"/>
        <rFont val="Calibri"/>
        <family val="2"/>
        <scheme val="minor"/>
      </rPr>
      <t xml:space="preserve"> for Edge. Configure </t>
    </r>
    <r>
      <rPr>
        <b/>
        <sz val="11"/>
        <color theme="1"/>
        <rFont val="Calibri"/>
        <family val="2"/>
        <scheme val="minor"/>
      </rPr>
      <t>Web content filtering</t>
    </r>
    <r>
      <rPr>
        <sz val="11"/>
        <color theme="1"/>
        <rFont val="Calibri"/>
        <family val="2"/>
        <scheme val="minor"/>
      </rPr>
      <t xml:space="preserve"> via</t>
    </r>
    <r>
      <rPr>
        <b/>
        <sz val="11"/>
        <color theme="1"/>
        <rFont val="Calibri"/>
        <family val="2"/>
        <scheme val="minor"/>
      </rPr>
      <t xml:space="preserve"> Microsoft Defender ATP</t>
    </r>
    <r>
      <rPr>
        <sz val="11"/>
        <color theme="1"/>
        <rFont val="Calibri"/>
        <family val="2"/>
        <scheme val="minor"/>
      </rPr>
      <t>.</t>
    </r>
  </si>
  <si>
    <t>Malware Defenses</t>
  </si>
  <si>
    <t>Control the installation, spread, and execution of malicious code at multiple points in the enterprise, while optimizing the use of automation to enable rapid updating of defense, data gathering, and corrective action</t>
  </si>
  <si>
    <r>
      <t xml:space="preserve">Enable </t>
    </r>
    <r>
      <rPr>
        <b/>
        <sz val="11"/>
        <color theme="1"/>
        <rFont val="Calibri"/>
        <family val="2"/>
        <scheme val="minor"/>
      </rPr>
      <t>Microsoft Defender Antivirus</t>
    </r>
    <r>
      <rPr>
        <sz val="11"/>
        <color theme="1"/>
        <rFont val="Calibri"/>
        <family val="2"/>
        <scheme val="minor"/>
      </rPr>
      <t xml:space="preserve">; always require removable media scanning; use </t>
    </r>
    <r>
      <rPr>
        <b/>
        <sz val="11"/>
        <color theme="1"/>
        <rFont val="Calibri"/>
        <family val="2"/>
        <scheme val="minor"/>
      </rPr>
      <t>Intune</t>
    </r>
    <r>
      <rPr>
        <sz val="11"/>
        <color theme="1"/>
        <rFont val="Calibri"/>
        <family val="2"/>
        <scheme val="minor"/>
      </rPr>
      <t xml:space="preserve"> </t>
    </r>
    <r>
      <rPr>
        <b/>
        <sz val="11"/>
        <color theme="1"/>
        <rFont val="Calibri"/>
        <family val="2"/>
        <scheme val="minor"/>
      </rPr>
      <t>Administrative templates</t>
    </r>
    <r>
      <rPr>
        <sz val="11"/>
        <color theme="1"/>
        <rFont val="Calibri"/>
        <family val="2"/>
        <scheme val="minor"/>
      </rPr>
      <t xml:space="preserve"> to disable autoplay for removable media.</t>
    </r>
  </si>
  <si>
    <r>
      <t xml:space="preserve">Enable </t>
    </r>
    <r>
      <rPr>
        <b/>
        <sz val="11"/>
        <color theme="1"/>
        <rFont val="Calibri"/>
        <family val="2"/>
        <scheme val="minor"/>
      </rPr>
      <t xml:space="preserve">Microsoft Defender Exploit Guard </t>
    </r>
    <r>
      <rPr>
        <sz val="11"/>
        <color theme="1"/>
        <rFont val="Calibri"/>
        <family val="2"/>
        <scheme val="minor"/>
      </rPr>
      <t xml:space="preserve">features such as </t>
    </r>
    <r>
      <rPr>
        <b/>
        <sz val="11"/>
        <color theme="1"/>
        <rFont val="Calibri"/>
        <family val="2"/>
        <scheme val="minor"/>
      </rPr>
      <t>Network Protection</t>
    </r>
    <r>
      <rPr>
        <sz val="11"/>
        <color theme="1"/>
        <rFont val="Calibri"/>
        <family val="2"/>
        <scheme val="minor"/>
      </rPr>
      <t xml:space="preserve">, </t>
    </r>
    <r>
      <rPr>
        <b/>
        <sz val="11"/>
        <color theme="1"/>
        <rFont val="Calibri"/>
        <family val="2"/>
        <scheme val="minor"/>
      </rPr>
      <t>Controlled Folder Access</t>
    </r>
    <r>
      <rPr>
        <sz val="11"/>
        <color theme="1"/>
        <rFont val="Calibri"/>
        <family val="2"/>
        <scheme val="minor"/>
      </rPr>
      <t xml:space="preserve"> and </t>
    </r>
    <r>
      <rPr>
        <b/>
        <sz val="11"/>
        <color theme="1"/>
        <rFont val="Calibri"/>
        <family val="2"/>
        <scheme val="minor"/>
      </rPr>
      <t>Attack Surface Reduction</t>
    </r>
    <r>
      <rPr>
        <sz val="11"/>
        <color theme="1"/>
        <rFont val="Calibri"/>
        <family val="2"/>
        <scheme val="minor"/>
      </rPr>
      <t>.</t>
    </r>
  </si>
  <si>
    <r>
      <t xml:space="preserve">Deploy </t>
    </r>
    <r>
      <rPr>
        <b/>
        <sz val="11"/>
        <color theme="1"/>
        <rFont val="Calibri"/>
        <family val="2"/>
        <scheme val="minor"/>
      </rPr>
      <t>Microsoft Defender ATP</t>
    </r>
    <r>
      <rPr>
        <sz val="11"/>
        <color theme="1"/>
        <rFont val="Calibri"/>
        <family val="2"/>
        <scheme val="minor"/>
      </rPr>
      <t xml:space="preserve">; send all malware detection events to </t>
    </r>
    <r>
      <rPr>
        <b/>
        <sz val="11"/>
        <color theme="1"/>
        <rFont val="Calibri"/>
        <family val="2"/>
        <scheme val="minor"/>
      </rPr>
      <t>Microsoft Defender ATP</t>
    </r>
    <r>
      <rPr>
        <sz val="11"/>
        <color theme="1"/>
        <rFont val="Calibri"/>
        <family val="2"/>
        <scheme val="minor"/>
      </rPr>
      <t xml:space="preserve"> for analysis and reporting.</t>
    </r>
  </si>
  <si>
    <t>Limitation and Control of Network Ports</t>
  </si>
  <si>
    <t>Manage (track/control/correct) the ongoing operational use of ports, protocols, and services on networked devices in order to minimize windows of vulnerability available to attackers.</t>
  </si>
  <si>
    <r>
      <t xml:space="preserve">Configure </t>
    </r>
    <r>
      <rPr>
        <b/>
        <sz val="11"/>
        <color theme="1"/>
        <rFont val="Calibri"/>
        <family val="2"/>
        <scheme val="minor"/>
      </rPr>
      <t>Windows Firewall</t>
    </r>
    <r>
      <rPr>
        <sz val="11"/>
        <color theme="1"/>
        <rFont val="Calibri"/>
        <family val="2"/>
        <scheme val="minor"/>
      </rPr>
      <t xml:space="preserve"> via </t>
    </r>
    <r>
      <rPr>
        <b/>
        <sz val="11"/>
        <color theme="1"/>
        <rFont val="Calibri"/>
        <family val="2"/>
        <scheme val="minor"/>
      </rPr>
      <t>Intune Endpoint security</t>
    </r>
    <r>
      <rPr>
        <sz val="11"/>
        <color theme="1"/>
        <rFont val="Calibri"/>
        <family val="2"/>
        <scheme val="minor"/>
      </rPr>
      <t xml:space="preserve"> </t>
    </r>
    <r>
      <rPr>
        <b/>
        <sz val="11"/>
        <color theme="1"/>
        <rFont val="Calibri"/>
        <family val="2"/>
        <scheme val="minor"/>
      </rPr>
      <t>profiles</t>
    </r>
    <r>
      <rPr>
        <sz val="11"/>
        <color theme="1"/>
        <rFont val="Calibri"/>
        <family val="2"/>
        <scheme val="minor"/>
      </rPr>
      <t>; explicitly deny all inbound traffic by default on end use systems.</t>
    </r>
  </si>
  <si>
    <t>Perform automated port scans on a regular basis against all systems and alert if unauthorized ports are detected on a system.</t>
  </si>
  <si>
    <t>Place application firewalls in front of any critical servers to verify and validate the traffic going to the server. Any unauthorized traffic should be blocked and logged.</t>
  </si>
  <si>
    <t>Data Recovery Capability</t>
  </si>
  <si>
    <t>The processes and tools used to properly back up critical information with a proven methodology for timely recovery of it.</t>
  </si>
  <si>
    <r>
      <t xml:space="preserve">Enable the </t>
    </r>
    <r>
      <rPr>
        <b/>
        <sz val="11"/>
        <color theme="1"/>
        <rFont val="Calibri"/>
        <family val="2"/>
        <scheme val="minor"/>
      </rPr>
      <t>OneDrive backup</t>
    </r>
    <r>
      <rPr>
        <sz val="11"/>
        <color theme="1"/>
        <rFont val="Calibri"/>
        <family val="2"/>
        <scheme val="minor"/>
      </rPr>
      <t xml:space="preserve"> </t>
    </r>
    <r>
      <rPr>
        <b/>
        <sz val="11"/>
        <color theme="1"/>
        <rFont val="Calibri"/>
        <family val="2"/>
        <scheme val="minor"/>
      </rPr>
      <t>feature</t>
    </r>
    <r>
      <rPr>
        <sz val="11"/>
        <color theme="1"/>
        <rFont val="Calibri"/>
        <family val="2"/>
        <scheme val="minor"/>
      </rPr>
      <t xml:space="preserve"> for known folders such as Documents, Desktop and Pictures. Implement </t>
    </r>
    <r>
      <rPr>
        <b/>
        <sz val="11"/>
        <color theme="1"/>
        <rFont val="Calibri"/>
        <family val="2"/>
        <scheme val="minor"/>
      </rPr>
      <t>Retention policies</t>
    </r>
    <r>
      <rPr>
        <sz val="11"/>
        <color theme="1"/>
        <rFont val="Calibri"/>
        <family val="2"/>
        <scheme val="minor"/>
      </rPr>
      <t>.</t>
    </r>
  </si>
  <si>
    <t>Consider third-party cloud backup for custom RPO, RTO, etc.; all other systems should be backed up automatically with at least one copy available offline (not accessible from the network).</t>
  </si>
  <si>
    <t xml:space="preserve"> Test all restore procedures regularly to ensure backup integrity.</t>
  </si>
  <si>
    <t>Secure Configurations for Network Devices</t>
  </si>
  <si>
    <t>Establish, implement, and actively manage (track, report on, correct) the security configuration of network infrastructure devices using a rigorous configuration management and change control process in order to prevent attackers from exploiting vulnerable services and settings.</t>
  </si>
  <si>
    <t>Install the latest stable version of any security-related updates on all network devices.</t>
  </si>
  <si>
    <t>Maintain documented security configurations for all authorized network devices; perform administration of network devices over an isolated VLAN, using encrypted sessions (+ MFA if possible).</t>
  </si>
  <si>
    <t>Compare all network device configurations against approved security configurations defined for each network device in use, and alert when any deviations are discovered.</t>
  </si>
  <si>
    <t>Boundary Defense</t>
  </si>
  <si>
    <t>Detect/prevent/correct the flow of information transferring across networks of different trust levels with a focus on security-damaging data.</t>
  </si>
  <si>
    <t>Use a firewall at the boundary of the corporate network to deny unauthorized traffic into and out of the network.</t>
  </si>
  <si>
    <r>
      <t xml:space="preserve">Block external communication over </t>
    </r>
    <r>
      <rPr>
        <b/>
        <sz val="11"/>
        <color theme="1"/>
        <rFont val="Calibri"/>
        <family val="2"/>
        <scheme val="minor"/>
      </rPr>
      <t>Teams/Skype for Business</t>
    </r>
    <r>
      <rPr>
        <sz val="11"/>
        <color theme="1"/>
        <rFont val="Calibri"/>
        <family val="2"/>
        <scheme val="minor"/>
      </rPr>
      <t xml:space="preserve"> or restrict communication to specific remote domains.</t>
    </r>
  </si>
  <si>
    <r>
      <t>Decrypt all encrypted network traffic at the boundary for analysis; configure</t>
    </r>
    <r>
      <rPr>
        <b/>
        <sz val="11"/>
        <color theme="1"/>
        <rFont val="Calibri"/>
        <family val="2"/>
        <scheme val="minor"/>
      </rPr>
      <t xml:space="preserve"> Azure MFA</t>
    </r>
    <r>
      <rPr>
        <sz val="11"/>
        <color theme="1"/>
        <rFont val="Calibri"/>
        <family val="2"/>
        <scheme val="minor"/>
      </rPr>
      <t xml:space="preserve"> for use with  NPS/RADIUS to authenticate Remote Access such as VPN or Remote Desktop. </t>
    </r>
  </si>
  <si>
    <t>Data Protection</t>
  </si>
  <si>
    <t>The processes and tools used to prevent data exfiltration, mitigate the effects of exfiltrated data, and ensure the privacy and integrity of sensitive information.</t>
  </si>
  <si>
    <r>
      <t xml:space="preserve">Disable auto-forwarding to external domains. Block or limit external storage providers in Teams. Block or enforce expiry of anonymous links. Enforce device encryption using </t>
    </r>
    <r>
      <rPr>
        <b/>
        <sz val="11"/>
        <color theme="1"/>
        <rFont val="Calibri"/>
        <family val="2"/>
        <scheme val="minor"/>
      </rPr>
      <t>Intune</t>
    </r>
    <r>
      <rPr>
        <sz val="11"/>
        <color theme="1"/>
        <rFont val="Calibri"/>
        <family val="2"/>
        <scheme val="minor"/>
      </rPr>
      <t xml:space="preserve">. </t>
    </r>
  </si>
  <si>
    <r>
      <t xml:space="preserve">Identify, protect and dispose of data in a timely manner using </t>
    </r>
    <r>
      <rPr>
        <b/>
        <sz val="11"/>
        <color theme="1"/>
        <rFont val="Calibri"/>
        <family val="2"/>
        <scheme val="minor"/>
      </rPr>
      <t>Retention &amp; Sensitivity labels</t>
    </r>
    <r>
      <rPr>
        <sz val="11"/>
        <color theme="1"/>
        <rFont val="Calibri"/>
        <family val="2"/>
        <scheme val="minor"/>
      </rPr>
      <t xml:space="preserve">. Use </t>
    </r>
    <r>
      <rPr>
        <b/>
        <sz val="11"/>
        <color theme="1"/>
        <rFont val="Calibri"/>
        <family val="2"/>
        <scheme val="minor"/>
      </rPr>
      <t>Office 365 Message Encryption</t>
    </r>
    <r>
      <rPr>
        <sz val="11"/>
        <color theme="1"/>
        <rFont val="Calibri"/>
        <family val="2"/>
        <scheme val="minor"/>
      </rPr>
      <t xml:space="preserve"> to protect sensitive emails.  Enable </t>
    </r>
    <r>
      <rPr>
        <b/>
        <sz val="11"/>
        <color theme="1"/>
        <rFont val="Calibri"/>
        <family val="2"/>
        <scheme val="minor"/>
      </rPr>
      <t>Office 365 Data Loss Prevention</t>
    </r>
    <r>
      <rPr>
        <sz val="11"/>
        <color theme="1"/>
        <rFont val="Calibri"/>
        <family val="2"/>
        <scheme val="minor"/>
      </rPr>
      <t>.</t>
    </r>
  </si>
  <si>
    <r>
      <t xml:space="preserve">Enable </t>
    </r>
    <r>
      <rPr>
        <b/>
        <sz val="11"/>
        <color theme="1"/>
        <rFont val="Calibri"/>
        <family val="2"/>
        <scheme val="minor"/>
      </rPr>
      <t>Microsoft Cloud App Security</t>
    </r>
    <r>
      <rPr>
        <sz val="11"/>
        <color theme="1"/>
        <rFont val="Calibri"/>
        <family val="2"/>
        <scheme val="minor"/>
      </rPr>
      <t xml:space="preserve"> to monitor and govern activity in cloud apps (including third-party). Enable </t>
    </r>
    <r>
      <rPr>
        <b/>
        <sz val="11"/>
        <color theme="1"/>
        <rFont val="Calibri"/>
        <family val="2"/>
        <scheme val="minor"/>
      </rPr>
      <t>Cutstomer Lockbox</t>
    </r>
    <r>
      <rPr>
        <sz val="11"/>
        <color theme="1"/>
        <rFont val="Calibri"/>
        <family val="2"/>
        <scheme val="minor"/>
      </rPr>
      <t xml:space="preserve"> feature.</t>
    </r>
  </si>
  <si>
    <t>Controlled Access Based on the Need to Know</t>
  </si>
  <si>
    <t>The processes and tools used to track/control/prevent/correct secure access to critical assets (e.g., information, resources, systems) according to the formal determination of which persons, computers, and applications have a need and right to access these critical assets based on an approved classification.</t>
  </si>
  <si>
    <r>
      <rPr>
        <b/>
        <sz val="11"/>
        <color theme="1"/>
        <rFont val="Calibri"/>
        <family val="2"/>
        <scheme val="minor"/>
      </rPr>
      <t>Manage collaboration and sharing settings</t>
    </r>
    <r>
      <rPr>
        <sz val="11"/>
        <color theme="1"/>
        <rFont val="Calibri"/>
        <family val="2"/>
        <scheme val="minor"/>
      </rPr>
      <t xml:space="preserve">; e.g. external sharing settings for sensitive sites, restricting who has the ability to create Groups and grant permissions to sensitive data, etc. </t>
    </r>
  </si>
  <si>
    <r>
      <t xml:space="preserve">Implement data classification and </t>
    </r>
    <r>
      <rPr>
        <b/>
        <sz val="11"/>
        <color theme="1"/>
        <rFont val="Calibri"/>
        <family val="2"/>
        <scheme val="minor"/>
      </rPr>
      <t xml:space="preserve">Sensitivity labels </t>
    </r>
    <r>
      <rPr>
        <sz val="11"/>
        <color theme="1"/>
        <rFont val="Calibri"/>
        <family val="2"/>
        <scheme val="minor"/>
      </rPr>
      <t xml:space="preserve">to enforce visual marking, data encryption and permissions. Limit access on unmanaged devices with </t>
    </r>
    <r>
      <rPr>
        <b/>
        <sz val="11"/>
        <color theme="1"/>
        <rFont val="Calibri"/>
        <family val="2"/>
        <scheme val="minor"/>
      </rPr>
      <t>Conditional Access</t>
    </r>
    <r>
      <rPr>
        <sz val="11"/>
        <color theme="1"/>
        <rFont val="Calibri"/>
        <family val="2"/>
        <scheme val="minor"/>
      </rPr>
      <t>.</t>
    </r>
  </si>
  <si>
    <r>
      <t xml:space="preserve">Implement </t>
    </r>
    <r>
      <rPr>
        <b/>
        <sz val="11"/>
        <color theme="1"/>
        <rFont val="Calibri"/>
        <family val="2"/>
        <scheme val="minor"/>
      </rPr>
      <t>automatic</t>
    </r>
    <r>
      <rPr>
        <sz val="11"/>
        <color theme="1"/>
        <rFont val="Calibri"/>
        <family val="2"/>
        <scheme val="minor"/>
      </rPr>
      <t xml:space="preserve"> discovery and labeling of sensitive data for both retention and sensitivity.</t>
    </r>
  </si>
  <si>
    <t>Wireless Access Control</t>
  </si>
  <si>
    <t>The processes and tools used to track/control/prevent/correct the secure use of wireless local area networks (WLANs), access points, and wireless client systems.</t>
  </si>
  <si>
    <t>Implement AES encryption and ensure that personal and guest WiFi networks are segmented and separate from corporate networks.</t>
  </si>
  <si>
    <r>
      <t xml:space="preserve">Push </t>
    </r>
    <r>
      <rPr>
        <b/>
        <sz val="11"/>
        <color theme="1"/>
        <rFont val="Calibri"/>
        <family val="2"/>
        <scheme val="minor"/>
      </rPr>
      <t>WiFi profiles via Intune</t>
    </r>
    <r>
      <rPr>
        <sz val="11"/>
        <color theme="1"/>
        <rFont val="Calibri"/>
        <family val="2"/>
        <scheme val="minor"/>
      </rPr>
      <t>; maintain inventory of WiFi Access Points; on a regular basis, scan for and remove unauthorized WAPs from the network.</t>
    </r>
  </si>
  <si>
    <t>Disable all wireless communication methods including Bluetooth and NFC unless there is a legitimate business purpose. Restrict managed WiFi capable devices from joining other wireless networks.</t>
  </si>
  <si>
    <t>Account Monitoring and Control</t>
  </si>
  <si>
    <t>Actively manage the life cycle of system and application accounts – their creation, use, dormancy, deletion – in order to minimize opportunities for attackers to leverage them.</t>
  </si>
  <si>
    <r>
      <t xml:space="preserve">Enable </t>
    </r>
    <r>
      <rPr>
        <b/>
        <sz val="11"/>
        <color theme="1"/>
        <rFont val="Calibri"/>
        <family val="2"/>
        <scheme val="minor"/>
      </rPr>
      <t>Seucrity Defaults</t>
    </r>
    <r>
      <rPr>
        <sz val="11"/>
        <color theme="1"/>
        <rFont val="Calibri"/>
        <family val="2"/>
        <scheme val="minor"/>
      </rPr>
      <t xml:space="preserve"> or equvialent </t>
    </r>
    <r>
      <rPr>
        <b/>
        <sz val="11"/>
        <color theme="1"/>
        <rFont val="Calibri"/>
        <family val="2"/>
        <scheme val="minor"/>
      </rPr>
      <t xml:space="preserve">Conditional Access policies </t>
    </r>
    <r>
      <rPr>
        <sz val="11"/>
        <color theme="1"/>
        <rFont val="Calibri"/>
        <family val="2"/>
        <scheme val="minor"/>
      </rPr>
      <t xml:space="preserve">to enforce MFA. Disable legacy authentication. Regularly review user accounts and disable any stale, inactive or unknown accounts. </t>
    </r>
  </si>
  <si>
    <r>
      <t xml:space="preserve">Enable SAML-based </t>
    </r>
    <r>
      <rPr>
        <b/>
        <sz val="11"/>
        <color theme="1"/>
        <rFont val="Calibri"/>
        <family val="2"/>
        <scheme val="minor"/>
      </rPr>
      <t>Single Sign-On</t>
    </r>
    <r>
      <rPr>
        <sz val="11"/>
        <color theme="1"/>
        <rFont val="Calibri"/>
        <family val="2"/>
        <scheme val="minor"/>
      </rPr>
      <t xml:space="preserve"> (SSO) to </t>
    </r>
    <r>
      <rPr>
        <b/>
        <sz val="11"/>
        <color theme="1"/>
        <rFont val="Calibri"/>
        <family val="2"/>
        <scheme val="minor"/>
      </rPr>
      <t>Azure AD</t>
    </r>
    <r>
      <rPr>
        <sz val="11"/>
        <color theme="1"/>
        <rFont val="Calibri"/>
        <family val="2"/>
        <scheme val="minor"/>
      </rPr>
      <t xml:space="preserve">  for third-party apps wherever possible. Ensure all sign-in audit data is captured by a SIEM such as </t>
    </r>
    <r>
      <rPr>
        <b/>
        <sz val="11"/>
        <color theme="1"/>
        <rFont val="Calibri"/>
        <family val="2"/>
        <scheme val="minor"/>
      </rPr>
      <t>Azure Sentinel</t>
    </r>
    <r>
      <rPr>
        <sz val="11"/>
        <color theme="1"/>
        <rFont val="Calibri"/>
        <family val="2"/>
        <scheme val="minor"/>
      </rPr>
      <t>.</t>
    </r>
  </si>
  <si>
    <r>
      <t xml:space="preserve">Monitor abnormal account behaviors using </t>
    </r>
    <r>
      <rPr>
        <b/>
        <sz val="11"/>
        <color theme="1"/>
        <rFont val="Calibri"/>
        <family val="2"/>
        <scheme val="minor"/>
      </rPr>
      <t>Azure ATP</t>
    </r>
    <r>
      <rPr>
        <sz val="11"/>
        <color theme="1"/>
        <rFont val="Calibri"/>
        <family val="2"/>
        <scheme val="minor"/>
      </rPr>
      <t xml:space="preserve">, </t>
    </r>
    <r>
      <rPr>
        <b/>
        <sz val="11"/>
        <color theme="1"/>
        <rFont val="Calibri"/>
        <family val="2"/>
        <scheme val="minor"/>
      </rPr>
      <t>Azure AD Identity Protection</t>
    </r>
    <r>
      <rPr>
        <sz val="11"/>
        <color theme="1"/>
        <rFont val="Calibri"/>
        <family val="2"/>
        <scheme val="minor"/>
      </rPr>
      <t xml:space="preserve"> &amp; </t>
    </r>
    <r>
      <rPr>
        <b/>
        <sz val="11"/>
        <color theme="1"/>
        <rFont val="Calibri"/>
        <family val="2"/>
        <scheme val="minor"/>
      </rPr>
      <t>Microsoft Cloud App Security</t>
    </r>
    <r>
      <rPr>
        <sz val="11"/>
        <color theme="1"/>
        <rFont val="Calibri"/>
        <family val="2"/>
        <scheme val="minor"/>
      </rPr>
      <t>; integrate third-party HR systems to automate terminated user account expiry.</t>
    </r>
  </si>
  <si>
    <t>ORGANIZATIONAL</t>
  </si>
  <si>
    <t>Implement a Security Awareness and Training Program</t>
  </si>
  <si>
    <t>Identify the specific knowledge, skills, and abilities needed to support defense of the enterprise; develop and execute an integrated plan to assess, identify gaps, and remediate through policy, organizational planning, training, and awareness programs.</t>
  </si>
  <si>
    <t>Require staff to participate in a security awareness program and train them to recognize cybersecurity threats and report incidents.</t>
  </si>
  <si>
    <t>Ensure that the organization's security awareness program is updated frequently (at least annually) to address new technologies, threats, standards, and business requirements.</t>
  </si>
  <si>
    <r>
      <t>Perform regular gap analysis including the</t>
    </r>
    <r>
      <rPr>
        <b/>
        <sz val="11"/>
        <color theme="1"/>
        <rFont val="Calibri"/>
        <family val="2"/>
        <scheme val="minor"/>
      </rPr>
      <t xml:space="preserve"> Office 365 Attack Simulator</t>
    </r>
    <r>
      <rPr>
        <sz val="11"/>
        <color theme="1"/>
        <rFont val="Calibri"/>
        <family val="2"/>
        <scheme val="minor"/>
      </rPr>
      <t>, reporting results to management, and deliver more specific training to address the skills and behaviors gaps identified.</t>
    </r>
  </si>
  <si>
    <t>Application Software Security</t>
  </si>
  <si>
    <t>Manage the security life cycle of all in-house developed and acquired software in order to prevent, detect, and correct security weaknesses.</t>
  </si>
  <si>
    <r>
      <t xml:space="preserve">Do not allow standard users to register apps or grant app permissions in Azure AD. Enable the </t>
    </r>
    <r>
      <rPr>
        <b/>
        <sz val="11"/>
        <color theme="1"/>
        <rFont val="Calibri"/>
        <family val="2"/>
        <scheme val="minor"/>
      </rPr>
      <t>Admin approval</t>
    </r>
    <r>
      <rPr>
        <sz val="11"/>
        <color theme="1"/>
        <rFont val="Calibri"/>
        <family val="2"/>
        <scheme val="minor"/>
      </rPr>
      <t xml:space="preserve"> workflow.</t>
    </r>
  </si>
  <si>
    <t>Use secure coding practices for software developed in-house; maintain separate environments for production and dev systems, use only current, standard and accepted hardening practies and configurations.</t>
  </si>
  <si>
    <t>Apply static and dynamic analysis tools to verify that secure coding practices are being adhered to for internally developed software.</t>
  </si>
  <si>
    <t>Incident Response and Management</t>
  </si>
  <si>
    <t>Protect the organization’s information, as well as its reputation, by developing and implementing an incident response plan for quickly discovering an attack and then effectively containing the damage, eradicating the attacker’s presence, and restoring the integrity of the network and systems.</t>
  </si>
  <si>
    <t xml:space="preserve">Create a written Incident Response policy with designated individuals (and backups), including third-party contacts, and educate the incident response team members about their roles. </t>
  </si>
  <si>
    <t>Raise awareness about cyber incident response for other staff members; practice incident response excercises, including tracking and recording all remediation steps, decision making, etc.</t>
  </si>
  <si>
    <t>Implement incident scoring and prioritization system; implement processes to enforce continuing improvement.</t>
  </si>
  <si>
    <t>Penetration Tests and Red Team Exercises</t>
  </si>
  <si>
    <t>Test the overall strength of an organization’s defense (the technology, the processes, and the people) by simulating the objectives and actions of an attacker.</t>
  </si>
  <si>
    <t>Conduct regular exernal and internal scans to identify known vulnerabilites.</t>
  </si>
  <si>
    <t>Conduct regular external and internal penetration tests to identify vulnerabilities and attack vectors that can be used to exploit enterprise systems successfully (including technical and social vulnerabilities).</t>
  </si>
  <si>
    <t>Perform periodic Red Team exercises to test organizational readiness to identify and stop attacks or to respond quickly and effectively.</t>
  </si>
  <si>
    <t>Risk addressed</t>
  </si>
  <si>
    <t>Risk accepted</t>
  </si>
  <si>
    <t>Total controls implemented</t>
  </si>
  <si>
    <t>Total IG1 controls implemented</t>
  </si>
  <si>
    <t>Total IG2 controls implemented</t>
  </si>
  <si>
    <t>Total IG3 controls implemented</t>
  </si>
  <si>
    <t>Total policy status</t>
  </si>
  <si>
    <t>GRAND TOTAL</t>
  </si>
  <si>
    <t>DO NOT CHANGE THESE VALUES</t>
  </si>
  <si>
    <t>Informal Policy</t>
  </si>
  <si>
    <t>Partial Written Policy</t>
  </si>
  <si>
    <t>Written Policy</t>
  </si>
  <si>
    <t>Approved Written Policy</t>
  </si>
  <si>
    <t>Implementation Status</t>
  </si>
  <si>
    <t>Parts of Policy Implemented</t>
  </si>
  <si>
    <t>Implemented for Pilot</t>
  </si>
  <si>
    <t>Moving to Production</t>
  </si>
  <si>
    <t>Implementation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</si>
</sst>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u/>
      <sz val="11"/>
      <color theme="10"/>
      <name val="Calibri"/>
      <family val="2"/>
      <scheme val="minor"/>
    </font>
    <font>
      <sz val="11"/>
      <name val="Calibri"/>
      <family val="2"/>
      <scheme val="minor"/>
    </font>
    <font>
      <sz val="11"/>
      <color theme="0"/>
      <name val="Calibri"/>
      <family val="2"/>
      <scheme val="minor"/>
    </font>
    <font>
      <b/>
      <sz val="11"/>
      <name val="Calibri"/>
      <family val="2"/>
      <scheme val="minor"/>
    </font>
    <font>
      <sz val="14"/>
      <name val="Calibri"/>
      <family val="2"/>
      <scheme val="minor"/>
    </font>
    <font>
      <sz val="14"/>
      <color theme="1"/>
      <name val="Calibri"/>
      <family val="2"/>
      <scheme val="minor"/>
    </font>
    <font>
      <sz val="16"/>
      <name val="Calibri"/>
      <family val="2"/>
      <scheme val="minor"/>
    </font>
    <font>
      <sz val="16"/>
      <color theme="1"/>
      <name val="Calibri"/>
      <family val="2"/>
      <scheme val="minor"/>
    </font>
    <font>
      <b/>
      <sz val="14"/>
      <color theme="1"/>
      <name val="Calibri"/>
      <family val="2"/>
      <scheme val="minor"/>
    </font>
    <font>
      <b/>
      <sz val="16"/>
      <color theme="0"/>
      <name val="Calibri"/>
      <family val="2"/>
      <scheme val="minor"/>
    </font>
    <font>
      <b/>
      <sz val="12"/>
      <color theme="0"/>
      <name val="Calibri"/>
      <family val="2"/>
      <scheme val="minor"/>
    </font>
    <font>
      <b/>
      <sz val="12"/>
      <color theme="1"/>
      <name val="Calibri"/>
      <family val="2"/>
      <scheme val="minor"/>
    </font>
  </fonts>
  <fills count="11">
    <fill>
      <patternFill patternType="none"/>
    </fill>
    <fill>
      <patternFill patternType="gray125"/>
    </fill>
    <fill>
      <patternFill patternType="solid">
        <fgColor rgb="FFC00000"/>
        <bgColor indexed="64"/>
      </patternFill>
    </fill>
    <fill>
      <patternFill patternType="solid">
        <fgColor theme="9" tint="0.59999389629810485"/>
        <bgColor indexed="65"/>
      </patternFill>
    </fill>
    <fill>
      <patternFill patternType="solid">
        <fgColor theme="9" tint="0.59999389629810485"/>
        <bgColor indexed="64"/>
      </patternFill>
    </fill>
    <fill>
      <patternFill patternType="solid">
        <fgColor theme="1" tint="0.499984740745262"/>
        <bgColor indexed="64"/>
      </patternFill>
    </fill>
    <fill>
      <patternFill patternType="solid">
        <fgColor theme="6"/>
        <bgColor indexed="64"/>
      </patternFill>
    </fill>
    <fill>
      <patternFill patternType="solid">
        <fgColor theme="1"/>
        <bgColor indexed="64"/>
      </patternFill>
    </fill>
    <fill>
      <patternFill patternType="solid">
        <fgColor theme="8"/>
        <bgColor indexed="64"/>
      </patternFill>
    </fill>
    <fill>
      <patternFill patternType="solid">
        <fgColor rgb="FF27AE60"/>
        <bgColor indexed="64"/>
      </patternFill>
    </fill>
    <fill>
      <patternFill patternType="solid">
        <fgColor rgb="FF0070C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1" fillId="3" borderId="0" applyNumberFormat="0" applyBorder="0" applyAlignment="0" applyProtection="0"/>
  </cellStyleXfs>
  <cellXfs count="52">
    <xf numFmtId="0" fontId="0" fillId="0" borderId="0" xfId="0"/>
    <xf numFmtId="0" fontId="0" fillId="0" borderId="0" xfId="0" applyAlignment="1">
      <alignment horizontal="center"/>
    </xf>
    <xf numFmtId="0" fontId="2" fillId="2" borderId="0" xfId="0" applyFont="1" applyFill="1" applyAlignment="1">
      <alignment horizontal="center"/>
    </xf>
    <xf numFmtId="9" fontId="0" fillId="0" borderId="0" xfId="1" applyFont="1" applyAlignment="1">
      <alignment horizontal="center"/>
    </xf>
    <xf numFmtId="0" fontId="6" fillId="0" borderId="0" xfId="0" applyFont="1" applyAlignment="1">
      <alignment horizontal="left" wrapText="1"/>
    </xf>
    <xf numFmtId="0" fontId="6"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vertical="center" wrapText="1"/>
    </xf>
    <xf numFmtId="0" fontId="6" fillId="0" borderId="0" xfId="0" applyFont="1" applyAlignment="1">
      <alignment wrapText="1"/>
    </xf>
    <xf numFmtId="0" fontId="0" fillId="0" borderId="0" xfId="0" applyAlignment="1">
      <alignment horizontal="left" vertical="center" wrapText="1"/>
    </xf>
    <xf numFmtId="0" fontId="0" fillId="3" borderId="0" xfId="3" applyFont="1" applyAlignment="1">
      <alignment horizontal="left" vertical="center" wrapText="1"/>
    </xf>
    <xf numFmtId="0" fontId="0" fillId="4" borderId="0" xfId="0" applyFill="1" applyAlignment="1">
      <alignment horizontal="left" vertical="center" wrapText="1"/>
    </xf>
    <xf numFmtId="0" fontId="6" fillId="4" borderId="0" xfId="0" applyFont="1" applyFill="1" applyAlignment="1">
      <alignment vertical="center" wrapText="1"/>
    </xf>
    <xf numFmtId="0" fontId="0" fillId="3" borderId="0" xfId="3" applyFont="1" applyAlignment="1">
      <alignment horizontal="center" vertical="center" wrapText="1"/>
    </xf>
    <xf numFmtId="0" fontId="0" fillId="4" borderId="0" xfId="0"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xf>
    <xf numFmtId="0" fontId="2" fillId="8" borderId="0" xfId="0" applyFont="1" applyFill="1" applyAlignment="1">
      <alignment horizontal="left" vertical="center"/>
    </xf>
    <xf numFmtId="0" fontId="2" fillId="8" borderId="0" xfId="0" applyFont="1" applyFill="1" applyAlignment="1">
      <alignment horizontal="left" vertical="center" wrapText="1"/>
    </xf>
    <xf numFmtId="9" fontId="0" fillId="0" borderId="0" xfId="1" applyFont="1" applyAlignment="1">
      <alignment horizontal="center" vertical="center" wrapText="1"/>
    </xf>
    <xf numFmtId="0" fontId="15" fillId="9" borderId="0" xfId="0" applyFont="1" applyFill="1" applyAlignment="1">
      <alignment horizontal="center"/>
    </xf>
    <xf numFmtId="0" fontId="15" fillId="8" borderId="0" xfId="0" applyFont="1" applyFill="1" applyAlignment="1">
      <alignment horizontal="center"/>
    </xf>
    <xf numFmtId="9" fontId="15" fillId="9" borderId="0" xfId="0" applyNumberFormat="1" applyFont="1" applyFill="1" applyAlignment="1">
      <alignment horizontal="center"/>
    </xf>
    <xf numFmtId="9" fontId="15" fillId="8" borderId="0" xfId="0" applyNumberFormat="1" applyFont="1" applyFill="1" applyAlignment="1">
      <alignment horizontal="center"/>
    </xf>
    <xf numFmtId="9" fontId="2" fillId="9" borderId="0" xfId="1" applyFont="1" applyFill="1" applyAlignment="1">
      <alignment horizontal="center" vertical="center" wrapText="1"/>
    </xf>
    <xf numFmtId="9" fontId="7" fillId="9" borderId="0" xfId="0" applyNumberFormat="1" applyFont="1" applyFill="1" applyAlignment="1">
      <alignment horizontal="center"/>
    </xf>
    <xf numFmtId="0" fontId="2" fillId="8" borderId="0" xfId="0" applyFont="1" applyFill="1" applyAlignment="1">
      <alignment horizontal="center"/>
    </xf>
    <xf numFmtId="9" fontId="7" fillId="8" borderId="0" xfId="0" applyNumberFormat="1" applyFont="1" applyFill="1" applyAlignment="1">
      <alignment horizontal="center"/>
    </xf>
    <xf numFmtId="0" fontId="3" fillId="0" borderId="0" xfId="0" applyFont="1" applyAlignment="1">
      <alignment horizontal="center"/>
    </xf>
    <xf numFmtId="9" fontId="0" fillId="0" borderId="0" xfId="0" applyNumberFormat="1" applyAlignment="1">
      <alignment horizontal="center"/>
    </xf>
    <xf numFmtId="0" fontId="16" fillId="0" borderId="0" xfId="0" applyFont="1"/>
    <xf numFmtId="0" fontId="5" fillId="0" borderId="0" xfId="2" applyAlignment="1">
      <alignment vertical="center"/>
    </xf>
    <xf numFmtId="0" fontId="2" fillId="10" borderId="0" xfId="0" applyFont="1" applyFill="1" applyAlignment="1">
      <alignment horizontal="center"/>
    </xf>
    <xf numFmtId="0" fontId="3" fillId="0" borderId="0" xfId="0" applyFont="1" applyAlignment="1">
      <alignment horizontal="center"/>
    </xf>
    <xf numFmtId="0" fontId="0" fillId="0" borderId="0" xfId="0" applyAlignment="1">
      <alignment horizontal="left"/>
    </xf>
    <xf numFmtId="0" fontId="5" fillId="0" borderId="0" xfId="2" applyAlignment="1">
      <alignment horizontal="center" vertical="center"/>
    </xf>
    <xf numFmtId="0" fontId="4" fillId="10" borderId="0" xfId="0" applyFont="1" applyFill="1" applyAlignment="1">
      <alignment horizontal="center" vertical="center"/>
    </xf>
    <xf numFmtId="0" fontId="2" fillId="10" borderId="0" xfId="0" applyFont="1" applyFill="1" applyAlignment="1">
      <alignment horizontal="center"/>
    </xf>
    <xf numFmtId="0" fontId="0" fillId="0" borderId="0" xfId="0" applyAlignment="1">
      <alignment horizontal="left" vertical="center" wrapText="1"/>
    </xf>
    <xf numFmtId="0" fontId="9" fillId="0" borderId="0" xfId="0" applyFont="1" applyAlignment="1">
      <alignment horizontal="left" vertical="center" wrapText="1"/>
    </xf>
    <xf numFmtId="0" fontId="9" fillId="4" borderId="0" xfId="0" applyFont="1" applyFill="1" applyAlignment="1">
      <alignment horizontal="left" vertical="center" wrapText="1"/>
    </xf>
    <xf numFmtId="0" fontId="14" fillId="6" borderId="0" xfId="0" applyFont="1" applyFill="1" applyAlignment="1">
      <alignment horizontal="center" vertical="center" textRotation="255"/>
    </xf>
    <xf numFmtId="0" fontId="14" fillId="5" borderId="0" xfId="0" applyFont="1" applyFill="1" applyAlignment="1">
      <alignment horizontal="center" vertical="center" textRotation="255"/>
    </xf>
    <xf numFmtId="0" fontId="13" fillId="0" borderId="0" xfId="0" applyFont="1" applyAlignment="1">
      <alignment horizontal="center" vertical="center"/>
    </xf>
    <xf numFmtId="0" fontId="11" fillId="0" borderId="0" xfId="0" applyFont="1" applyAlignment="1">
      <alignment horizontal="left" vertical="center" wrapText="1"/>
    </xf>
    <xf numFmtId="0" fontId="14" fillId="7" borderId="0" xfId="0" applyFont="1" applyFill="1" applyAlignment="1">
      <alignment horizontal="center" vertical="center" textRotation="255"/>
    </xf>
    <xf numFmtId="0" fontId="13" fillId="4" borderId="0" xfId="0" applyFont="1" applyFill="1" applyAlignment="1">
      <alignment horizontal="center" vertical="center"/>
    </xf>
    <xf numFmtId="0" fontId="11" fillId="4" borderId="0" xfId="0" applyFont="1" applyFill="1" applyAlignment="1">
      <alignment horizontal="left" vertical="center" wrapText="1"/>
    </xf>
    <xf numFmtId="0" fontId="4" fillId="8" borderId="0" xfId="0" applyFont="1" applyFill="1" applyAlignment="1">
      <alignment horizontal="center" vertical="center"/>
    </xf>
    <xf numFmtId="0" fontId="13" fillId="3" borderId="0" xfId="3" applyFont="1" applyAlignment="1">
      <alignment horizontal="center" vertical="center"/>
    </xf>
    <xf numFmtId="0" fontId="12" fillId="3" borderId="0" xfId="3" applyFont="1" applyAlignment="1">
      <alignment horizontal="left" vertical="center" wrapText="1"/>
    </xf>
    <xf numFmtId="0" fontId="10" fillId="3" borderId="0" xfId="3" applyFont="1" applyAlignment="1">
      <alignment horizontal="left" vertical="center" wrapText="1"/>
    </xf>
  </cellXfs>
  <cellStyles count="4">
    <cellStyle name="40% - Accent6" xfId="3" builtinId="51"/>
    <cellStyle name="Hyperlink" xfId="2" builtinId="8"/>
    <cellStyle name="Normal" xfId="0" builtinId="0"/>
    <cellStyle name="Percent" xfId="1" builtinId="5"/>
  </cellStyles>
  <dxfs count="30">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s>
  <tableStyles count="0" defaultTableStyle="TableStyleMedium2" defaultPivotStyle="PivotStyleLight16"/>
  <colors>
    <mruColors>
      <color rgb="FF27AE60"/>
      <color rgb="FFE74C3C"/>
      <color rgb="FFA20000"/>
      <color rgb="FF000000"/>
      <color rgb="FF007054"/>
      <color rgb="FFE67E22"/>
      <color rgb="FFF39C12"/>
      <color rgb="FFF1C40F"/>
      <color rgb="FF27B060"/>
      <color rgb="FFEE7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Risk Addressed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BA9-4B68-9718-2BA6B9AA6DD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BA9-4B68-9718-2BA6B9AA6DD1}"/>
              </c:ext>
            </c:extLst>
          </c:dPt>
          <c:cat>
            <c:strRef>
              <c:f>(M365Controls!$D$11,M365Controls!$D$13)</c:f>
              <c:strCache>
                <c:ptCount val="2"/>
                <c:pt idx="0">
                  <c:v>Overall Risk Addressed:</c:v>
                </c:pt>
                <c:pt idx="1">
                  <c:v>Overall Risk Accepted:</c:v>
                </c:pt>
              </c:strCache>
            </c:strRef>
          </c:cat>
          <c:val>
            <c:numRef>
              <c:f>(M365Controls!$E$11,M365Controls!$E$13)</c:f>
              <c:numCache>
                <c:formatCode>0%</c:formatCode>
                <c:ptCount val="2"/>
                <c:pt idx="0">
                  <c:v>0</c:v>
                </c:pt>
                <c:pt idx="1">
                  <c:v>1</c:v>
                </c:pt>
              </c:numCache>
            </c:numRef>
          </c:val>
          <c:extLst>
            <c:ext xmlns:c16="http://schemas.microsoft.com/office/drawing/2014/chart" uri="{C3380CC4-5D6E-409C-BE32-E72D297353CC}">
              <c16:uniqueId val="{00000004-5BA9-4B68-9718-2BA6B9AA6DD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Implementation Group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IG1 Controls Implemented</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77C-4719-91AB-D05D3DA5200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77C-4719-91AB-D05D3DA5200C}"/>
              </c:ext>
            </c:extLst>
          </c:dPt>
          <c:cat>
            <c:numRef>
              <c:f>M365Controls!$G$85:$K$85</c:f>
              <c:numCache>
                <c:formatCode>0%</c:formatCode>
                <c:ptCount val="4"/>
                <c:pt idx="0">
                  <c:v>0</c:v>
                </c:pt>
                <c:pt idx="1">
                  <c:v>1</c:v>
                </c:pt>
              </c:numCache>
            </c:numRef>
          </c:cat>
          <c:val>
            <c:numRef>
              <c:f>M365Controls!$G$86:$H$86</c:f>
              <c:numCache>
                <c:formatCode>0%</c:formatCode>
                <c:ptCount val="2"/>
                <c:pt idx="0">
                  <c:v>0</c:v>
                </c:pt>
                <c:pt idx="1">
                  <c:v>1</c:v>
                </c:pt>
              </c:numCache>
            </c:numRef>
          </c:val>
          <c:extLst>
            <c:ext xmlns:c16="http://schemas.microsoft.com/office/drawing/2014/chart" uri="{C3380CC4-5D6E-409C-BE32-E72D297353CC}">
              <c16:uniqueId val="{00000004-877C-4719-91AB-D05D3DA520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Implementation Group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E3C-4580-98BD-C5D17FCA20D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E3C-4580-98BD-C5D17FCA20DD}"/>
              </c:ext>
            </c:extLst>
          </c:dPt>
          <c:val>
            <c:numRef>
              <c:f>M365Controls!$G$87:$H$87</c:f>
              <c:numCache>
                <c:formatCode>0%</c:formatCode>
                <c:ptCount val="2"/>
                <c:pt idx="0">
                  <c:v>0</c:v>
                </c:pt>
                <c:pt idx="1">
                  <c:v>1</c:v>
                </c:pt>
              </c:numCache>
            </c:numRef>
          </c:val>
          <c:extLst>
            <c:ext xmlns:c16="http://schemas.microsoft.com/office/drawing/2014/chart" uri="{C3380CC4-5D6E-409C-BE32-E72D297353CC}">
              <c16:uniqueId val="{00000004-DE3C-4580-98BD-C5D17FCA20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Implementation Group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40F-49DD-8568-83071A99F36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40F-49DD-8568-83071A99F363}"/>
              </c:ext>
            </c:extLst>
          </c:dPt>
          <c:val>
            <c:numRef>
              <c:f>M365Controls!$G$88:$H$88</c:f>
              <c:numCache>
                <c:formatCode>0%</c:formatCode>
                <c:ptCount val="2"/>
                <c:pt idx="0">
                  <c:v>0</c:v>
                </c:pt>
                <c:pt idx="1">
                  <c:v>1</c:v>
                </c:pt>
              </c:numCache>
            </c:numRef>
          </c:val>
          <c:extLst>
            <c:ext xmlns:c16="http://schemas.microsoft.com/office/drawing/2014/chart" uri="{C3380CC4-5D6E-409C-BE32-E72D297353CC}">
              <c16:uniqueId val="{00000004-F40F-49DD-8568-83071A99F36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321311</xdr:colOff>
      <xdr:row>15</xdr:row>
      <xdr:rowOff>52751</xdr:rowOff>
    </xdr:from>
    <xdr:to>
      <xdr:col>4</xdr:col>
      <xdr:colOff>244475</xdr:colOff>
      <xdr:row>15</xdr:row>
      <xdr:rowOff>339359</xdr:rowOff>
    </xdr:to>
    <xdr:pic>
      <xdr:nvPicPr>
        <xdr:cNvPr id="7" name="Picture 6" descr="Creative Commons Licens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4874" y="5275626"/>
          <a:ext cx="534351" cy="280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3624217</xdr:colOff>
      <xdr:row>91</xdr:row>
      <xdr:rowOff>42817</xdr:rowOff>
    </xdr:from>
    <xdr:to>
      <xdr:col>3</xdr:col>
      <xdr:colOff>359257</xdr:colOff>
      <xdr:row>91</xdr:row>
      <xdr:rowOff>339997</xdr:rowOff>
    </xdr:to>
    <xdr:pic>
      <xdr:nvPicPr>
        <xdr:cNvPr id="2" name="Picture 1" descr="Creative Commons License">
          <a:extLst>
            <a:ext uri="{FF2B5EF4-FFF2-40B4-BE49-F238E27FC236}">
              <a16:creationId xmlns:a16="http://schemas.microsoft.com/office/drawing/2014/main" id="{8F3CA9C7-8C30-4EE6-88AB-8E80DBC44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9360" y="40891460"/>
          <a:ext cx="771826"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117929</xdr:colOff>
      <xdr:row>1</xdr:row>
      <xdr:rowOff>54428</xdr:rowOff>
    </xdr:from>
    <xdr:to>
      <xdr:col>2</xdr:col>
      <xdr:colOff>3937000</xdr:colOff>
      <xdr:row>19</xdr:row>
      <xdr:rowOff>108858</xdr:rowOff>
    </xdr:to>
    <xdr:graphicFrame macro="">
      <xdr:nvGraphicFramePr>
        <xdr:cNvPr id="3" name="Chart 2">
          <a:extLst>
            <a:ext uri="{FF2B5EF4-FFF2-40B4-BE49-F238E27FC236}">
              <a16:creationId xmlns:a16="http://schemas.microsoft.com/office/drawing/2014/main" id="{BD0BFAC5-4938-49A2-B261-09D49F053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263072</xdr:colOff>
      <xdr:row>1</xdr:row>
      <xdr:rowOff>81642</xdr:rowOff>
    </xdr:from>
    <xdr:to>
      <xdr:col>5</xdr:col>
      <xdr:colOff>2676071</xdr:colOff>
      <xdr:row>18</xdr:row>
      <xdr:rowOff>166460</xdr:rowOff>
    </xdr:to>
    <xdr:graphicFrame macro="">
      <xdr:nvGraphicFramePr>
        <xdr:cNvPr id="4" name="Chart 3">
          <a:extLst>
            <a:ext uri="{FF2B5EF4-FFF2-40B4-BE49-F238E27FC236}">
              <a16:creationId xmlns:a16="http://schemas.microsoft.com/office/drawing/2014/main" id="{199CC54D-66F8-4E66-ADFC-B8457BF82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2739570</xdr:colOff>
      <xdr:row>1</xdr:row>
      <xdr:rowOff>66675</xdr:rowOff>
    </xdr:from>
    <xdr:to>
      <xdr:col>6</xdr:col>
      <xdr:colOff>943880</xdr:colOff>
      <xdr:row>18</xdr:row>
      <xdr:rowOff>163286</xdr:rowOff>
    </xdr:to>
    <xdr:graphicFrame macro="">
      <xdr:nvGraphicFramePr>
        <xdr:cNvPr id="5" name="Chart 4">
          <a:extLst>
            <a:ext uri="{FF2B5EF4-FFF2-40B4-BE49-F238E27FC236}">
              <a16:creationId xmlns:a16="http://schemas.microsoft.com/office/drawing/2014/main" id="{4D717EC6-C506-40AB-B974-F4CD32464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997857</xdr:colOff>
      <xdr:row>1</xdr:row>
      <xdr:rowOff>64104</xdr:rowOff>
    </xdr:from>
    <xdr:to>
      <xdr:col>7</xdr:col>
      <xdr:colOff>1675494</xdr:colOff>
      <xdr:row>18</xdr:row>
      <xdr:rowOff>172358</xdr:rowOff>
    </xdr:to>
    <xdr:graphicFrame macro="">
      <xdr:nvGraphicFramePr>
        <xdr:cNvPr id="6" name="Chart 5">
          <a:extLst>
            <a:ext uri="{FF2B5EF4-FFF2-40B4-BE49-F238E27FC236}">
              <a16:creationId xmlns:a16="http://schemas.microsoft.com/office/drawing/2014/main" id="{8536E8CF-D331-4F85-A5AF-0E9D758A5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sa/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6"/>
  <sheetViews>
    <sheetView tabSelected="1" zoomScale="80" zoomScaleNormal="80" workbookViewId="0">
      <selection activeCell="A15" sqref="A15"/>
    </sheetView>
  </sheetViews>
  <sheetFormatPr defaultRowHeight="15" x14ac:dyDescent="0.25"/>
  <cols>
    <col min="16" max="16" width="37" customWidth="1"/>
  </cols>
  <sheetData>
    <row r="1" spans="1:16" ht="59.65" customHeight="1" x14ac:dyDescent="0.25">
      <c r="A1" s="36" t="s">
        <v>0</v>
      </c>
      <c r="B1" s="36"/>
      <c r="C1" s="36"/>
      <c r="D1" s="36"/>
      <c r="E1" s="36"/>
      <c r="F1" s="36"/>
      <c r="G1" s="36"/>
      <c r="H1" s="36"/>
      <c r="I1" s="36"/>
      <c r="J1" s="36"/>
      <c r="K1" s="36"/>
      <c r="L1" s="36"/>
      <c r="M1" s="36"/>
      <c r="N1" s="36"/>
      <c r="O1" s="36"/>
      <c r="P1" s="36"/>
    </row>
    <row r="3" spans="1:16" x14ac:dyDescent="0.25">
      <c r="A3" s="37" t="s">
        <v>1</v>
      </c>
      <c r="B3" s="37"/>
      <c r="C3" s="37"/>
      <c r="D3" s="37"/>
      <c r="E3" s="37"/>
      <c r="F3" s="37"/>
      <c r="G3" s="37"/>
      <c r="H3" s="37"/>
      <c r="I3" s="37"/>
      <c r="J3" s="37"/>
      <c r="K3" s="37"/>
      <c r="L3" s="37"/>
      <c r="M3" s="37"/>
      <c r="N3" s="37"/>
      <c r="O3" s="37"/>
      <c r="P3" s="37"/>
    </row>
    <row r="4" spans="1:16" ht="126.75" customHeight="1" x14ac:dyDescent="0.25">
      <c r="A4" s="38" t="s">
        <v>2</v>
      </c>
      <c r="B4" s="38"/>
      <c r="C4" s="38"/>
      <c r="D4" s="38"/>
      <c r="E4" s="38"/>
      <c r="F4" s="38"/>
      <c r="G4" s="38"/>
      <c r="H4" s="38"/>
      <c r="I4" s="38"/>
      <c r="J4" s="38"/>
      <c r="K4" s="38"/>
      <c r="L4" s="38"/>
      <c r="M4" s="38"/>
      <c r="N4" s="38"/>
      <c r="O4" s="38"/>
      <c r="P4" s="38"/>
    </row>
    <row r="6" spans="1:16" x14ac:dyDescent="0.25">
      <c r="A6" s="37" t="s">
        <v>3</v>
      </c>
      <c r="B6" s="37"/>
      <c r="C6" s="37"/>
      <c r="D6" s="37"/>
      <c r="E6" s="37"/>
      <c r="F6" s="37"/>
      <c r="G6" s="37"/>
      <c r="H6" s="37"/>
      <c r="I6" s="37"/>
      <c r="J6" s="37"/>
      <c r="K6" s="37"/>
      <c r="L6" s="37"/>
      <c r="M6" s="37"/>
      <c r="N6" s="37"/>
      <c r="O6" s="37"/>
      <c r="P6" s="37"/>
    </row>
    <row r="7" spans="1:16" x14ac:dyDescent="0.25">
      <c r="A7" s="33" t="s">
        <v>4</v>
      </c>
      <c r="B7" s="33"/>
      <c r="C7" s="33"/>
      <c r="D7" s="34" t="s">
        <v>5</v>
      </c>
      <c r="E7" s="34"/>
      <c r="F7" s="34"/>
      <c r="G7" s="34"/>
      <c r="H7" s="34"/>
      <c r="I7" s="34"/>
      <c r="J7" s="34"/>
      <c r="K7" s="34"/>
      <c r="L7" s="34"/>
      <c r="M7" s="34"/>
      <c r="N7" s="34"/>
      <c r="O7" s="34"/>
      <c r="P7" s="34"/>
    </row>
    <row r="8" spans="1:16" x14ac:dyDescent="0.25">
      <c r="A8" s="33" t="s">
        <v>6</v>
      </c>
      <c r="B8" s="33"/>
      <c r="C8" s="33"/>
      <c r="D8" s="34" t="s">
        <v>7</v>
      </c>
      <c r="E8" s="34"/>
      <c r="F8" s="34"/>
      <c r="G8" s="34"/>
      <c r="H8" s="34"/>
      <c r="I8" s="34"/>
      <c r="J8" s="34"/>
      <c r="K8" s="34"/>
      <c r="L8" s="34"/>
      <c r="M8" s="34"/>
      <c r="N8" s="34"/>
      <c r="O8" s="34"/>
      <c r="P8" s="34"/>
    </row>
    <row r="9" spans="1:16" x14ac:dyDescent="0.25">
      <c r="A9" s="33" t="s">
        <v>8</v>
      </c>
      <c r="B9" s="33"/>
      <c r="C9" s="33"/>
      <c r="D9" s="34" t="s">
        <v>9</v>
      </c>
      <c r="E9" s="34"/>
      <c r="F9" s="34"/>
      <c r="G9" s="34"/>
      <c r="H9" s="34"/>
      <c r="I9" s="34"/>
      <c r="J9" s="34"/>
      <c r="K9" s="34"/>
      <c r="L9" s="34"/>
      <c r="M9" s="34"/>
      <c r="N9" s="34"/>
      <c r="O9" s="34"/>
      <c r="P9" s="34"/>
    </row>
    <row r="10" spans="1:16" x14ac:dyDescent="0.25">
      <c r="A10" s="33" t="s">
        <v>10</v>
      </c>
      <c r="B10" s="33"/>
      <c r="C10" s="33"/>
      <c r="D10" s="34" t="s">
        <v>11</v>
      </c>
      <c r="E10" s="34"/>
      <c r="F10" s="34"/>
      <c r="G10" s="34"/>
      <c r="H10" s="34"/>
      <c r="I10" s="34"/>
      <c r="J10" s="34"/>
      <c r="K10" s="34"/>
      <c r="L10" s="34"/>
      <c r="M10" s="34"/>
      <c r="N10" s="34"/>
      <c r="O10" s="34"/>
      <c r="P10" s="34"/>
    </row>
    <row r="11" spans="1:16" x14ac:dyDescent="0.25">
      <c r="A11" s="33" t="s">
        <v>12</v>
      </c>
      <c r="B11" s="33"/>
      <c r="C11" s="33"/>
      <c r="D11" s="34" t="s">
        <v>13</v>
      </c>
      <c r="E11" s="34"/>
      <c r="F11" s="34"/>
      <c r="G11" s="34"/>
      <c r="H11" s="34"/>
      <c r="I11" s="34"/>
      <c r="J11" s="34"/>
      <c r="K11" s="34"/>
      <c r="L11" s="34"/>
      <c r="M11" s="34"/>
      <c r="N11" s="34"/>
      <c r="O11" s="34"/>
      <c r="P11" s="34"/>
    </row>
    <row r="12" spans="1:16" x14ac:dyDescent="0.25">
      <c r="A12" s="33" t="s">
        <v>14</v>
      </c>
      <c r="B12" s="33"/>
      <c r="C12" s="33"/>
      <c r="D12" s="34" t="s">
        <v>15</v>
      </c>
      <c r="E12" s="34"/>
      <c r="F12" s="34"/>
      <c r="G12" s="34"/>
      <c r="H12" s="34"/>
      <c r="I12" s="34"/>
      <c r="J12" s="34"/>
      <c r="K12" s="34"/>
      <c r="L12" s="34"/>
      <c r="M12" s="34"/>
      <c r="N12" s="34"/>
      <c r="O12" s="34"/>
      <c r="P12" s="34"/>
    </row>
    <row r="13" spans="1:16" x14ac:dyDescent="0.25">
      <c r="A13" s="33" t="s">
        <v>16</v>
      </c>
      <c r="B13" s="33"/>
      <c r="C13" s="33"/>
      <c r="D13" s="34" t="s">
        <v>17</v>
      </c>
      <c r="E13" s="34"/>
      <c r="F13" s="34"/>
      <c r="G13" s="34"/>
      <c r="H13" s="34"/>
      <c r="I13" s="34"/>
      <c r="J13" s="34"/>
      <c r="K13" s="34"/>
      <c r="L13" s="34"/>
      <c r="M13" s="34"/>
      <c r="N13" s="34"/>
      <c r="O13" s="34"/>
      <c r="P13" s="34"/>
    </row>
    <row r="16" spans="1:16" ht="30" customHeight="1" x14ac:dyDescent="0.25">
      <c r="A16" s="35" t="s">
        <v>18</v>
      </c>
      <c r="B16" s="35"/>
      <c r="C16" s="35"/>
      <c r="D16" s="35"/>
      <c r="E16" s="35"/>
      <c r="F16" s="35"/>
      <c r="G16" s="35"/>
      <c r="H16" s="35"/>
      <c r="I16" s="35"/>
      <c r="J16" s="35"/>
      <c r="K16" s="35"/>
      <c r="L16" s="35"/>
      <c r="M16" s="35"/>
      <c r="N16" s="35"/>
      <c r="O16" s="35"/>
      <c r="P16" s="35"/>
    </row>
  </sheetData>
  <mergeCells count="19">
    <mergeCell ref="A16:P16"/>
    <mergeCell ref="A1:P1"/>
    <mergeCell ref="A3:P3"/>
    <mergeCell ref="A4:P4"/>
    <mergeCell ref="D7:P7"/>
    <mergeCell ref="A13:C13"/>
    <mergeCell ref="A7:C7"/>
    <mergeCell ref="A9:C9"/>
    <mergeCell ref="A11:C11"/>
    <mergeCell ref="A12:C12"/>
    <mergeCell ref="D12:P12"/>
    <mergeCell ref="D11:P11"/>
    <mergeCell ref="D9:P9"/>
    <mergeCell ref="A6:P6"/>
    <mergeCell ref="A10:C10"/>
    <mergeCell ref="A8:C8"/>
    <mergeCell ref="D8:P8"/>
    <mergeCell ref="D10:P10"/>
    <mergeCell ref="D13:P13"/>
  </mergeCells>
  <hyperlinks>
    <hyperlink ref="A16" r:id="rId1" display="http://creativecommons.org/licenses/by-sa/4.0/" xr:uid="{00000000-0004-0000-0000-000000000000}"/>
  </hyperlinks>
  <pageMargins left="0.7" right="0.7" top="0.75" bottom="0.75" header="0.3" footer="0.3"/>
  <pageSetup scale="72"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657C-A96F-460E-B101-0FC772867373}">
  <sheetPr>
    <pageSetUpPr fitToPage="1"/>
  </sheetPr>
  <dimension ref="A1:Z92"/>
  <sheetViews>
    <sheetView topLeftCell="A21" zoomScale="70" zoomScaleNormal="70" workbookViewId="0">
      <selection sqref="A1:H1"/>
    </sheetView>
  </sheetViews>
  <sheetFormatPr defaultRowHeight="15" x14ac:dyDescent="0.25"/>
  <cols>
    <col min="1" max="2" width="10.5703125" customWidth="1"/>
    <col min="3" max="4" width="60.5703125" customWidth="1"/>
    <col min="5" max="5" width="10.5703125" style="1" customWidth="1"/>
    <col min="6" max="6" width="60.5703125" customWidth="1"/>
    <col min="7" max="8" width="24.7109375" customWidth="1"/>
    <col min="9" max="10" width="9.28515625" customWidth="1"/>
    <col min="11" max="11" width="9.28515625" hidden="1" customWidth="1"/>
    <col min="12" max="12" width="0" hidden="1" customWidth="1"/>
  </cols>
  <sheetData>
    <row r="1" spans="1:8" ht="49.5" customHeight="1" x14ac:dyDescent="0.25">
      <c r="A1" s="48" t="s">
        <v>0</v>
      </c>
      <c r="B1" s="48"/>
      <c r="C1" s="48"/>
      <c r="D1" s="48"/>
      <c r="E1" s="48"/>
      <c r="F1" s="48"/>
      <c r="G1" s="48"/>
      <c r="H1" s="48"/>
    </row>
    <row r="4" spans="1:8" x14ac:dyDescent="0.25">
      <c r="D4" t="s">
        <v>19</v>
      </c>
    </row>
    <row r="5" spans="1:8" x14ac:dyDescent="0.25">
      <c r="D5" t="s">
        <v>20</v>
      </c>
    </row>
    <row r="11" spans="1:8" ht="15.75" x14ac:dyDescent="0.25">
      <c r="D11" s="20" t="s">
        <v>21</v>
      </c>
      <c r="E11" s="22">
        <f>G90</f>
        <v>0</v>
      </c>
    </row>
    <row r="13" spans="1:8" ht="15.75" x14ac:dyDescent="0.25">
      <c r="D13" s="21" t="s">
        <v>22</v>
      </c>
      <c r="E13" s="23">
        <f>H90</f>
        <v>1</v>
      </c>
    </row>
    <row r="21" spans="1:26" s="6" customFormat="1" ht="30" x14ac:dyDescent="0.25">
      <c r="A21" s="15" t="s">
        <v>4</v>
      </c>
      <c r="B21" s="16" t="s">
        <v>6</v>
      </c>
      <c r="C21" s="17" t="s">
        <v>23</v>
      </c>
      <c r="D21" s="17" t="s">
        <v>8</v>
      </c>
      <c r="E21" s="15" t="s">
        <v>24</v>
      </c>
      <c r="F21" s="18" t="s">
        <v>12</v>
      </c>
      <c r="G21" s="16" t="s">
        <v>25</v>
      </c>
      <c r="H21" s="16" t="s">
        <v>16</v>
      </c>
      <c r="K21" s="1" t="s">
        <v>26</v>
      </c>
      <c r="L21" s="3" t="s">
        <v>27</v>
      </c>
    </row>
    <row r="22" spans="1:26" ht="45" customHeight="1" x14ac:dyDescent="0.25">
      <c r="A22" s="41" t="s">
        <v>28</v>
      </c>
      <c r="B22" s="43">
        <v>1</v>
      </c>
      <c r="C22" s="44" t="s">
        <v>29</v>
      </c>
      <c r="D22" s="39" t="s">
        <v>30</v>
      </c>
      <c r="E22" s="7">
        <v>1</v>
      </c>
      <c r="F22" s="9" t="s">
        <v>31</v>
      </c>
      <c r="G22" s="19" t="s">
        <v>32</v>
      </c>
      <c r="H22" s="19" t="s">
        <v>33</v>
      </c>
      <c r="K22" s="3">
        <f>IF(G22="No Policy",0,IF(G22="Informal Policy",0.25,IF(G22="Partial written policy",0.5,IF(G22="Written policy",0.75,IF(G22="Approved written policy",1,"INVALID")))))</f>
        <v>0</v>
      </c>
      <c r="L22" s="3">
        <f>IF(H22="Not Implemented",0,IF(H22="Parts of Policy Implemented",0.25,IF(H22="Implemented for Pilot",0.5,IF(H22="Moving to Production",0.75,IF(H22="Implementation Completed",1,"INVALID")))))</f>
        <v>0</v>
      </c>
    </row>
    <row r="23" spans="1:26" ht="45" customHeight="1" x14ac:dyDescent="0.25">
      <c r="A23" s="41"/>
      <c r="B23" s="43"/>
      <c r="C23" s="44"/>
      <c r="D23" s="39"/>
      <c r="E23" s="7">
        <v>2</v>
      </c>
      <c r="F23" s="9" t="s">
        <v>34</v>
      </c>
      <c r="G23" s="19" t="s">
        <v>32</v>
      </c>
      <c r="H23" s="19" t="s">
        <v>33</v>
      </c>
      <c r="K23" s="3">
        <f t="shared" ref="K23:K81" si="0">IF(G23="No Policy",0,IF(G23="Informal Policy",0.25,IF(G23="Partial written policy",0.5,IF(G23="Written policy",0.75,IF(G23="Approved written policy",1,"INVALID")))))</f>
        <v>0</v>
      </c>
      <c r="L23" s="3">
        <f t="shared" ref="L23:L81" si="1">IF(H23="Not Implemented",0,IF(H23="Parts of Policy Implemented",0.25,IF(H23="Implemented for Pilot",0.5,IF(H23="Moving to Production",0.75,IF(H23="Implementation Completed",1,"INVALID")))))</f>
        <v>0</v>
      </c>
    </row>
    <row r="24" spans="1:26" ht="45" customHeight="1" x14ac:dyDescent="0.25">
      <c r="A24" s="41"/>
      <c r="B24" s="43"/>
      <c r="C24" s="44"/>
      <c r="D24" s="39"/>
      <c r="E24" s="7">
        <v>3</v>
      </c>
      <c r="F24" s="9" t="s">
        <v>35</v>
      </c>
      <c r="G24" s="19" t="s">
        <v>32</v>
      </c>
      <c r="H24" s="19" t="s">
        <v>33</v>
      </c>
      <c r="K24" s="3">
        <f t="shared" si="0"/>
        <v>0</v>
      </c>
      <c r="L24" s="3">
        <f t="shared" si="1"/>
        <v>0</v>
      </c>
    </row>
    <row r="25" spans="1:26" ht="45" customHeight="1" x14ac:dyDescent="0.25">
      <c r="A25" s="41"/>
      <c r="B25" s="49">
        <v>2</v>
      </c>
      <c r="C25" s="50" t="s">
        <v>36</v>
      </c>
      <c r="D25" s="51" t="s">
        <v>37</v>
      </c>
      <c r="E25" s="13">
        <v>1</v>
      </c>
      <c r="F25" s="10" t="s">
        <v>38</v>
      </c>
      <c r="G25" s="19" t="s">
        <v>32</v>
      </c>
      <c r="H25" s="19" t="s">
        <v>33</v>
      </c>
      <c r="K25" s="3">
        <f t="shared" si="0"/>
        <v>0</v>
      </c>
      <c r="L25" s="3">
        <f t="shared" si="1"/>
        <v>0</v>
      </c>
    </row>
    <row r="26" spans="1:26" ht="45" customHeight="1" x14ac:dyDescent="0.25">
      <c r="A26" s="41"/>
      <c r="B26" s="49"/>
      <c r="C26" s="50"/>
      <c r="D26" s="51"/>
      <c r="E26" s="13">
        <v>2</v>
      </c>
      <c r="F26" s="10" t="s">
        <v>39</v>
      </c>
      <c r="G26" s="19" t="s">
        <v>32</v>
      </c>
      <c r="H26" s="19" t="s">
        <v>33</v>
      </c>
      <c r="K26" s="3">
        <f t="shared" si="0"/>
        <v>0</v>
      </c>
      <c r="L26" s="3">
        <f t="shared" si="1"/>
        <v>0</v>
      </c>
    </row>
    <row r="27" spans="1:26" ht="45" customHeight="1" x14ac:dyDescent="0.25">
      <c r="A27" s="41"/>
      <c r="B27" s="49"/>
      <c r="C27" s="50"/>
      <c r="D27" s="51"/>
      <c r="E27" s="13">
        <v>3</v>
      </c>
      <c r="F27" s="10" t="s">
        <v>40</v>
      </c>
      <c r="G27" s="19" t="s">
        <v>32</v>
      </c>
      <c r="H27" s="19" t="s">
        <v>33</v>
      </c>
      <c r="K27" s="3">
        <f t="shared" si="0"/>
        <v>0</v>
      </c>
      <c r="L27" s="3">
        <f t="shared" si="1"/>
        <v>0</v>
      </c>
    </row>
    <row r="28" spans="1:26" ht="45" customHeight="1" x14ac:dyDescent="0.25">
      <c r="A28" s="41"/>
      <c r="B28" s="43">
        <v>3</v>
      </c>
      <c r="C28" s="44" t="s">
        <v>41</v>
      </c>
      <c r="D28" s="39" t="s">
        <v>42</v>
      </c>
      <c r="E28" s="7">
        <v>1</v>
      </c>
      <c r="F28" s="9" t="s">
        <v>43</v>
      </c>
      <c r="G28" s="19" t="s">
        <v>32</v>
      </c>
      <c r="H28" s="19" t="s">
        <v>33</v>
      </c>
      <c r="K28" s="3">
        <f t="shared" si="0"/>
        <v>0</v>
      </c>
      <c r="L28" s="3">
        <f t="shared" si="1"/>
        <v>0</v>
      </c>
    </row>
    <row r="29" spans="1:26" ht="45" customHeight="1" x14ac:dyDescent="0.25">
      <c r="A29" s="41"/>
      <c r="B29" s="43"/>
      <c r="C29" s="44"/>
      <c r="D29" s="39"/>
      <c r="E29" s="7">
        <v>2</v>
      </c>
      <c r="F29" s="9" t="s">
        <v>44</v>
      </c>
      <c r="G29" s="19" t="s">
        <v>32</v>
      </c>
      <c r="H29" s="19" t="s">
        <v>33</v>
      </c>
      <c r="K29" s="3">
        <f t="shared" si="0"/>
        <v>0</v>
      </c>
      <c r="L29" s="3">
        <f t="shared" si="1"/>
        <v>0</v>
      </c>
      <c r="Z29" s="9"/>
    </row>
    <row r="30" spans="1:26" ht="45" customHeight="1" x14ac:dyDescent="0.25">
      <c r="A30" s="41"/>
      <c r="B30" s="43"/>
      <c r="C30" s="44"/>
      <c r="D30" s="39"/>
      <c r="E30" s="7">
        <v>3</v>
      </c>
      <c r="F30" s="9" t="s">
        <v>45</v>
      </c>
      <c r="G30" s="19" t="s">
        <v>32</v>
      </c>
      <c r="H30" s="19" t="s">
        <v>33</v>
      </c>
      <c r="K30" s="3">
        <f t="shared" si="0"/>
        <v>0</v>
      </c>
      <c r="L30" s="3">
        <f t="shared" si="1"/>
        <v>0</v>
      </c>
    </row>
    <row r="31" spans="1:26" ht="45" customHeight="1" x14ac:dyDescent="0.25">
      <c r="A31" s="41"/>
      <c r="B31" s="49">
        <v>4</v>
      </c>
      <c r="C31" s="50" t="s">
        <v>46</v>
      </c>
      <c r="D31" s="51" t="s">
        <v>47</v>
      </c>
      <c r="E31" s="13">
        <v>1</v>
      </c>
      <c r="F31" s="10" t="s">
        <v>48</v>
      </c>
      <c r="G31" s="19" t="s">
        <v>32</v>
      </c>
      <c r="H31" s="19" t="s">
        <v>33</v>
      </c>
      <c r="K31" s="3">
        <f t="shared" si="0"/>
        <v>0</v>
      </c>
      <c r="L31" s="3">
        <f t="shared" si="1"/>
        <v>0</v>
      </c>
    </row>
    <row r="32" spans="1:26" ht="45" customHeight="1" x14ac:dyDescent="0.25">
      <c r="A32" s="41"/>
      <c r="B32" s="49"/>
      <c r="C32" s="50"/>
      <c r="D32" s="51"/>
      <c r="E32" s="13">
        <v>2</v>
      </c>
      <c r="F32" s="10" t="s">
        <v>49</v>
      </c>
      <c r="G32" s="19" t="s">
        <v>32</v>
      </c>
      <c r="H32" s="19" t="s">
        <v>33</v>
      </c>
      <c r="K32" s="3">
        <f t="shared" si="0"/>
        <v>0</v>
      </c>
      <c r="L32" s="3">
        <f t="shared" si="1"/>
        <v>0</v>
      </c>
    </row>
    <row r="33" spans="1:12" ht="45" customHeight="1" x14ac:dyDescent="0.25">
      <c r="A33" s="41"/>
      <c r="B33" s="49"/>
      <c r="C33" s="50"/>
      <c r="D33" s="51"/>
      <c r="E33" s="13">
        <v>3</v>
      </c>
      <c r="F33" s="10" t="s">
        <v>50</v>
      </c>
      <c r="G33" s="19" t="s">
        <v>32</v>
      </c>
      <c r="H33" s="19" t="s">
        <v>33</v>
      </c>
      <c r="K33" s="3">
        <f t="shared" si="0"/>
        <v>0</v>
      </c>
      <c r="L33" s="3">
        <f t="shared" si="1"/>
        <v>0</v>
      </c>
    </row>
    <row r="34" spans="1:12" ht="45" customHeight="1" x14ac:dyDescent="0.25">
      <c r="A34" s="41"/>
      <c r="B34" s="43">
        <v>5</v>
      </c>
      <c r="C34" s="44" t="s">
        <v>51</v>
      </c>
      <c r="D34" s="39" t="s">
        <v>52</v>
      </c>
      <c r="E34" s="7">
        <v>1</v>
      </c>
      <c r="F34" s="9" t="s">
        <v>53</v>
      </c>
      <c r="G34" s="19" t="s">
        <v>32</v>
      </c>
      <c r="H34" s="19" t="s">
        <v>33</v>
      </c>
      <c r="K34" s="3">
        <f t="shared" si="0"/>
        <v>0</v>
      </c>
      <c r="L34" s="3">
        <f t="shared" si="1"/>
        <v>0</v>
      </c>
    </row>
    <row r="35" spans="1:12" ht="45" customHeight="1" x14ac:dyDescent="0.25">
      <c r="A35" s="41"/>
      <c r="B35" s="43"/>
      <c r="C35" s="44"/>
      <c r="D35" s="39"/>
      <c r="E35" s="7">
        <v>2</v>
      </c>
      <c r="F35" s="9" t="s">
        <v>54</v>
      </c>
      <c r="G35" s="19" t="s">
        <v>32</v>
      </c>
      <c r="H35" s="19" t="s">
        <v>33</v>
      </c>
      <c r="K35" s="3">
        <f t="shared" si="0"/>
        <v>0</v>
      </c>
      <c r="L35" s="3">
        <f t="shared" si="1"/>
        <v>0</v>
      </c>
    </row>
    <row r="36" spans="1:12" ht="45" customHeight="1" x14ac:dyDescent="0.25">
      <c r="A36" s="41"/>
      <c r="B36" s="43"/>
      <c r="C36" s="44"/>
      <c r="D36" s="39"/>
      <c r="E36" s="7">
        <v>3</v>
      </c>
      <c r="F36" s="4" t="s">
        <v>55</v>
      </c>
      <c r="G36" s="19" t="s">
        <v>32</v>
      </c>
      <c r="H36" s="19" t="s">
        <v>33</v>
      </c>
      <c r="K36" s="3">
        <f t="shared" si="0"/>
        <v>0</v>
      </c>
      <c r="L36" s="3">
        <f t="shared" si="1"/>
        <v>0</v>
      </c>
    </row>
    <row r="37" spans="1:12" ht="45" customHeight="1" x14ac:dyDescent="0.25">
      <c r="A37" s="41"/>
      <c r="B37" s="46">
        <v>6</v>
      </c>
      <c r="C37" s="47" t="s">
        <v>56</v>
      </c>
      <c r="D37" s="40" t="s">
        <v>57</v>
      </c>
      <c r="E37" s="14">
        <v>1</v>
      </c>
      <c r="F37" s="11" t="s">
        <v>58</v>
      </c>
      <c r="G37" s="19" t="s">
        <v>32</v>
      </c>
      <c r="H37" s="19" t="s">
        <v>33</v>
      </c>
      <c r="K37" s="3">
        <f t="shared" si="0"/>
        <v>0</v>
      </c>
      <c r="L37" s="3">
        <f t="shared" si="1"/>
        <v>0</v>
      </c>
    </row>
    <row r="38" spans="1:12" ht="45" customHeight="1" x14ac:dyDescent="0.25">
      <c r="A38" s="41"/>
      <c r="B38" s="46"/>
      <c r="C38" s="47"/>
      <c r="D38" s="40"/>
      <c r="E38" s="14">
        <v>2</v>
      </c>
      <c r="F38" s="12" t="s">
        <v>59</v>
      </c>
      <c r="G38" s="19" t="s">
        <v>32</v>
      </c>
      <c r="H38" s="19" t="s">
        <v>33</v>
      </c>
      <c r="K38" s="3">
        <f t="shared" si="0"/>
        <v>0</v>
      </c>
      <c r="L38" s="3">
        <f t="shared" si="1"/>
        <v>0</v>
      </c>
    </row>
    <row r="39" spans="1:12" ht="45" customHeight="1" x14ac:dyDescent="0.25">
      <c r="A39" s="41"/>
      <c r="B39" s="46"/>
      <c r="C39" s="47"/>
      <c r="D39" s="40"/>
      <c r="E39" s="14">
        <v>3</v>
      </c>
      <c r="F39" s="12" t="s">
        <v>60</v>
      </c>
      <c r="G39" s="19" t="s">
        <v>32</v>
      </c>
      <c r="H39" s="19" t="s">
        <v>33</v>
      </c>
      <c r="K39" s="3">
        <f t="shared" si="0"/>
        <v>0</v>
      </c>
      <c r="L39" s="3">
        <f t="shared" si="1"/>
        <v>0</v>
      </c>
    </row>
    <row r="40" spans="1:12" ht="45" customHeight="1" x14ac:dyDescent="0.25">
      <c r="A40" s="42" t="s">
        <v>61</v>
      </c>
      <c r="B40" s="43">
        <v>7</v>
      </c>
      <c r="C40" s="44" t="s">
        <v>62</v>
      </c>
      <c r="D40" s="39" t="s">
        <v>63</v>
      </c>
      <c r="E40" s="7">
        <v>1</v>
      </c>
      <c r="F40" s="9" t="s">
        <v>64</v>
      </c>
      <c r="G40" s="19" t="s">
        <v>32</v>
      </c>
      <c r="H40" s="19" t="s">
        <v>33</v>
      </c>
      <c r="K40" s="3">
        <f t="shared" si="0"/>
        <v>0</v>
      </c>
      <c r="L40" s="3">
        <f t="shared" si="1"/>
        <v>0</v>
      </c>
    </row>
    <row r="41" spans="1:12" ht="45" customHeight="1" x14ac:dyDescent="0.25">
      <c r="A41" s="42"/>
      <c r="B41" s="43"/>
      <c r="C41" s="44"/>
      <c r="D41" s="39"/>
      <c r="E41" s="7">
        <v>2</v>
      </c>
      <c r="F41" s="9" t="s">
        <v>65</v>
      </c>
      <c r="G41" s="19" t="s">
        <v>32</v>
      </c>
      <c r="H41" s="19" t="s">
        <v>33</v>
      </c>
      <c r="K41" s="3">
        <f t="shared" si="0"/>
        <v>0</v>
      </c>
      <c r="L41" s="3">
        <f t="shared" si="1"/>
        <v>0</v>
      </c>
    </row>
    <row r="42" spans="1:12" ht="45" customHeight="1" x14ac:dyDescent="0.25">
      <c r="A42" s="42"/>
      <c r="B42" s="43"/>
      <c r="C42" s="44"/>
      <c r="D42" s="39"/>
      <c r="E42" s="7">
        <v>3</v>
      </c>
      <c r="F42" s="9" t="s">
        <v>66</v>
      </c>
      <c r="G42" s="19" t="s">
        <v>32</v>
      </c>
      <c r="H42" s="19" t="s">
        <v>33</v>
      </c>
      <c r="K42" s="3">
        <f t="shared" si="0"/>
        <v>0</v>
      </c>
      <c r="L42" s="3">
        <f t="shared" si="1"/>
        <v>0</v>
      </c>
    </row>
    <row r="43" spans="1:12" ht="45" customHeight="1" x14ac:dyDescent="0.25">
      <c r="A43" s="42"/>
      <c r="B43" s="46">
        <v>8</v>
      </c>
      <c r="C43" s="47" t="s">
        <v>67</v>
      </c>
      <c r="D43" s="40" t="s">
        <v>68</v>
      </c>
      <c r="E43" s="14">
        <v>1</v>
      </c>
      <c r="F43" s="11" t="s">
        <v>69</v>
      </c>
      <c r="G43" s="19" t="s">
        <v>32</v>
      </c>
      <c r="H43" s="19" t="s">
        <v>33</v>
      </c>
      <c r="K43" s="3">
        <f t="shared" si="0"/>
        <v>0</v>
      </c>
      <c r="L43" s="3">
        <f t="shared" si="1"/>
        <v>0</v>
      </c>
    </row>
    <row r="44" spans="1:12" ht="45" customHeight="1" x14ac:dyDescent="0.25">
      <c r="A44" s="42"/>
      <c r="B44" s="46"/>
      <c r="C44" s="47"/>
      <c r="D44" s="40"/>
      <c r="E44" s="14">
        <v>2</v>
      </c>
      <c r="F44" s="11" t="s">
        <v>70</v>
      </c>
      <c r="G44" s="19" t="s">
        <v>32</v>
      </c>
      <c r="H44" s="19" t="s">
        <v>33</v>
      </c>
      <c r="K44" s="3">
        <f t="shared" si="0"/>
        <v>0</v>
      </c>
      <c r="L44" s="3">
        <f t="shared" si="1"/>
        <v>0</v>
      </c>
    </row>
    <row r="45" spans="1:12" ht="45" customHeight="1" x14ac:dyDescent="0.25">
      <c r="A45" s="42"/>
      <c r="B45" s="46"/>
      <c r="C45" s="47"/>
      <c r="D45" s="40"/>
      <c r="E45" s="14">
        <v>3</v>
      </c>
      <c r="F45" s="11" t="s">
        <v>71</v>
      </c>
      <c r="G45" s="19" t="s">
        <v>32</v>
      </c>
      <c r="H45" s="19" t="s">
        <v>33</v>
      </c>
      <c r="K45" s="3">
        <f t="shared" si="0"/>
        <v>0</v>
      </c>
      <c r="L45" s="3">
        <f t="shared" si="1"/>
        <v>0</v>
      </c>
    </row>
    <row r="46" spans="1:12" ht="45" customHeight="1" x14ac:dyDescent="0.25">
      <c r="A46" s="42"/>
      <c r="B46" s="43">
        <v>9</v>
      </c>
      <c r="C46" s="44" t="s">
        <v>72</v>
      </c>
      <c r="D46" s="39" t="s">
        <v>73</v>
      </c>
      <c r="E46" s="7">
        <v>1</v>
      </c>
      <c r="F46" s="9" t="s">
        <v>74</v>
      </c>
      <c r="G46" s="19" t="s">
        <v>32</v>
      </c>
      <c r="H46" s="19" t="s">
        <v>33</v>
      </c>
      <c r="K46" s="3">
        <f t="shared" si="0"/>
        <v>0</v>
      </c>
      <c r="L46" s="3">
        <f t="shared" si="1"/>
        <v>0</v>
      </c>
    </row>
    <row r="47" spans="1:12" ht="45" customHeight="1" x14ac:dyDescent="0.25">
      <c r="A47" s="42"/>
      <c r="B47" s="43"/>
      <c r="C47" s="44"/>
      <c r="D47" s="39"/>
      <c r="E47" s="7">
        <v>2</v>
      </c>
      <c r="F47" s="5" t="s">
        <v>75</v>
      </c>
      <c r="G47" s="19" t="s">
        <v>32</v>
      </c>
      <c r="H47" s="19" t="s">
        <v>33</v>
      </c>
      <c r="K47" s="3">
        <f t="shared" si="0"/>
        <v>0</v>
      </c>
      <c r="L47" s="3">
        <f t="shared" si="1"/>
        <v>0</v>
      </c>
    </row>
    <row r="48" spans="1:12" ht="45" customHeight="1" x14ac:dyDescent="0.25">
      <c r="A48" s="42"/>
      <c r="B48" s="43"/>
      <c r="C48" s="44"/>
      <c r="D48" s="39"/>
      <c r="E48" s="7">
        <v>3</v>
      </c>
      <c r="F48" s="5" t="s">
        <v>76</v>
      </c>
      <c r="G48" s="19" t="s">
        <v>32</v>
      </c>
      <c r="H48" s="19" t="s">
        <v>33</v>
      </c>
      <c r="K48" s="3">
        <f t="shared" si="0"/>
        <v>0</v>
      </c>
      <c r="L48" s="3">
        <f t="shared" si="1"/>
        <v>0</v>
      </c>
    </row>
    <row r="49" spans="1:12" ht="45" customHeight="1" x14ac:dyDescent="0.25">
      <c r="A49" s="42"/>
      <c r="B49" s="46">
        <v>10</v>
      </c>
      <c r="C49" s="47" t="s">
        <v>77</v>
      </c>
      <c r="D49" s="40" t="s">
        <v>78</v>
      </c>
      <c r="E49" s="14">
        <v>1</v>
      </c>
      <c r="F49" s="11" t="s">
        <v>79</v>
      </c>
      <c r="G49" s="19" t="s">
        <v>32</v>
      </c>
      <c r="H49" s="19" t="s">
        <v>33</v>
      </c>
      <c r="K49" s="3">
        <f t="shared" si="0"/>
        <v>0</v>
      </c>
      <c r="L49" s="3">
        <f t="shared" si="1"/>
        <v>0</v>
      </c>
    </row>
    <row r="50" spans="1:12" ht="45" customHeight="1" x14ac:dyDescent="0.25">
      <c r="A50" s="42"/>
      <c r="B50" s="46"/>
      <c r="C50" s="47"/>
      <c r="D50" s="40"/>
      <c r="E50" s="14">
        <v>2</v>
      </c>
      <c r="F50" s="11" t="s">
        <v>80</v>
      </c>
      <c r="G50" s="19" t="s">
        <v>32</v>
      </c>
      <c r="H50" s="19" t="s">
        <v>33</v>
      </c>
      <c r="K50" s="3">
        <f t="shared" si="0"/>
        <v>0</v>
      </c>
      <c r="L50" s="3">
        <f t="shared" si="1"/>
        <v>0</v>
      </c>
    </row>
    <row r="51" spans="1:12" ht="45" customHeight="1" x14ac:dyDescent="0.25">
      <c r="A51" s="42"/>
      <c r="B51" s="46"/>
      <c r="C51" s="47"/>
      <c r="D51" s="40"/>
      <c r="E51" s="14">
        <v>3</v>
      </c>
      <c r="F51" s="11" t="s">
        <v>81</v>
      </c>
      <c r="G51" s="19" t="s">
        <v>32</v>
      </c>
      <c r="H51" s="19" t="s">
        <v>33</v>
      </c>
      <c r="K51" s="3">
        <f t="shared" si="0"/>
        <v>0</v>
      </c>
      <c r="L51" s="3">
        <f t="shared" si="1"/>
        <v>0</v>
      </c>
    </row>
    <row r="52" spans="1:12" ht="45" customHeight="1" x14ac:dyDescent="0.25">
      <c r="A52" s="42"/>
      <c r="B52" s="43">
        <v>11</v>
      </c>
      <c r="C52" s="44" t="s">
        <v>82</v>
      </c>
      <c r="D52" s="39" t="s">
        <v>83</v>
      </c>
      <c r="E52" s="7">
        <v>1</v>
      </c>
      <c r="F52" s="5" t="s">
        <v>84</v>
      </c>
      <c r="G52" s="19" t="s">
        <v>32</v>
      </c>
      <c r="H52" s="19" t="s">
        <v>33</v>
      </c>
      <c r="K52" s="3">
        <f t="shared" si="0"/>
        <v>0</v>
      </c>
      <c r="L52" s="3">
        <f t="shared" si="1"/>
        <v>0</v>
      </c>
    </row>
    <row r="53" spans="1:12" ht="45" customHeight="1" x14ac:dyDescent="0.25">
      <c r="A53" s="42"/>
      <c r="B53" s="43"/>
      <c r="C53" s="44"/>
      <c r="D53" s="39"/>
      <c r="E53" s="7">
        <v>2</v>
      </c>
      <c r="F53" s="9" t="s">
        <v>85</v>
      </c>
      <c r="G53" s="19" t="s">
        <v>32</v>
      </c>
      <c r="H53" s="19" t="s">
        <v>33</v>
      </c>
      <c r="K53" s="3">
        <f t="shared" si="0"/>
        <v>0</v>
      </c>
      <c r="L53" s="3">
        <f t="shared" si="1"/>
        <v>0</v>
      </c>
    </row>
    <row r="54" spans="1:12" ht="45" customHeight="1" x14ac:dyDescent="0.25">
      <c r="A54" s="42"/>
      <c r="B54" s="43"/>
      <c r="C54" s="44"/>
      <c r="D54" s="39"/>
      <c r="E54" s="7">
        <v>3</v>
      </c>
      <c r="F54" s="4" t="s">
        <v>86</v>
      </c>
      <c r="G54" s="19" t="s">
        <v>32</v>
      </c>
      <c r="H54" s="19" t="s">
        <v>33</v>
      </c>
      <c r="K54" s="3">
        <f t="shared" si="0"/>
        <v>0</v>
      </c>
      <c r="L54" s="3">
        <f t="shared" si="1"/>
        <v>0</v>
      </c>
    </row>
    <row r="55" spans="1:12" ht="45" customHeight="1" x14ac:dyDescent="0.25">
      <c r="A55" s="42"/>
      <c r="B55" s="46">
        <v>12</v>
      </c>
      <c r="C55" s="47" t="s">
        <v>87</v>
      </c>
      <c r="D55" s="40" t="s">
        <v>88</v>
      </c>
      <c r="E55" s="14">
        <v>1</v>
      </c>
      <c r="F55" s="11" t="s">
        <v>89</v>
      </c>
      <c r="G55" s="19" t="s">
        <v>32</v>
      </c>
      <c r="H55" s="19" t="s">
        <v>33</v>
      </c>
      <c r="K55" s="3">
        <f t="shared" si="0"/>
        <v>0</v>
      </c>
      <c r="L55" s="3">
        <f t="shared" si="1"/>
        <v>0</v>
      </c>
    </row>
    <row r="56" spans="1:12" ht="45" customHeight="1" x14ac:dyDescent="0.25">
      <c r="A56" s="42"/>
      <c r="B56" s="46"/>
      <c r="C56" s="47"/>
      <c r="D56" s="40"/>
      <c r="E56" s="14">
        <v>2</v>
      </c>
      <c r="F56" s="11" t="s">
        <v>90</v>
      </c>
      <c r="G56" s="19" t="s">
        <v>32</v>
      </c>
      <c r="H56" s="19" t="s">
        <v>33</v>
      </c>
      <c r="K56" s="3">
        <f t="shared" si="0"/>
        <v>0</v>
      </c>
      <c r="L56" s="3">
        <f t="shared" si="1"/>
        <v>0</v>
      </c>
    </row>
    <row r="57" spans="1:12" ht="45" customHeight="1" x14ac:dyDescent="0.25">
      <c r="A57" s="42"/>
      <c r="B57" s="46"/>
      <c r="C57" s="47"/>
      <c r="D57" s="40"/>
      <c r="E57" s="14">
        <v>3</v>
      </c>
      <c r="F57" s="11" t="s">
        <v>91</v>
      </c>
      <c r="G57" s="19" t="s">
        <v>32</v>
      </c>
      <c r="H57" s="19" t="s">
        <v>33</v>
      </c>
      <c r="K57" s="3">
        <f t="shared" si="0"/>
        <v>0</v>
      </c>
      <c r="L57" s="3">
        <f t="shared" si="1"/>
        <v>0</v>
      </c>
    </row>
    <row r="58" spans="1:12" ht="45" customHeight="1" x14ac:dyDescent="0.25">
      <c r="A58" s="42"/>
      <c r="B58" s="43">
        <v>13</v>
      </c>
      <c r="C58" s="44" t="s">
        <v>92</v>
      </c>
      <c r="D58" s="39" t="s">
        <v>93</v>
      </c>
      <c r="E58" s="7">
        <v>1</v>
      </c>
      <c r="F58" s="9" t="s">
        <v>94</v>
      </c>
      <c r="G58" s="19" t="s">
        <v>32</v>
      </c>
      <c r="H58" s="19" t="s">
        <v>33</v>
      </c>
      <c r="K58" s="3">
        <f t="shared" si="0"/>
        <v>0</v>
      </c>
      <c r="L58" s="3">
        <f t="shared" si="1"/>
        <v>0</v>
      </c>
    </row>
    <row r="59" spans="1:12" ht="45" customHeight="1" x14ac:dyDescent="0.25">
      <c r="A59" s="42"/>
      <c r="B59" s="43"/>
      <c r="C59" s="44"/>
      <c r="D59" s="39"/>
      <c r="E59" s="7">
        <v>2</v>
      </c>
      <c r="F59" s="9" t="s">
        <v>95</v>
      </c>
      <c r="G59" s="19" t="s">
        <v>32</v>
      </c>
      <c r="H59" s="19" t="s">
        <v>33</v>
      </c>
      <c r="K59" s="3">
        <f t="shared" si="0"/>
        <v>0</v>
      </c>
      <c r="L59" s="3">
        <f t="shared" si="1"/>
        <v>0</v>
      </c>
    </row>
    <row r="60" spans="1:12" ht="45" customHeight="1" x14ac:dyDescent="0.25">
      <c r="A60" s="42"/>
      <c r="B60" s="43"/>
      <c r="C60" s="44"/>
      <c r="D60" s="39"/>
      <c r="E60" s="7">
        <v>3</v>
      </c>
      <c r="F60" s="9" t="s">
        <v>96</v>
      </c>
      <c r="G60" s="19" t="s">
        <v>32</v>
      </c>
      <c r="H60" s="19" t="s">
        <v>33</v>
      </c>
      <c r="K60" s="3">
        <f t="shared" si="0"/>
        <v>0</v>
      </c>
      <c r="L60" s="3">
        <f t="shared" si="1"/>
        <v>0</v>
      </c>
    </row>
    <row r="61" spans="1:12" ht="45" customHeight="1" x14ac:dyDescent="0.25">
      <c r="A61" s="42"/>
      <c r="B61" s="46">
        <v>14</v>
      </c>
      <c r="C61" s="47" t="s">
        <v>97</v>
      </c>
      <c r="D61" s="40" t="s">
        <v>98</v>
      </c>
      <c r="E61" s="14">
        <v>1</v>
      </c>
      <c r="F61" s="11" t="s">
        <v>99</v>
      </c>
      <c r="G61" s="19" t="s">
        <v>32</v>
      </c>
      <c r="H61" s="19" t="s">
        <v>33</v>
      </c>
      <c r="K61" s="3">
        <f t="shared" si="0"/>
        <v>0</v>
      </c>
      <c r="L61" s="3">
        <f t="shared" si="1"/>
        <v>0</v>
      </c>
    </row>
    <row r="62" spans="1:12" ht="45" customHeight="1" x14ac:dyDescent="0.25">
      <c r="A62" s="42"/>
      <c r="B62" s="46"/>
      <c r="C62" s="47"/>
      <c r="D62" s="40"/>
      <c r="E62" s="14">
        <v>2</v>
      </c>
      <c r="F62" s="11" t="s">
        <v>100</v>
      </c>
      <c r="G62" s="19" t="s">
        <v>32</v>
      </c>
      <c r="H62" s="19" t="s">
        <v>33</v>
      </c>
      <c r="K62" s="3">
        <f t="shared" si="0"/>
        <v>0</v>
      </c>
      <c r="L62" s="3">
        <f t="shared" si="1"/>
        <v>0</v>
      </c>
    </row>
    <row r="63" spans="1:12" ht="45" customHeight="1" x14ac:dyDescent="0.25">
      <c r="A63" s="42"/>
      <c r="B63" s="46"/>
      <c r="C63" s="47"/>
      <c r="D63" s="40"/>
      <c r="E63" s="14">
        <v>3</v>
      </c>
      <c r="F63" s="11" t="s">
        <v>101</v>
      </c>
      <c r="G63" s="19" t="s">
        <v>32</v>
      </c>
      <c r="H63" s="19" t="s">
        <v>33</v>
      </c>
      <c r="K63" s="3">
        <f t="shared" si="0"/>
        <v>0</v>
      </c>
      <c r="L63" s="3">
        <f t="shared" si="1"/>
        <v>0</v>
      </c>
    </row>
    <row r="64" spans="1:12" ht="45" customHeight="1" x14ac:dyDescent="0.25">
      <c r="A64" s="42"/>
      <c r="B64" s="43">
        <v>15</v>
      </c>
      <c r="C64" s="44" t="s">
        <v>102</v>
      </c>
      <c r="D64" s="39" t="s">
        <v>103</v>
      </c>
      <c r="E64" s="7">
        <v>1</v>
      </c>
      <c r="F64" s="9" t="s">
        <v>104</v>
      </c>
      <c r="G64" s="19" t="s">
        <v>32</v>
      </c>
      <c r="H64" s="19" t="s">
        <v>33</v>
      </c>
      <c r="K64" s="3">
        <f t="shared" si="0"/>
        <v>0</v>
      </c>
      <c r="L64" s="3">
        <f t="shared" si="1"/>
        <v>0</v>
      </c>
    </row>
    <row r="65" spans="1:12" ht="45" customHeight="1" x14ac:dyDescent="0.25">
      <c r="A65" s="42"/>
      <c r="B65" s="43"/>
      <c r="C65" s="44"/>
      <c r="D65" s="39"/>
      <c r="E65" s="7">
        <v>2</v>
      </c>
      <c r="F65" s="9" t="s">
        <v>105</v>
      </c>
      <c r="G65" s="19" t="s">
        <v>32</v>
      </c>
      <c r="H65" s="19" t="s">
        <v>33</v>
      </c>
      <c r="K65" s="3">
        <f t="shared" si="0"/>
        <v>0</v>
      </c>
      <c r="L65" s="3">
        <f t="shared" si="1"/>
        <v>0</v>
      </c>
    </row>
    <row r="66" spans="1:12" ht="45" customHeight="1" x14ac:dyDescent="0.25">
      <c r="A66" s="42"/>
      <c r="B66" s="43"/>
      <c r="C66" s="44"/>
      <c r="D66" s="39"/>
      <c r="E66" s="7">
        <v>3</v>
      </c>
      <c r="F66" s="9" t="s">
        <v>106</v>
      </c>
      <c r="G66" s="19" t="s">
        <v>32</v>
      </c>
      <c r="H66" s="19" t="s">
        <v>33</v>
      </c>
      <c r="K66" s="3">
        <f t="shared" si="0"/>
        <v>0</v>
      </c>
      <c r="L66" s="3">
        <f t="shared" si="1"/>
        <v>0</v>
      </c>
    </row>
    <row r="67" spans="1:12" ht="45" customHeight="1" x14ac:dyDescent="0.25">
      <c r="A67" s="42"/>
      <c r="B67" s="46">
        <v>16</v>
      </c>
      <c r="C67" s="47" t="s">
        <v>107</v>
      </c>
      <c r="D67" s="40" t="s">
        <v>108</v>
      </c>
      <c r="E67" s="14">
        <v>1</v>
      </c>
      <c r="F67" s="11" t="s">
        <v>109</v>
      </c>
      <c r="G67" s="19" t="s">
        <v>32</v>
      </c>
      <c r="H67" s="19" t="s">
        <v>33</v>
      </c>
      <c r="K67" s="3">
        <f t="shared" si="0"/>
        <v>0</v>
      </c>
      <c r="L67" s="3">
        <f t="shared" si="1"/>
        <v>0</v>
      </c>
    </row>
    <row r="68" spans="1:12" ht="45" customHeight="1" x14ac:dyDescent="0.25">
      <c r="A68" s="42"/>
      <c r="B68" s="46"/>
      <c r="C68" s="47"/>
      <c r="D68" s="40"/>
      <c r="E68" s="14">
        <v>2</v>
      </c>
      <c r="F68" s="11" t="s">
        <v>110</v>
      </c>
      <c r="G68" s="19" t="s">
        <v>32</v>
      </c>
      <c r="H68" s="19" t="s">
        <v>33</v>
      </c>
      <c r="K68" s="3">
        <f t="shared" si="0"/>
        <v>0</v>
      </c>
      <c r="L68" s="3">
        <f t="shared" si="1"/>
        <v>0</v>
      </c>
    </row>
    <row r="69" spans="1:12" ht="45" customHeight="1" x14ac:dyDescent="0.25">
      <c r="A69" s="42"/>
      <c r="B69" s="46"/>
      <c r="C69" s="47"/>
      <c r="D69" s="40"/>
      <c r="E69" s="14">
        <v>3</v>
      </c>
      <c r="F69" s="11" t="s">
        <v>111</v>
      </c>
      <c r="G69" s="19" t="s">
        <v>32</v>
      </c>
      <c r="H69" s="19" t="s">
        <v>33</v>
      </c>
      <c r="K69" s="3">
        <f t="shared" si="0"/>
        <v>0</v>
      </c>
      <c r="L69" s="3">
        <f t="shared" si="1"/>
        <v>0</v>
      </c>
    </row>
    <row r="70" spans="1:12" ht="45" customHeight="1" x14ac:dyDescent="0.25">
      <c r="A70" s="45" t="s">
        <v>112</v>
      </c>
      <c r="B70" s="43">
        <v>17</v>
      </c>
      <c r="C70" s="44" t="s">
        <v>113</v>
      </c>
      <c r="D70" s="39" t="s">
        <v>114</v>
      </c>
      <c r="E70" s="7">
        <v>1</v>
      </c>
      <c r="F70" s="9" t="s">
        <v>115</v>
      </c>
      <c r="G70" s="19" t="s">
        <v>32</v>
      </c>
      <c r="H70" s="19" t="s">
        <v>33</v>
      </c>
      <c r="K70" s="3">
        <f t="shared" si="0"/>
        <v>0</v>
      </c>
      <c r="L70" s="3">
        <f t="shared" si="1"/>
        <v>0</v>
      </c>
    </row>
    <row r="71" spans="1:12" ht="45" customHeight="1" x14ac:dyDescent="0.25">
      <c r="A71" s="45"/>
      <c r="B71" s="43"/>
      <c r="C71" s="44"/>
      <c r="D71" s="39"/>
      <c r="E71" s="7">
        <v>2</v>
      </c>
      <c r="F71" s="8" t="s">
        <v>116</v>
      </c>
      <c r="G71" s="19" t="s">
        <v>32</v>
      </c>
      <c r="H71" s="19" t="s">
        <v>33</v>
      </c>
      <c r="K71" s="3">
        <f t="shared" si="0"/>
        <v>0</v>
      </c>
      <c r="L71" s="3">
        <f t="shared" si="1"/>
        <v>0</v>
      </c>
    </row>
    <row r="72" spans="1:12" ht="45" customHeight="1" x14ac:dyDescent="0.25">
      <c r="A72" s="45"/>
      <c r="B72" s="43"/>
      <c r="C72" s="44"/>
      <c r="D72" s="39"/>
      <c r="E72" s="7">
        <v>3</v>
      </c>
      <c r="F72" s="9" t="s">
        <v>117</v>
      </c>
      <c r="G72" s="19" t="s">
        <v>32</v>
      </c>
      <c r="H72" s="19" t="s">
        <v>33</v>
      </c>
      <c r="K72" s="3">
        <f t="shared" si="0"/>
        <v>0</v>
      </c>
      <c r="L72" s="3">
        <f t="shared" si="1"/>
        <v>0</v>
      </c>
    </row>
    <row r="73" spans="1:12" ht="45" customHeight="1" x14ac:dyDescent="0.25">
      <c r="A73" s="45"/>
      <c r="B73" s="46">
        <v>18</v>
      </c>
      <c r="C73" s="47" t="s">
        <v>118</v>
      </c>
      <c r="D73" s="40" t="s">
        <v>119</v>
      </c>
      <c r="E73" s="14">
        <v>1</v>
      </c>
      <c r="F73" s="11" t="s">
        <v>120</v>
      </c>
      <c r="G73" s="19" t="s">
        <v>32</v>
      </c>
      <c r="H73" s="19" t="s">
        <v>33</v>
      </c>
      <c r="K73" s="3">
        <f t="shared" si="0"/>
        <v>0</v>
      </c>
      <c r="L73" s="3">
        <f t="shared" si="1"/>
        <v>0</v>
      </c>
    </row>
    <row r="74" spans="1:12" ht="45" customHeight="1" x14ac:dyDescent="0.25">
      <c r="A74" s="45"/>
      <c r="B74" s="46"/>
      <c r="C74" s="47"/>
      <c r="D74" s="40"/>
      <c r="E74" s="14">
        <v>2</v>
      </c>
      <c r="F74" s="11" t="s">
        <v>121</v>
      </c>
      <c r="G74" s="19" t="s">
        <v>32</v>
      </c>
      <c r="H74" s="19" t="s">
        <v>33</v>
      </c>
      <c r="K74" s="3">
        <f t="shared" si="0"/>
        <v>0</v>
      </c>
      <c r="L74" s="3">
        <f t="shared" si="1"/>
        <v>0</v>
      </c>
    </row>
    <row r="75" spans="1:12" ht="45" customHeight="1" x14ac:dyDescent="0.25">
      <c r="A75" s="45"/>
      <c r="B75" s="46"/>
      <c r="C75" s="47"/>
      <c r="D75" s="40"/>
      <c r="E75" s="14">
        <v>3</v>
      </c>
      <c r="F75" s="11" t="s">
        <v>122</v>
      </c>
      <c r="G75" s="19" t="s">
        <v>32</v>
      </c>
      <c r="H75" s="19" t="s">
        <v>33</v>
      </c>
      <c r="K75" s="3">
        <f t="shared" si="0"/>
        <v>0</v>
      </c>
      <c r="L75" s="3">
        <f t="shared" si="1"/>
        <v>0</v>
      </c>
    </row>
    <row r="76" spans="1:12" ht="45" customHeight="1" x14ac:dyDescent="0.25">
      <c r="A76" s="45"/>
      <c r="B76" s="43">
        <v>19</v>
      </c>
      <c r="C76" s="44" t="s">
        <v>123</v>
      </c>
      <c r="D76" s="39" t="s">
        <v>124</v>
      </c>
      <c r="E76" s="7">
        <v>1</v>
      </c>
      <c r="F76" s="9" t="s">
        <v>125</v>
      </c>
      <c r="G76" s="19" t="s">
        <v>32</v>
      </c>
      <c r="H76" s="19" t="s">
        <v>33</v>
      </c>
      <c r="K76" s="3">
        <f t="shared" si="0"/>
        <v>0</v>
      </c>
      <c r="L76" s="3">
        <f t="shared" si="1"/>
        <v>0</v>
      </c>
    </row>
    <row r="77" spans="1:12" ht="45" customHeight="1" x14ac:dyDescent="0.25">
      <c r="A77" s="45"/>
      <c r="B77" s="43"/>
      <c r="C77" s="44"/>
      <c r="D77" s="39"/>
      <c r="E77" s="7">
        <v>2</v>
      </c>
      <c r="F77" s="9" t="s">
        <v>126</v>
      </c>
      <c r="G77" s="19" t="s">
        <v>32</v>
      </c>
      <c r="H77" s="19" t="s">
        <v>33</v>
      </c>
      <c r="K77" s="3">
        <f t="shared" si="0"/>
        <v>0</v>
      </c>
      <c r="L77" s="3">
        <f t="shared" si="1"/>
        <v>0</v>
      </c>
    </row>
    <row r="78" spans="1:12" ht="45" customHeight="1" x14ac:dyDescent="0.25">
      <c r="A78" s="45"/>
      <c r="B78" s="43"/>
      <c r="C78" s="44"/>
      <c r="D78" s="39"/>
      <c r="E78" s="7">
        <v>3</v>
      </c>
      <c r="F78" s="9" t="s">
        <v>127</v>
      </c>
      <c r="G78" s="19" t="s">
        <v>32</v>
      </c>
      <c r="H78" s="19" t="s">
        <v>33</v>
      </c>
      <c r="K78" s="3">
        <f t="shared" si="0"/>
        <v>0</v>
      </c>
      <c r="L78" s="3">
        <f t="shared" si="1"/>
        <v>0</v>
      </c>
    </row>
    <row r="79" spans="1:12" ht="45" customHeight="1" x14ac:dyDescent="0.25">
      <c r="A79" s="45"/>
      <c r="B79" s="46">
        <v>20</v>
      </c>
      <c r="C79" s="47" t="s">
        <v>128</v>
      </c>
      <c r="D79" s="40" t="s">
        <v>129</v>
      </c>
      <c r="E79" s="14">
        <v>1</v>
      </c>
      <c r="F79" s="11" t="s">
        <v>130</v>
      </c>
      <c r="G79" s="19" t="s">
        <v>32</v>
      </c>
      <c r="H79" s="19" t="s">
        <v>33</v>
      </c>
      <c r="K79" s="3">
        <f t="shared" si="0"/>
        <v>0</v>
      </c>
      <c r="L79" s="3">
        <f t="shared" si="1"/>
        <v>0</v>
      </c>
    </row>
    <row r="80" spans="1:12" ht="45" customHeight="1" x14ac:dyDescent="0.25">
      <c r="A80" s="45"/>
      <c r="B80" s="46"/>
      <c r="C80" s="47"/>
      <c r="D80" s="40"/>
      <c r="E80" s="14">
        <v>2</v>
      </c>
      <c r="F80" s="11" t="s">
        <v>131</v>
      </c>
      <c r="G80" s="19" t="s">
        <v>32</v>
      </c>
      <c r="H80" s="19" t="s">
        <v>33</v>
      </c>
      <c r="K80" s="3">
        <f t="shared" si="0"/>
        <v>0</v>
      </c>
      <c r="L80" s="3">
        <f t="shared" si="1"/>
        <v>0</v>
      </c>
    </row>
    <row r="81" spans="1:13" ht="45" customHeight="1" x14ac:dyDescent="0.25">
      <c r="A81" s="45"/>
      <c r="B81" s="46"/>
      <c r="C81" s="47"/>
      <c r="D81" s="40"/>
      <c r="E81" s="14">
        <v>3</v>
      </c>
      <c r="F81" s="11" t="s">
        <v>132</v>
      </c>
      <c r="G81" s="19" t="s">
        <v>32</v>
      </c>
      <c r="H81" s="19" t="s">
        <v>33</v>
      </c>
      <c r="K81" s="3">
        <f t="shared" si="0"/>
        <v>0</v>
      </c>
      <c r="L81" s="3">
        <f t="shared" si="1"/>
        <v>0</v>
      </c>
    </row>
    <row r="84" spans="1:13" x14ac:dyDescent="0.25">
      <c r="G84" s="24" t="s">
        <v>133</v>
      </c>
      <c r="H84" s="26" t="s">
        <v>134</v>
      </c>
      <c r="K84" s="28"/>
    </row>
    <row r="85" spans="1:13" x14ac:dyDescent="0.25">
      <c r="F85" t="s">
        <v>135</v>
      </c>
      <c r="G85" s="25">
        <f>AVERAGE(L22:L81)</f>
        <v>0</v>
      </c>
      <c r="H85" s="27">
        <f t="shared" ref="H85:H90" si="2">1-G85</f>
        <v>1</v>
      </c>
      <c r="K85" s="29"/>
    </row>
    <row r="86" spans="1:13" x14ac:dyDescent="0.25">
      <c r="F86" t="s">
        <v>136</v>
      </c>
      <c r="G86" s="25">
        <f>AVERAGE(L22,L25,L28,L31,L34,L37,L40,L43,L46,L49,L52,L55,L58,L61,L64,L67,L70,L73,L76,L79)</f>
        <v>0</v>
      </c>
      <c r="H86" s="27">
        <f t="shared" si="2"/>
        <v>1</v>
      </c>
      <c r="K86" s="29"/>
    </row>
    <row r="87" spans="1:13" x14ac:dyDescent="0.25">
      <c r="F87" t="s">
        <v>137</v>
      </c>
      <c r="G87" s="25">
        <f>AVERAGE(L23,L26,L29,L32,L35,L38,L41,L44,L47,L50,L53,L56,L59,L62,L65,L68,L71,L74,L77,L80)</f>
        <v>0</v>
      </c>
      <c r="H87" s="27">
        <f t="shared" si="2"/>
        <v>1</v>
      </c>
      <c r="K87" s="29"/>
    </row>
    <row r="88" spans="1:13" x14ac:dyDescent="0.25">
      <c r="F88" t="s">
        <v>138</v>
      </c>
      <c r="G88" s="25">
        <f>AVERAGE(L24,L27,L30,L33,L36,L39,L42,L45,L48,L51,L54,L57,L60,L63,L66,L69,L72,L75,L78,L81)</f>
        <v>0</v>
      </c>
      <c r="H88" s="27">
        <f t="shared" si="2"/>
        <v>1</v>
      </c>
      <c r="K88" s="29"/>
    </row>
    <row r="89" spans="1:13" x14ac:dyDescent="0.25">
      <c r="F89" t="s">
        <v>139</v>
      </c>
      <c r="G89" s="25">
        <f>AVERAGE(K22:K81)</f>
        <v>0</v>
      </c>
      <c r="H89" s="27">
        <f t="shared" si="2"/>
        <v>1</v>
      </c>
      <c r="K89" s="29"/>
    </row>
    <row r="90" spans="1:13" ht="15.75" x14ac:dyDescent="0.25">
      <c r="F90" s="30" t="s">
        <v>140</v>
      </c>
      <c r="G90" s="22">
        <f>AVERAGE(G85,G89)</f>
        <v>0</v>
      </c>
      <c r="H90" s="23">
        <f t="shared" si="2"/>
        <v>1</v>
      </c>
      <c r="K90" s="29"/>
    </row>
    <row r="92" spans="1:13" ht="30.95" customHeight="1" x14ac:dyDescent="0.25">
      <c r="A92" s="35" t="s">
        <v>18</v>
      </c>
      <c r="B92" s="35"/>
      <c r="C92" s="35"/>
      <c r="D92" s="35"/>
      <c r="E92" s="35"/>
      <c r="F92" s="35"/>
      <c r="G92" s="35"/>
      <c r="H92" s="35"/>
      <c r="I92" s="31"/>
      <c r="J92" s="31"/>
      <c r="K92" s="31"/>
      <c r="L92" s="31"/>
      <c r="M92" s="31"/>
    </row>
  </sheetData>
  <mergeCells count="65">
    <mergeCell ref="A1:H1"/>
    <mergeCell ref="A92:H92"/>
    <mergeCell ref="C22:C24"/>
    <mergeCell ref="B22:B24"/>
    <mergeCell ref="D22:D24"/>
    <mergeCell ref="B25:B27"/>
    <mergeCell ref="C25:C27"/>
    <mergeCell ref="D25:D27"/>
    <mergeCell ref="B28:B30"/>
    <mergeCell ref="C28:C30"/>
    <mergeCell ref="D28:D30"/>
    <mergeCell ref="B31:B33"/>
    <mergeCell ref="C31:C33"/>
    <mergeCell ref="D31:D33"/>
    <mergeCell ref="C34:C36"/>
    <mergeCell ref="B34:B36"/>
    <mergeCell ref="D34:D36"/>
    <mergeCell ref="B37:B39"/>
    <mergeCell ref="C37:C39"/>
    <mergeCell ref="D37:D39"/>
    <mergeCell ref="B40:B42"/>
    <mergeCell ref="C40:C42"/>
    <mergeCell ref="D40:D42"/>
    <mergeCell ref="C43:C45"/>
    <mergeCell ref="B43:B45"/>
    <mergeCell ref="B46:B48"/>
    <mergeCell ref="C46:C48"/>
    <mergeCell ref="D43:D45"/>
    <mergeCell ref="D46:D48"/>
    <mergeCell ref="B49:B51"/>
    <mergeCell ref="C49:C51"/>
    <mergeCell ref="D49:D51"/>
    <mergeCell ref="B52:B54"/>
    <mergeCell ref="C52:C54"/>
    <mergeCell ref="D52:D54"/>
    <mergeCell ref="C67:C69"/>
    <mergeCell ref="D64:D66"/>
    <mergeCell ref="D67:D69"/>
    <mergeCell ref="B55:B57"/>
    <mergeCell ref="C55:C57"/>
    <mergeCell ref="D55:D57"/>
    <mergeCell ref="B58:B60"/>
    <mergeCell ref="C58:C60"/>
    <mergeCell ref="D58:D60"/>
    <mergeCell ref="B61:B63"/>
    <mergeCell ref="C61:C63"/>
    <mergeCell ref="D61:D63"/>
    <mergeCell ref="B64:B66"/>
    <mergeCell ref="C64:C66"/>
    <mergeCell ref="D76:D78"/>
    <mergeCell ref="D79:D81"/>
    <mergeCell ref="A22:A39"/>
    <mergeCell ref="A40:A69"/>
    <mergeCell ref="B76:B78"/>
    <mergeCell ref="C76:C78"/>
    <mergeCell ref="A70:A81"/>
    <mergeCell ref="B79:B81"/>
    <mergeCell ref="C79:C81"/>
    <mergeCell ref="B70:B72"/>
    <mergeCell ref="C70:C72"/>
    <mergeCell ref="D70:D72"/>
    <mergeCell ref="B73:B75"/>
    <mergeCell ref="C73:C75"/>
    <mergeCell ref="D73:D75"/>
    <mergeCell ref="B67:B69"/>
  </mergeCells>
  <conditionalFormatting sqref="H31 H34">
    <cfRule type="cellIs" dxfId="29" priority="16" operator="equal">
      <formula>#REF!</formula>
    </cfRule>
    <cfRule type="cellIs" dxfId="28" priority="17" operator="equal">
      <formula>#REF!</formula>
    </cfRule>
    <cfRule type="cellIs" dxfId="27" priority="18" operator="equal">
      <formula>#REF!</formula>
    </cfRule>
    <cfRule type="cellIs" dxfId="26" priority="19" operator="equal">
      <formula>#REF!</formula>
    </cfRule>
    <cfRule type="cellIs" dxfId="25" priority="20" operator="equal">
      <formula>#REF!</formula>
    </cfRule>
  </conditionalFormatting>
  <conditionalFormatting sqref="H32">
    <cfRule type="cellIs" dxfId="24" priority="11" operator="equal">
      <formula>#REF!</formula>
    </cfRule>
    <cfRule type="cellIs" dxfId="23" priority="12" operator="equal">
      <formula>#REF!</formula>
    </cfRule>
    <cfRule type="cellIs" dxfId="22" priority="13" operator="equal">
      <formula>#REF!</formula>
    </cfRule>
    <cfRule type="cellIs" dxfId="21" priority="14" operator="equal">
      <formula>#REF!</formula>
    </cfRule>
    <cfRule type="cellIs" dxfId="20" priority="15" operator="equal">
      <formula>#REF!</formula>
    </cfRule>
  </conditionalFormatting>
  <hyperlinks>
    <hyperlink ref="A92" r:id="rId1" display="http://creativecommons.org/licenses/by-sa/4.0/" xr:uid="{014A4510-95CA-4BC3-939D-E0B2B1841D38}"/>
  </hyperlinks>
  <pageMargins left="0.7" right="0.7" top="0.75" bottom="0.75" header="0.3" footer="0.3"/>
  <pageSetup scale="34" fitToHeight="0" orientation="portrait" r:id="rId2"/>
  <drawing r:id="rId3"/>
  <extLst>
    <ext xmlns:x14="http://schemas.microsoft.com/office/spreadsheetml/2009/9/main" uri="{78C0D931-6437-407d-A8EE-F0AAD7539E65}">
      <x14:conditionalFormattings>
        <x14:conditionalFormatting xmlns:xm="http://schemas.microsoft.com/office/excel/2006/main">
          <x14:cfRule type="cellIs" priority="47" operator="equal" id="{A3AEFC3C-6CEB-4E3E-86E5-21CC9DA3401A}">
            <xm:f>M365Values!$A$15</xm:f>
            <x14:dxf>
              <fill>
                <patternFill>
                  <bgColor rgb="FF27AE60"/>
                </patternFill>
              </fill>
            </x14:dxf>
          </x14:cfRule>
          <x14:cfRule type="cellIs" priority="48" operator="equal" id="{7D79568A-A1CC-4229-982F-08D69C604B21}">
            <xm:f>M365Values!$A$14</xm:f>
            <x14:dxf>
              <fill>
                <patternFill>
                  <bgColor rgb="FFF1C40F"/>
                </patternFill>
              </fill>
            </x14:dxf>
          </x14:cfRule>
          <x14:cfRule type="cellIs" priority="49" operator="equal" id="{B799EB35-073D-4B43-985E-ADDB0D5ECDD1}">
            <xm:f>M365Values!$A$13</xm:f>
            <x14:dxf>
              <fill>
                <patternFill>
                  <bgColor rgb="FFF39C12"/>
                </patternFill>
              </fill>
            </x14:dxf>
          </x14:cfRule>
          <x14:cfRule type="cellIs" priority="50" operator="equal" id="{FEB5B3A7-4097-4C79-9EDA-8FE4B016333B}">
            <xm:f>M365Values!$A$12</xm:f>
            <x14:dxf>
              <fill>
                <patternFill>
                  <bgColor rgb="FFE67E22"/>
                </patternFill>
              </fill>
            </x14:dxf>
          </x14:cfRule>
          <x14:cfRule type="cellIs" priority="51" operator="equal" id="{0D9F561E-25BD-49CA-88C4-34BFCF00009F}">
            <xm:f>M365Values!$A$11</xm:f>
            <x14:dxf>
              <fill>
                <patternFill>
                  <bgColor rgb="FFE74C3C"/>
                </patternFill>
              </fill>
            </x14:dxf>
          </x14:cfRule>
          <xm:sqref>G84</xm:sqref>
        </x14:conditionalFormatting>
        <x14:conditionalFormatting xmlns:xm="http://schemas.microsoft.com/office/excel/2006/main">
          <x14:cfRule type="cellIs" priority="21" operator="equal" id="{AD887638-CACC-4CD9-84BD-61082C625D01}">
            <xm:f>M365Values!$A$15</xm:f>
            <x14:dxf>
              <fill>
                <patternFill>
                  <bgColor rgb="FF27AE60"/>
                </patternFill>
              </fill>
            </x14:dxf>
          </x14:cfRule>
          <x14:cfRule type="cellIs" priority="22" operator="equal" id="{0827AE09-651D-45EF-9FF7-FBFA6F761A76}">
            <xm:f>M365Values!$A$14</xm:f>
            <x14:dxf>
              <fill>
                <patternFill>
                  <bgColor rgb="FFF1C40F"/>
                </patternFill>
              </fill>
            </x14:dxf>
          </x14:cfRule>
          <x14:cfRule type="cellIs" priority="23" operator="equal" id="{9465C13F-A429-4B5E-ADE7-53309593F4F3}">
            <xm:f>M365Values!$A$13</xm:f>
            <x14:dxf>
              <fill>
                <patternFill>
                  <bgColor rgb="FFF39C12"/>
                </patternFill>
              </fill>
            </x14:dxf>
          </x14:cfRule>
          <x14:cfRule type="cellIs" priority="24" operator="equal" id="{31848295-C4C7-48D6-BA5A-04F0C55E657C}">
            <xm:f>M365Values!$A$12</xm:f>
            <x14:dxf>
              <fill>
                <patternFill>
                  <bgColor rgb="FFE67E22"/>
                </patternFill>
              </fill>
            </x14:dxf>
          </x14:cfRule>
          <x14:cfRule type="cellIs" priority="25" operator="equal" id="{C190108E-2565-4B5F-A480-36DE23D6B0AA}">
            <xm:f>M365Values!$A$11</xm:f>
            <x14:dxf>
              <fill>
                <patternFill>
                  <bgColor rgb="FFE74C3C"/>
                </patternFill>
              </fill>
            </x14:dxf>
          </x14:cfRule>
          <xm:sqref>H23:H24 H26:H27 H29:H30 H32:H33 H35:H36 H38:H39 H41:H42 H44:H45 H47:H48 H50:H51 H53:H54 H56:H57 H59:H60 H62:H63 H65:H66 H68:H69 H71:H72 H74:H75 H77:H78 H80:H81</xm:sqref>
        </x14:conditionalFormatting>
        <x14:conditionalFormatting xmlns:xm="http://schemas.microsoft.com/office/excel/2006/main">
          <x14:cfRule type="cellIs" priority="6" operator="equal" id="{8636215D-4DA1-40A8-A9E8-5CCCA26DC59C}">
            <xm:f>M365Values!$A$15</xm:f>
            <x14:dxf>
              <fill>
                <patternFill>
                  <bgColor rgb="FF27AE60"/>
                </patternFill>
              </fill>
            </x14:dxf>
          </x14:cfRule>
          <x14:cfRule type="cellIs" priority="7" operator="equal" id="{A14EE193-E68D-4874-93EB-314D9E674BF5}">
            <xm:f>M365Values!$A$14</xm:f>
            <x14:dxf>
              <fill>
                <patternFill>
                  <bgColor rgb="FFF1C40F"/>
                </patternFill>
              </fill>
            </x14:dxf>
          </x14:cfRule>
          <x14:cfRule type="cellIs" priority="8" operator="equal" id="{BE6745FA-6514-4358-807E-B79A6A4DB725}">
            <xm:f>M365Values!$A$13</xm:f>
            <x14:dxf>
              <fill>
                <patternFill>
                  <bgColor rgb="FFF39C12"/>
                </patternFill>
              </fill>
            </x14:dxf>
          </x14:cfRule>
          <x14:cfRule type="cellIs" priority="9" operator="equal" id="{B4772AF2-4DE1-496F-86FC-6BE413770B84}">
            <xm:f>M365Values!$A$12</xm:f>
            <x14:dxf>
              <fill>
                <patternFill>
                  <bgColor rgb="FFE67E22"/>
                </patternFill>
              </fill>
            </x14:dxf>
          </x14:cfRule>
          <x14:cfRule type="cellIs" priority="10" operator="equal" id="{850F8CD7-D4E3-44D7-BCBA-9B49A072CB5C}">
            <xm:f>M365Values!$A$11</xm:f>
            <x14:dxf>
              <fill>
                <patternFill>
                  <bgColor rgb="FFE74C3C"/>
                </patternFill>
              </fill>
            </x14:dxf>
          </x14:cfRule>
          <xm:sqref>H22:H81</xm:sqref>
        </x14:conditionalFormatting>
        <x14:conditionalFormatting xmlns:xm="http://schemas.microsoft.com/office/excel/2006/main">
          <x14:cfRule type="cellIs" priority="1" operator="equal" id="{C9D4EF52-60DC-4D1A-99FE-DA4EB371B911}">
            <xm:f>M365Values!$A$8</xm:f>
            <x14:dxf>
              <fill>
                <patternFill>
                  <bgColor rgb="FF27AE60"/>
                </patternFill>
              </fill>
            </x14:dxf>
          </x14:cfRule>
          <x14:cfRule type="cellIs" priority="2" operator="equal" id="{8B4312F5-5F05-422C-A8AD-8B043620F14C}">
            <xm:f>M365Values!$A$7</xm:f>
            <x14:dxf>
              <fill>
                <patternFill>
                  <bgColor rgb="FFF1C40F"/>
                </patternFill>
              </fill>
            </x14:dxf>
          </x14:cfRule>
          <x14:cfRule type="cellIs" priority="3" operator="equal" id="{89FDC17A-F555-43DF-BF99-EACD518266A4}">
            <xm:f>M365Values!$A$6</xm:f>
            <x14:dxf>
              <fill>
                <patternFill>
                  <bgColor rgb="FFF39C12"/>
                </patternFill>
              </fill>
            </x14:dxf>
          </x14:cfRule>
          <x14:cfRule type="cellIs" priority="4" operator="equal" id="{A76CDCE7-1821-41F2-AD20-0B09CBC5FC93}">
            <xm:f>M365Values!$A$5</xm:f>
            <x14:dxf>
              <fill>
                <patternFill>
                  <bgColor rgb="FFE67E22"/>
                </patternFill>
              </fill>
            </x14:dxf>
          </x14:cfRule>
          <x14:cfRule type="cellIs" priority="5" operator="equal" id="{2D610633-1973-4473-94A5-3F1272B974D4}">
            <xm:f>M365Values!$A$4</xm:f>
            <x14:dxf>
              <fill>
                <patternFill>
                  <bgColor rgb="FFE74C3C"/>
                </patternFill>
              </fill>
            </x14:dxf>
          </x14:cfRule>
          <xm:sqref>G22:G81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72A89CD-09D9-4497-9D7B-F75668655638}">
          <x14:formula1>
            <xm:f>M365Values!$A$11:$A$15</xm:f>
          </x14:formula1>
          <xm:sqref>H22:H81</xm:sqref>
        </x14:dataValidation>
        <x14:dataValidation type="list" allowBlank="1" showInputMessage="1" showErrorMessage="1" xr:uid="{693F47A4-51A4-4432-9293-6790AD34C349}">
          <x14:formula1>
            <xm:f>M365Values!$A$4:$A$8</xm:f>
          </x14:formula1>
          <xm:sqref>G22:G81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ACB8-081F-4B0E-A1E8-DC513D3811C1}">
  <sheetPr>
    <pageSetUpPr fitToPage="1"/>
  </sheetPr>
  <dimension ref="A1:A15"/>
  <sheetViews>
    <sheetView workbookViewId="0"/>
  </sheetViews>
  <sheetFormatPr defaultRowHeight="15" x14ac:dyDescent="0.25"/>
  <cols>
    <col min="1" max="1" width="39.42578125" bestFit="1" customWidth="1"/>
  </cols>
  <sheetData>
    <row r="1" spans="1:1" x14ac:dyDescent="0.25">
      <c r="A1" s="2" t="s">
        <v>141</v>
      </c>
    </row>
    <row r="3" spans="1:1" x14ac:dyDescent="0.25">
      <c r="A3" s="32" t="s">
        <v>14</v>
      </c>
    </row>
    <row r="4" spans="1:1" x14ac:dyDescent="0.25">
      <c r="A4" s="1" t="s">
        <v>32</v>
      </c>
    </row>
    <row r="5" spans="1:1" x14ac:dyDescent="0.25">
      <c r="A5" s="1" t="s">
        <v>142</v>
      </c>
    </row>
    <row r="6" spans="1:1" x14ac:dyDescent="0.25">
      <c r="A6" s="1" t="s">
        <v>143</v>
      </c>
    </row>
    <row r="7" spans="1:1" x14ac:dyDescent="0.25">
      <c r="A7" s="1" t="s">
        <v>144</v>
      </c>
    </row>
    <row r="8" spans="1:1" x14ac:dyDescent="0.25">
      <c r="A8" s="1" t="s">
        <v>145</v>
      </c>
    </row>
    <row r="10" spans="1:1" x14ac:dyDescent="0.25">
      <c r="A10" s="32" t="s">
        <v>146</v>
      </c>
    </row>
    <row r="11" spans="1:1" x14ac:dyDescent="0.25">
      <c r="A11" s="1" t="s">
        <v>33</v>
      </c>
    </row>
    <row r="12" spans="1:1" x14ac:dyDescent="0.25">
      <c r="A12" s="1" t="s">
        <v>147</v>
      </c>
    </row>
    <row r="13" spans="1:1" x14ac:dyDescent="0.25">
      <c r="A13" s="1" t="s">
        <v>148</v>
      </c>
    </row>
    <row r="14" spans="1:1" x14ac:dyDescent="0.25">
      <c r="A14" s="1" t="s">
        <v>149</v>
      </c>
    </row>
    <row r="15" spans="1:1" x14ac:dyDescent="0.25">
      <c r="A15" s="1" t="s">
        <v>150</v>
      </c>
    </row>
  </sheetData>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AD664EA2BA74243BC554BFAD32DCAF8" ma:contentTypeVersion="12" ma:contentTypeDescription="Create a new document." ma:contentTypeScope="" ma:versionID="c7b9775a4eca76c6293a8200a885e0b2">
  <xsd:schema xmlns:xsd="http://www.w3.org/2001/XMLSchema" xmlns:xs="http://www.w3.org/2001/XMLSchema" xmlns:p="http://schemas.microsoft.com/office/2006/metadata/properties" xmlns:ns3="65a7a396-9f96-400a-b7fc-b43b55617fb2" xmlns:ns4="f1e11f26-65c1-4deb-b940-304fcede6a37" targetNamespace="http://schemas.microsoft.com/office/2006/metadata/properties" ma:root="true" ma:fieldsID="825bc68af791b8d2d91a8937b3b3cea1" ns3:_="" ns4:_="">
    <xsd:import namespace="65a7a396-9f96-400a-b7fc-b43b55617fb2"/>
    <xsd:import namespace="f1e11f26-65c1-4deb-b940-304fcede6a3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a7a396-9f96-400a-b7fc-b43b55617f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e11f26-65c1-4deb-b940-304fcede6a3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7429DF-1BAB-4396-9AEF-0E090D12DA5E}">
  <ds:schemaRefs>
    <ds:schemaRef ds:uri="http://schemas.microsoft.com/sharepoint/v3/contenttype/forms"/>
  </ds:schemaRefs>
</ds:datastoreItem>
</file>

<file path=customXml/itemProps2.xml><?xml version="1.0" encoding="utf-8"?>
<ds:datastoreItem xmlns:ds="http://schemas.openxmlformats.org/officeDocument/2006/customXml" ds:itemID="{5B71DA27-F0D3-42B1-8CD5-C719B4F0255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0C51EBE-8DA0-45DC-8798-08E032EAA4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a7a396-9f96-400a-b7fc-b43b55617fb2"/>
    <ds:schemaRef ds:uri="f1e11f26-65c1-4deb-b940-304fcede6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M365Controls</vt:lpstr>
      <vt:lpstr>M365Values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AlexF@sccnet.com</dc:creator>
  <cp:keywords/>
  <dc:description/>
  <cp:lastModifiedBy>Shahab Al Yamin Chawdhury</cp:lastModifiedBy>
  <cp:revision/>
  <dcterms:created xsi:type="dcterms:W3CDTF">2014-02-04T12:41:39Z</dcterms:created>
  <dcterms:modified xsi:type="dcterms:W3CDTF">2022-06-04T06:14:00Z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0x0101004AD664EA2BA74243BC554BFAD32DCAF8</vt:lpwstr>
  </property>
  <property fmtid="{D5CDD505-2E9C-101B-9397-08002B2CF9AE}" pid="3" name="Order">
    <vt:r8>2330300</vt:r8>
  </property>
  <property fmtid="{D5CDD505-2E9C-101B-9397-08002B2CF9AE}" pid="4" name="ComplianceAssetId">
    <vt:lpwstr/>
  </property>
</Properties>
</file>