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hidePivotFieldList="1"/>
  <mc:AlternateContent xmlns:mc="http://schemas.openxmlformats.org/markup-compatibility/2006">
    <mc:Choice Requires="x15">
      <x15ac:absPath xmlns:x15ac="http://schemas.microsoft.com/office/spreadsheetml/2010/11/ac" url="D:\Documents\Downloads\"/>
    </mc:Choice>
  </mc:AlternateContent>
  <xr:revisionPtr revIDLastSave="0" documentId="8_{2B296521-3680-493C-8BB3-9AFB46E7F1FC}" xr6:coauthVersionLast="47" xr6:coauthVersionMax="47" xr10:uidLastSave="{00000000-0000-0000-0000-000000000000}"/>
  <bookViews>
    <workbookView xWindow="-120" yWindow="-120" windowWidth="20730" windowHeight="11160" tabRatio="824" xr2:uid="{00000000-000D-0000-FFFF-FFFF00000000}"/>
  </bookViews>
  <sheets>
    <sheet name="ISO 27001 Requirements" sheetId="6330" r:id="rId1"/>
  </sheets>
  <definedNames>
    <definedName name="_xlnm._FilterDatabase" localSheetId="0" hidden="1">'ISO 27001 Requirements'!$C$10:$H$126</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rrcode">#REF!</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3" i="6330" l="1"/>
  <c r="C162" i="6330"/>
  <c r="C161" i="6330"/>
  <c r="C160" i="6330"/>
  <c r="C164" i="6330" l="1"/>
</calcChain>
</file>

<file path=xl/sharedStrings.xml><?xml version="1.0" encoding="utf-8"?>
<sst xmlns="http://schemas.openxmlformats.org/spreadsheetml/2006/main" count="356" uniqueCount="244">
  <si>
    <t>Status Code</t>
  </si>
  <si>
    <t>7.2 (b)</t>
  </si>
  <si>
    <t>7.2 (c)</t>
  </si>
  <si>
    <t>7.2 (d)</t>
  </si>
  <si>
    <t>7.3 (a)</t>
  </si>
  <si>
    <t>7.3 (b)</t>
  </si>
  <si>
    <t>7.3 (c)</t>
  </si>
  <si>
    <t>Continual improvement</t>
  </si>
  <si>
    <t>5.1 (a)</t>
  </si>
  <si>
    <t>5.1 (b)</t>
  </si>
  <si>
    <t>5.1 (c)</t>
  </si>
  <si>
    <t>5.1 (d)</t>
  </si>
  <si>
    <t>5.1 (e)</t>
  </si>
  <si>
    <t>5.1 (f)</t>
  </si>
  <si>
    <t>5.1 (g)</t>
  </si>
  <si>
    <t>5.1 (h)</t>
  </si>
  <si>
    <t>7.2 (a)</t>
  </si>
  <si>
    <t>ISO 27001 clause</t>
  </si>
  <si>
    <t>NA (Not Applicable)</t>
  </si>
  <si>
    <t xml:space="preserve">Legend </t>
  </si>
  <si>
    <t>Count</t>
  </si>
  <si>
    <t>Mandatory requirement for the ISMS</t>
  </si>
  <si>
    <t>Status</t>
  </si>
  <si>
    <t>Information Security Management System</t>
  </si>
  <si>
    <t>Management shall provide evidence of its commitment to the establishment, implementation, operation, monitoring, review, maintenance and improvement of the ISMS by:</t>
  </si>
  <si>
    <t>General</t>
  </si>
  <si>
    <t>Status Code - Meaning</t>
  </si>
  <si>
    <r>
      <t xml:space="preserve">Process is </t>
    </r>
    <r>
      <rPr>
        <u/>
        <sz val="10"/>
        <rFont val="Arial"/>
        <family val="2"/>
      </rPr>
      <t>not applicable</t>
    </r>
    <r>
      <rPr>
        <sz val="10"/>
        <rFont val="Arial"/>
        <family val="2"/>
      </rPr>
      <t xml:space="preserve"> for the company as per the  scope</t>
    </r>
  </si>
  <si>
    <r>
      <t xml:space="preserve">Process is defined / </t>
    </r>
    <r>
      <rPr>
        <u/>
        <sz val="10"/>
        <color indexed="17"/>
        <rFont val="Arial"/>
        <family val="2"/>
      </rPr>
      <t>documented</t>
    </r>
    <r>
      <rPr>
        <sz val="10"/>
        <color indexed="17"/>
        <rFont val="Arial"/>
        <family val="2"/>
      </rPr>
      <t xml:space="preserve"> </t>
    </r>
    <r>
      <rPr>
        <sz val="10"/>
        <rFont val="Arial"/>
        <family val="2"/>
      </rPr>
      <t xml:space="preserve">and practiced / </t>
    </r>
    <r>
      <rPr>
        <u/>
        <sz val="10"/>
        <color indexed="17"/>
        <rFont val="Arial"/>
        <family val="2"/>
      </rPr>
      <t>implemented</t>
    </r>
  </si>
  <si>
    <r>
      <t>Process is</t>
    </r>
    <r>
      <rPr>
        <u/>
        <sz val="10"/>
        <rFont val="Arial"/>
        <family val="2"/>
      </rPr>
      <t xml:space="preserve"> practiced / </t>
    </r>
    <r>
      <rPr>
        <u/>
        <sz val="10"/>
        <color indexed="53"/>
        <rFont val="Arial"/>
        <family val="2"/>
      </rPr>
      <t>implemented</t>
    </r>
    <r>
      <rPr>
        <sz val="10"/>
        <rFont val="Arial"/>
        <family val="2"/>
      </rPr>
      <t xml:space="preserve"> without adequate documentation; Process </t>
    </r>
    <r>
      <rPr>
        <u/>
        <sz val="10"/>
        <color indexed="53"/>
        <rFont val="Arial"/>
        <family val="2"/>
      </rPr>
      <t>must be defined  / documented</t>
    </r>
    <r>
      <rPr>
        <sz val="10"/>
        <rFont val="Arial"/>
        <family val="2"/>
      </rPr>
      <t xml:space="preserve"> to ensure repeatability of process and mitigate the risks. </t>
    </r>
  </si>
  <si>
    <r>
      <t xml:space="preserve">Process is defined and </t>
    </r>
    <r>
      <rPr>
        <u/>
        <sz val="10"/>
        <color indexed="10"/>
        <rFont val="Arial"/>
        <family val="2"/>
      </rPr>
      <t>not practiced</t>
    </r>
  </si>
  <si>
    <t>Fully Implemented</t>
  </si>
  <si>
    <t>Partially Implemented</t>
  </si>
  <si>
    <t>Not Implemented</t>
  </si>
  <si>
    <t>Understanding the organization and its context</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</si>
  <si>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</si>
  <si>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</si>
  <si>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</si>
  <si>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</si>
  <si>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</si>
  <si>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</si>
  <si>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</si>
  <si>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</si>
  <si>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ensuring the information security policy and the information security objectives are established and are compatible with the strategic direction of the organization;</t>
  </si>
  <si>
    <t>ensuring the integration of the information security management system requirements into the organization’s processes;</t>
  </si>
  <si>
    <t>ensuring that the resources needed for the information security management system are available;</t>
  </si>
  <si>
    <t>communicating the importance of effective information security management and of conforming to the information security management system requirements;</t>
  </si>
  <si>
    <t>ensuring that the information security management system achieves its intended outcome(s);</t>
  </si>
  <si>
    <t>directing and supporting persons to contribute to the effectiveness of the information security management system;</t>
  </si>
  <si>
    <t>promoting continual improvement; and</t>
  </si>
  <si>
    <t>supporting other relevant management roles to demonstrate their leadership as it applies to their areas of responsibility.</t>
  </si>
  <si>
    <t>Organizational roles, responsibilities and authorities</t>
  </si>
  <si>
    <t>Actions to address risks and opportunities</t>
  </si>
  <si>
    <t>6.1.1</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</si>
  <si>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</si>
  <si>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</si>
  <si>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</si>
  <si>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</si>
  <si>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</si>
  <si>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</si>
  <si>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</si>
  <si>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</si>
  <si>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</si>
  <si>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</si>
  <si>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</si>
  <si>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</si>
  <si>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</si>
  <si>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</si>
  <si>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</si>
  <si>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</si>
  <si>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</si>
  <si>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</si>
  <si>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</si>
  <si>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</si>
  <si>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</si>
  <si>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</si>
  <si>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</si>
  <si>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</si>
  <si>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</si>
  <si>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</si>
  <si>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</si>
  <si>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</si>
  <si>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</si>
  <si>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</si>
  <si>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</si>
  <si>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</si>
  <si>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</si>
  <si>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</si>
  <si>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</si>
  <si>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</si>
  <si>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</si>
  <si>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</si>
  <si>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</si>
  <si>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</si>
  <si>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determine the necessary competence of person(s) doing work under its control that affects its information security performance;</t>
  </si>
  <si>
    <t>ensure that these persons are competent on the basis of appropriate education, training, or experience;</t>
  </si>
  <si>
    <t>where applicable, take actions to acquire the necessary competence, and evaluate the effectiveness of the actions taken; and</t>
  </si>
  <si>
    <t>retain appropriate documented information as evidence of competence.</t>
  </si>
  <si>
    <t>Awareness</t>
  </si>
  <si>
    <t>Persons doing work under the organization’s control shall be aware of:</t>
  </si>
  <si>
    <t>the information security policy;</t>
  </si>
  <si>
    <t>their contribution to the effectiveness of the information security management system, including the benefits of improved information security performance; and</t>
  </si>
  <si>
    <t>the implications of not conforming with the information security management system requirements.</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</si>
  <si>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</si>
  <si>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</si>
  <si>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</si>
  <si>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</si>
  <si>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</si>
  <si>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</si>
  <si>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</si>
  <si>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</si>
  <si>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</si>
  <si>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</si>
  <si>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</si>
  <si>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Communication</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</si>
  <si>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</si>
  <si>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</si>
  <si>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</si>
  <si>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</si>
  <si>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</si>
  <si>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</si>
  <si>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</si>
  <si>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</si>
  <si>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</si>
  <si>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</si>
  <si>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</si>
  <si>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</si>
  <si>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</si>
  <si>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</si>
  <si>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</si>
  <si>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</si>
  <si>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</si>
  <si>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</si>
  <si>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</si>
  <si>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</si>
  <si>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</si>
  <si>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</si>
  <si>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</si>
  <si>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</si>
  <si>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</si>
  <si>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</si>
  <si>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</si>
  <si>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</si>
  <si>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</si>
  <si>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</si>
  <si>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</si>
  <si>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</si>
  <si>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</si>
  <si>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</si>
  <si>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</si>
  <si>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</si>
  <si>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</si>
  <si>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</si>
  <si>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</si>
  <si>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</si>
  <si>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</si>
  <si>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</si>
  <si>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</si>
  <si>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9.1 (a)</t>
  </si>
  <si>
    <t>9.1 (b)</t>
  </si>
  <si>
    <t>9.1 (c)</t>
  </si>
  <si>
    <t>9.1 (d)</t>
  </si>
  <si>
    <t>9.1 (e)</t>
  </si>
  <si>
    <t>9.1 (f)</t>
  </si>
  <si>
    <t>9.2 (a)</t>
  </si>
  <si>
    <t>9.2 (b)</t>
  </si>
  <si>
    <t>9.2 (c)</t>
  </si>
  <si>
    <t>9.2 (d)</t>
  </si>
  <si>
    <t>9.2 (e)</t>
  </si>
  <si>
    <t>9.2 (f)</t>
  </si>
  <si>
    <t>9.2 (g)</t>
  </si>
  <si>
    <t>9.3 (a)</t>
  </si>
  <si>
    <t>9.3 (b)</t>
  </si>
  <si>
    <t>9.3 (c)</t>
  </si>
  <si>
    <t>9.3 (d)</t>
  </si>
  <si>
    <t>9.3 (e)</t>
  </si>
  <si>
    <t>9.3 (f)</t>
  </si>
  <si>
    <t>10.1 (a)</t>
  </si>
  <si>
    <t>10.1 (b)</t>
  </si>
  <si>
    <t>10.1 (c)</t>
  </si>
  <si>
    <t>10.1 (d)</t>
  </si>
  <si>
    <t>10.1 (e)</t>
  </si>
  <si>
    <t>10.1 (f)</t>
  </si>
  <si>
    <t>10.1 (g)</t>
  </si>
  <si>
    <t>Performance evaluation</t>
  </si>
  <si>
    <t>Monitoring, measurement, analysis and evaluation</t>
  </si>
  <si>
    <t>The organization shall evaluate the information security performance and the effectiveness of the information security management system. The organization shall determine:</t>
  </si>
  <si>
    <t>what needs to be monitored and measured, including information security processes and controls;</t>
  </si>
  <si>
    <t>the methods for monitoring, measurement, analysis and evaluation, as applicable, to ensure valid results;</t>
  </si>
  <si>
    <t>when the monitoring and measuring shall be performed;</t>
  </si>
  <si>
    <t>who shall monitor and measure;</t>
  </si>
  <si>
    <t>Internal audit</t>
  </si>
  <si>
    <t>The organization shall conduct internal audits at planned intervals to provide information on whether the information security management system:</t>
  </si>
  <si>
    <t>conforms to
1) the organization’s own requirements for its information security management system; and
2) the requirements of this International Standard;</t>
  </si>
  <si>
    <t>is effectively implemented and maintained.</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</si>
  <si>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</si>
  <si>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the audit criteria and scope for each audit;</t>
  </si>
  <si>
    <t>select auditors and conduct audits that ensure objectivity and the impartiality of the audit process;</t>
  </si>
  <si>
    <t>ensure that the results of the audits are reported to relevant management; and</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</si>
  <si>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</si>
  <si>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</si>
  <si>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</si>
  <si>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the status of actions from previous management reviews;</t>
  </si>
  <si>
    <t>changes in external and internal issues that are relevant to the information security management system;</t>
  </si>
  <si>
    <t>feedback on the information security performance, including trends in:
1) nonconformities and corrective actions;
2) monitoring and measurement results;
3) audit results; and
4) fulfilment of information security objectives;</t>
  </si>
  <si>
    <t>feedback from interested parties;</t>
  </si>
  <si>
    <t>results of risk assessment and status of risk treatment plan; and</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</si>
  <si>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</si>
  <si>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</si>
  <si>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</si>
  <si>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</si>
  <si>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</si>
  <si>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react to the nonconformity, and as applicable:
1) take action to control and correct it; and
2) deal with the consequences;</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</si>
  <si>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</si>
  <si>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implement any action needed;</t>
  </si>
  <si>
    <t>review the effectiveness of any corrective action taken; and</t>
  </si>
  <si>
    <t>make changes to the information security management system, if necessary.</t>
  </si>
  <si>
    <t>Corrective actions shall be appropriate to the effects of the nonconformities encountered. The organization shall retain documented information as evidence of:</t>
  </si>
  <si>
    <t>the nature of the nonconformities and any subsequent actions taken, and</t>
  </si>
  <si>
    <t>the results of any corrective action.</t>
  </si>
  <si>
    <t>The organization shall continually improve the suitability, adequacy and effectiveness of the information security management system.</t>
  </si>
  <si>
    <t>Top management shall ensure that the responsibilities and authorities for roles relevant to information security are assigned and communicated.</t>
  </si>
  <si>
    <t>evaluates the information security risks:
1) compare the results of risk analysis with the risk criteria established in 6.1.2 a); and
2) prioritize the analyzed risks for risk treatment.</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</si>
  <si>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</si>
  <si>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the results from monitoring and measurement shall be analyzed and evaluated; and</t>
  </si>
  <si>
    <t>who shall analyze and evaluate these results.</t>
  </si>
  <si>
    <t>Planning</t>
  </si>
  <si>
    <t>The organization shall determine external and internal issues that are relevant to its purpose and that affect its ability to achieve the intended outcome(s) of its information security management system.</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</si>
  <si>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</si>
  <si>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Yes</t>
  </si>
  <si>
    <t>No</t>
  </si>
  <si>
    <t>Do You Have Documents / Records to Reference to Prove Compliance?</t>
  </si>
  <si>
    <t>Notes on Your Findings</t>
  </si>
  <si>
    <t>Notes on Your Recommendations &amp; Next Steps</t>
  </si>
  <si>
    <t>ISO 27001 Checklist &amp; Gap Analysis: Determine Initial &amp; On-Going Status of ISO 27001 Implementation</t>
  </si>
  <si>
    <t xml:space="preserve">These steps will help you prepare for ISO 27001 implementation and certification, but this checklist is not meant to serve as a 100% </t>
  </si>
  <si>
    <r>
      <t xml:space="preserve">or e-mail </t>
    </r>
    <r>
      <rPr>
        <b/>
        <sz val="10"/>
        <rFont val="Arial"/>
        <family val="2"/>
      </rPr>
      <t>info@pivotpointsecurity.com</t>
    </r>
    <r>
      <rPr>
        <sz val="10"/>
        <rFont val="Arial"/>
        <family val="2"/>
      </rPr>
      <t xml:space="preserve">. </t>
    </r>
  </si>
  <si>
    <t>cure-all solution - every company has unique security needs which should be evaluated by an expert before pursuing certification.</t>
  </si>
  <si>
    <r>
      <t xml:space="preserve">Overview: </t>
    </r>
    <r>
      <rPr>
        <sz val="10"/>
        <rFont val="Arial"/>
        <family val="2"/>
      </rPr>
      <t xml:space="preserve">Fill out the following checklist as you complete your ISO 27001 certification journey to help track your progress. </t>
    </r>
  </si>
  <si>
    <r>
      <t xml:space="preserve">To speak to our experts about hands-on ISO 27001 consulting, visit </t>
    </r>
    <r>
      <rPr>
        <b/>
        <sz val="10"/>
        <rFont val="Arial"/>
        <family val="2"/>
      </rPr>
      <t>https://www.pivotpointsecurity.com/company/contact/</t>
    </r>
  </si>
  <si>
    <t>https://www.pivotpointsecurity.com/company/contact/</t>
  </si>
  <si>
    <t>info@pivotpointsecurity.com</t>
  </si>
  <si>
    <t>Website:</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</si>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</sst>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sz val="8"/>
      <name val="Arial"/>
      <family val="2"/>
    </font>
    <font>
      <b/>
      <sz val="10"/>
      <name val="Arial"/>
      <family val="2"/>
    </font>
    <font>
      <b/>
      <sz val="10"/>
      <color indexed="8"/>
      <name val="Arial"/>
      <family val="2"/>
    </font>
    <font>
      <u/>
      <sz val="10"/>
      <color indexed="17"/>
      <name val="Arial"/>
      <family val="2"/>
    </font>
    <font>
      <sz val="10"/>
      <color indexed="17"/>
      <name val="Arial"/>
      <family val="2"/>
    </font>
    <font>
      <u/>
      <sz val="10"/>
      <name val="Arial"/>
      <family val="2"/>
    </font>
    <font>
      <u/>
      <sz val="10"/>
      <color indexed="53"/>
      <name val="Arial"/>
      <family val="2"/>
    </font>
    <font>
      <u/>
      <sz val="10"/>
      <color indexed="10"/>
      <name val="Arial"/>
      <family val="2"/>
    </font>
    <font>
      <u/>
      <sz val="10"/>
      <color theme="10"/>
      <name val="Arial"/>
      <family val="2"/>
    </font>
    <font>
      <sz val="10"/>
      <name val="Arial"/>
      <family val="2"/>
    </font>
    <font>
      <b/>
      <sz val="10"/>
      <color theme="0"/>
      <name val="Arial"/>
      <family val="2"/>
    </font>
    <font>
      <b/>
      <u/>
      <sz val="12"/>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9" fontId="11" fillId="0" borderId="0" applyFont="0" applyFill="0" applyBorder="0" applyAlignment="0" applyProtection="0"/>
  </cellStyleXfs>
  <cellXfs count="75">
    <xf numFmtId="0" fontId="0" fillId="0" borderId="0" xfId="0"/>
    <xf numFmtId="0" fontId="1" fillId="0" borderId="0" xfId="0" applyFont="1"/>
    <xf numFmtId="0" fontId="1" fillId="0" borderId="0" xfId="0" applyFont="1" applyAlignment="1">
      <alignment horizontal="center"/>
    </xf>
    <xf numFmtId="0" fontId="3" fillId="0" borderId="0" xfId="0" applyFont="1"/>
    <xf numFmtId="0" fontId="1" fillId="0" borderId="1" xfId="0" applyFont="1" applyBorder="1" applyAlignment="1">
      <alignment vertical="center" wrapText="1"/>
    </xf>
    <xf numFmtId="0" fontId="1" fillId="0" borderId="2" xfId="0" applyFont="1" applyBorder="1" applyAlignment="1">
      <alignment vertical="center" wrapText="1"/>
    </xf>
    <xf numFmtId="0" fontId="1" fillId="2" borderId="1" xfId="0" applyFont="1" applyFill="1" applyBorder="1" applyAlignment="1">
      <alignment vertical="center" wrapText="1"/>
    </xf>
    <xf numFmtId="0" fontId="1" fillId="0" borderId="0" xfId="0" applyFont="1" applyAlignment="1"/>
    <xf numFmtId="0" fontId="1" fillId="0" borderId="0" xfId="0" applyFont="1" applyAlignment="1">
      <alignment vertical="center"/>
    </xf>
    <xf numFmtId="0" fontId="3" fillId="0" borderId="0" xfId="0" applyFont="1" applyAlignment="1"/>
    <xf numFmtId="0" fontId="4" fillId="3" borderId="6" xfId="0" applyFont="1" applyFill="1" applyBorder="1" applyAlignment="1">
      <alignment horizontal="center"/>
    </xf>
    <xf numFmtId="0" fontId="1" fillId="2" borderId="6"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 xfId="0" applyFont="1" applyBorder="1" applyAlignment="1">
      <alignment horizontal="center" vertical="center"/>
    </xf>
    <xf numFmtId="0" fontId="3" fillId="0" borderId="1" xfId="0" applyFont="1" applyBorder="1" applyAlignment="1">
      <alignment horizontal="center" vertical="top" wrapText="1"/>
    </xf>
    <xf numFmtId="0" fontId="1" fillId="0" borderId="0" xfId="0" applyFont="1" applyFill="1" applyAlignment="1" applyProtection="1">
      <alignment vertical="center"/>
      <protection locked="0"/>
    </xf>
    <xf numFmtId="0" fontId="3"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Fill="1" applyBorder="1" applyAlignment="1" applyProtection="1">
      <alignment vertical="center"/>
      <protection locked="0"/>
    </xf>
    <xf numFmtId="0" fontId="1" fillId="0" borderId="0" xfId="0" applyFont="1" applyAlignment="1" applyProtection="1">
      <alignment horizontal="left" vertical="top"/>
      <protection locked="0"/>
    </xf>
    <xf numFmtId="0" fontId="3" fillId="0" borderId="0" xfId="0" applyFont="1" applyAlignment="1" applyProtection="1">
      <alignment horizontal="left" vertical="top" wrapText="1"/>
      <protection locked="0"/>
    </xf>
    <xf numFmtId="0" fontId="3" fillId="2" borderId="1" xfId="0" applyFont="1" applyFill="1" applyBorder="1" applyAlignment="1" applyProtection="1">
      <alignment horizontal="center" vertical="center" wrapText="1"/>
      <protection locked="0"/>
    </xf>
    <xf numFmtId="0" fontId="1" fillId="0" borderId="9"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3" fillId="5" borderId="6" xfId="0" applyFont="1" applyFill="1" applyBorder="1" applyAlignment="1">
      <alignment horizontal="center"/>
    </xf>
    <xf numFmtId="0" fontId="3" fillId="5" borderId="1" xfId="0" applyFont="1" applyFill="1" applyBorder="1" applyAlignment="1">
      <alignment wrapText="1"/>
    </xf>
    <xf numFmtId="0" fontId="3" fillId="4" borderId="1" xfId="0" applyFont="1" applyFill="1" applyBorder="1" applyAlignment="1">
      <alignment horizontal="center" vertical="top" wrapText="1"/>
    </xf>
    <xf numFmtId="0" fontId="1" fillId="0" borderId="0" xfId="0" applyFont="1" applyBorder="1" applyAlignment="1">
      <alignment vertical="center" wrapText="1"/>
    </xf>
    <xf numFmtId="0" fontId="3" fillId="0" borderId="0" xfId="0" applyFont="1" applyBorder="1" applyAlignment="1"/>
    <xf numFmtId="0" fontId="3" fillId="0" borderId="0" xfId="0" applyFont="1" applyFill="1" applyBorder="1" applyAlignment="1" applyProtection="1">
      <protection locked="0"/>
    </xf>
    <xf numFmtId="0" fontId="4" fillId="3" borderId="1" xfId="0" applyFont="1" applyFill="1" applyBorder="1" applyAlignment="1">
      <alignment horizontal="left" wrapText="1"/>
    </xf>
    <xf numFmtId="0" fontId="12" fillId="6" borderId="11"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protection locked="0"/>
    </xf>
    <xf numFmtId="0" fontId="1" fillId="0" borderId="13" xfId="0" applyFont="1" applyBorder="1" applyAlignment="1" applyProtection="1">
      <alignment horizontal="left" vertical="top" wrapText="1"/>
      <protection locked="0"/>
    </xf>
    <xf numFmtId="0" fontId="10" fillId="0" borderId="1" xfId="2" applyFont="1" applyBorder="1" applyAlignment="1" applyProtection="1">
      <alignment horizontal="left" vertical="top" wrapText="1"/>
      <protection locked="0"/>
    </xf>
    <xf numFmtId="0" fontId="4" fillId="7" borderId="6" xfId="0" applyFont="1" applyFill="1" applyBorder="1" applyAlignment="1">
      <alignment horizontal="center"/>
    </xf>
    <xf numFmtId="0" fontId="1" fillId="0" borderId="0" xfId="0" applyFont="1" applyBorder="1" applyAlignment="1">
      <alignment horizontal="center" vertical="center"/>
    </xf>
    <xf numFmtId="0" fontId="12" fillId="6" borderId="8" xfId="0" applyFont="1" applyFill="1" applyBorder="1" applyAlignment="1">
      <alignment horizontal="left" vertical="top" wrapText="1"/>
    </xf>
    <xf numFmtId="0" fontId="12" fillId="6" borderId="11" xfId="0" applyFont="1" applyFill="1" applyBorder="1" applyAlignment="1">
      <alignment horizontal="left" vertical="top" wrapText="1"/>
    </xf>
    <xf numFmtId="0" fontId="1" fillId="0" borderId="1" xfId="0" applyFont="1" applyFill="1" applyBorder="1" applyAlignment="1" applyProtection="1">
      <alignment horizontal="left" vertical="top" wrapText="1"/>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3" fillId="0" borderId="0" xfId="0" applyFont="1" applyBorder="1" applyAlignment="1"/>
    <xf numFmtId="0" fontId="1" fillId="0" borderId="0" xfId="0" applyFont="1" applyBorder="1" applyAlignment="1"/>
    <xf numFmtId="0" fontId="10" fillId="0" borderId="0" xfId="2" applyAlignment="1" applyProtection="1">
      <alignment horizontal="left" vertical="top"/>
      <protection locked="0"/>
    </xf>
    <xf numFmtId="0" fontId="4" fillId="7" borderId="1" xfId="0" applyFont="1" applyFill="1" applyBorder="1" applyAlignment="1">
      <alignment horizontal="left" wrapText="1"/>
    </xf>
    <xf numFmtId="0" fontId="4" fillId="7" borderId="9" xfId="0" applyFont="1" applyFill="1" applyBorder="1" applyAlignment="1">
      <alignment horizontal="lef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10" xfId="0" applyFont="1" applyFill="1" applyBorder="1" applyAlignment="1">
      <alignment horizontal="left" wrapText="1"/>
    </xf>
    <xf numFmtId="0" fontId="4" fillId="7" borderId="3" xfId="0" applyFont="1" applyFill="1" applyBorder="1" applyAlignment="1">
      <alignment horizontal="left" wrapText="1"/>
    </xf>
    <xf numFmtId="0" fontId="4" fillId="7" borderId="4" xfId="0" applyFont="1" applyFill="1" applyBorder="1" applyAlignment="1">
      <alignment horizontal="left" wrapText="1"/>
    </xf>
    <xf numFmtId="0" fontId="4" fillId="7" borderId="10" xfId="0" applyFont="1" applyFill="1" applyBorder="1" applyAlignment="1">
      <alignment horizontal="left" wrapText="1"/>
    </xf>
    <xf numFmtId="0" fontId="3" fillId="5" borderId="1" xfId="0" applyFont="1" applyFill="1" applyBorder="1" applyAlignment="1">
      <alignment horizontal="left" wrapText="1"/>
    </xf>
    <xf numFmtId="0" fontId="3" fillId="5" borderId="9" xfId="0" applyFont="1" applyFill="1" applyBorder="1" applyAlignment="1">
      <alignment horizontal="left" wrapText="1"/>
    </xf>
    <xf numFmtId="0" fontId="3" fillId="4" borderId="5" xfId="0" applyFont="1" applyFill="1" applyBorder="1" applyAlignment="1">
      <alignment horizontal="left"/>
    </xf>
    <xf numFmtId="0" fontId="3" fillId="5" borderId="3" xfId="0" applyFont="1" applyFill="1" applyBorder="1" applyAlignment="1">
      <alignment horizontal="left" wrapText="1"/>
    </xf>
    <xf numFmtId="0" fontId="3" fillId="5" borderId="4" xfId="0" applyFont="1" applyFill="1" applyBorder="1" applyAlignment="1">
      <alignment horizontal="left" wrapText="1"/>
    </xf>
    <xf numFmtId="0" fontId="3" fillId="5" borderId="10" xfId="0" applyFont="1" applyFill="1" applyBorder="1" applyAlignment="1">
      <alignment horizontal="left" wrapText="1"/>
    </xf>
    <xf numFmtId="0" fontId="3" fillId="5" borderId="1" xfId="0" applyFont="1" applyFill="1" applyBorder="1" applyAlignment="1" applyProtection="1">
      <alignment horizontal="center" wrapText="1"/>
      <protection locked="0"/>
    </xf>
    <xf numFmtId="0" fontId="3" fillId="5" borderId="9" xfId="0" applyFont="1" applyFill="1" applyBorder="1" applyAlignment="1" applyProtection="1">
      <alignment horizontal="center" wrapText="1"/>
      <protection locked="0"/>
    </xf>
    <xf numFmtId="0" fontId="4" fillId="5" borderId="1" xfId="0" applyFont="1" applyFill="1" applyBorder="1" applyAlignment="1">
      <alignment horizontal="left" vertical="top" wrapText="1"/>
    </xf>
    <xf numFmtId="0" fontId="4" fillId="5" borderId="9" xfId="0" applyFont="1" applyFill="1" applyBorder="1" applyAlignment="1">
      <alignment horizontal="left" vertical="top" wrapText="1"/>
    </xf>
    <xf numFmtId="0" fontId="1" fillId="0" borderId="0" xfId="0" applyFont="1" applyFill="1"/>
    <xf numFmtId="0" fontId="0" fillId="0" borderId="0" xfId="0" applyFill="1"/>
    <xf numFmtId="0" fontId="1" fillId="0" borderId="0" xfId="0" applyFont="1" applyFill="1" applyBorder="1" applyAlignment="1">
      <alignment horizontal="left"/>
    </xf>
    <xf numFmtId="0" fontId="3" fillId="0" borderId="0" xfId="0" applyFont="1" applyBorder="1" applyAlignment="1">
      <alignment horizontal="left"/>
    </xf>
    <xf numFmtId="0" fontId="1" fillId="0" borderId="0" xfId="0" applyFont="1" applyBorder="1" applyAlignment="1">
      <alignment horizontal="left"/>
    </xf>
    <xf numFmtId="0" fontId="0" fillId="0" borderId="0" xfId="0" applyAlignment="1">
      <alignment horizontal="left"/>
    </xf>
  </cellXfs>
  <cellStyles count="4">
    <cellStyle name="Hyperlink" xfId="2" builtinId="8"/>
    <cellStyle name="Normal" xfId="0" builtinId="0"/>
    <cellStyle name="Percent 2" xfId="3" xr:uid="{00000000-0005-0000-0000-000005000000}"/>
    <cellStyle name="常规_cmmi dr v1.1 061030" xfId="1" xr:uid="{00000000-0005-0000-0000-000006000000}"/>
  </cellStyles>
  <dxfs count="48">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365125</xdr:colOff>
      <xdr:row>0</xdr:row>
      <xdr:rowOff>198439</xdr:rowOff>
    </xdr:from>
    <xdr:to>
      <xdr:col>6</xdr:col>
      <xdr:colOff>753184</xdr:colOff>
      <xdr:row>7</xdr:row>
      <xdr:rowOff>182563</xdr:rowOff>
    </xdr:to>
    <xdr:pic>
      <xdr:nvPicPr>
        <xdr:cNvPr id="4" name="Picture 3">
          <a:extLst>
            <a:ext uri="{FF2B5EF4-FFF2-40B4-BE49-F238E27FC236}">
              <a16:creationId xmlns:a16="http://schemas.microsoft.com/office/drawing/2014/main" id="{E2A2B294-BB77-442A-8FFC-3CC2DF54E7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74125" y="198439"/>
          <a:ext cx="3856747" cy="1428749"/>
        </a:xfrm>
        <a:prstGeom prst="rect">
          <a:avLst/>
        </a:prstGeom>
      </xdr:spPr>
    </xdr:pic>
    <xdr:clientData/>
  </xdr:twoCellAnchor>
  <xdr:twoCellAnchor editAs="oneCell">
    <xdr:from>
      <xdr:col>6</xdr:col>
      <xdr:colOff>976313</xdr:colOff>
      <xdr:row>1</xdr:row>
      <xdr:rowOff>63499</xdr:rowOff>
    </xdr:from>
    <xdr:to>
      <xdr:col>6</xdr:col>
      <xdr:colOff>2024063</xdr:colOff>
      <xdr:row>7</xdr:row>
      <xdr:rowOff>154223</xdr:rowOff>
    </xdr:to>
    <xdr:pic>
      <xdr:nvPicPr>
        <xdr:cNvPr id="7" name="Picture 6">
          <a:extLst>
            <a:ext uri="{FF2B5EF4-FFF2-40B4-BE49-F238E27FC236}">
              <a16:creationId xmlns:a16="http://schemas.microsoft.com/office/drawing/2014/main" id="{6EDDBAB1-427F-4147-B3AB-7F3F9D8431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01" y="293687"/>
          <a:ext cx="1047750" cy="1305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pivotpointsecurity.com" TargetMode="External"/><Relationship Id="rId1" Type="http://schemas.openxmlformats.org/officeDocument/2006/relationships/hyperlink" Target="https://www.pivotpointsecurity.com/company/contac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K172"/>
  <sheetViews>
    <sheetView showGridLines="0" tabSelected="1" zoomScale="80" zoomScaleNormal="80" workbookViewId="0">
      <pane xSplit="5" ySplit="10" topLeftCell="F35" activePane="bottomRight" state="frozen"/>
      <selection pane="topRight" activeCell="E1" sqref="E1"/>
      <selection pane="bottomLeft" activeCell="A3" sqref="A3"/>
      <selection pane="bottomRight" activeCell="E153" sqref="E153"/>
    </sheetView>
  </sheetViews>
  <sheetFormatPr defaultColWidth="9.140625" defaultRowHeight="12.75" x14ac:dyDescent="0.2"/>
  <cols>
    <col min="1" max="1" width="1.42578125" style="1" customWidth="1"/>
    <col min="2" max="2" width="6.5703125" style="1" customWidth="1"/>
    <col min="3" max="3" width="12.42578125" style="14" customWidth="1"/>
    <col min="4" max="4" width="49" style="8" customWidth="1"/>
    <col min="5" max="5" width="52.42578125" style="19" customWidth="1"/>
    <col min="6" max="6" width="49.5703125" style="24" customWidth="1"/>
    <col min="7" max="7" width="37" style="24" customWidth="1"/>
    <col min="8" max="8" width="40.85546875" style="24" customWidth="1"/>
    <col min="9" max="16384" width="9.140625" style="1"/>
  </cols>
  <sheetData>
    <row r="1" spans="3:8" ht="18" customHeight="1" x14ac:dyDescent="0.25">
      <c r="C1" s="48" t="s">
        <v>234</v>
      </c>
      <c r="D1" s="33"/>
      <c r="E1" s="34"/>
    </row>
    <row r="2" spans="3:8" ht="7.35" customHeight="1" x14ac:dyDescent="0.2">
      <c r="C2" s="33"/>
      <c r="D2" s="33"/>
      <c r="E2" s="34"/>
    </row>
    <row r="3" spans="3:8" ht="18" customHeight="1" x14ac:dyDescent="0.2">
      <c r="C3" s="72" t="s">
        <v>238</v>
      </c>
      <c r="D3" s="72"/>
      <c r="E3" s="72"/>
      <c r="H3" s="24" t="s">
        <v>242</v>
      </c>
    </row>
    <row r="4" spans="3:8" ht="18" customHeight="1" x14ac:dyDescent="0.2">
      <c r="C4" s="73" t="s">
        <v>235</v>
      </c>
      <c r="D4" s="74"/>
      <c r="E4" s="74"/>
      <c r="H4" s="50" t="s">
        <v>240</v>
      </c>
    </row>
    <row r="5" spans="3:8" ht="18" customHeight="1" x14ac:dyDescent="0.2">
      <c r="C5" s="73" t="s">
        <v>237</v>
      </c>
      <c r="D5" s="74"/>
      <c r="E5" s="74"/>
    </row>
    <row r="6" spans="3:8" ht="16.7" customHeight="1" x14ac:dyDescent="0.2">
      <c r="C6" s="49"/>
      <c r="D6" s="33"/>
      <c r="E6" s="34"/>
      <c r="H6" s="24" t="s">
        <v>243</v>
      </c>
    </row>
    <row r="7" spans="3:8" ht="18" customHeight="1" x14ac:dyDescent="0.2">
      <c r="C7" s="71" t="s">
        <v>239</v>
      </c>
      <c r="D7" s="71"/>
      <c r="E7" s="71"/>
      <c r="H7" s="50" t="s">
        <v>241</v>
      </c>
    </row>
    <row r="8" spans="3:8" ht="18" customHeight="1" x14ac:dyDescent="0.2">
      <c r="C8" s="69" t="s">
        <v>236</v>
      </c>
      <c r="D8" s="70"/>
      <c r="E8" s="70"/>
    </row>
    <row r="9" spans="3:8" ht="18" customHeight="1" thickBot="1" x14ac:dyDescent="0.25">
      <c r="C9" s="33"/>
      <c r="D9" s="33"/>
      <c r="E9" s="34"/>
    </row>
    <row r="10" spans="3:8" s="2" customFormat="1" ht="43.5" customHeight="1" x14ac:dyDescent="0.2">
      <c r="C10" s="43" t="s">
        <v>17</v>
      </c>
      <c r="D10" s="44" t="s">
        <v>21</v>
      </c>
      <c r="E10" s="36" t="s">
        <v>22</v>
      </c>
      <c r="F10" s="36" t="s">
        <v>231</v>
      </c>
      <c r="G10" s="36" t="s">
        <v>232</v>
      </c>
      <c r="H10" s="37" t="s">
        <v>233</v>
      </c>
    </row>
    <row r="11" spans="3:8" s="3" customFormat="1" x14ac:dyDescent="0.2">
      <c r="C11" s="29">
        <v>4</v>
      </c>
      <c r="D11" s="59" t="s">
        <v>23</v>
      </c>
      <c r="E11" s="59"/>
      <c r="F11" s="59"/>
      <c r="G11" s="59"/>
      <c r="H11" s="60"/>
    </row>
    <row r="12" spans="3:8" s="7" customFormat="1" x14ac:dyDescent="0.2">
      <c r="C12" s="10">
        <v>4.0999999999999996</v>
      </c>
      <c r="D12" s="51" t="s">
        <v>34</v>
      </c>
      <c r="E12" s="51"/>
      <c r="F12" s="51"/>
      <c r="G12" s="51"/>
      <c r="H12" s="52"/>
    </row>
    <row r="13" spans="3:8" ht="51" x14ac:dyDescent="0.2">
      <c r="C13" s="11">
        <v>4.0999999999999996</v>
      </c>
      <c r="D13" s="6" t="s">
        <v>227</v>
      </c>
      <c r="E13" s="26" t="s">
        <v>33</v>
      </c>
      <c r="F13" s="46"/>
      <c r="G13" s="15"/>
      <c r="H13" s="27"/>
    </row>
    <row r="14" spans="3:8" s="7" customFormat="1" ht="13.5" customHeight="1" x14ac:dyDescent="0.2">
      <c r="C14" s="10">
        <v>4.2</v>
      </c>
      <c r="D14" s="56" t="s">
        <v>35</v>
      </c>
      <c r="E14" s="57"/>
      <c r="F14" s="57"/>
      <c r="G14" s="57"/>
      <c r="H14" s="58"/>
    </row>
    <row r="15" spans="3:8" ht="63.75" x14ac:dyDescent="0.2">
      <c r="C15" s="12">
        <v>4.2</v>
      </c>
      <c r="D15" s="4" t="s">
        <v>36</v>
      </c>
      <c r="E15" s="26" t="s">
        <v>33</v>
      </c>
      <c r="F15" s="46"/>
      <c r="G15" s="15"/>
      <c r="H15" s="27"/>
    </row>
    <row r="16" spans="3:8" s="7" customFormat="1" x14ac:dyDescent="0.2">
      <c r="C16" s="10">
        <v>4.3</v>
      </c>
      <c r="D16" s="51" t="s">
        <v>37</v>
      </c>
      <c r="E16" s="51"/>
      <c r="F16" s="51"/>
      <c r="G16" s="51"/>
      <c r="H16" s="52"/>
    </row>
    <row r="17" spans="3:8" ht="38.25" x14ac:dyDescent="0.2">
      <c r="C17" s="12">
        <v>4.3</v>
      </c>
      <c r="D17" s="4" t="s">
        <v>38</v>
      </c>
      <c r="E17" s="26" t="s">
        <v>33</v>
      </c>
      <c r="F17" s="46"/>
      <c r="G17" s="15"/>
      <c r="H17" s="27"/>
    </row>
    <row r="18" spans="3:8" s="9" customFormat="1" x14ac:dyDescent="0.2">
      <c r="C18" s="10">
        <v>4.4000000000000004</v>
      </c>
      <c r="D18" s="51" t="s">
        <v>39</v>
      </c>
      <c r="E18" s="51"/>
      <c r="F18" s="51"/>
      <c r="G18" s="51"/>
      <c r="H18" s="52"/>
    </row>
    <row r="19" spans="3:8" ht="51" x14ac:dyDescent="0.2">
      <c r="C19" s="12">
        <v>4.4000000000000004</v>
      </c>
      <c r="D19" s="4" t="s">
        <v>40</v>
      </c>
      <c r="E19" s="26" t="s">
        <v>33</v>
      </c>
      <c r="F19" s="46"/>
      <c r="G19" s="15"/>
      <c r="H19" s="27"/>
    </row>
    <row r="20" spans="3:8" s="3" customFormat="1" x14ac:dyDescent="0.2">
      <c r="C20" s="29">
        <v>5</v>
      </c>
      <c r="D20" s="30" t="s">
        <v>41</v>
      </c>
      <c r="E20" s="65"/>
      <c r="F20" s="65"/>
      <c r="G20" s="65"/>
      <c r="H20" s="66"/>
    </row>
    <row r="21" spans="3:8" s="7" customFormat="1" x14ac:dyDescent="0.2">
      <c r="C21" s="10">
        <v>5.0999999999999996</v>
      </c>
      <c r="D21" s="51" t="s">
        <v>42</v>
      </c>
      <c r="E21" s="51"/>
      <c r="F21" s="51"/>
      <c r="G21" s="51"/>
      <c r="H21" s="52"/>
    </row>
    <row r="22" spans="3:8" ht="51" x14ac:dyDescent="0.2">
      <c r="C22" s="12">
        <v>5.0999999999999996</v>
      </c>
      <c r="D22" s="4" t="s">
        <v>24</v>
      </c>
      <c r="E22" s="26"/>
      <c r="F22" s="15"/>
      <c r="G22" s="15"/>
      <c r="H22" s="27"/>
    </row>
    <row r="23" spans="3:8" ht="51" x14ac:dyDescent="0.2">
      <c r="C23" s="12" t="s">
        <v>8</v>
      </c>
      <c r="D23" s="4" t="s">
        <v>43</v>
      </c>
      <c r="E23" s="26" t="s">
        <v>33</v>
      </c>
      <c r="F23" s="46"/>
      <c r="G23" s="15"/>
      <c r="H23" s="27"/>
    </row>
    <row r="24" spans="3:8" ht="38.25" x14ac:dyDescent="0.2">
      <c r="C24" s="12" t="s">
        <v>9</v>
      </c>
      <c r="D24" s="4" t="s">
        <v>44</v>
      </c>
      <c r="E24" s="26" t="s">
        <v>33</v>
      </c>
      <c r="F24" s="46"/>
      <c r="G24" s="15"/>
      <c r="H24" s="27"/>
    </row>
    <row r="25" spans="3:8" ht="25.5" x14ac:dyDescent="0.2">
      <c r="C25" s="12" t="s">
        <v>10</v>
      </c>
      <c r="D25" s="4" t="s">
        <v>45</v>
      </c>
      <c r="E25" s="26" t="s">
        <v>33</v>
      </c>
      <c r="F25" s="46"/>
      <c r="G25" s="15"/>
      <c r="H25" s="27"/>
    </row>
    <row r="26" spans="3:8" ht="38.25" x14ac:dyDescent="0.2">
      <c r="C26" s="12" t="s">
        <v>11</v>
      </c>
      <c r="D26" s="4" t="s">
        <v>46</v>
      </c>
      <c r="E26" s="26" t="s">
        <v>33</v>
      </c>
      <c r="F26" s="46"/>
      <c r="G26" s="15"/>
      <c r="H26" s="27"/>
    </row>
    <row r="27" spans="3:8" ht="25.5" x14ac:dyDescent="0.2">
      <c r="C27" s="12" t="s">
        <v>12</v>
      </c>
      <c r="D27" s="4" t="s">
        <v>47</v>
      </c>
      <c r="E27" s="26" t="s">
        <v>33</v>
      </c>
      <c r="F27" s="46"/>
      <c r="G27" s="45"/>
      <c r="H27" s="27"/>
    </row>
    <row r="28" spans="3:8" ht="38.25" x14ac:dyDescent="0.2">
      <c r="C28" s="12" t="s">
        <v>13</v>
      </c>
      <c r="D28" s="4" t="s">
        <v>48</v>
      </c>
      <c r="E28" s="26" t="s">
        <v>33</v>
      </c>
      <c r="F28" s="46"/>
      <c r="G28" s="15"/>
      <c r="H28" s="27"/>
    </row>
    <row r="29" spans="3:8" x14ac:dyDescent="0.2">
      <c r="C29" s="12" t="s">
        <v>14</v>
      </c>
      <c r="D29" s="4" t="s">
        <v>49</v>
      </c>
      <c r="E29" s="26" t="s">
        <v>33</v>
      </c>
      <c r="F29" s="46"/>
      <c r="G29" s="15"/>
      <c r="H29" s="27"/>
    </row>
    <row r="30" spans="3:8" ht="38.25" x14ac:dyDescent="0.2">
      <c r="C30" s="12" t="s">
        <v>15</v>
      </c>
      <c r="D30" s="4" t="s">
        <v>50</v>
      </c>
      <c r="E30" s="26" t="s">
        <v>33</v>
      </c>
      <c r="F30" s="46"/>
      <c r="G30" s="15"/>
      <c r="H30" s="27"/>
    </row>
    <row r="31" spans="3:8" s="7" customFormat="1" x14ac:dyDescent="0.2">
      <c r="C31" s="10">
        <v>5.2</v>
      </c>
      <c r="D31" s="51"/>
      <c r="E31" s="51"/>
      <c r="F31" s="51"/>
      <c r="G31" s="51"/>
      <c r="H31" s="52"/>
    </row>
    <row r="32" spans="3:8" ht="191.25" x14ac:dyDescent="0.2">
      <c r="C32" s="12">
        <v>5.2</v>
      </c>
      <c r="D32" s="4" t="s">
        <v>228</v>
      </c>
      <c r="E32" s="26" t="s">
        <v>33</v>
      </c>
      <c r="F32" s="46"/>
      <c r="G32" s="15"/>
      <c r="H32" s="27"/>
    </row>
    <row r="33" spans="3:11" s="9" customFormat="1" x14ac:dyDescent="0.2">
      <c r="C33" s="10">
        <v>5.3</v>
      </c>
      <c r="D33" s="51" t="s">
        <v>51</v>
      </c>
      <c r="E33" s="51"/>
      <c r="F33" s="51"/>
      <c r="G33" s="51"/>
      <c r="H33" s="52"/>
    </row>
    <row r="34" spans="3:11" ht="38.25" x14ac:dyDescent="0.2">
      <c r="C34" s="12">
        <v>5.3</v>
      </c>
      <c r="D34" s="4" t="s">
        <v>221</v>
      </c>
      <c r="E34" s="26" t="s">
        <v>33</v>
      </c>
      <c r="F34" s="46"/>
      <c r="G34" s="15"/>
      <c r="H34" s="27"/>
    </row>
    <row r="35" spans="3:11" s="3" customFormat="1" x14ac:dyDescent="0.2">
      <c r="C35" s="29">
        <v>6</v>
      </c>
      <c r="D35" s="67" t="s">
        <v>226</v>
      </c>
      <c r="E35" s="67"/>
      <c r="F35" s="67"/>
      <c r="G35" s="67"/>
      <c r="H35" s="67"/>
      <c r="I35" s="67"/>
      <c r="J35" s="67"/>
      <c r="K35" s="68"/>
    </row>
    <row r="36" spans="3:11" s="7" customFormat="1" x14ac:dyDescent="0.2">
      <c r="C36" s="41">
        <v>6.1</v>
      </c>
      <c r="D36" s="51" t="s">
        <v>52</v>
      </c>
      <c r="E36" s="51"/>
      <c r="F36" s="51"/>
      <c r="G36" s="51"/>
      <c r="H36" s="52"/>
    </row>
    <row r="37" spans="3:11" x14ac:dyDescent="0.2">
      <c r="C37" s="10" t="s">
        <v>53</v>
      </c>
      <c r="D37" s="35" t="s">
        <v>25</v>
      </c>
      <c r="E37" s="26"/>
      <c r="F37" s="40"/>
      <c r="G37" s="15"/>
      <c r="H37" s="27"/>
    </row>
    <row r="38" spans="3:11" ht="123.6" customHeight="1" x14ac:dyDescent="0.2">
      <c r="C38" s="12" t="s">
        <v>53</v>
      </c>
      <c r="D38" s="4" t="s">
        <v>54</v>
      </c>
      <c r="E38" s="26" t="s">
        <v>33</v>
      </c>
      <c r="F38" s="46"/>
      <c r="G38" s="15"/>
      <c r="H38" s="27"/>
    </row>
    <row r="39" spans="3:11" ht="25.5" x14ac:dyDescent="0.2">
      <c r="C39" s="12" t="s">
        <v>55</v>
      </c>
      <c r="D39" s="4" t="s">
        <v>56</v>
      </c>
      <c r="E39" s="26" t="s">
        <v>33</v>
      </c>
      <c r="F39" s="46"/>
      <c r="G39" s="15"/>
      <c r="H39" s="27"/>
    </row>
    <row r="40" spans="3:11" ht="63.75" x14ac:dyDescent="0.2">
      <c r="C40" s="12" t="s">
        <v>57</v>
      </c>
      <c r="D40" s="4" t="s">
        <v>58</v>
      </c>
      <c r="E40" s="26" t="s">
        <v>33</v>
      </c>
      <c r="F40" s="46"/>
      <c r="G40" s="15"/>
      <c r="H40" s="27"/>
    </row>
    <row r="41" spans="3:11" x14ac:dyDescent="0.2">
      <c r="C41" s="10" t="s">
        <v>59</v>
      </c>
      <c r="D41" s="53" t="s">
        <v>60</v>
      </c>
      <c r="E41" s="54"/>
      <c r="F41" s="54"/>
      <c r="G41" s="54"/>
      <c r="H41" s="55"/>
    </row>
    <row r="42" spans="3:11" ht="25.5" x14ac:dyDescent="0.2">
      <c r="C42" s="12" t="s">
        <v>59</v>
      </c>
      <c r="D42" s="4" t="s">
        <v>61</v>
      </c>
      <c r="E42" s="26"/>
      <c r="F42" s="40"/>
      <c r="G42" s="15"/>
      <c r="H42" s="27"/>
    </row>
    <row r="43" spans="3:11" ht="63.75" x14ac:dyDescent="0.2">
      <c r="C43" s="12" t="s">
        <v>62</v>
      </c>
      <c r="D43" s="4" t="s">
        <v>63</v>
      </c>
      <c r="E43" s="26" t="s">
        <v>33</v>
      </c>
      <c r="F43" s="46"/>
      <c r="G43" s="15"/>
      <c r="H43" s="27"/>
    </row>
    <row r="44" spans="3:11" ht="38.25" x14ac:dyDescent="0.2">
      <c r="C44" s="12" t="s">
        <v>64</v>
      </c>
      <c r="D44" s="4" t="s">
        <v>65</v>
      </c>
      <c r="E44" s="26" t="s">
        <v>33</v>
      </c>
      <c r="F44" s="46"/>
      <c r="G44" s="15"/>
      <c r="H44" s="27"/>
    </row>
    <row r="45" spans="3:11" ht="89.25" x14ac:dyDescent="0.2">
      <c r="C45" s="12" t="s">
        <v>66</v>
      </c>
      <c r="D45" s="4" t="s">
        <v>67</v>
      </c>
      <c r="E45" s="26" t="s">
        <v>33</v>
      </c>
      <c r="F45" s="46"/>
      <c r="G45" s="15"/>
      <c r="H45" s="27"/>
    </row>
    <row r="46" spans="3:11" ht="76.5" x14ac:dyDescent="0.2">
      <c r="C46" s="12" t="s">
        <v>68</v>
      </c>
      <c r="D46" s="4" t="s">
        <v>69</v>
      </c>
      <c r="E46" s="26" t="s">
        <v>33</v>
      </c>
      <c r="F46" s="46"/>
      <c r="G46" s="15"/>
      <c r="H46" s="27"/>
    </row>
    <row r="47" spans="3:11" ht="51" x14ac:dyDescent="0.2">
      <c r="C47" s="12" t="s">
        <v>70</v>
      </c>
      <c r="D47" s="4" t="s">
        <v>222</v>
      </c>
      <c r="E47" s="26" t="s">
        <v>33</v>
      </c>
      <c r="F47" s="46"/>
      <c r="G47" s="15"/>
      <c r="H47" s="27"/>
    </row>
    <row r="48" spans="3:11" x14ac:dyDescent="0.2">
      <c r="C48" s="10" t="s">
        <v>71</v>
      </c>
      <c r="D48" s="56" t="s">
        <v>72</v>
      </c>
      <c r="E48" s="57"/>
      <c r="F48" s="57"/>
      <c r="G48" s="57"/>
      <c r="H48" s="58"/>
    </row>
    <row r="49" spans="3:8" ht="25.5" x14ac:dyDescent="0.2">
      <c r="C49" s="12" t="s">
        <v>71</v>
      </c>
      <c r="D49" s="4" t="s">
        <v>73</v>
      </c>
      <c r="E49" s="26"/>
      <c r="F49" s="40"/>
      <c r="G49" s="15"/>
      <c r="H49" s="27"/>
    </row>
    <row r="50" spans="3:8" ht="25.5" x14ac:dyDescent="0.2">
      <c r="C50" s="12" t="s">
        <v>74</v>
      </c>
      <c r="D50" s="4" t="s">
        <v>75</v>
      </c>
      <c r="E50" s="26" t="s">
        <v>33</v>
      </c>
      <c r="F50" s="46"/>
      <c r="G50" s="15"/>
      <c r="H50" s="27"/>
    </row>
    <row r="51" spans="3:8" ht="25.5" x14ac:dyDescent="0.2">
      <c r="C51" s="12" t="s">
        <v>76</v>
      </c>
      <c r="D51" s="4" t="s">
        <v>77</v>
      </c>
      <c r="E51" s="26" t="s">
        <v>33</v>
      </c>
      <c r="F51" s="46"/>
      <c r="G51" s="15"/>
      <c r="H51" s="27"/>
    </row>
    <row r="52" spans="3:8" ht="38.25" x14ac:dyDescent="0.2">
      <c r="C52" s="12" t="s">
        <v>78</v>
      </c>
      <c r="D52" s="4" t="s">
        <v>79</v>
      </c>
      <c r="E52" s="26" t="s">
        <v>33</v>
      </c>
      <c r="F52" s="46"/>
      <c r="G52" s="15"/>
      <c r="H52" s="27"/>
    </row>
    <row r="53" spans="3:8" ht="51" x14ac:dyDescent="0.2">
      <c r="C53" s="12" t="s">
        <v>80</v>
      </c>
      <c r="D53" s="4" t="s">
        <v>81</v>
      </c>
      <c r="E53" s="26" t="s">
        <v>33</v>
      </c>
      <c r="F53" s="46"/>
      <c r="G53" s="15"/>
      <c r="H53" s="27"/>
    </row>
    <row r="54" spans="3:8" ht="25.5" x14ac:dyDescent="0.2">
      <c r="C54" s="12" t="s">
        <v>82</v>
      </c>
      <c r="D54" s="4" t="s">
        <v>83</v>
      </c>
      <c r="E54" s="26" t="s">
        <v>33</v>
      </c>
      <c r="F54" s="46"/>
      <c r="G54" s="15"/>
      <c r="H54" s="27"/>
    </row>
    <row r="55" spans="3:8" ht="38.25" x14ac:dyDescent="0.2">
      <c r="C55" s="12" t="s">
        <v>84</v>
      </c>
      <c r="D55" s="4" t="s">
        <v>85</v>
      </c>
      <c r="E55" s="26" t="s">
        <v>33</v>
      </c>
      <c r="F55" s="46"/>
      <c r="G55" s="15"/>
      <c r="H55" s="27"/>
    </row>
    <row r="56" spans="3:8" ht="25.5" customHeight="1" x14ac:dyDescent="0.2">
      <c r="C56" s="41">
        <v>6.2</v>
      </c>
      <c r="D56" s="56" t="s">
        <v>86</v>
      </c>
      <c r="E56" s="57"/>
      <c r="F56" s="57"/>
      <c r="G56" s="57"/>
      <c r="H56" s="58"/>
    </row>
    <row r="57" spans="3:8" ht="25.5" x14ac:dyDescent="0.2">
      <c r="C57" s="12">
        <v>6.2</v>
      </c>
      <c r="D57" s="4" t="s">
        <v>87</v>
      </c>
      <c r="E57" s="26" t="s">
        <v>33</v>
      </c>
      <c r="F57" s="46"/>
      <c r="G57" s="15"/>
      <c r="H57" s="27"/>
    </row>
    <row r="58" spans="3:8" ht="102" x14ac:dyDescent="0.2">
      <c r="C58" s="12">
        <v>6.2</v>
      </c>
      <c r="D58" s="4" t="s">
        <v>223</v>
      </c>
      <c r="E58" s="26" t="s">
        <v>33</v>
      </c>
      <c r="F58" s="46"/>
      <c r="G58" s="15"/>
      <c r="H58" s="27"/>
    </row>
    <row r="59" spans="3:8" ht="89.25" x14ac:dyDescent="0.2">
      <c r="C59" s="12">
        <v>6.2</v>
      </c>
      <c r="D59" s="4" t="s">
        <v>88</v>
      </c>
      <c r="E59" s="26" t="s">
        <v>33</v>
      </c>
      <c r="F59" s="46"/>
      <c r="G59" s="15"/>
      <c r="H59" s="27"/>
    </row>
    <row r="60" spans="3:8" s="3" customFormat="1" x14ac:dyDescent="0.2">
      <c r="C60" s="29">
        <v>7</v>
      </c>
      <c r="D60" s="59" t="s">
        <v>89</v>
      </c>
      <c r="E60" s="59"/>
      <c r="F60" s="59"/>
      <c r="G60" s="59"/>
      <c r="H60" s="60"/>
    </row>
    <row r="61" spans="3:8" s="7" customFormat="1" x14ac:dyDescent="0.2">
      <c r="C61" s="10">
        <v>7.1</v>
      </c>
      <c r="D61" s="51" t="s">
        <v>90</v>
      </c>
      <c r="E61" s="51"/>
      <c r="F61" s="51"/>
      <c r="G61" s="51"/>
      <c r="H61" s="52"/>
    </row>
    <row r="62" spans="3:8" ht="63.75" x14ac:dyDescent="0.2">
      <c r="C62" s="12">
        <v>7.1</v>
      </c>
      <c r="D62" s="4" t="s">
        <v>91</v>
      </c>
      <c r="E62" s="26" t="s">
        <v>33</v>
      </c>
      <c r="F62" s="46"/>
      <c r="G62" s="15"/>
      <c r="H62" s="27"/>
    </row>
    <row r="63" spans="3:8" s="7" customFormat="1" x14ac:dyDescent="0.2">
      <c r="C63" s="10">
        <v>7.2</v>
      </c>
      <c r="D63" s="51" t="s">
        <v>92</v>
      </c>
      <c r="E63" s="51"/>
      <c r="F63" s="51"/>
      <c r="G63" s="51"/>
      <c r="H63" s="52"/>
    </row>
    <row r="64" spans="3:8" x14ac:dyDescent="0.2">
      <c r="C64" s="12">
        <v>7.2</v>
      </c>
      <c r="D64" s="4" t="s">
        <v>93</v>
      </c>
      <c r="E64" s="26"/>
      <c r="F64" s="15"/>
      <c r="G64" s="15"/>
      <c r="H64" s="38"/>
    </row>
    <row r="65" spans="3:8" ht="38.25" x14ac:dyDescent="0.2">
      <c r="C65" s="12" t="s">
        <v>16</v>
      </c>
      <c r="D65" s="4" t="s">
        <v>94</v>
      </c>
      <c r="E65" s="26" t="s">
        <v>33</v>
      </c>
      <c r="F65" s="46"/>
      <c r="G65" s="15"/>
      <c r="H65" s="27"/>
    </row>
    <row r="66" spans="3:8" ht="25.5" x14ac:dyDescent="0.2">
      <c r="C66" s="12" t="s">
        <v>1</v>
      </c>
      <c r="D66" s="4" t="s">
        <v>95</v>
      </c>
      <c r="E66" s="26" t="s">
        <v>33</v>
      </c>
      <c r="F66" s="46"/>
      <c r="G66" s="15"/>
      <c r="H66" s="27"/>
    </row>
    <row r="67" spans="3:8" ht="70.5" customHeight="1" x14ac:dyDescent="0.2">
      <c r="C67" s="12" t="s">
        <v>2</v>
      </c>
      <c r="D67" s="4" t="s">
        <v>96</v>
      </c>
      <c r="E67" s="26" t="s">
        <v>33</v>
      </c>
      <c r="F67" s="46"/>
      <c r="G67" s="15"/>
      <c r="H67" s="27"/>
    </row>
    <row r="68" spans="3:8" ht="25.5" x14ac:dyDescent="0.2">
      <c r="C68" s="12" t="s">
        <v>3</v>
      </c>
      <c r="D68" s="4" t="s">
        <v>97</v>
      </c>
      <c r="E68" s="26" t="s">
        <v>33</v>
      </c>
      <c r="F68" s="46"/>
      <c r="G68" s="15"/>
      <c r="H68" s="27"/>
    </row>
    <row r="69" spans="3:8" s="7" customFormat="1" x14ac:dyDescent="0.2">
      <c r="C69" s="10">
        <v>7.3</v>
      </c>
      <c r="D69" s="51" t="s">
        <v>98</v>
      </c>
      <c r="E69" s="51"/>
      <c r="F69" s="51"/>
      <c r="G69" s="51"/>
      <c r="H69" s="52"/>
    </row>
    <row r="70" spans="3:8" ht="25.5" x14ac:dyDescent="0.2">
      <c r="C70" s="12">
        <v>7.3</v>
      </c>
      <c r="D70" s="4" t="s">
        <v>99</v>
      </c>
      <c r="E70" s="26"/>
      <c r="F70" s="15"/>
      <c r="G70" s="15"/>
      <c r="H70" s="38"/>
    </row>
    <row r="71" spans="3:8" x14ac:dyDescent="0.2">
      <c r="C71" s="12" t="s">
        <v>4</v>
      </c>
      <c r="D71" s="4" t="s">
        <v>100</v>
      </c>
      <c r="E71" s="26" t="s">
        <v>33</v>
      </c>
      <c r="F71" s="46"/>
      <c r="G71" s="15"/>
      <c r="H71" s="27"/>
    </row>
    <row r="72" spans="3:8" ht="38.25" x14ac:dyDescent="0.2">
      <c r="C72" s="12" t="s">
        <v>5</v>
      </c>
      <c r="D72" s="4" t="s">
        <v>101</v>
      </c>
      <c r="E72" s="26" t="s">
        <v>33</v>
      </c>
      <c r="F72" s="46"/>
      <c r="G72" s="15"/>
      <c r="H72" s="27"/>
    </row>
    <row r="73" spans="3:8" ht="25.5" x14ac:dyDescent="0.2">
      <c r="C73" s="12" t="s">
        <v>6</v>
      </c>
      <c r="D73" s="4" t="s">
        <v>102</v>
      </c>
      <c r="E73" s="26" t="s">
        <v>33</v>
      </c>
      <c r="F73" s="46"/>
      <c r="G73" s="15"/>
      <c r="H73" s="27"/>
    </row>
    <row r="74" spans="3:8" s="3" customFormat="1" x14ac:dyDescent="0.2">
      <c r="C74" s="10">
        <v>7.4</v>
      </c>
      <c r="D74" s="51" t="s">
        <v>114</v>
      </c>
      <c r="E74" s="51"/>
      <c r="F74" s="51"/>
      <c r="G74" s="51"/>
      <c r="H74" s="52"/>
    </row>
    <row r="75" spans="3:8" s="7" customFormat="1" ht="38.25" x14ac:dyDescent="0.2">
      <c r="C75" s="12">
        <v>7.4</v>
      </c>
      <c r="D75" s="4" t="s">
        <v>103</v>
      </c>
      <c r="E75" s="26"/>
      <c r="F75" s="15"/>
      <c r="G75" s="15"/>
      <c r="H75" s="27"/>
    </row>
    <row r="76" spans="3:8" x14ac:dyDescent="0.2">
      <c r="C76" s="12" t="s">
        <v>104</v>
      </c>
      <c r="D76" s="4" t="s">
        <v>105</v>
      </c>
      <c r="E76" s="26" t="s">
        <v>33</v>
      </c>
      <c r="F76" s="46"/>
      <c r="G76" s="15"/>
      <c r="H76" s="27"/>
    </row>
    <row r="77" spans="3:8" s="7" customFormat="1" x14ac:dyDescent="0.2">
      <c r="C77" s="12" t="s">
        <v>106</v>
      </c>
      <c r="D77" s="4" t="s">
        <v>107</v>
      </c>
      <c r="E77" s="26" t="s">
        <v>33</v>
      </c>
      <c r="F77" s="46"/>
      <c r="G77" s="15"/>
      <c r="H77" s="27"/>
    </row>
    <row r="78" spans="3:8" s="7" customFormat="1" x14ac:dyDescent="0.2">
      <c r="C78" s="12" t="s">
        <v>108</v>
      </c>
      <c r="D78" s="4" t="s">
        <v>109</v>
      </c>
      <c r="E78" s="26" t="s">
        <v>33</v>
      </c>
      <c r="F78" s="46"/>
      <c r="G78" s="15"/>
      <c r="H78" s="27"/>
    </row>
    <row r="79" spans="3:8" s="7" customFormat="1" x14ac:dyDescent="0.2">
      <c r="C79" s="12" t="s">
        <v>110</v>
      </c>
      <c r="D79" s="4" t="s">
        <v>111</v>
      </c>
      <c r="E79" s="26" t="s">
        <v>33</v>
      </c>
      <c r="F79" s="46"/>
      <c r="G79" s="15"/>
      <c r="H79" s="27"/>
    </row>
    <row r="80" spans="3:8" ht="25.5" x14ac:dyDescent="0.2">
      <c r="C80" s="12" t="s">
        <v>112</v>
      </c>
      <c r="D80" s="4" t="s">
        <v>113</v>
      </c>
      <c r="E80" s="26" t="s">
        <v>33</v>
      </c>
      <c r="F80" s="46"/>
      <c r="G80" s="15"/>
      <c r="H80" s="27"/>
    </row>
    <row r="81" spans="3:8" x14ac:dyDescent="0.2">
      <c r="C81" s="41">
        <v>7.5</v>
      </c>
      <c r="D81" s="56" t="s">
        <v>115</v>
      </c>
      <c r="E81" s="57"/>
      <c r="F81" s="57"/>
      <c r="G81" s="57"/>
      <c r="H81" s="58"/>
    </row>
    <row r="82" spans="3:8" x14ac:dyDescent="0.2">
      <c r="C82" s="10" t="s">
        <v>116</v>
      </c>
      <c r="D82" s="53" t="s">
        <v>25</v>
      </c>
      <c r="E82" s="54"/>
      <c r="F82" s="54"/>
      <c r="G82" s="54"/>
      <c r="H82" s="55"/>
    </row>
    <row r="83" spans="3:8" ht="41.25" customHeight="1" x14ac:dyDescent="0.2">
      <c r="C83" s="12" t="s">
        <v>116</v>
      </c>
      <c r="D83" s="4" t="s">
        <v>117</v>
      </c>
      <c r="E83" s="26"/>
      <c r="F83" s="15"/>
      <c r="G83" s="15"/>
      <c r="H83" s="27"/>
    </row>
    <row r="84" spans="3:8" ht="25.5" x14ac:dyDescent="0.2">
      <c r="C84" s="12" t="s">
        <v>118</v>
      </c>
      <c r="D84" s="4" t="s">
        <v>119</v>
      </c>
      <c r="E84" s="26" t="s">
        <v>33</v>
      </c>
      <c r="F84" s="46"/>
      <c r="G84" s="15"/>
      <c r="H84" s="27"/>
    </row>
    <row r="85" spans="3:8" ht="38.25" x14ac:dyDescent="0.2">
      <c r="C85" s="12" t="s">
        <v>120</v>
      </c>
      <c r="D85" s="4" t="s">
        <v>121</v>
      </c>
      <c r="E85" s="26" t="s">
        <v>33</v>
      </c>
      <c r="F85" s="46"/>
      <c r="G85" s="15"/>
      <c r="H85" s="27"/>
    </row>
    <row r="86" spans="3:8" x14ac:dyDescent="0.2">
      <c r="C86" s="10" t="s">
        <v>122</v>
      </c>
      <c r="D86" s="53" t="s">
        <v>123</v>
      </c>
      <c r="E86" s="54"/>
      <c r="F86" s="54"/>
      <c r="G86" s="54"/>
      <c r="H86" s="55"/>
    </row>
    <row r="87" spans="3:8" ht="25.5" x14ac:dyDescent="0.2">
      <c r="C87" s="12" t="s">
        <v>122</v>
      </c>
      <c r="D87" s="4" t="s">
        <v>124</v>
      </c>
      <c r="E87" s="26" t="s">
        <v>33</v>
      </c>
      <c r="F87" s="46"/>
      <c r="G87" s="15"/>
      <c r="H87" s="27"/>
    </row>
    <row r="88" spans="3:8" ht="25.5" x14ac:dyDescent="0.2">
      <c r="C88" s="12" t="s">
        <v>125</v>
      </c>
      <c r="D88" s="4" t="s">
        <v>126</v>
      </c>
      <c r="E88" s="26" t="s">
        <v>33</v>
      </c>
      <c r="F88" s="46"/>
      <c r="G88" s="15"/>
      <c r="H88" s="27"/>
    </row>
    <row r="89" spans="3:8" ht="25.5" x14ac:dyDescent="0.2">
      <c r="C89" s="12" t="s">
        <v>127</v>
      </c>
      <c r="D89" s="4" t="s">
        <v>128</v>
      </c>
      <c r="E89" s="26" t="s">
        <v>33</v>
      </c>
      <c r="F89" s="46"/>
      <c r="G89" s="15"/>
      <c r="H89" s="27"/>
    </row>
    <row r="90" spans="3:8" x14ac:dyDescent="0.2">
      <c r="C90" s="12" t="s">
        <v>129</v>
      </c>
      <c r="D90" s="4" t="s">
        <v>130</v>
      </c>
      <c r="E90" s="26" t="s">
        <v>33</v>
      </c>
      <c r="F90" s="46"/>
      <c r="G90" s="15"/>
      <c r="H90" s="27"/>
    </row>
    <row r="91" spans="3:8" x14ac:dyDescent="0.2">
      <c r="C91" s="10" t="s">
        <v>131</v>
      </c>
      <c r="D91" s="53" t="s">
        <v>132</v>
      </c>
      <c r="E91" s="54"/>
      <c r="F91" s="54"/>
      <c r="G91" s="54"/>
      <c r="H91" s="55"/>
    </row>
    <row r="92" spans="3:8" ht="38.25" x14ac:dyDescent="0.2">
      <c r="C92" s="12" t="s">
        <v>131</v>
      </c>
      <c r="D92" s="4" t="s">
        <v>133</v>
      </c>
      <c r="E92" s="26" t="s">
        <v>33</v>
      </c>
      <c r="F92" s="46"/>
      <c r="G92" s="15"/>
      <c r="H92" s="27"/>
    </row>
    <row r="93" spans="3:8" ht="25.5" x14ac:dyDescent="0.2">
      <c r="C93" s="12" t="s">
        <v>134</v>
      </c>
      <c r="D93" s="4" t="s">
        <v>135</v>
      </c>
      <c r="E93" s="26" t="s">
        <v>33</v>
      </c>
      <c r="F93" s="46"/>
      <c r="G93" s="15"/>
      <c r="H93" s="27"/>
    </row>
    <row r="94" spans="3:8" ht="25.5" x14ac:dyDescent="0.2">
      <c r="C94" s="12" t="s">
        <v>136</v>
      </c>
      <c r="D94" s="4" t="s">
        <v>137</v>
      </c>
      <c r="E94" s="26" t="s">
        <v>33</v>
      </c>
      <c r="F94" s="46"/>
      <c r="G94" s="15"/>
      <c r="H94" s="27"/>
    </row>
    <row r="95" spans="3:8" ht="38.25" x14ac:dyDescent="0.2">
      <c r="C95" s="12" t="s">
        <v>131</v>
      </c>
      <c r="D95" s="4" t="s">
        <v>138</v>
      </c>
      <c r="E95" s="26" t="s">
        <v>33</v>
      </c>
      <c r="F95" s="46"/>
      <c r="G95" s="15"/>
      <c r="H95" s="27"/>
    </row>
    <row r="96" spans="3:8" x14ac:dyDescent="0.2">
      <c r="C96" s="12" t="s">
        <v>139</v>
      </c>
      <c r="D96" s="4" t="s">
        <v>140</v>
      </c>
      <c r="E96" s="26" t="s">
        <v>33</v>
      </c>
      <c r="F96" s="46"/>
      <c r="G96" s="15"/>
      <c r="H96" s="27"/>
    </row>
    <row r="97" spans="3:8" ht="25.5" x14ac:dyDescent="0.2">
      <c r="C97" s="12" t="s">
        <v>141</v>
      </c>
      <c r="D97" s="4" t="s">
        <v>142</v>
      </c>
      <c r="E97" s="26" t="s">
        <v>33</v>
      </c>
      <c r="F97" s="46"/>
      <c r="G97" s="15"/>
      <c r="H97" s="27"/>
    </row>
    <row r="98" spans="3:8" x14ac:dyDescent="0.2">
      <c r="C98" s="12" t="s">
        <v>143</v>
      </c>
      <c r="D98" s="4" t="s">
        <v>144</v>
      </c>
      <c r="E98" s="26" t="s">
        <v>33</v>
      </c>
      <c r="F98" s="46"/>
      <c r="G98" s="15"/>
      <c r="H98" s="27"/>
    </row>
    <row r="99" spans="3:8" x14ac:dyDescent="0.2">
      <c r="C99" s="12" t="s">
        <v>145</v>
      </c>
      <c r="D99" s="4" t="s">
        <v>146</v>
      </c>
      <c r="E99" s="26" t="s">
        <v>33</v>
      </c>
      <c r="F99" s="46"/>
      <c r="G99" s="15"/>
      <c r="H99" s="27"/>
    </row>
    <row r="100" spans="3:8" ht="63.75" x14ac:dyDescent="0.2">
      <c r="C100" s="12" t="s">
        <v>131</v>
      </c>
      <c r="D100" s="4" t="s">
        <v>147</v>
      </c>
      <c r="E100" s="26" t="s">
        <v>33</v>
      </c>
      <c r="F100" s="46"/>
      <c r="G100" s="15"/>
      <c r="H100" s="27"/>
    </row>
    <row r="101" spans="3:8" x14ac:dyDescent="0.2">
      <c r="C101" s="29">
        <v>8</v>
      </c>
      <c r="D101" s="59" t="s">
        <v>148</v>
      </c>
      <c r="E101" s="59"/>
      <c r="F101" s="59"/>
      <c r="G101" s="59"/>
      <c r="H101" s="60"/>
    </row>
    <row r="102" spans="3:8" x14ac:dyDescent="0.2">
      <c r="C102" s="10">
        <v>8.1</v>
      </c>
      <c r="D102" s="51" t="s">
        <v>149</v>
      </c>
      <c r="E102" s="51"/>
      <c r="F102" s="51"/>
      <c r="G102" s="51"/>
      <c r="H102" s="52"/>
    </row>
    <row r="103" spans="3:8" ht="76.5" x14ac:dyDescent="0.2">
      <c r="C103" s="12">
        <v>8.1</v>
      </c>
      <c r="D103" s="4" t="s">
        <v>150</v>
      </c>
      <c r="E103" s="26" t="s">
        <v>33</v>
      </c>
      <c r="F103" s="46"/>
      <c r="G103" s="15"/>
      <c r="H103" s="27"/>
    </row>
    <row r="104" spans="3:8" ht="38.25" x14ac:dyDescent="0.2">
      <c r="C104" s="12">
        <v>8.1</v>
      </c>
      <c r="D104" s="4" t="s">
        <v>151</v>
      </c>
      <c r="E104" s="26" t="s">
        <v>33</v>
      </c>
      <c r="F104" s="46"/>
      <c r="G104" s="15"/>
      <c r="H104" s="27"/>
    </row>
    <row r="105" spans="3:8" ht="38.25" x14ac:dyDescent="0.2">
      <c r="C105" s="12">
        <v>8.1</v>
      </c>
      <c r="D105" s="4" t="s">
        <v>152</v>
      </c>
      <c r="E105" s="26" t="s">
        <v>33</v>
      </c>
      <c r="F105" s="46"/>
      <c r="G105" s="15"/>
      <c r="H105" s="27"/>
    </row>
    <row r="106" spans="3:8" ht="25.5" x14ac:dyDescent="0.2">
      <c r="C106" s="12">
        <v>8.1</v>
      </c>
      <c r="D106" s="4" t="s">
        <v>153</v>
      </c>
      <c r="E106" s="26" t="s">
        <v>33</v>
      </c>
      <c r="F106" s="46"/>
      <c r="G106" s="15"/>
      <c r="H106" s="27"/>
    </row>
    <row r="107" spans="3:8" x14ac:dyDescent="0.2">
      <c r="C107" s="10">
        <v>8.1999999999999993</v>
      </c>
      <c r="D107" s="51" t="s">
        <v>60</v>
      </c>
      <c r="E107" s="51"/>
      <c r="F107" s="51"/>
      <c r="G107" s="51"/>
      <c r="H107" s="52"/>
    </row>
    <row r="108" spans="3:8" ht="51" x14ac:dyDescent="0.2">
      <c r="C108" s="12">
        <v>8.1999999999999993</v>
      </c>
      <c r="D108" s="4" t="s">
        <v>154</v>
      </c>
      <c r="E108" s="26" t="s">
        <v>33</v>
      </c>
      <c r="F108" s="46"/>
      <c r="G108" s="15"/>
      <c r="H108" s="27"/>
    </row>
    <row r="109" spans="3:8" ht="25.5" x14ac:dyDescent="0.2">
      <c r="C109" s="12">
        <v>8.1999999999999993</v>
      </c>
      <c r="D109" s="4" t="s">
        <v>155</v>
      </c>
      <c r="E109" s="26" t="s">
        <v>33</v>
      </c>
      <c r="F109" s="46"/>
      <c r="G109" s="15"/>
      <c r="H109" s="27"/>
    </row>
    <row r="110" spans="3:8" x14ac:dyDescent="0.2">
      <c r="C110" s="41">
        <v>8.3000000000000007</v>
      </c>
      <c r="D110" s="56" t="s">
        <v>72</v>
      </c>
      <c r="E110" s="57"/>
      <c r="F110" s="57"/>
      <c r="G110" s="57"/>
      <c r="H110" s="58"/>
    </row>
    <row r="111" spans="3:8" ht="50.1" customHeight="1" x14ac:dyDescent="0.2">
      <c r="C111" s="12">
        <v>8.3000000000000007</v>
      </c>
      <c r="D111" s="4" t="s">
        <v>156</v>
      </c>
      <c r="E111" s="26" t="s">
        <v>33</v>
      </c>
      <c r="F111" s="46"/>
      <c r="G111" s="15"/>
      <c r="H111" s="27"/>
    </row>
    <row r="112" spans="3:8" ht="52.5" customHeight="1" x14ac:dyDescent="0.2">
      <c r="C112" s="12">
        <v>8.3000000000000007</v>
      </c>
      <c r="D112" s="4" t="s">
        <v>157</v>
      </c>
      <c r="E112" s="26" t="s">
        <v>33</v>
      </c>
      <c r="F112" s="46"/>
      <c r="G112" s="15"/>
      <c r="H112" s="27"/>
    </row>
    <row r="113" spans="3:8" x14ac:dyDescent="0.2">
      <c r="C113" s="29">
        <v>9</v>
      </c>
      <c r="D113" s="59" t="s">
        <v>184</v>
      </c>
      <c r="E113" s="59"/>
      <c r="F113" s="59"/>
      <c r="G113" s="59"/>
      <c r="H113" s="60"/>
    </row>
    <row r="114" spans="3:8" x14ac:dyDescent="0.2">
      <c r="C114" s="10">
        <v>9.1</v>
      </c>
      <c r="D114" s="51" t="s">
        <v>185</v>
      </c>
      <c r="E114" s="51"/>
      <c r="F114" s="51"/>
      <c r="G114" s="51"/>
      <c r="H114" s="52"/>
    </row>
    <row r="115" spans="3:8" ht="51" x14ac:dyDescent="0.2">
      <c r="C115" s="12">
        <v>9.1</v>
      </c>
      <c r="D115" s="4" t="s">
        <v>186</v>
      </c>
      <c r="E115" s="26" t="s">
        <v>33</v>
      </c>
      <c r="F115" s="46"/>
      <c r="G115" s="15"/>
      <c r="H115" s="27"/>
    </row>
    <row r="116" spans="3:8" ht="32.25" customHeight="1" x14ac:dyDescent="0.2">
      <c r="C116" s="12" t="s">
        <v>158</v>
      </c>
      <c r="D116" s="4" t="s">
        <v>187</v>
      </c>
      <c r="E116" s="26" t="s">
        <v>33</v>
      </c>
      <c r="F116" s="46"/>
      <c r="G116" s="15"/>
      <c r="H116" s="27"/>
    </row>
    <row r="117" spans="3:8" ht="25.5" x14ac:dyDescent="0.2">
      <c r="C117" s="12" t="s">
        <v>159</v>
      </c>
      <c r="D117" s="4" t="s">
        <v>188</v>
      </c>
      <c r="E117" s="26" t="s">
        <v>33</v>
      </c>
      <c r="F117" s="46"/>
      <c r="G117" s="15"/>
      <c r="H117" s="27"/>
    </row>
    <row r="118" spans="3:8" x14ac:dyDescent="0.2">
      <c r="C118" s="12" t="s">
        <v>160</v>
      </c>
      <c r="D118" s="4" t="s">
        <v>189</v>
      </c>
      <c r="E118" s="26" t="s">
        <v>33</v>
      </c>
      <c r="F118" s="46"/>
      <c r="G118" s="15"/>
      <c r="H118" s="27"/>
    </row>
    <row r="119" spans="3:8" x14ac:dyDescent="0.2">
      <c r="C119" s="12" t="s">
        <v>161</v>
      </c>
      <c r="D119" s="4" t="s">
        <v>190</v>
      </c>
      <c r="E119" s="26" t="s">
        <v>33</v>
      </c>
      <c r="F119" s="46"/>
      <c r="G119" s="15"/>
      <c r="H119" s="27"/>
    </row>
    <row r="120" spans="3:8" ht="25.5" x14ac:dyDescent="0.2">
      <c r="C120" s="12" t="s">
        <v>162</v>
      </c>
      <c r="D120" s="4" t="s">
        <v>224</v>
      </c>
      <c r="E120" s="26" t="s">
        <v>33</v>
      </c>
      <c r="F120" s="46"/>
      <c r="G120" s="15"/>
      <c r="H120" s="27"/>
    </row>
    <row r="121" spans="3:8" x14ac:dyDescent="0.2">
      <c r="C121" s="12" t="s">
        <v>163</v>
      </c>
      <c r="D121" s="4" t="s">
        <v>225</v>
      </c>
      <c r="E121" s="26" t="s">
        <v>33</v>
      </c>
      <c r="F121" s="46"/>
      <c r="G121" s="15"/>
      <c r="H121" s="27"/>
    </row>
    <row r="122" spans="3:8" x14ac:dyDescent="0.2">
      <c r="C122" s="41">
        <v>9.1999999999999993</v>
      </c>
      <c r="D122" s="56" t="s">
        <v>191</v>
      </c>
      <c r="E122" s="57"/>
      <c r="F122" s="57"/>
      <c r="G122" s="57"/>
      <c r="H122" s="58"/>
    </row>
    <row r="123" spans="3:8" ht="38.25" x14ac:dyDescent="0.2">
      <c r="C123" s="12">
        <v>9.1999999999999993</v>
      </c>
      <c r="D123" s="4" t="s">
        <v>192</v>
      </c>
      <c r="E123" s="26" t="s">
        <v>33</v>
      </c>
      <c r="F123" s="46"/>
      <c r="G123" s="15"/>
      <c r="H123" s="27"/>
    </row>
    <row r="124" spans="3:8" ht="51" x14ac:dyDescent="0.2">
      <c r="C124" s="12" t="s">
        <v>164</v>
      </c>
      <c r="D124" s="4" t="s">
        <v>193</v>
      </c>
      <c r="E124" s="26" t="s">
        <v>33</v>
      </c>
      <c r="F124" s="46"/>
      <c r="G124" s="15"/>
      <c r="H124" s="27"/>
    </row>
    <row r="125" spans="3:8" x14ac:dyDescent="0.2">
      <c r="C125" s="12" t="s">
        <v>165</v>
      </c>
      <c r="D125" s="4" t="s">
        <v>194</v>
      </c>
      <c r="E125" s="26" t="s">
        <v>33</v>
      </c>
      <c r="F125" s="46"/>
      <c r="G125" s="15"/>
      <c r="H125" s="27"/>
    </row>
    <row r="126" spans="3:8" x14ac:dyDescent="0.2">
      <c r="C126" s="12">
        <v>9.1999999999999993</v>
      </c>
      <c r="D126" s="4" t="s">
        <v>93</v>
      </c>
      <c r="E126" s="26" t="s">
        <v>33</v>
      </c>
      <c r="F126" s="46"/>
      <c r="G126" s="15"/>
      <c r="H126" s="27"/>
    </row>
    <row r="127" spans="3:8" ht="76.5" x14ac:dyDescent="0.2">
      <c r="C127" s="12" t="s">
        <v>166</v>
      </c>
      <c r="D127" s="4" t="s">
        <v>195</v>
      </c>
      <c r="E127" s="26" t="s">
        <v>33</v>
      </c>
      <c r="F127" s="46"/>
      <c r="G127" s="15"/>
      <c r="H127" s="27"/>
    </row>
    <row r="128" spans="3:8" x14ac:dyDescent="0.2">
      <c r="C128" s="12" t="s">
        <v>167</v>
      </c>
      <c r="D128" s="4" t="s">
        <v>196</v>
      </c>
      <c r="E128" s="26" t="s">
        <v>33</v>
      </c>
      <c r="F128" s="46"/>
      <c r="G128" s="15"/>
      <c r="H128" s="27"/>
    </row>
    <row r="129" spans="3:8" ht="25.5" x14ac:dyDescent="0.2">
      <c r="C129" s="12" t="s">
        <v>168</v>
      </c>
      <c r="D129" s="4" t="s">
        <v>197</v>
      </c>
      <c r="E129" s="26" t="s">
        <v>33</v>
      </c>
      <c r="F129" s="46"/>
      <c r="G129" s="15"/>
      <c r="H129" s="27"/>
    </row>
    <row r="130" spans="3:8" ht="25.5" x14ac:dyDescent="0.2">
      <c r="C130" s="12" t="s">
        <v>169</v>
      </c>
      <c r="D130" s="4" t="s">
        <v>198</v>
      </c>
      <c r="E130" s="26" t="s">
        <v>33</v>
      </c>
      <c r="F130" s="46"/>
      <c r="G130" s="15"/>
      <c r="H130" s="27"/>
    </row>
    <row r="131" spans="3:8" ht="25.5" x14ac:dyDescent="0.2">
      <c r="C131" s="12" t="s">
        <v>170</v>
      </c>
      <c r="D131" s="4" t="s">
        <v>199</v>
      </c>
      <c r="E131" s="26" t="s">
        <v>33</v>
      </c>
      <c r="F131" s="46"/>
      <c r="G131" s="15"/>
      <c r="H131" s="27"/>
    </row>
    <row r="132" spans="3:8" x14ac:dyDescent="0.2">
      <c r="C132" s="41">
        <v>9.3000000000000007</v>
      </c>
      <c r="D132" s="56" t="s">
        <v>200</v>
      </c>
      <c r="E132" s="57"/>
      <c r="F132" s="57"/>
      <c r="G132" s="57"/>
      <c r="H132" s="58"/>
    </row>
    <row r="133" spans="3:8" ht="63.75" x14ac:dyDescent="0.2">
      <c r="C133" s="12">
        <v>9.3000000000000007</v>
      </c>
      <c r="D133" s="4" t="s">
        <v>201</v>
      </c>
      <c r="E133" s="26" t="s">
        <v>33</v>
      </c>
      <c r="F133" s="46"/>
      <c r="G133" s="15"/>
      <c r="H133" s="27"/>
    </row>
    <row r="134" spans="3:8" ht="25.5" x14ac:dyDescent="0.2">
      <c r="C134" s="12" t="s">
        <v>171</v>
      </c>
      <c r="D134" s="4" t="s">
        <v>202</v>
      </c>
      <c r="E134" s="26" t="s">
        <v>33</v>
      </c>
      <c r="F134" s="46"/>
      <c r="G134" s="15"/>
      <c r="H134" s="27"/>
    </row>
    <row r="135" spans="3:8" ht="25.5" x14ac:dyDescent="0.2">
      <c r="C135" s="12" t="s">
        <v>172</v>
      </c>
      <c r="D135" s="4" t="s">
        <v>203</v>
      </c>
      <c r="E135" s="26" t="s">
        <v>33</v>
      </c>
      <c r="F135" s="46"/>
      <c r="G135" s="15"/>
      <c r="H135" s="27"/>
    </row>
    <row r="136" spans="3:8" ht="76.5" x14ac:dyDescent="0.2">
      <c r="C136" s="12" t="s">
        <v>173</v>
      </c>
      <c r="D136" s="4" t="s">
        <v>204</v>
      </c>
      <c r="E136" s="26" t="s">
        <v>33</v>
      </c>
      <c r="F136" s="46"/>
      <c r="G136" s="15"/>
      <c r="H136" s="27"/>
    </row>
    <row r="137" spans="3:8" x14ac:dyDescent="0.2">
      <c r="C137" s="12" t="s">
        <v>174</v>
      </c>
      <c r="D137" s="4" t="s">
        <v>205</v>
      </c>
      <c r="E137" s="26" t="s">
        <v>33</v>
      </c>
      <c r="F137" s="46"/>
      <c r="G137" s="15"/>
      <c r="H137" s="27"/>
    </row>
    <row r="138" spans="3:8" ht="25.5" x14ac:dyDescent="0.2">
      <c r="C138" s="12" t="s">
        <v>175</v>
      </c>
      <c r="D138" s="4" t="s">
        <v>206</v>
      </c>
      <c r="E138" s="26" t="s">
        <v>33</v>
      </c>
      <c r="F138" s="46"/>
      <c r="G138" s="15"/>
      <c r="H138" s="27"/>
    </row>
    <row r="139" spans="3:8" x14ac:dyDescent="0.2">
      <c r="C139" s="12" t="s">
        <v>176</v>
      </c>
      <c r="D139" s="4" t="s">
        <v>207</v>
      </c>
      <c r="E139" s="26" t="s">
        <v>33</v>
      </c>
      <c r="F139" s="46"/>
      <c r="G139" s="15"/>
      <c r="H139" s="27"/>
    </row>
    <row r="140" spans="3:8" ht="76.5" x14ac:dyDescent="0.2">
      <c r="C140" s="12">
        <v>9.3000000000000007</v>
      </c>
      <c r="D140" s="4" t="s">
        <v>208</v>
      </c>
      <c r="E140" s="26" t="s">
        <v>33</v>
      </c>
      <c r="F140" s="46"/>
      <c r="G140" s="15"/>
      <c r="H140" s="27"/>
    </row>
    <row r="141" spans="3:8" x14ac:dyDescent="0.2">
      <c r="C141" s="29">
        <v>10</v>
      </c>
      <c r="D141" s="62" t="s">
        <v>209</v>
      </c>
      <c r="E141" s="63"/>
      <c r="F141" s="63"/>
      <c r="G141" s="63"/>
      <c r="H141" s="64"/>
    </row>
    <row r="142" spans="3:8" x14ac:dyDescent="0.2">
      <c r="C142" s="41">
        <v>10.1</v>
      </c>
      <c r="D142" s="56" t="s">
        <v>210</v>
      </c>
      <c r="E142" s="57"/>
      <c r="F142" s="57"/>
      <c r="G142" s="57"/>
      <c r="H142" s="58"/>
    </row>
    <row r="143" spans="3:8" x14ac:dyDescent="0.2">
      <c r="C143" s="12">
        <v>10.1</v>
      </c>
      <c r="D143" s="4" t="s">
        <v>211</v>
      </c>
      <c r="E143" s="26"/>
      <c r="F143" s="15"/>
      <c r="G143" s="15"/>
      <c r="H143" s="27"/>
    </row>
    <row r="144" spans="3:8" ht="38.25" x14ac:dyDescent="0.2">
      <c r="C144" s="12" t="s">
        <v>177</v>
      </c>
      <c r="D144" s="4" t="s">
        <v>212</v>
      </c>
      <c r="E144" s="26" t="s">
        <v>33</v>
      </c>
      <c r="F144" s="46"/>
      <c r="G144" s="15"/>
      <c r="H144" s="27"/>
    </row>
    <row r="145" spans="3:8" ht="89.25" x14ac:dyDescent="0.2">
      <c r="C145" s="12" t="s">
        <v>178</v>
      </c>
      <c r="D145" s="4" t="s">
        <v>213</v>
      </c>
      <c r="E145" s="26" t="s">
        <v>33</v>
      </c>
      <c r="F145" s="46"/>
      <c r="G145" s="15"/>
      <c r="H145" s="27"/>
    </row>
    <row r="146" spans="3:8" x14ac:dyDescent="0.2">
      <c r="C146" s="12" t="s">
        <v>179</v>
      </c>
      <c r="D146" s="4" t="s">
        <v>214</v>
      </c>
      <c r="E146" s="26" t="s">
        <v>33</v>
      </c>
      <c r="F146" s="46"/>
      <c r="G146" s="15"/>
      <c r="H146" s="27"/>
    </row>
    <row r="147" spans="3:8" ht="25.5" x14ac:dyDescent="0.2">
      <c r="C147" s="12" t="s">
        <v>180</v>
      </c>
      <c r="D147" s="4" t="s">
        <v>215</v>
      </c>
      <c r="E147" s="26" t="s">
        <v>33</v>
      </c>
      <c r="F147" s="46"/>
      <c r="G147" s="15"/>
      <c r="H147" s="27"/>
    </row>
    <row r="148" spans="3:8" ht="25.5" x14ac:dyDescent="0.2">
      <c r="C148" s="12" t="s">
        <v>181</v>
      </c>
      <c r="D148" s="4" t="s">
        <v>216</v>
      </c>
      <c r="E148" s="26" t="s">
        <v>33</v>
      </c>
      <c r="F148" s="46"/>
      <c r="G148" s="15"/>
      <c r="H148" s="27"/>
    </row>
    <row r="149" spans="3:8" ht="38.25" x14ac:dyDescent="0.2">
      <c r="C149" s="12">
        <v>10.1</v>
      </c>
      <c r="D149" s="4" t="s">
        <v>217</v>
      </c>
      <c r="E149" s="26" t="s">
        <v>33</v>
      </c>
      <c r="F149" s="46"/>
      <c r="G149" s="15"/>
      <c r="H149" s="27"/>
    </row>
    <row r="150" spans="3:8" ht="25.5" x14ac:dyDescent="0.2">
      <c r="C150" s="12" t="s">
        <v>182</v>
      </c>
      <c r="D150" s="4" t="s">
        <v>218</v>
      </c>
      <c r="E150" s="26" t="s">
        <v>33</v>
      </c>
      <c r="F150" s="46"/>
      <c r="G150" s="15"/>
      <c r="H150" s="27"/>
    </row>
    <row r="151" spans="3:8" x14ac:dyDescent="0.2">
      <c r="C151" s="12" t="s">
        <v>183</v>
      </c>
      <c r="D151" s="4" t="s">
        <v>219</v>
      </c>
      <c r="E151" s="26" t="s">
        <v>33</v>
      </c>
      <c r="F151" s="46"/>
      <c r="G151" s="15"/>
      <c r="H151" s="27"/>
    </row>
    <row r="152" spans="3:8" x14ac:dyDescent="0.2">
      <c r="C152" s="41">
        <v>10.199999999999999</v>
      </c>
      <c r="D152" s="56" t="s">
        <v>7</v>
      </c>
      <c r="E152" s="57"/>
      <c r="F152" s="57"/>
      <c r="G152" s="57"/>
      <c r="H152" s="58"/>
    </row>
    <row r="153" spans="3:8" ht="39" thickBot="1" x14ac:dyDescent="0.25">
      <c r="C153" s="13">
        <v>10.199999999999999</v>
      </c>
      <c r="D153" s="5" t="s">
        <v>220</v>
      </c>
      <c r="E153" s="26" t="s">
        <v>33</v>
      </c>
      <c r="F153" s="47"/>
      <c r="G153" s="28"/>
      <c r="H153" s="39"/>
    </row>
    <row r="154" spans="3:8" x14ac:dyDescent="0.2">
      <c r="C154" s="42"/>
      <c r="D154" s="32"/>
      <c r="E154" s="16"/>
      <c r="F154" s="16"/>
      <c r="G154" s="16"/>
      <c r="H154" s="1"/>
    </row>
    <row r="155" spans="3:8" x14ac:dyDescent="0.2">
      <c r="C155" s="42"/>
      <c r="D155" s="32"/>
      <c r="E155" s="16"/>
      <c r="F155" s="16"/>
      <c r="G155" s="16"/>
      <c r="H155" s="1"/>
    </row>
    <row r="156" spans="3:8" x14ac:dyDescent="0.2">
      <c r="C156" s="42"/>
      <c r="D156" s="32"/>
      <c r="E156" s="16"/>
      <c r="F156" s="16"/>
      <c r="G156" s="16"/>
      <c r="H156" s="1"/>
    </row>
    <row r="157" spans="3:8" x14ac:dyDescent="0.2">
      <c r="E157" s="24"/>
      <c r="H157" s="1"/>
    </row>
    <row r="158" spans="3:8" x14ac:dyDescent="0.2">
      <c r="C158" s="61" t="s">
        <v>19</v>
      </c>
      <c r="D158" s="61"/>
      <c r="E158" s="61"/>
      <c r="F158" s="25"/>
      <c r="G158" s="25"/>
    </row>
    <row r="159" spans="3:8" x14ac:dyDescent="0.2">
      <c r="C159" s="31" t="s">
        <v>20</v>
      </c>
      <c r="D159" s="31" t="s">
        <v>26</v>
      </c>
      <c r="E159" s="31" t="s">
        <v>0</v>
      </c>
    </row>
    <row r="160" spans="3:8" ht="25.5" x14ac:dyDescent="0.2">
      <c r="C160" s="17">
        <f>COUNTIF($E$13:$E$153, "Fully Implemented")</f>
        <v>0</v>
      </c>
      <c r="D160" s="21" t="s">
        <v>28</v>
      </c>
      <c r="E160" s="20" t="s">
        <v>31</v>
      </c>
    </row>
    <row r="161" spans="3:5" ht="38.25" x14ac:dyDescent="0.2">
      <c r="C161" s="17">
        <f>COUNTIF($E$13:$E$153, "Partially Implemented")</f>
        <v>0</v>
      </c>
      <c r="D161" s="21" t="s">
        <v>29</v>
      </c>
      <c r="E161" s="20" t="s">
        <v>32</v>
      </c>
    </row>
    <row r="162" spans="3:5" x14ac:dyDescent="0.2">
      <c r="C162" s="17">
        <f>COUNTIF($E$13:$E$153, "Not Implemented")</f>
        <v>100</v>
      </c>
      <c r="D162" s="21" t="s">
        <v>30</v>
      </c>
      <c r="E162" s="20" t="s">
        <v>33</v>
      </c>
    </row>
    <row r="163" spans="3:5" ht="25.5" x14ac:dyDescent="0.2">
      <c r="C163" s="17">
        <f>COUNTIF($E$13:$E$153, "NA")</f>
        <v>0</v>
      </c>
      <c r="D163" s="21" t="s">
        <v>27</v>
      </c>
      <c r="E163" s="20" t="s">
        <v>18</v>
      </c>
    </row>
    <row r="164" spans="3:5" x14ac:dyDescent="0.2">
      <c r="C164" s="18">
        <f>SUM(C160:C163)</f>
        <v>100</v>
      </c>
      <c r="D164" s="22"/>
      <c r="E164" s="23"/>
    </row>
    <row r="171" spans="3:5" hidden="1" x14ac:dyDescent="0.2">
      <c r="C171" s="14" t="s">
        <v>229</v>
      </c>
    </row>
    <row r="172" spans="3:5" hidden="1" x14ac:dyDescent="0.2">
      <c r="C172" s="14" t="s">
        <v>230</v>
      </c>
    </row>
  </sheetData>
  <sheetProtection formatCells="0" formatColumns="0" formatRows="0" insertColumns="0" insertRows="0" insertHyperlinks="0" sort="0" autoFilter="0" pivotTables="0"/>
  <autoFilter ref="C10:H126" xr:uid="{00000000-0009-0000-0000-000004000000}"/>
  <mergeCells count="40">
    <mergeCell ref="C8:E8"/>
    <mergeCell ref="C7:E7"/>
    <mergeCell ref="C3:E3"/>
    <mergeCell ref="C4:E4"/>
    <mergeCell ref="C5:E5"/>
    <mergeCell ref="D11:H11"/>
    <mergeCell ref="E20:H20"/>
    <mergeCell ref="D60:H60"/>
    <mergeCell ref="D12:H12"/>
    <mergeCell ref="D14:H14"/>
    <mergeCell ref="D16:H16"/>
    <mergeCell ref="D33:H33"/>
    <mergeCell ref="D36:H36"/>
    <mergeCell ref="D48:H48"/>
    <mergeCell ref="D41:H41"/>
    <mergeCell ref="D18:H18"/>
    <mergeCell ref="D21:H21"/>
    <mergeCell ref="D31:H31"/>
    <mergeCell ref="D35:K35"/>
    <mergeCell ref="D56:H56"/>
    <mergeCell ref="C158:E158"/>
    <mergeCell ref="D102:H102"/>
    <mergeCell ref="D114:H114"/>
    <mergeCell ref="D122:H122"/>
    <mergeCell ref="D152:H152"/>
    <mergeCell ref="D141:H141"/>
    <mergeCell ref="D142:H142"/>
    <mergeCell ref="D107:H107"/>
    <mergeCell ref="D132:H132"/>
    <mergeCell ref="D113:H113"/>
    <mergeCell ref="D91:H91"/>
    <mergeCell ref="D110:H110"/>
    <mergeCell ref="D74:H74"/>
    <mergeCell ref="D101:H101"/>
    <mergeCell ref="D81:H81"/>
    <mergeCell ref="D61:H61"/>
    <mergeCell ref="D63:H63"/>
    <mergeCell ref="D69:H69"/>
    <mergeCell ref="D82:H82"/>
    <mergeCell ref="D86:H86"/>
  </mergeCells>
  <phoneticPr fontId="2" type="noConversion"/>
  <conditionalFormatting sqref="C1:E2 C35 C13 E13 C32 C9:E12 C7 C6:E6 C3:C5 H6:H34 H1:H2 H4 C14:E31 E32 C33:E34 C36:E1048576">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D35:E35 I35:K35">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D13">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D32">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F1:F34 F36:F1048576">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F35">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G1:G34 G36:G1048576">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G35">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H36:H57 H60:H1048576">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H35">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H58">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H59">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xWindow="785" yWindow="321" count="4">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13 E43:E47 E23:E30 E34 E57:E59 E62 E83:E85 E143:E151 E15 E19 E65:E68 E123:E131 E87:E90 E92:E100 E103:E106 E71:E73 E76:E80 E38:E40 E108:E109 E111:E112 E133:E140 E17 E115:E121 E50:E55 E32 E153" xr:uid="{00000000-0002-0000-0400-000000000000}">
      <formula1>"Fully Implemented, Partially Implemented, Not Implemented, NA"</formula1>
    </dataValidation>
    <dataValidation allowBlank="1" showInputMessage="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22" xr:uid="{00000000-0002-0000-0400-000001000000}"/>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9 E37 E75 E64 E70 E42" xr:uid="{00000000-0002-0000-0400-000003000000}"/>
    <dataValidation type="list" allowBlank="1" showInputMessage="1" showErrorMessage="1" sqref="F13 F153 F144:F151 F133:F140 F123:F131 F115:F121 F111:F112 F108:F109 F103:F106 F92:F100 F87:F90 F84:F85 F76:F80 F71:F73 F65:F68 F62 F57:F59 F50:F55 F43:F47 F38:F40 F34 F32 F23:F30 F19 F17 F15" xr:uid="{80734750-BB02-42B6-A021-83C64D5F98D4}">
      <formula1>$C$171:$C$172</formula1>
    </dataValidation>
  </dataValidations>
  <hyperlinks>
    <hyperlink ref="H4" r:id="rId1" xr:uid="{CA8BCB48-35F8-4AC1-A684-5AE22B5AE083}"/>
    <hyperlink ref="H7" r:id="rId2" xr:uid="{CC13A5D1-C718-4787-9A56-48DCF8E4A9E9}"/>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c71d906-544a-4f42-aa18-5748cc1ba0be">
      <UserInfo>
        <DisplayName>Vikas Dhanker</DisplayName>
        <AccountId>506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7C50B4FC677043B46F56688656B26E" ma:contentTypeVersion="4" ma:contentTypeDescription="Create a new document." ma:contentTypeScope="" ma:versionID="e7ac2127cedffe1a9c354d6a3af1a1dc">
  <xsd:schema xmlns:xsd="http://www.w3.org/2001/XMLSchema" xmlns:xs="http://www.w3.org/2001/XMLSchema" xmlns:p="http://schemas.microsoft.com/office/2006/metadata/properties" xmlns:ns2="2c71d906-544a-4f42-aa18-5748cc1ba0be" targetNamespace="http://schemas.microsoft.com/office/2006/metadata/properties" ma:root="true" ma:fieldsID="879f88942efd5ba7895a37488153f263" ns2:_="">
    <xsd:import namespace="2c71d906-544a-4f42-aa18-5748cc1ba0be"/>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1d906-544a-4f42-aa18-5748cc1ba0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8278C8-F2A5-43C7-AED4-F7C789AA51C9}">
  <ds:schemaRefs>
    <ds:schemaRef ds:uri="2c71d906-544a-4f42-aa18-5748cc1ba0be"/>
    <ds:schemaRef ds:uri="http://purl.org/dc/elements/1.1/"/>
    <ds:schemaRef ds:uri="http://purl.org/dc/terms/"/>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ED95E20-6B8D-4DCD-B209-691FDFF3AADA}">
  <ds:schemaRefs>
    <ds:schemaRef ds:uri="http://schemas.microsoft.com/sharepoint/v3/contenttype/forms"/>
  </ds:schemaRefs>
</ds:datastoreItem>
</file>

<file path=customXml/itemProps3.xml><?xml version="1.0" encoding="utf-8"?>
<ds:datastoreItem xmlns:ds="http://schemas.openxmlformats.org/officeDocument/2006/customXml" ds:itemID="{23D2F45E-D14D-4252-BCE2-6B1F6CC9E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1d906-544a-4f42-aa18-5748cc1ba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ISO_27001_Checklist</dc:title>
  <dc:subject>ISO_27001</dc:subject>
  <dc:creator>Jeremy Sporn</dc:creator>
  <cp:keywords>ISO_27001</cp:keywords>
  <cp:lastModifiedBy>Shahab Al Yamin Chawdhury</cp:lastModifiedBy>
  <cp:lastPrinted>2014-02-06T13:22:42Z</cp:lastPrinted>
  <dcterms:created xsi:type="dcterms:W3CDTF">2001-11-29T17:12:02Z</dcterms:created>
  <dcterms:modified xsi:type="dcterms:W3CDTF">2021-10-12T11:00:49Z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