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DFD183C6-25B5-CC4E-833C-5574020EFEB1}" xr6:coauthVersionLast="47" xr6:coauthVersionMax="47" xr10:uidLastSave="{00000000-0000-0000-0000-000000000000}"/>
  <bookViews>
    <workbookView xWindow="0" yWindow="460" windowWidth="28800" windowHeight="1642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E3" i="11" l="1"/>
  <c r="H7" i="11" l="1"/>
  <c r="I5" i="11" l="1"/>
  <c r="H25" i="11"/>
  <c r="H24" i="11"/>
  <c r="H16"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5" i="11" l="1"/>
  <c r="AE5" i="11"/>
  <c r="AF5" i="11" s="1"/>
  <c r="AG5" i="11" s="1"/>
  <c r="AH5" i="11" s="1"/>
  <c r="AI5" i="11" s="1"/>
  <c r="AJ5" i="11" s="1"/>
  <c r="AD4" i="11"/>
  <c r="L6" i="11"/>
  <c r="AK5" i="11" l="1"/>
  <c r="AL5" i="11" s="1"/>
  <c r="AM5" i="11" s="1"/>
  <c r="AN5" i="11" s="1"/>
  <c r="AO5" i="11" s="1"/>
  <c r="AP5" i="11" s="1"/>
  <c r="AQ5" i="11" s="1"/>
  <c r="M6" i="11"/>
  <c r="AR5" i="11" l="1"/>
  <c r="AS5" i="11" s="1"/>
  <c r="AK4" i="11"/>
  <c r="N6" i="11"/>
  <c r="H19" i="11" l="1"/>
  <c r="AT5" i="11"/>
  <c r="AS6" i="11"/>
  <c r="AR4" i="11"/>
  <c r="O6" i="11"/>
  <c r="AU5" i="11" l="1"/>
  <c r="AT6" i="11"/>
  <c r="AV5" i="11" l="1"/>
  <c r="AU6" i="11"/>
  <c r="P6" i="11"/>
  <c r="Q6" i="11"/>
  <c r="H20"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<sst xmlns="http://schemas.openxmlformats.org/spreadsheetml/2006/main" count="69" uniqueCount="61">
  <si>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</si>
  <si>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</si>
  <si>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</si>
  <si>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</si>
  <si>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</si>
  <si>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</si>
  <si>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</si>
  <si>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</si>
  <si>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</si>
  <si>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</si>
  <si>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</si>
  <si>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</si>
  <si>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</si>
  <si>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</si>
  <si>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</si>
  <si>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</si>
  <si>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</si>
  <si>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</si>
  <si>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</si>
  <si>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</si>
  <si>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</si>
  <si>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</si>
  <si>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</si>
  <si>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</si>
  <si>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</si>
  <si>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</si>
  <si>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</si>
  <si>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</si>
  <si>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</si>
  <si>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</si>
  <si>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</si>
  <si>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</si>
  <si>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</si>
  <si>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</si>
  <si>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</si>
  <si>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</si>
  <si>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</si>
  <si>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</si>
  <si>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Team members</t>
  </si>
  <si>
    <t>Phase 1</t>
  </si>
  <si>
    <t>Senior Project Day</t>
  </si>
  <si>
    <t>Brian Che, Jason Leong, Benjamin Vu</t>
  </si>
  <si>
    <t>Big Gainz</t>
  </si>
  <si>
    <t xml:space="preserve">Prepare a project plan with source code and documents </t>
  </si>
  <si>
    <t>Phase 2 Backend</t>
  </si>
  <si>
    <t xml:space="preserve">Phase 3 Frontend </t>
  </si>
  <si>
    <t>Testing and Debugging</t>
  </si>
  <si>
    <t>Jason</t>
  </si>
  <si>
    <t>Create Log and keyboards to Input data</t>
  </si>
  <si>
    <t>Simple layout Main Menu, Log, and Tabs</t>
  </si>
  <si>
    <t>Brian/Jason</t>
  </si>
  <si>
    <t>Ben/Jason</t>
  </si>
  <si>
    <t>Use SQLite to keep track of inputed data</t>
  </si>
  <si>
    <t>Phase 4- Troubleshooting, Debugging, Publish</t>
  </si>
  <si>
    <t>Brian/Ben</t>
  </si>
  <si>
    <t xml:space="preserve">Change background color, fonts, and overall design </t>
  </si>
  <si>
    <t>Create logo for main menu and log</t>
  </si>
  <si>
    <t>Input videos/exercises  in Exercise Tab</t>
  </si>
  <si>
    <t>Publishing the app (Date varies)</t>
  </si>
  <si>
    <t xml:space="preserve">Ensure all data is stored in History tab </t>
  </si>
  <si>
    <t>Categroize each exercise to body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</si>
</sst>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3" borderId="2" xfId="12" applyFont="1" applyFill="1" applyAlignment="1">
      <alignment horizontal="left" vertical="center" wrapText="1" indent="2"/>
    </xf>
    <xf numFmtId="0" fontId="0" fillId="14" borderId="9" xfId="0" applyFill="1" applyBorder="1" applyAlignment="1">
      <alignment vertical="center"/>
    </xf>
    <xf numFmtId="0" fontId="0" fillId="15" borderId="9" xfId="0" applyFill="1" applyBorder="1" applyAlignment="1">
      <alignment vertical="center"/>
    </xf>
    <xf numFmtId="0" fontId="0" fillId="11"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92" zoomScaleNormal="100" zoomScalePageLayoutView="70" workbookViewId="0">
      <pane ySplit="6" topLeftCell="A8" activePane="bottomLeft" state="frozen"/>
      <selection pane="bottomLeft" activeCell="D15" sqref="D15"/>
    </sheetView>
  </sheetViews>
  <sheetFormatPr baseColWidth="10" defaultColWidth="8.83203125" defaultRowHeight="30" customHeight="1" x14ac:dyDescent="0.2"/>
  <cols>
    <col min="1" max="1" width="2.6640625" style="58"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9"/>
      <c r="B1" s="79" t="s">
        <v>42</v>
      </c>
      <c r="C1" s="1"/>
      <c r="D1" s="2"/>
      <c r="E1" s="4"/>
      <c r="F1" s="47"/>
      <c r="H1" s="2"/>
      <c r="I1" s="14"/>
    </row>
    <row r="2" spans="1:64" ht="30" customHeight="1" x14ac:dyDescent="0.2">
      <c r="A2" s="58" t="s">
        <v>24</v>
      </c>
      <c r="B2" s="78" t="s">
        <v>36</v>
      </c>
      <c r="I2" s="61"/>
    </row>
    <row r="3" spans="1:64" ht="30" customHeight="1" x14ac:dyDescent="0.2">
      <c r="A3" s="58" t="s">
        <v>29</v>
      </c>
      <c r="B3" s="77" t="s">
        <v>38</v>
      </c>
      <c r="C3" s="88" t="s">
        <v>1</v>
      </c>
      <c r="D3" s="89"/>
      <c r="E3" s="94">
        <f ca="1">TODAY()</f>
        <v>44619</v>
      </c>
      <c r="F3" s="94"/>
    </row>
    <row r="4" spans="1:64" ht="30" customHeight="1" x14ac:dyDescent="0.2">
      <c r="A4" s="59" t="s">
        <v>30</v>
      </c>
      <c r="B4" t="s">
        <v>41</v>
      </c>
      <c r="C4" s="88" t="s">
        <v>8</v>
      </c>
      <c r="D4" s="89"/>
      <c r="E4" s="7">
        <v>1</v>
      </c>
      <c r="I4" s="91">
        <f ca="1">I5</f>
        <v>44620</v>
      </c>
      <c r="J4" s="92"/>
      <c r="K4" s="92"/>
      <c r="L4" s="92"/>
      <c r="M4" s="92"/>
      <c r="N4" s="92"/>
      <c r="O4" s="93"/>
      <c r="P4" s="91">
        <f ca="1">P5</f>
        <v>44627</v>
      </c>
      <c r="Q4" s="92"/>
      <c r="R4" s="92"/>
      <c r="S4" s="92"/>
      <c r="T4" s="92"/>
      <c r="U4" s="92"/>
      <c r="V4" s="93"/>
      <c r="W4" s="91">
        <f ca="1">W5</f>
        <v>44634</v>
      </c>
      <c r="X4" s="92"/>
      <c r="Y4" s="92"/>
      <c r="Z4" s="92"/>
      <c r="AA4" s="92"/>
      <c r="AB4" s="92"/>
      <c r="AC4" s="93"/>
      <c r="AD4" s="91">
        <f ca="1">AD5</f>
        <v>44641</v>
      </c>
      <c r="AE4" s="92"/>
      <c r="AF4" s="92"/>
      <c r="AG4" s="92"/>
      <c r="AH4" s="92"/>
      <c r="AI4" s="92"/>
      <c r="AJ4" s="93"/>
      <c r="AK4" s="91">
        <f ca="1">AK5</f>
        <v>44648</v>
      </c>
      <c r="AL4" s="92"/>
      <c r="AM4" s="92"/>
      <c r="AN4" s="92"/>
      <c r="AO4" s="92"/>
      <c r="AP4" s="92"/>
      <c r="AQ4" s="93"/>
      <c r="AR4" s="91">
        <f ca="1">AR5</f>
        <v>44655</v>
      </c>
      <c r="AS4" s="92"/>
      <c r="AT4" s="92"/>
      <c r="AU4" s="92"/>
      <c r="AV4" s="92"/>
      <c r="AW4" s="92"/>
      <c r="AX4" s="93"/>
      <c r="AY4" s="91">
        <f ca="1">AY5</f>
        <v>44662</v>
      </c>
      <c r="AZ4" s="92"/>
      <c r="BA4" s="92"/>
      <c r="BB4" s="92"/>
      <c r="BC4" s="92"/>
      <c r="BD4" s="92"/>
      <c r="BE4" s="93"/>
      <c r="BF4" s="91">
        <f ca="1">BF5</f>
        <v>44669</v>
      </c>
      <c r="BG4" s="92"/>
      <c r="BH4" s="92"/>
      <c r="BI4" s="92"/>
      <c r="BJ4" s="92"/>
      <c r="BK4" s="92"/>
      <c r="BL4" s="93"/>
    </row>
    <row r="5" spans="1:64" ht="15" customHeight="1" x14ac:dyDescent="0.2">
      <c r="A5" s="59" t="s">
        <v>31</v>
      </c>
      <c r="B5" s="90"/>
      <c r="C5" s="90"/>
      <c r="D5" s="90"/>
      <c r="E5" s="90"/>
      <c r="F5" s="90"/>
      <c r="G5" s="90"/>
      <c r="I5" s="11">
        <f ca="1">Project_Start-WEEKDAY(Project_Start,1)+2+7*(Display_Week-1)</f>
        <v>44620</v>
      </c>
      <c r="J5" s="10">
        <f ca="1">I5+1</f>
        <v>44621</v>
      </c>
      <c r="K5" s="10">
        <f t="shared" ref="K5:AX5" ca="1" si="0">J5+1</f>
        <v>44622</v>
      </c>
      <c r="L5" s="10">
        <f t="shared" ca="1" si="0"/>
        <v>44623</v>
      </c>
      <c r="M5" s="10">
        <f t="shared" ca="1" si="0"/>
        <v>44624</v>
      </c>
      <c r="N5" s="10">
        <f t="shared" ca="1" si="0"/>
        <v>44625</v>
      </c>
      <c r="O5" s="12">
        <f t="shared" ca="1" si="0"/>
        <v>44626</v>
      </c>
      <c r="P5" s="11">
        <f ca="1">O5+1</f>
        <v>44627</v>
      </c>
      <c r="Q5" s="10">
        <f ca="1">P5+1</f>
        <v>44628</v>
      </c>
      <c r="R5" s="10">
        <f t="shared" ca="1" si="0"/>
        <v>44629</v>
      </c>
      <c r="S5" s="10">
        <f t="shared" ca="1" si="0"/>
        <v>44630</v>
      </c>
      <c r="T5" s="10">
        <f t="shared" ca="1" si="0"/>
        <v>44631</v>
      </c>
      <c r="U5" s="10">
        <f t="shared" ca="1" si="0"/>
        <v>44632</v>
      </c>
      <c r="V5" s="12">
        <f t="shared" ca="1" si="0"/>
        <v>44633</v>
      </c>
      <c r="W5" s="11">
        <f ca="1">V5+1</f>
        <v>44634</v>
      </c>
      <c r="X5" s="10">
        <f ca="1">W5+1</f>
        <v>44635</v>
      </c>
      <c r="Y5" s="10">
        <f t="shared" ca="1" si="0"/>
        <v>44636</v>
      </c>
      <c r="Z5" s="10">
        <f t="shared" ca="1" si="0"/>
        <v>44637</v>
      </c>
      <c r="AA5" s="10">
        <f t="shared" ca="1" si="0"/>
        <v>44638</v>
      </c>
      <c r="AB5" s="10">
        <f t="shared" ca="1" si="0"/>
        <v>44639</v>
      </c>
      <c r="AC5" s="12">
        <f t="shared" ca="1" si="0"/>
        <v>44640</v>
      </c>
      <c r="AD5" s="11">
        <f ca="1">AC5+1</f>
        <v>44641</v>
      </c>
      <c r="AE5" s="10">
        <f ca="1">AD5+1</f>
        <v>44642</v>
      </c>
      <c r="AF5" s="10">
        <f t="shared" ca="1" si="0"/>
        <v>44643</v>
      </c>
      <c r="AG5" s="10">
        <f t="shared" ca="1" si="0"/>
        <v>44644</v>
      </c>
      <c r="AH5" s="10">
        <f t="shared" ca="1" si="0"/>
        <v>44645</v>
      </c>
      <c r="AI5" s="10">
        <f t="shared" ca="1" si="0"/>
        <v>44646</v>
      </c>
      <c r="AJ5" s="12">
        <f t="shared" ca="1" si="0"/>
        <v>44647</v>
      </c>
      <c r="AK5" s="11">
        <f ca="1">AJ5+1</f>
        <v>44648</v>
      </c>
      <c r="AL5" s="10">
        <f ca="1">AK5+1</f>
        <v>44649</v>
      </c>
      <c r="AM5" s="10">
        <f t="shared" ca="1" si="0"/>
        <v>44650</v>
      </c>
      <c r="AN5" s="10">
        <f t="shared" ca="1" si="0"/>
        <v>44651</v>
      </c>
      <c r="AO5" s="10">
        <f t="shared" ca="1" si="0"/>
        <v>44652</v>
      </c>
      <c r="AP5" s="10">
        <f t="shared" ca="1" si="0"/>
        <v>44653</v>
      </c>
      <c r="AQ5" s="12">
        <f t="shared" ca="1" si="0"/>
        <v>44654</v>
      </c>
      <c r="AR5" s="11">
        <f ca="1">AQ5+1</f>
        <v>44655</v>
      </c>
      <c r="AS5" s="10">
        <f ca="1">AR5+1</f>
        <v>44656</v>
      </c>
      <c r="AT5" s="10">
        <f t="shared" ca="1" si="0"/>
        <v>44657</v>
      </c>
      <c r="AU5" s="10">
        <f t="shared" ca="1" si="0"/>
        <v>44658</v>
      </c>
      <c r="AV5" s="10">
        <f t="shared" ca="1" si="0"/>
        <v>44659</v>
      </c>
      <c r="AW5" s="10">
        <f t="shared" ca="1" si="0"/>
        <v>44660</v>
      </c>
      <c r="AX5" s="12">
        <f t="shared" ca="1" si="0"/>
        <v>44661</v>
      </c>
      <c r="AY5" s="11">
        <f ca="1">AX5+1</f>
        <v>44662</v>
      </c>
      <c r="AZ5" s="10">
        <f ca="1">AY5+1</f>
        <v>44663</v>
      </c>
      <c r="BA5" s="10">
        <f t="shared" ref="BA5:BE5" ca="1" si="1">AZ5+1</f>
        <v>44664</v>
      </c>
      <c r="BB5" s="10">
        <f t="shared" ca="1" si="1"/>
        <v>44665</v>
      </c>
      <c r="BC5" s="10">
        <f t="shared" ca="1" si="1"/>
        <v>44666</v>
      </c>
      <c r="BD5" s="10">
        <f t="shared" ca="1" si="1"/>
        <v>44667</v>
      </c>
      <c r="BE5" s="12">
        <f t="shared" ca="1" si="1"/>
        <v>44668</v>
      </c>
      <c r="BF5" s="11">
        <f ca="1">BE5+1</f>
        <v>44669</v>
      </c>
      <c r="BG5" s="10">
        <f ca="1">BF5+1</f>
        <v>44670</v>
      </c>
      <c r="BH5" s="10">
        <f t="shared" ref="BH5:BL5" ca="1" si="2">BG5+1</f>
        <v>44671</v>
      </c>
      <c r="BI5" s="10">
        <f t="shared" ca="1" si="2"/>
        <v>44672</v>
      </c>
      <c r="BJ5" s="10">
        <f t="shared" ca="1" si="2"/>
        <v>44673</v>
      </c>
      <c r="BK5" s="10">
        <f t="shared" ca="1" si="2"/>
        <v>44674</v>
      </c>
      <c r="BL5" s="12">
        <f t="shared" ca="1" si="2"/>
        <v>44675</v>
      </c>
    </row>
    <row r="6" spans="1:64" ht="30" customHeight="1" thickBot="1" x14ac:dyDescent="0.2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39</v>
      </c>
      <c r="C8" s="68"/>
      <c r="D8" s="19"/>
      <c r="E8" s="20"/>
      <c r="F8" s="21"/>
      <c r="G8" s="17"/>
      <c r="H8" s="17" t="str">
        <f t="shared" ref="H8:H2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4" t="s">
        <v>43</v>
      </c>
      <c r="C9" s="69" t="s">
        <v>37</v>
      </c>
      <c r="D9" s="22">
        <v>1</v>
      </c>
      <c r="E9" s="63">
        <v>44612</v>
      </c>
      <c r="F9" s="63">
        <v>44616</v>
      </c>
      <c r="G9" s="17"/>
      <c r="H9" s="17">
        <f t="shared" si="6"/>
        <v>5</v>
      </c>
      <c r="I9" s="85"/>
      <c r="J9" s="85"/>
      <c r="K9" s="85"/>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35</v>
      </c>
      <c r="B10" s="23" t="s">
        <v>44</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c r="B11" s="80" t="s">
        <v>49</v>
      </c>
      <c r="C11" s="81" t="s">
        <v>50</v>
      </c>
      <c r="D11" s="27">
        <v>0</v>
      </c>
      <c r="E11" s="64">
        <v>44620</v>
      </c>
      <c r="F11" s="64">
        <v>44633</v>
      </c>
      <c r="G11" s="17"/>
      <c r="H11" s="17">
        <f t="shared" si="6"/>
        <v>14</v>
      </c>
      <c r="I11" s="44"/>
      <c r="J11" s="44"/>
      <c r="K11" s="44"/>
      <c r="L11" s="44"/>
      <c r="M11" s="44"/>
      <c r="N11" s="44"/>
      <c r="O11" s="44"/>
      <c r="P11" s="86"/>
      <c r="Q11" s="86"/>
      <c r="R11" s="86"/>
      <c r="S11" s="86"/>
      <c r="T11" s="86"/>
      <c r="U11" s="86"/>
      <c r="V11" s="86"/>
      <c r="W11" s="86"/>
      <c r="X11" s="86"/>
      <c r="Y11" s="86"/>
      <c r="Z11" s="86"/>
      <c r="AA11" s="86"/>
      <c r="AB11" s="86"/>
      <c r="AC11" s="86"/>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1" customHeight="1" thickBot="1" x14ac:dyDescent="0.25">
      <c r="A12" s="58"/>
      <c r="B12" s="80" t="s">
        <v>48</v>
      </c>
      <c r="C12" s="81" t="s">
        <v>51</v>
      </c>
      <c r="D12" s="27">
        <v>0</v>
      </c>
      <c r="E12" s="64">
        <v>44620</v>
      </c>
      <c r="F12" s="64">
        <v>44633</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t="s">
        <v>25</v>
      </c>
      <c r="B13" s="80" t="s">
        <v>52</v>
      </c>
      <c r="C13" s="81" t="s">
        <v>37</v>
      </c>
      <c r="D13" s="27">
        <v>0</v>
      </c>
      <c r="E13" s="64">
        <v>44634</v>
      </c>
      <c r="F13" s="64">
        <v>44640</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58</v>
      </c>
      <c r="C14" s="81" t="s">
        <v>37</v>
      </c>
      <c r="D14" s="27">
        <v>0</v>
      </c>
      <c r="E14" s="64">
        <v>44634</v>
      </c>
      <c r="F14" s="64">
        <v>44656</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28" t="s">
        <v>45</v>
      </c>
      <c r="C15" s="71"/>
      <c r="D15" s="29"/>
      <c r="E15" s="30"/>
      <c r="F15" s="31"/>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45" customHeight="1" thickBot="1" x14ac:dyDescent="0.25">
      <c r="A16" s="58" t="s">
        <v>25</v>
      </c>
      <c r="B16" s="82" t="s">
        <v>55</v>
      </c>
      <c r="C16" s="87" t="s">
        <v>54</v>
      </c>
      <c r="D16" s="32">
        <v>0</v>
      </c>
      <c r="E16" s="65">
        <v>44641</v>
      </c>
      <c r="F16" s="65">
        <v>44654</v>
      </c>
      <c r="G16" s="17"/>
      <c r="H16" s="17">
        <f t="shared" si="6"/>
        <v>14</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45" customHeight="1" thickBot="1" x14ac:dyDescent="0.25">
      <c r="A17" s="58"/>
      <c r="B17" s="82" t="s">
        <v>56</v>
      </c>
      <c r="C17" s="87" t="s">
        <v>54</v>
      </c>
      <c r="D17" s="32">
        <v>0</v>
      </c>
      <c r="E17" s="65">
        <v>44641</v>
      </c>
      <c r="F17" s="65">
        <v>44654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45" customHeight="1" thickBot="1" x14ac:dyDescent="0.25">
      <c r="A18" s="58"/>
      <c r="B18" s="82" t="s">
        <v>57</v>
      </c>
      <c r="C18" s="87" t="s">
        <v>54</v>
      </c>
      <c r="D18" s="32">
        <v>0</v>
      </c>
      <c r="E18" s="65">
        <v>44641</v>
      </c>
      <c r="F18" s="65">
        <v>44654</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2" t="s">
        <v>60</v>
      </c>
      <c r="C19" s="72" t="s">
        <v>54</v>
      </c>
      <c r="D19" s="32">
        <v>0</v>
      </c>
      <c r="E19" s="65">
        <v>44641</v>
      </c>
      <c r="F19" s="65">
        <v>44654</v>
      </c>
      <c r="G19" s="17"/>
      <c r="H19" s="17">
        <f t="shared" si="6"/>
        <v>14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2" t="s">
        <v>59</v>
      </c>
      <c r="C20" s="72" t="s">
        <v>47</v>
      </c>
      <c r="D20" s="32">
        <v>0</v>
      </c>
      <c r="E20" s="65">
        <v>44648</v>
      </c>
      <c r="F20" s="65">
        <v>44668</v>
      </c>
      <c r="G20" s="17"/>
      <c r="H20" s="17">
        <f t="shared" si="6"/>
        <v>21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t="s">
        <v>27</v>
      </c>
      <c r="B21" s="33" t="s">
        <v>53</v>
      </c>
      <c r="C21" s="73"/>
      <c r="D21" s="34"/>
      <c r="E21" s="35"/>
      <c r="F21" s="36"/>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9" t="s">
        <v>26</v>
      </c>
      <c r="B22" s="83" t="s">
        <v>46</v>
      </c>
      <c r="C22" s="74" t="s">
        <v>37</v>
      </c>
      <c r="D22" s="37">
        <v>0</v>
      </c>
      <c r="E22" s="66">
        <v>44655</v>
      </c>
      <c r="F22" s="66">
        <v>44680</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ht="30" customHeight="1" thickBot="1" x14ac:dyDescent="0.25">
      <c r="B23" s="83" t="s">
        <v>40</v>
      </c>
      <c r="C23" s="74" t="s">
        <v>37</v>
      </c>
      <c r="D23" s="37">
        <v>0</v>
      </c>
      <c r="E23" s="66">
        <v>44317</v>
      </c>
      <c r="F23" s="66">
        <f>E23+1</f>
        <v>44318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ht="30" customHeight="1" thickBot="1" x14ac:dyDescent="0.25">
      <c r="B24" s="76"/>
      <c r="C24" s="75"/>
      <c r="D24" s="16"/>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ht="30" customHeight="1" thickBot="1" x14ac:dyDescent="0.25">
      <c r="B25" s="38" t="s">
        <v>0</v>
      </c>
      <c r="C25" s="39"/>
      <c r="D25" s="40"/>
      <c r="E25" s="41"/>
      <c r="F25" s="42"/>
      <c r="G25" s="43"/>
      <c r="H25" s="43" t="str">
        <f t="shared" si="6"/>
        <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ht="30" customHeight="1" x14ac:dyDescent="0.2">
      <c r="G26" s="6"/>
    </row>
    <row r="27" spans="1:64" ht="30" customHeight="1" x14ac:dyDescent="0.2">
      <c r="C27" s="14"/>
      <c r="F27" s="60"/>
    </row>
    <row r="28" spans="1:64" ht="30" customHeight="1" x14ac:dyDescent="0.2">
      <c r="C2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5 D21:D25">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41">
      <formula>AND(TODAY()&gt;=I$5,TODAY()&lt;J$5)</formula>
    </cfRule>
  </conditionalFormatting>
  <conditionalFormatting sqref="I7:BL25">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16:D17">
    <cfRule type="dataBar" priority="4">
      <dataBar>
        <cfvo type="num" val="0"/>
        <cfvo type="num" val="1"/>
        <color theme="0" tint="-0.249977111117893"/>
      </dataBar>
      <extLst>
        <ext xmlns:x14="http://schemas.microsoft.com/office/spreadsheetml/2009/9/main" uri="{B025F937-C7B1-47D3-B67F-A62EFF666E3E}">
          <x14:id>{8CEE9EE1-3431-6C47-9A55-29F6DB9B06A9}</x14:id>
        </ext>
      </extLst>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{0F10BD55-F308-0741-A159-E3A5B5262245}</x14:id>
        </ext>
      </extLst>
    </cfRule>
  </conditionalFormatting>
  <conditionalFormatting sqref="D18">
    <cfRule type="dataBar" priority="2">
      <dataBar>
        <cfvo type="num" val="0"/>
        <cfvo type="num" val="1"/>
        <color theme="0" tint="-0.249977111117893"/>
      </dataBar>
      <extLst>
        <ext xmlns:x14="http://schemas.microsoft.com/office/spreadsheetml/2009/9/main" uri="{B025F937-C7B1-47D3-B67F-A62EFF666E3E}">
          <x14:id>{0709D685-764D-804E-921F-6469B4FA17C0}</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{201F7D8A-DC4F-4947-AE9A-4969C439A650}</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D21:D25</xm:sqref>
        </x14:conditionalFormatting>
        <x14:conditionalFormatting xmlns:xm="http://schemas.microsoft.com/office/excel/2006/main">
          <x14:cfRule type="dataBar" id="{8CEE9EE1-3431-6C47-9A55-29F6DB9B06A9}">
            <x14:dataBar minLength="0" maxLength="100" gradient="0">
              <x14:cfvo type="num">
                <xm:f>0</xm:f>
              </x14:cfvo>
              <x14:cfvo type="num">
                <xm:f>1</xm:f>
              </x14:cfvo>
              <x14:negativeFillColor rgb="FFFF0000"/>
              <x14:axisColor rgb="FF000000"/>
            </x14:dataBar>
          </x14:cfRule>
          <xm:sqref>D16:D17</xm:sqref>
        </x14:conditionalFormatting>
        <x14:conditionalFormatting xmlns:xm="http://schemas.microsoft.com/office/excel/2006/main">
          <x14:cfRule type="dataBar" id="{0F10BD55-F308-0741-A159-E3A5B5262245}">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709D685-764D-804E-921F-6469B4FA17C0}">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201F7D8A-DC4F-4947-AE9A-4969C439A650}">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99"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2022-02-23T06:44:10Z</cp:lastPrinted>
  <dcterms:created xsi:type="dcterms:W3CDTF">2019-03-19T17:17:03Z</dcterms:created>
  <dcterms:modified xsi:type="dcterms:W3CDTF">2022-02-27T21:16:15Z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