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vnet\Downloads\"/>
    </mc:Choice>
  </mc:AlternateContent>
  <bookViews>
    <workbookView xWindow="0" yWindow="0" windowWidth="28800" windowHeight="1410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23" i="1"/>
  <c r="A37" i="1"/>
  <c r="A52" i="1"/>
  <c r="A53" i="1" s="1"/>
  <c r="B25" i="1"/>
  <c r="A25" i="1"/>
  <c r="B39" i="1"/>
  <c r="A39" i="1"/>
  <c r="B38" i="1"/>
  <c r="A38" i="1"/>
  <c r="B37" i="1"/>
  <c r="B23" i="1"/>
  <c r="A24" i="1"/>
  <c r="B24" i="1"/>
  <c r="C23" i="1"/>
  <c r="E10" i="1"/>
  <c r="D10" i="1"/>
  <c r="C10" i="1"/>
  <c r="D4" i="1"/>
  <c r="D5" i="1"/>
  <c r="D6" i="1"/>
  <c r="D7" i="1"/>
  <c r="D8" i="1"/>
  <c r="D9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<sst xmlns="http://schemas.openxmlformats.org/spreadsheetml/2006/main" count="17" uniqueCount="9">
  <si>
    <t>R</t>
  </si>
  <si>
    <t>L</t>
  </si>
  <si>
    <t>nule kod jednog od motora -&gt; brzina ispod minimalne (tocak se ne okrece)</t>
  </si>
  <si>
    <t>stdev/avg kod jednog od motora iznad 0.05 ili 0.1 -&gt; brzina ispod minimalne (nestabilna brzina)</t>
  </si>
  <si>
    <t>Sum</t>
  </si>
  <si>
    <t>Average</t>
  </si>
  <si>
    <t>Running Total</t>
  </si>
  <si>
    <t>Count</t>
  </si>
  <si>
    <t>TPS/4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</si>
</sst>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Sheet2!$B$2:$F$2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Sheet2!$B$3:$F$3</c:f>
              <c:numCache>
                <c:formatCode>General</c:formatCode>
                <c:ptCount val="5"/>
                <c:pt idx="0">
                  <c:v>187</c:v>
                </c:pt>
                <c:pt idx="1">
                  <c:v>194</c:v>
                </c:pt>
                <c:pt idx="2">
                  <c:v>235</c:v>
                </c:pt>
                <c:pt idx="3">
                  <c:v>390</c:v>
                </c:pt>
                <c:pt idx="4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F-456C-BCE6-CE835306414D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Sheet2!$B$2:$F$2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139</c:v>
                </c:pt>
                <c:pt idx="1">
                  <c:v>154</c:v>
                </c:pt>
                <c:pt idx="2">
                  <c:v>198</c:v>
                </c:pt>
                <c:pt idx="3">
                  <c:v>335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F-456C-BCE6-CE835306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56783"/>
        <c:axId val="2120350127"/>
      </c:lineChart>
      <c:catAx>
        <c:axId val="21203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50127"/>
        <c:crosses val="autoZero"/>
        <c:auto val="1"/>
        <c:lblAlgn val="ctr"/>
        <c:lblOffset val="100"/>
        <c:noMultiLvlLbl val="0"/>
      </c:catAx>
      <c:valAx>
        <c:axId val="21203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5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116</c:v>
                </c:pt>
                <c:pt idx="1">
                  <c:v>121</c:v>
                </c:pt>
                <c:pt idx="2">
                  <c:v>120</c:v>
                </c:pt>
                <c:pt idx="3">
                  <c:v>127</c:v>
                </c:pt>
                <c:pt idx="4">
                  <c:v>127</c:v>
                </c:pt>
                <c:pt idx="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6-443C-A8B5-301390CF8F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85</c:v>
                </c:pt>
                <c:pt idx="1">
                  <c:v>90</c:v>
                </c:pt>
                <c:pt idx="2">
                  <c:v>88</c:v>
                </c:pt>
                <c:pt idx="3">
                  <c:v>92</c:v>
                </c:pt>
                <c:pt idx="4">
                  <c:v>94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6-443C-A8B5-301390CF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484719"/>
        <c:axId val="1489485135"/>
      </c:lineChart>
      <c:catAx>
        <c:axId val="14894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85135"/>
        <c:crosses val="autoZero"/>
        <c:auto val="1"/>
        <c:lblAlgn val="ctr"/>
        <c:lblOffset val="100"/>
        <c:noMultiLvlLbl val="0"/>
      </c:catAx>
      <c:valAx>
        <c:axId val="14894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Sheet1!$A$17:$A$22</c:f>
              <c:numCache>
                <c:formatCode>General</c:formatCode>
                <c:ptCount val="6"/>
                <c:pt idx="0">
                  <c:v>127</c:v>
                </c:pt>
                <c:pt idx="1">
                  <c:v>132</c:v>
                </c:pt>
                <c:pt idx="2">
                  <c:v>135</c:v>
                </c:pt>
                <c:pt idx="3">
                  <c:v>131</c:v>
                </c:pt>
                <c:pt idx="4">
                  <c:v>138</c:v>
                </c:pt>
                <c:pt idx="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A-4FA5-B4BE-DD16F96B1F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Sheet1!$B$17:$B$22</c:f>
              <c:numCache>
                <c:formatCode>General</c:formatCode>
                <c:ptCount val="6"/>
                <c:pt idx="0">
                  <c:v>98</c:v>
                </c:pt>
                <c:pt idx="1">
                  <c:v>102</c:v>
                </c:pt>
                <c:pt idx="2">
                  <c:v>103</c:v>
                </c:pt>
                <c:pt idx="3">
                  <c:v>100</c:v>
                </c:pt>
                <c:pt idx="4">
                  <c:v>105</c:v>
                </c:pt>
                <c:pt idx="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A-4FA5-B4BE-DD16F96B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445407"/>
        <c:axId val="1423663183"/>
      </c:lineChart>
      <c:catAx>
        <c:axId val="141844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63183"/>
        <c:crosses val="autoZero"/>
        <c:auto val="1"/>
        <c:lblAlgn val="ctr"/>
        <c:lblOffset val="100"/>
        <c:noMultiLvlLbl val="0"/>
      </c:catAx>
      <c:valAx>
        <c:axId val="14236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4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6</xdr:row>
      <xdr:rowOff>0</xdr:rowOff>
    </xdr:from>
    <xdr:to>
      <xdr:col>8</xdr:col>
      <xdr:colOff>302173</xdr:colOff>
      <xdr:row>23</xdr:row>
      <xdr:rowOff>182617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387569</xdr:colOff>
      <xdr:row>0</xdr:row>
      <xdr:rowOff>60434</xdr:rowOff>
    </xdr:from>
    <xdr:to>
      <xdr:col>14</xdr:col>
      <xdr:colOff>72259</xdr:colOff>
      <xdr:row>13</xdr:row>
      <xdr:rowOff>131379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341585</xdr:colOff>
      <xdr:row>14</xdr:row>
      <xdr:rowOff>86710</xdr:rowOff>
    </xdr:from>
    <xdr:to>
      <xdr:col>14</xdr:col>
      <xdr:colOff>26275</xdr:colOff>
      <xdr:row>27</xdr:row>
      <xdr:rowOff>26276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45" zoomScaleNormal="145" workbookViewId="0">
      <selection activeCell="G5" sqref="G5"/>
    </sheetView>
  </sheetViews>
  <sheetFormatPr defaultRowHeight="15" x14ac:dyDescent="0.25"/>
  <sheetData>
    <row r="1" spans="1:6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5">
      <c r="B2" s="4">
        <v>0</v>
      </c>
      <c r="C2" s="4">
        <v>0.25</v>
      </c>
      <c r="D2" s="4">
        <v>0.5</v>
      </c>
      <c r="E2" s="4">
        <v>0.75</v>
      </c>
      <c r="F2" s="4">
        <v>1</v>
      </c>
    </row>
    <row r="3" spans="1:6" x14ac:dyDescent="0.25">
      <c r="A3" s="4" t="s">
        <v>1</v>
      </c>
      <c r="B3">
        <v>187</v>
      </c>
      <c r="C3">
        <v>194</v>
      </c>
      <c r="D3">
        <v>235</v>
      </c>
      <c r="E3">
        <v>390</v>
      </c>
      <c r="F3">
        <v>750</v>
      </c>
    </row>
    <row r="4" spans="1:6" x14ac:dyDescent="0.25">
      <c r="A4" s="4" t="s">
        <v>0</v>
      </c>
      <c r="B4">
        <v>139</v>
      </c>
      <c r="C4">
        <v>154</v>
      </c>
      <c r="D4">
        <v>198</v>
      </c>
      <c r="E4">
        <v>335</v>
      </c>
      <c r="F4">
        <v>600</v>
      </c>
    </row>
    <row r="5" spans="1:6" x14ac:dyDescent="0.25">
      <c r="A5" s="4" t="s">
        <v>8</v>
      </c>
      <c r="B5" s="6">
        <v>15</v>
      </c>
      <c r="C5" s="6">
        <v>30</v>
      </c>
      <c r="D5" s="6">
        <v>60</v>
      </c>
      <c r="E5" s="6">
        <v>120</v>
      </c>
      <c r="F5" s="6">
        <v>260</v>
      </c>
    </row>
    <row r="6" spans="1:6" x14ac:dyDescent="0.25">
      <c r="A6" s="5"/>
      <c r="B6" s="5"/>
      <c r="C6" s="5"/>
      <c r="D6" s="5"/>
    </row>
    <row r="7" spans="1:6" x14ac:dyDescent="0.25">
      <c r="A7" s="5"/>
      <c r="B7" s="5"/>
      <c r="C7" s="5"/>
      <c r="D7" s="5"/>
    </row>
    <row r="8" spans="1:6" x14ac:dyDescent="0.25">
      <c r="A8" s="5"/>
      <c r="B8" s="5"/>
      <c r="C8" s="5"/>
      <c r="D8" s="5"/>
    </row>
    <row r="9" spans="1:6" x14ac:dyDescent="0.25">
      <c r="A9" s="5"/>
      <c r="B9" s="5"/>
      <c r="C9" s="5"/>
      <c r="D9" s="5"/>
    </row>
    <row r="10" spans="1:6" x14ac:dyDescent="0.25">
      <c r="A10" s="5"/>
      <c r="B10" s="5"/>
      <c r="C10" s="5"/>
      <c r="D10" s="5"/>
    </row>
    <row r="11" spans="1:6" x14ac:dyDescent="0.25">
      <c r="A11" s="5"/>
      <c r="B11" s="5"/>
      <c r="C11" s="5"/>
      <c r="D11" s="5"/>
    </row>
    <row r="12" spans="1:6" x14ac:dyDescent="0.25">
      <c r="A12" s="5"/>
      <c r="B12" s="5"/>
      <c r="C12" s="5"/>
      <c r="D12" s="5"/>
    </row>
    <row r="13" spans="1:6" x14ac:dyDescent="0.25">
      <c r="A13" s="5"/>
      <c r="B13" s="5"/>
      <c r="C13" s="5"/>
      <c r="D13" s="5"/>
    </row>
    <row r="14" spans="1:6" x14ac:dyDescent="0.25">
      <c r="A14" s="5"/>
      <c r="B14" s="5"/>
      <c r="C14" s="5"/>
      <c r="D14" s="5"/>
    </row>
    <row r="15" spans="1:6" x14ac:dyDescent="0.25">
      <c r="A15" s="5"/>
      <c r="B15" s="5"/>
      <c r="C15" s="5"/>
      <c r="D15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6" zoomScale="145" zoomScaleNormal="145" workbookViewId="0">
      <selection activeCell="A46" sqref="A46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0</v>
      </c>
      <c r="D1" s="2" t="s">
        <v>1</v>
      </c>
    </row>
    <row r="2" spans="1:5" x14ac:dyDescent="0.25">
      <c r="A2">
        <v>53</v>
      </c>
      <c r="B2">
        <v>39</v>
      </c>
    </row>
    <row r="3" spans="1:5" x14ac:dyDescent="0.25">
      <c r="A3">
        <v>155</v>
      </c>
      <c r="B3">
        <v>111</v>
      </c>
    </row>
    <row r="4" spans="1:5" x14ac:dyDescent="0.25">
      <c r="A4">
        <v>271</v>
      </c>
      <c r="B4">
        <v>196</v>
      </c>
      <c r="C4">
        <f>A4-A3</f>
        <v>116</v>
      </c>
      <c r="D4">
        <f t="shared" ref="D4:D9" si="0">B4-B3</f>
        <v>85</v>
      </c>
    </row>
    <row r="5" spans="1:5" x14ac:dyDescent="0.25">
      <c r="A5">
        <v>392</v>
      </c>
      <c r="B5">
        <v>286</v>
      </c>
      <c r="C5">
        <f t="shared" ref="C5:C9" si="1">A5-A4</f>
        <v>121</v>
      </c>
      <c r="D5">
        <f t="shared" si="0"/>
        <v>90</v>
      </c>
    </row>
    <row r="6" spans="1:5" x14ac:dyDescent="0.25">
      <c r="A6">
        <v>512</v>
      </c>
      <c r="B6">
        <v>374</v>
      </c>
      <c r="C6">
        <f t="shared" si="1"/>
        <v>120</v>
      </c>
      <c r="D6">
        <f t="shared" si="0"/>
        <v>88</v>
      </c>
    </row>
    <row r="7" spans="1:5" x14ac:dyDescent="0.25">
      <c r="A7">
        <v>639</v>
      </c>
      <c r="B7">
        <v>466</v>
      </c>
      <c r="C7">
        <f t="shared" si="1"/>
        <v>127</v>
      </c>
      <c r="D7">
        <f t="shared" si="0"/>
        <v>92</v>
      </c>
    </row>
    <row r="8" spans="1:5" x14ac:dyDescent="0.25">
      <c r="A8">
        <v>766</v>
      </c>
      <c r="B8">
        <v>560</v>
      </c>
      <c r="C8">
        <f t="shared" si="1"/>
        <v>127</v>
      </c>
      <c r="D8">
        <f t="shared" si="0"/>
        <v>94</v>
      </c>
    </row>
    <row r="9" spans="1:5" x14ac:dyDescent="0.25">
      <c r="A9">
        <v>895</v>
      </c>
      <c r="B9">
        <v>655</v>
      </c>
      <c r="C9">
        <f t="shared" si="1"/>
        <v>129</v>
      </c>
      <c r="D9">
        <f t="shared" si="0"/>
        <v>95</v>
      </c>
    </row>
    <row r="10" spans="1:5" x14ac:dyDescent="0.25">
      <c r="C10" s="3">
        <f>AVERAGE(C4:C9)</f>
        <v>123.33333333333333</v>
      </c>
      <c r="D10" s="3">
        <f>AVERAGE(D4:D9)</f>
        <v>90.666666666666671</v>
      </c>
      <c r="E10" s="3">
        <f>C10-D10</f>
        <v>32.666666666666657</v>
      </c>
    </row>
    <row r="14" spans="1:5" x14ac:dyDescent="0.25">
      <c r="A14" s="2" t="s">
        <v>0</v>
      </c>
      <c r="B14" s="2" t="s">
        <v>1</v>
      </c>
    </row>
    <row r="15" spans="1:5" x14ac:dyDescent="0.25">
      <c r="A15">
        <v>69</v>
      </c>
      <c r="B15">
        <v>53</v>
      </c>
    </row>
    <row r="16" spans="1:5" x14ac:dyDescent="0.25">
      <c r="A16">
        <v>114</v>
      </c>
      <c r="B16">
        <v>87</v>
      </c>
    </row>
    <row r="17" spans="1:3" x14ac:dyDescent="0.25">
      <c r="A17">
        <v>127</v>
      </c>
      <c r="B17">
        <v>98</v>
      </c>
    </row>
    <row r="18" spans="1:3" x14ac:dyDescent="0.25">
      <c r="A18">
        <v>132</v>
      </c>
      <c r="B18">
        <v>102</v>
      </c>
    </row>
    <row r="19" spans="1:3" x14ac:dyDescent="0.25">
      <c r="A19">
        <v>135</v>
      </c>
      <c r="B19">
        <v>103</v>
      </c>
    </row>
    <row r="20" spans="1:3" x14ac:dyDescent="0.25">
      <c r="A20">
        <v>131</v>
      </c>
      <c r="B20">
        <v>100</v>
      </c>
    </row>
    <row r="21" spans="1:3" x14ac:dyDescent="0.25">
      <c r="A21">
        <v>138</v>
      </c>
      <c r="B21">
        <v>105</v>
      </c>
    </row>
    <row r="22" spans="1:3" x14ac:dyDescent="0.25">
      <c r="A22">
        <v>139</v>
      </c>
      <c r="B22">
        <v>106</v>
      </c>
    </row>
    <row r="23" spans="1:3" x14ac:dyDescent="0.25">
      <c r="A23" s="3">
        <f>AVERAGE(A18:A22)</f>
        <v>135</v>
      </c>
      <c r="B23" s="3">
        <f>AVERAGE(B18:B22)</f>
        <v>103.2</v>
      </c>
      <c r="C23" s="3">
        <f>A23-B23</f>
        <v>31.799999999999997</v>
      </c>
    </row>
    <row r="24" spans="1:3" x14ac:dyDescent="0.25">
      <c r="A24" s="1">
        <f>STDEVPA(A18:A22)</f>
        <v>3.1622776601683795</v>
      </c>
      <c r="B24" s="1">
        <f>STDEVPA(B18:B22)</f>
        <v>2.1354156504062622</v>
      </c>
    </row>
    <row r="25" spans="1:3" x14ac:dyDescent="0.25">
      <c r="A25">
        <f>A24/A23</f>
        <v>2.3424278964210218E-2</v>
      </c>
      <c r="B25">
        <f>B24/B23</f>
        <v>2.069201211633975E-2</v>
      </c>
    </row>
    <row r="29" spans="1:3" x14ac:dyDescent="0.25">
      <c r="A29" s="2" t="s">
        <v>0</v>
      </c>
      <c r="B29" s="2" t="s">
        <v>1</v>
      </c>
    </row>
    <row r="30" spans="1:3" x14ac:dyDescent="0.25">
      <c r="A30">
        <v>31</v>
      </c>
      <c r="B30">
        <v>22</v>
      </c>
    </row>
    <row r="31" spans="1:3" x14ac:dyDescent="0.25">
      <c r="A31">
        <v>52</v>
      </c>
      <c r="B31">
        <v>28</v>
      </c>
    </row>
    <row r="32" spans="1:3" x14ac:dyDescent="0.25">
      <c r="A32">
        <v>62</v>
      </c>
      <c r="B32">
        <v>32</v>
      </c>
    </row>
    <row r="33" spans="1:5" x14ac:dyDescent="0.25">
      <c r="A33">
        <v>61</v>
      </c>
      <c r="B33">
        <v>32</v>
      </c>
    </row>
    <row r="34" spans="1:5" x14ac:dyDescent="0.25">
      <c r="A34">
        <v>61</v>
      </c>
      <c r="B34">
        <v>31</v>
      </c>
    </row>
    <row r="35" spans="1:5" x14ac:dyDescent="0.25">
      <c r="A35">
        <v>65</v>
      </c>
      <c r="B35">
        <v>33</v>
      </c>
    </row>
    <row r="36" spans="1:5" x14ac:dyDescent="0.25">
      <c r="A36">
        <v>66</v>
      </c>
      <c r="B36">
        <v>33</v>
      </c>
    </row>
    <row r="37" spans="1:5" x14ac:dyDescent="0.25">
      <c r="A37" s="4">
        <f>AVERAGE(A32:A36)</f>
        <v>63</v>
      </c>
      <c r="B37" s="4">
        <f>AVERAGE(B32:B36)</f>
        <v>32.200000000000003</v>
      </c>
    </row>
    <row r="38" spans="1:5" x14ac:dyDescent="0.25">
      <c r="A38" s="1">
        <f>STDEVPA(A32:A36)</f>
        <v>2.0976176963403033</v>
      </c>
      <c r="B38" s="1">
        <f>STDEVPA(B32:B36)</f>
        <v>0.74833147735478822</v>
      </c>
    </row>
    <row r="39" spans="1:5" x14ac:dyDescent="0.25">
      <c r="A39">
        <f>A38/A37</f>
        <v>3.3295518989528622E-2</v>
      </c>
      <c r="B39">
        <f>B38/B37</f>
        <v>2.3240107992384726E-2</v>
      </c>
      <c r="E39" t="s">
        <v>2</v>
      </c>
    </row>
    <row r="40" spans="1:5" x14ac:dyDescent="0.25">
      <c r="E40" t="s">
        <v>3</v>
      </c>
    </row>
    <row r="44" spans="1:5" x14ac:dyDescent="0.25">
      <c r="A44">
        <v>17</v>
      </c>
    </row>
    <row r="45" spans="1:5" x14ac:dyDescent="0.25">
      <c r="A45">
        <v>20</v>
      </c>
    </row>
    <row r="46" spans="1:5" x14ac:dyDescent="0.25">
      <c r="A46">
        <v>22</v>
      </c>
    </row>
    <row r="47" spans="1:5" x14ac:dyDescent="0.25">
      <c r="A47">
        <v>24</v>
      </c>
    </row>
    <row r="48" spans="1:5" x14ac:dyDescent="0.25">
      <c r="A48">
        <v>25</v>
      </c>
    </row>
    <row r="49" spans="1:1" x14ac:dyDescent="0.25">
      <c r="A49">
        <v>27</v>
      </c>
    </row>
    <row r="50" spans="1:1" x14ac:dyDescent="0.25">
      <c r="A50">
        <v>26</v>
      </c>
    </row>
    <row r="51" spans="1:1" x14ac:dyDescent="0.25">
      <c r="A51" s="4">
        <f>AVERAGE(A46:A50)</f>
        <v>24.8</v>
      </c>
    </row>
    <row r="52" spans="1:1" x14ac:dyDescent="0.25">
      <c r="A52">
        <f>STDEVPA(A46:A50)</f>
        <v>1.7204650534085253</v>
      </c>
    </row>
    <row r="53" spans="1:1" x14ac:dyDescent="0.25">
      <c r="A53">
        <f>A52/A51</f>
        <v>6.9373590863246987E-2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Vujovic</dc:creator>
  <cp:lastModifiedBy>Bojan Vujovic</cp:lastModifiedBy>
  <dcterms:created xsi:type="dcterms:W3CDTF">2020-05-05T06:54:21Z</dcterms:created>
  <dcterms:modified xsi:type="dcterms:W3CDTF">2020-05-07T05:58:26Z</dcterms:modified>
</cp:coreProperties>
</file>