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vazq\Desktop\proyectos\07- Ironhack\EY BI\PowerBI\udemy courses material\"/>
    </mc:Choice>
  </mc:AlternateContent>
  <xr:revisionPtr revIDLastSave="0" documentId="13_ncr:1_{D001E9A1-D986-4BD9-83A5-8F1D536124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ed cost" sheetId="1" r:id="rId1"/>
    <sheet name="Actual co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</calcChain>
</file>

<file path=xl/sharedStrings.xml><?xml version="1.0" encoding="utf-8"?>
<sst xmlns="http://schemas.openxmlformats.org/spreadsheetml/2006/main" count="664" uniqueCount="165">
  <si>
    <t>Activity ID</t>
  </si>
  <si>
    <t>WBS</t>
  </si>
  <si>
    <t>Activity Name</t>
  </si>
  <si>
    <t>Subcontractor</t>
  </si>
  <si>
    <t>Budget</t>
  </si>
  <si>
    <t>Date</t>
  </si>
  <si>
    <t>Planned Cost</t>
  </si>
  <si>
    <t xml:space="preserve">  A1050</t>
  </si>
  <si>
    <t>Structural Works</t>
  </si>
  <si>
    <t>Civil Works</t>
  </si>
  <si>
    <t>Khonamon</t>
  </si>
  <si>
    <t xml:space="preserve">  A1060</t>
  </si>
  <si>
    <t>Waterproofing/Anti-Termite</t>
  </si>
  <si>
    <t xml:space="preserve">  A1070</t>
  </si>
  <si>
    <t>Lean Concrete</t>
  </si>
  <si>
    <t xml:space="preserve">  A1080</t>
  </si>
  <si>
    <t>Foundation (Rebar, Formwork, Concrete)</t>
  </si>
  <si>
    <t xml:space="preserve">  A1090</t>
  </si>
  <si>
    <t>Columns &amp; walls concrete (Rebar, Formwork, Concrete) 1 Floor</t>
  </si>
  <si>
    <t xml:space="preserve">  A1100</t>
  </si>
  <si>
    <t>Slabs, beams, staircases concrete 1 Floor</t>
  </si>
  <si>
    <t xml:space="preserve">  A1110</t>
  </si>
  <si>
    <t>Columns and walls concrete (Rebar, Formwork, Concrete) 2 Floor</t>
  </si>
  <si>
    <t xml:space="preserve">  A1120</t>
  </si>
  <si>
    <t>Slabs, beams 2 Floor</t>
  </si>
  <si>
    <t xml:space="preserve">  A1130</t>
  </si>
  <si>
    <t>Masonry Works</t>
  </si>
  <si>
    <t xml:space="preserve">  A1140</t>
  </si>
  <si>
    <t>Roof</t>
  </si>
  <si>
    <t>Roof Steel Structure</t>
  </si>
  <si>
    <t xml:space="preserve">  A1150</t>
  </si>
  <si>
    <t>Middle Frames Installation</t>
  </si>
  <si>
    <t xml:space="preserve">  A1160</t>
  </si>
  <si>
    <t>Installation of Metal Sheets</t>
  </si>
  <si>
    <t xml:space="preserve">  A1170</t>
  </si>
  <si>
    <t>Waterproofing</t>
  </si>
  <si>
    <t xml:space="preserve">  A1180</t>
  </si>
  <si>
    <t>Clay Tiles</t>
  </si>
  <si>
    <t xml:space="preserve">  A1190</t>
  </si>
  <si>
    <t>Terraces</t>
  </si>
  <si>
    <t>Terrace Heat Insulation</t>
  </si>
  <si>
    <t>Pemax</t>
  </si>
  <si>
    <t xml:space="preserve">  A1200</t>
  </si>
  <si>
    <t>Terraces Sloped Screed</t>
  </si>
  <si>
    <t xml:space="preserve">  A1210</t>
  </si>
  <si>
    <t>Terraces Waterproofing</t>
  </si>
  <si>
    <t xml:space="preserve">  A1220</t>
  </si>
  <si>
    <t>Finishing</t>
  </si>
  <si>
    <t xml:space="preserve">  A1230</t>
  </si>
  <si>
    <t>Façade</t>
  </si>
  <si>
    <t>Sub Frame for Windows</t>
  </si>
  <si>
    <t xml:space="preserve">  A1240</t>
  </si>
  <si>
    <t>Windows &amp; Doors</t>
  </si>
  <si>
    <t xml:space="preserve">  A1250</t>
  </si>
  <si>
    <t>Curtain Wall</t>
  </si>
  <si>
    <t xml:space="preserve">  A1260</t>
  </si>
  <si>
    <t>Sliding Doors</t>
  </si>
  <si>
    <t xml:space="preserve">  A1270</t>
  </si>
  <si>
    <t>EPS Fixing</t>
  </si>
  <si>
    <t xml:space="preserve">  A1280</t>
  </si>
  <si>
    <t>Plaster for Walls</t>
  </si>
  <si>
    <t xml:space="preserve">  A1290</t>
  </si>
  <si>
    <t>Stone</t>
  </si>
  <si>
    <t xml:space="preserve">  A1300</t>
  </si>
  <si>
    <t>Decorative Plaster</t>
  </si>
  <si>
    <t xml:space="preserve">  A1310</t>
  </si>
  <si>
    <t>Shutters&amp;Louvers</t>
  </si>
  <si>
    <t xml:space="preserve">  A1320</t>
  </si>
  <si>
    <t>Exterior Balustrades</t>
  </si>
  <si>
    <t xml:space="preserve">  A1330</t>
  </si>
  <si>
    <t>Fit-out</t>
  </si>
  <si>
    <t>Framing for Gypsum Walls</t>
  </si>
  <si>
    <t xml:space="preserve">  A1340</t>
  </si>
  <si>
    <t>Gypsum Board Lining for Walls</t>
  </si>
  <si>
    <t xml:space="preserve">  A1350</t>
  </si>
  <si>
    <t>Framing of Suspended Ceilings</t>
  </si>
  <si>
    <t xml:space="preserve">  A1360</t>
  </si>
  <si>
    <t>Gypsum Board Lining for Ceiling</t>
  </si>
  <si>
    <t xml:space="preserve">  A1370</t>
  </si>
  <si>
    <t>Heat Insulation for Interiors</t>
  </si>
  <si>
    <t xml:space="preserve">  A1380</t>
  </si>
  <si>
    <t>Screed for Interiors</t>
  </si>
  <si>
    <t xml:space="preserve">  A1390</t>
  </si>
  <si>
    <t>Waterproofing for Wet Areas</t>
  </si>
  <si>
    <t xml:space="preserve">  A1400</t>
  </si>
  <si>
    <t>Interior Steel Installation</t>
  </si>
  <si>
    <t xml:space="preserve">  A1410</t>
  </si>
  <si>
    <t>Stone Wall Cladding</t>
  </si>
  <si>
    <t xml:space="preserve">  A1420</t>
  </si>
  <si>
    <t>Timber Wall Covering</t>
  </si>
  <si>
    <t xml:space="preserve">  A1430</t>
  </si>
  <si>
    <t>Paint for Wall</t>
  </si>
  <si>
    <t xml:space="preserve">  A1440</t>
  </si>
  <si>
    <t>Wall Covering &amp; Upholstery</t>
  </si>
  <si>
    <t xml:space="preserve">  A1450</t>
  </si>
  <si>
    <t>Paint for Ceiling</t>
  </si>
  <si>
    <t xml:space="preserve">  A1460</t>
  </si>
  <si>
    <t>Stone Flooring</t>
  </si>
  <si>
    <t xml:space="preserve">  A1470</t>
  </si>
  <si>
    <t>Parquet Flooring</t>
  </si>
  <si>
    <t xml:space="preserve">  A1480</t>
  </si>
  <si>
    <t>Stair Cladding</t>
  </si>
  <si>
    <t xml:space="preserve">  A1490</t>
  </si>
  <si>
    <t>Internal Doors Installations</t>
  </si>
  <si>
    <t xml:space="preserve">  A1500</t>
  </si>
  <si>
    <t>Kitchen</t>
  </si>
  <si>
    <t xml:space="preserve">  A1510</t>
  </si>
  <si>
    <t>Sanitary Installations</t>
  </si>
  <si>
    <t xml:space="preserve">  A1520</t>
  </si>
  <si>
    <t>Joinery Installations</t>
  </si>
  <si>
    <t xml:space="preserve">  A1530</t>
  </si>
  <si>
    <t>FF&amp;E</t>
  </si>
  <si>
    <t xml:space="preserve">  A1540</t>
  </si>
  <si>
    <t>Interior Balustrade</t>
  </si>
  <si>
    <t xml:space="preserve">  A1550</t>
  </si>
  <si>
    <t>MEP</t>
  </si>
  <si>
    <t>Initial Piping Works Below Ground Level</t>
  </si>
  <si>
    <t xml:space="preserve">  A1560</t>
  </si>
  <si>
    <t>Steel Pipes &amp; Steel Works</t>
  </si>
  <si>
    <t xml:space="preserve">  A1570</t>
  </si>
  <si>
    <t>Internal Plumbing</t>
  </si>
  <si>
    <t xml:space="preserve">  A1580</t>
  </si>
  <si>
    <t>Ductwork &amp; Dampers</t>
  </si>
  <si>
    <t xml:space="preserve">  A1590</t>
  </si>
  <si>
    <t>Cable Trays</t>
  </si>
  <si>
    <t xml:space="preserve">  A1600</t>
  </si>
  <si>
    <t>Conduits</t>
  </si>
  <si>
    <t xml:space="preserve">  A1610</t>
  </si>
  <si>
    <t>Earthing &amp; Lightning Protection</t>
  </si>
  <si>
    <t xml:space="preserve">  A1620</t>
  </si>
  <si>
    <t>Cables</t>
  </si>
  <si>
    <t xml:space="preserve">  A1630</t>
  </si>
  <si>
    <t>Fan coil &amp; Silencers &amp; Flexible Ducts</t>
  </si>
  <si>
    <t xml:space="preserve">  A1640</t>
  </si>
  <si>
    <t>Strainers &amp; Grills</t>
  </si>
  <si>
    <t xml:space="preserve">  A1650</t>
  </si>
  <si>
    <t>Insulation</t>
  </si>
  <si>
    <t xml:space="preserve">  A1660</t>
  </si>
  <si>
    <t>Underfloor Heating System</t>
  </si>
  <si>
    <t xml:space="preserve">  A1670</t>
  </si>
  <si>
    <t>Sprinkler</t>
  </si>
  <si>
    <t xml:space="preserve">  A1680</t>
  </si>
  <si>
    <t>Embedded Lightning Fixtures</t>
  </si>
  <si>
    <t xml:space="preserve">  A1690</t>
  </si>
  <si>
    <t>Fire Hose Cabinets</t>
  </si>
  <si>
    <t xml:space="preserve">  A1700</t>
  </si>
  <si>
    <t>Slot Diffusers</t>
  </si>
  <si>
    <t xml:space="preserve">  A1710</t>
  </si>
  <si>
    <t>Switches &amp; Sockets &amp; Outlets</t>
  </si>
  <si>
    <t xml:space="preserve">  A1720</t>
  </si>
  <si>
    <t>ELV Equipment Installation</t>
  </si>
  <si>
    <t xml:space="preserve">  A1730</t>
  </si>
  <si>
    <t>Roof Lighting Protection</t>
  </si>
  <si>
    <t xml:space="preserve">  A1740</t>
  </si>
  <si>
    <t>Cabinets&amp;Panels</t>
  </si>
  <si>
    <t>Total</t>
  </si>
  <si>
    <t>Actual Cost</t>
  </si>
  <si>
    <t>Country</t>
  </si>
  <si>
    <t>State</t>
  </si>
  <si>
    <t>Spain</t>
  </si>
  <si>
    <t>France</t>
  </si>
  <si>
    <t>Madrid</t>
  </si>
  <si>
    <t>Barcelona</t>
  </si>
  <si>
    <t>Paris</t>
  </si>
  <si>
    <t>Lyon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</si>
</sst>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###############;\(\$#,##0.###############\);\$#,##0.###############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5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workbookViewId="0"/>
  </sheetViews>
  <sheetFormatPr defaultRowHeight="14.4" x14ac:dyDescent="0.3"/>
  <cols>
    <col min="3" max="3" width="54.88671875" bestFit="1" customWidth="1"/>
    <col min="4" max="4" width="12.5546875" bestFit="1" customWidth="1"/>
    <col min="6" max="6" width="9.77734375" bestFit="1" customWidth="1"/>
    <col min="7" max="7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157</v>
      </c>
      <c r="I1" s="1" t="s">
        <v>158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10</v>
      </c>
      <c r="E2" s="2">
        <v>2500</v>
      </c>
      <c r="F2" s="3">
        <v>44593</v>
      </c>
      <c r="G2" s="2">
        <v>2500</v>
      </c>
      <c r="H2" t="str">
        <f>VLOOKUP(A2,'Actual cost'!A:G,6,FALSE)</f>
        <v>Spain</v>
      </c>
      <c r="I2" t="str">
        <f>VLOOKUP(A2,'Actual cost'!A:G,7,FALSE)</f>
        <v>Madrid</v>
      </c>
    </row>
    <row r="3" spans="1:9" x14ac:dyDescent="0.3">
      <c r="A3" s="1" t="s">
        <v>11</v>
      </c>
      <c r="B3" s="1" t="s">
        <v>8</v>
      </c>
      <c r="C3" s="1" t="s">
        <v>12</v>
      </c>
      <c r="D3" s="1" t="s">
        <v>10</v>
      </c>
      <c r="E3" s="2">
        <v>800</v>
      </c>
      <c r="F3" s="3">
        <v>44593</v>
      </c>
      <c r="G3" s="2">
        <v>666.67</v>
      </c>
      <c r="H3" t="str">
        <f>VLOOKUP(A3,'Actual cost'!A:G,6,FALSE)</f>
        <v>France</v>
      </c>
      <c r="I3" t="str">
        <f>VLOOKUP(A3,'Actual cost'!A:G,7,FALSE)</f>
        <v>Paris</v>
      </c>
    </row>
    <row r="4" spans="1:9" x14ac:dyDescent="0.3">
      <c r="A4" s="1" t="s">
        <v>11</v>
      </c>
      <c r="B4" s="1" t="s">
        <v>8</v>
      </c>
      <c r="C4" s="1" t="s">
        <v>12</v>
      </c>
      <c r="D4" s="1" t="s">
        <v>10</v>
      </c>
      <c r="E4" s="2">
        <v>800</v>
      </c>
      <c r="F4" s="3">
        <v>44600</v>
      </c>
      <c r="G4" s="2">
        <v>133.33000000000001</v>
      </c>
      <c r="H4" t="str">
        <f>VLOOKUP(A4,'Actual cost'!A:G,6,FALSE)</f>
        <v>France</v>
      </c>
      <c r="I4" t="str">
        <f>VLOOKUP(A4,'Actual cost'!A:G,7,FALSE)</f>
        <v>Paris</v>
      </c>
    </row>
    <row r="5" spans="1:9" x14ac:dyDescent="0.3">
      <c r="A5" s="1" t="s">
        <v>13</v>
      </c>
      <c r="B5" s="1" t="s">
        <v>8</v>
      </c>
      <c r="C5" s="1" t="s">
        <v>14</v>
      </c>
      <c r="D5" s="1" t="s">
        <v>10</v>
      </c>
      <c r="E5" s="2">
        <v>2200</v>
      </c>
      <c r="F5" s="3">
        <v>44600</v>
      </c>
      <c r="G5" s="2">
        <v>2200</v>
      </c>
      <c r="H5" t="str">
        <f>VLOOKUP(A5,'Actual cost'!A:G,6,FALSE)</f>
        <v>France</v>
      </c>
      <c r="I5" t="str">
        <f>VLOOKUP(A5,'Actual cost'!A:G,7,FALSE)</f>
        <v>Paris</v>
      </c>
    </row>
    <row r="6" spans="1:9" x14ac:dyDescent="0.3">
      <c r="A6" s="1" t="s">
        <v>15</v>
      </c>
      <c r="B6" s="1" t="s">
        <v>8</v>
      </c>
      <c r="C6" s="1" t="s">
        <v>16</v>
      </c>
      <c r="D6" s="1" t="s">
        <v>10</v>
      </c>
      <c r="E6" s="2">
        <v>12300</v>
      </c>
      <c r="F6" s="3">
        <v>44600</v>
      </c>
      <c r="G6" s="2">
        <v>5271.43</v>
      </c>
      <c r="H6" t="str">
        <f>VLOOKUP(A6,'Actual cost'!A:G,6,FALSE)</f>
        <v>Spain</v>
      </c>
      <c r="I6" t="str">
        <f>VLOOKUP(A6,'Actual cost'!A:G,7,FALSE)</f>
        <v>Madrid</v>
      </c>
    </row>
    <row r="7" spans="1:9" x14ac:dyDescent="0.3">
      <c r="A7" s="1" t="s">
        <v>15</v>
      </c>
      <c r="B7" s="1" t="s">
        <v>8</v>
      </c>
      <c r="C7" s="1" t="s">
        <v>16</v>
      </c>
      <c r="D7" s="1" t="s">
        <v>10</v>
      </c>
      <c r="E7" s="2">
        <v>12300</v>
      </c>
      <c r="F7" s="3">
        <v>44607</v>
      </c>
      <c r="G7" s="2">
        <v>7028.57</v>
      </c>
      <c r="H7" t="str">
        <f>VLOOKUP(A7,'Actual cost'!A:G,6,FALSE)</f>
        <v>Spain</v>
      </c>
      <c r="I7" t="str">
        <f>VLOOKUP(A7,'Actual cost'!A:G,7,FALSE)</f>
        <v>Madrid</v>
      </c>
    </row>
    <row r="8" spans="1:9" x14ac:dyDescent="0.3">
      <c r="A8" s="1" t="s">
        <v>17</v>
      </c>
      <c r="B8" s="1" t="s">
        <v>8</v>
      </c>
      <c r="C8" s="1" t="s">
        <v>18</v>
      </c>
      <c r="D8" s="1" t="s">
        <v>10</v>
      </c>
      <c r="E8" s="2">
        <v>14500</v>
      </c>
      <c r="F8" s="3">
        <v>44607</v>
      </c>
      <c r="G8" s="2">
        <v>725</v>
      </c>
      <c r="H8" t="str">
        <f>VLOOKUP(A8,'Actual cost'!A:G,6,FALSE)</f>
        <v>Spain</v>
      </c>
      <c r="I8" t="str">
        <f>VLOOKUP(A8,'Actual cost'!A:G,7,FALSE)</f>
        <v>Madrid</v>
      </c>
    </row>
    <row r="9" spans="1:9" x14ac:dyDescent="0.3">
      <c r="A9" s="1" t="s">
        <v>17</v>
      </c>
      <c r="B9" s="1" t="s">
        <v>8</v>
      </c>
      <c r="C9" s="1" t="s">
        <v>18</v>
      </c>
      <c r="D9" s="1" t="s">
        <v>10</v>
      </c>
      <c r="E9" s="2">
        <v>14500</v>
      </c>
      <c r="F9" s="3">
        <v>44614</v>
      </c>
      <c r="G9" s="2">
        <v>9425</v>
      </c>
      <c r="H9" t="str">
        <f>VLOOKUP(A9,'Actual cost'!A:G,6,FALSE)</f>
        <v>Spain</v>
      </c>
      <c r="I9" t="str">
        <f>VLOOKUP(A9,'Actual cost'!A:G,7,FALSE)</f>
        <v>Madrid</v>
      </c>
    </row>
    <row r="10" spans="1:9" x14ac:dyDescent="0.3">
      <c r="A10" s="1" t="s">
        <v>17</v>
      </c>
      <c r="B10" s="1" t="s">
        <v>8</v>
      </c>
      <c r="C10" s="1" t="s">
        <v>18</v>
      </c>
      <c r="D10" s="1" t="s">
        <v>10</v>
      </c>
      <c r="E10" s="2">
        <v>14500</v>
      </c>
      <c r="F10" s="3">
        <v>44621</v>
      </c>
      <c r="G10" s="2">
        <v>4350</v>
      </c>
      <c r="H10" t="str">
        <f>VLOOKUP(A10,'Actual cost'!A:G,6,FALSE)</f>
        <v>Spain</v>
      </c>
      <c r="I10" t="str">
        <f>VLOOKUP(A10,'Actual cost'!A:G,7,FALSE)</f>
        <v>Madrid</v>
      </c>
    </row>
    <row r="11" spans="1:9" x14ac:dyDescent="0.3">
      <c r="A11" s="1" t="s">
        <v>19</v>
      </c>
      <c r="B11" s="1" t="s">
        <v>8</v>
      </c>
      <c r="C11" s="1" t="s">
        <v>20</v>
      </c>
      <c r="D11" s="1" t="s">
        <v>10</v>
      </c>
      <c r="E11" s="2">
        <v>15500</v>
      </c>
      <c r="F11" s="3">
        <v>44628</v>
      </c>
      <c r="G11" s="2">
        <v>11071.43</v>
      </c>
      <c r="H11" t="str">
        <f>VLOOKUP(A11,'Actual cost'!A:G,6,FALSE)</f>
        <v>Spain</v>
      </c>
      <c r="I11" t="str">
        <f>VLOOKUP(A11,'Actual cost'!A:G,7,FALSE)</f>
        <v>Madrid</v>
      </c>
    </row>
    <row r="12" spans="1:9" x14ac:dyDescent="0.3">
      <c r="A12" s="1" t="s">
        <v>19</v>
      </c>
      <c r="B12" s="1" t="s">
        <v>8</v>
      </c>
      <c r="C12" s="1" t="s">
        <v>20</v>
      </c>
      <c r="D12" s="1" t="s">
        <v>10</v>
      </c>
      <c r="E12" s="2">
        <v>15500</v>
      </c>
      <c r="F12" s="3">
        <v>44635</v>
      </c>
      <c r="G12" s="2">
        <v>4428.57</v>
      </c>
      <c r="H12" t="str">
        <f>VLOOKUP(A12,'Actual cost'!A:G,6,FALSE)</f>
        <v>Spain</v>
      </c>
      <c r="I12" t="str">
        <f>VLOOKUP(A12,'Actual cost'!A:G,7,FALSE)</f>
        <v>Madrid</v>
      </c>
    </row>
    <row r="13" spans="1:9" x14ac:dyDescent="0.3">
      <c r="A13" s="1" t="s">
        <v>21</v>
      </c>
      <c r="B13" s="1" t="s">
        <v>8</v>
      </c>
      <c r="C13" s="1" t="s">
        <v>22</v>
      </c>
      <c r="D13" s="1" t="s">
        <v>10</v>
      </c>
      <c r="E13" s="2">
        <v>16500</v>
      </c>
      <c r="F13" s="3">
        <v>44635</v>
      </c>
      <c r="G13" s="2">
        <v>2475</v>
      </c>
      <c r="H13" t="str">
        <f>VLOOKUP(A13,'Actual cost'!A:G,6,FALSE)</f>
        <v>Spain</v>
      </c>
      <c r="I13" t="str">
        <f>VLOOKUP(A13,'Actual cost'!A:G,7,FALSE)</f>
        <v>Madrid</v>
      </c>
    </row>
    <row r="14" spans="1:9" x14ac:dyDescent="0.3">
      <c r="A14" s="1" t="s">
        <v>21</v>
      </c>
      <c r="B14" s="1" t="s">
        <v>8</v>
      </c>
      <c r="C14" s="1" t="s">
        <v>22</v>
      </c>
      <c r="D14" s="1" t="s">
        <v>10</v>
      </c>
      <c r="E14" s="2">
        <v>16500</v>
      </c>
      <c r="F14" s="3">
        <v>44642</v>
      </c>
      <c r="G14" s="2">
        <v>10725</v>
      </c>
      <c r="H14" t="str">
        <f>VLOOKUP(A14,'Actual cost'!A:G,6,FALSE)</f>
        <v>Spain</v>
      </c>
      <c r="I14" t="str">
        <f>VLOOKUP(A14,'Actual cost'!A:G,7,FALSE)</f>
        <v>Madrid</v>
      </c>
    </row>
    <row r="15" spans="1:9" x14ac:dyDescent="0.3">
      <c r="A15" s="1" t="s">
        <v>21</v>
      </c>
      <c r="B15" s="1" t="s">
        <v>8</v>
      </c>
      <c r="C15" s="1" t="s">
        <v>22</v>
      </c>
      <c r="D15" s="1" t="s">
        <v>10</v>
      </c>
      <c r="E15" s="2">
        <v>16500</v>
      </c>
      <c r="F15" s="3">
        <v>44649</v>
      </c>
      <c r="G15" s="2">
        <v>3300</v>
      </c>
      <c r="H15" t="str">
        <f>VLOOKUP(A15,'Actual cost'!A:G,6,FALSE)</f>
        <v>Spain</v>
      </c>
      <c r="I15" t="str">
        <f>VLOOKUP(A15,'Actual cost'!A:G,7,FALSE)</f>
        <v>Madrid</v>
      </c>
    </row>
    <row r="16" spans="1:9" x14ac:dyDescent="0.3">
      <c r="A16" s="1" t="s">
        <v>23</v>
      </c>
      <c r="B16" s="1" t="s">
        <v>8</v>
      </c>
      <c r="C16" s="1" t="s">
        <v>24</v>
      </c>
      <c r="D16" s="1" t="s">
        <v>10</v>
      </c>
      <c r="E16" s="2">
        <v>17500</v>
      </c>
      <c r="F16" s="3">
        <v>44656</v>
      </c>
      <c r="G16" s="2">
        <v>8263.89</v>
      </c>
      <c r="H16" t="str">
        <f>VLOOKUP(A16,'Actual cost'!A:G,6,FALSE)</f>
        <v>Spain</v>
      </c>
      <c r="I16" t="str">
        <f>VLOOKUP(A16,'Actual cost'!A:G,7,FALSE)</f>
        <v>Madrid</v>
      </c>
    </row>
    <row r="17" spans="1:9" x14ac:dyDescent="0.3">
      <c r="A17" s="1" t="s">
        <v>23</v>
      </c>
      <c r="B17" s="1" t="s">
        <v>8</v>
      </c>
      <c r="C17" s="1" t="s">
        <v>24</v>
      </c>
      <c r="D17" s="1" t="s">
        <v>10</v>
      </c>
      <c r="E17" s="2">
        <v>17500</v>
      </c>
      <c r="F17" s="3">
        <v>44663</v>
      </c>
      <c r="G17" s="2">
        <v>9236.11</v>
      </c>
      <c r="H17" t="str">
        <f>VLOOKUP(A17,'Actual cost'!A:G,6,FALSE)</f>
        <v>Spain</v>
      </c>
      <c r="I17" t="str">
        <f>VLOOKUP(A17,'Actual cost'!A:G,7,FALSE)</f>
        <v>Madrid</v>
      </c>
    </row>
    <row r="18" spans="1:9" x14ac:dyDescent="0.3">
      <c r="A18" s="1" t="s">
        <v>25</v>
      </c>
      <c r="B18" s="1" t="s">
        <v>26</v>
      </c>
      <c r="C18" s="1" t="s">
        <v>26</v>
      </c>
      <c r="D18" s="1" t="s">
        <v>10</v>
      </c>
      <c r="E18" s="2">
        <v>5500</v>
      </c>
      <c r="F18" s="3">
        <v>44642</v>
      </c>
      <c r="G18" s="2">
        <v>1222.22</v>
      </c>
      <c r="H18" t="str">
        <f>VLOOKUP(A18,'Actual cost'!A:G,6,FALSE)</f>
        <v>France</v>
      </c>
      <c r="I18" t="str">
        <f>VLOOKUP(A18,'Actual cost'!A:G,7,FALSE)</f>
        <v>Lyon</v>
      </c>
    </row>
    <row r="19" spans="1:9" x14ac:dyDescent="0.3">
      <c r="A19" s="1" t="s">
        <v>25</v>
      </c>
      <c r="B19" s="1" t="s">
        <v>26</v>
      </c>
      <c r="C19" s="1" t="s">
        <v>26</v>
      </c>
      <c r="D19" s="1" t="s">
        <v>10</v>
      </c>
      <c r="E19" s="2">
        <v>5500</v>
      </c>
      <c r="F19" s="3">
        <v>44649</v>
      </c>
      <c r="G19" s="2">
        <v>1451.39</v>
      </c>
      <c r="H19" t="str">
        <f>VLOOKUP(A19,'Actual cost'!A:G,6,FALSE)</f>
        <v>France</v>
      </c>
      <c r="I19" t="str">
        <f>VLOOKUP(A19,'Actual cost'!A:G,7,FALSE)</f>
        <v>Lyon</v>
      </c>
    </row>
    <row r="20" spans="1:9" x14ac:dyDescent="0.3">
      <c r="A20" s="1" t="s">
        <v>25</v>
      </c>
      <c r="B20" s="1" t="s">
        <v>26</v>
      </c>
      <c r="C20" s="1" t="s">
        <v>26</v>
      </c>
      <c r="D20" s="1" t="s">
        <v>10</v>
      </c>
      <c r="E20" s="2">
        <v>5500</v>
      </c>
      <c r="F20" s="3">
        <v>44656</v>
      </c>
      <c r="G20" s="2">
        <v>1986.11</v>
      </c>
      <c r="H20" t="str">
        <f>VLOOKUP(A20,'Actual cost'!A:G,6,FALSE)</f>
        <v>France</v>
      </c>
      <c r="I20" t="str">
        <f>VLOOKUP(A20,'Actual cost'!A:G,7,FALSE)</f>
        <v>Lyon</v>
      </c>
    </row>
    <row r="21" spans="1:9" x14ac:dyDescent="0.3">
      <c r="A21" s="1" t="s">
        <v>25</v>
      </c>
      <c r="B21" s="1" t="s">
        <v>26</v>
      </c>
      <c r="C21" s="1" t="s">
        <v>26</v>
      </c>
      <c r="D21" s="1" t="s">
        <v>10</v>
      </c>
      <c r="E21" s="2">
        <v>5500</v>
      </c>
      <c r="F21" s="3">
        <v>44663</v>
      </c>
      <c r="G21" s="2">
        <v>840.28</v>
      </c>
      <c r="H21" t="str">
        <f>VLOOKUP(A21,'Actual cost'!A:G,6,FALSE)</f>
        <v>France</v>
      </c>
      <c r="I21" t="str">
        <f>VLOOKUP(A21,'Actual cost'!A:G,7,FALSE)</f>
        <v>Lyon</v>
      </c>
    </row>
    <row r="22" spans="1:9" x14ac:dyDescent="0.3">
      <c r="A22" s="1" t="s">
        <v>27</v>
      </c>
      <c r="B22" s="1" t="s">
        <v>28</v>
      </c>
      <c r="C22" s="1" t="s">
        <v>29</v>
      </c>
      <c r="D22" s="1" t="s">
        <v>10</v>
      </c>
      <c r="E22" s="2">
        <v>4500</v>
      </c>
      <c r="F22" s="3">
        <v>44677</v>
      </c>
      <c r="G22" s="2">
        <v>3696.43</v>
      </c>
      <c r="H22" t="e">
        <f>VLOOKUP(A22,'Actual cost'!A:G,6,FALSE)</f>
        <v>#N/A</v>
      </c>
      <c r="I22" t="e">
        <f>VLOOKUP(A22,'Actual cost'!A:G,7,FALSE)</f>
        <v>#N/A</v>
      </c>
    </row>
    <row r="23" spans="1:9" x14ac:dyDescent="0.3">
      <c r="A23" s="1" t="s">
        <v>27</v>
      </c>
      <c r="B23" s="1" t="s">
        <v>28</v>
      </c>
      <c r="C23" s="1" t="s">
        <v>29</v>
      </c>
      <c r="D23" s="1" t="s">
        <v>10</v>
      </c>
      <c r="E23" s="2">
        <v>4500</v>
      </c>
      <c r="F23" s="3">
        <v>44684</v>
      </c>
      <c r="G23" s="2">
        <v>803.57</v>
      </c>
      <c r="H23" t="e">
        <f>VLOOKUP(A23,'Actual cost'!A:G,6,FALSE)</f>
        <v>#N/A</v>
      </c>
      <c r="I23" t="e">
        <f>VLOOKUP(A23,'Actual cost'!A:G,7,FALSE)</f>
        <v>#N/A</v>
      </c>
    </row>
    <row r="24" spans="1:9" x14ac:dyDescent="0.3">
      <c r="A24" s="1" t="s">
        <v>30</v>
      </c>
      <c r="B24" s="1" t="s">
        <v>28</v>
      </c>
      <c r="C24" s="1" t="s">
        <v>31</v>
      </c>
      <c r="D24" s="1" t="s">
        <v>10</v>
      </c>
      <c r="E24" s="2">
        <v>950</v>
      </c>
      <c r="F24" s="3">
        <v>44684</v>
      </c>
      <c r="G24" s="2">
        <v>950</v>
      </c>
      <c r="H24" t="e">
        <f>VLOOKUP(A24,'Actual cost'!A:G,6,FALSE)</f>
        <v>#N/A</v>
      </c>
      <c r="I24" t="e">
        <f>VLOOKUP(A24,'Actual cost'!A:G,7,FALSE)</f>
        <v>#N/A</v>
      </c>
    </row>
    <row r="25" spans="1:9" x14ac:dyDescent="0.3">
      <c r="A25" s="1" t="s">
        <v>32</v>
      </c>
      <c r="B25" s="1" t="s">
        <v>28</v>
      </c>
      <c r="C25" s="1" t="s">
        <v>33</v>
      </c>
      <c r="D25" s="1" t="s">
        <v>10</v>
      </c>
      <c r="E25" s="2">
        <v>4700</v>
      </c>
      <c r="F25" s="3">
        <v>44684</v>
      </c>
      <c r="G25" s="2">
        <v>4700</v>
      </c>
      <c r="H25" t="e">
        <f>VLOOKUP(A25,'Actual cost'!A:G,6,FALSE)</f>
        <v>#N/A</v>
      </c>
      <c r="I25" t="e">
        <f>VLOOKUP(A25,'Actual cost'!A:G,7,FALSE)</f>
        <v>#N/A</v>
      </c>
    </row>
    <row r="26" spans="1:9" x14ac:dyDescent="0.3">
      <c r="A26" s="1" t="s">
        <v>34</v>
      </c>
      <c r="B26" s="1" t="s">
        <v>28</v>
      </c>
      <c r="C26" s="1" t="s">
        <v>35</v>
      </c>
      <c r="D26" s="1" t="s">
        <v>10</v>
      </c>
      <c r="E26" s="2">
        <v>1400</v>
      </c>
      <c r="F26" s="3">
        <v>44684</v>
      </c>
      <c r="G26" s="2">
        <v>875</v>
      </c>
      <c r="H26" t="e">
        <f>VLOOKUP(A26,'Actual cost'!A:G,6,FALSE)</f>
        <v>#N/A</v>
      </c>
      <c r="I26" t="e">
        <f>VLOOKUP(A26,'Actual cost'!A:G,7,FALSE)</f>
        <v>#N/A</v>
      </c>
    </row>
    <row r="27" spans="1:9" x14ac:dyDescent="0.3">
      <c r="A27" s="1" t="s">
        <v>34</v>
      </c>
      <c r="B27" s="1" t="s">
        <v>28</v>
      </c>
      <c r="C27" s="1" t="s">
        <v>35</v>
      </c>
      <c r="D27" s="1" t="s">
        <v>10</v>
      </c>
      <c r="E27" s="2">
        <v>1400</v>
      </c>
      <c r="F27" s="3">
        <v>44691</v>
      </c>
      <c r="G27" s="2">
        <v>525</v>
      </c>
      <c r="H27" t="e">
        <f>VLOOKUP(A27,'Actual cost'!A:G,6,FALSE)</f>
        <v>#N/A</v>
      </c>
      <c r="I27" t="e">
        <f>VLOOKUP(A27,'Actual cost'!A:G,7,FALSE)</f>
        <v>#N/A</v>
      </c>
    </row>
    <row r="28" spans="1:9" x14ac:dyDescent="0.3">
      <c r="A28" s="1" t="s">
        <v>36</v>
      </c>
      <c r="B28" s="1" t="s">
        <v>28</v>
      </c>
      <c r="C28" s="1" t="s">
        <v>37</v>
      </c>
      <c r="D28" s="1" t="s">
        <v>10</v>
      </c>
      <c r="E28" s="2">
        <v>2800</v>
      </c>
      <c r="F28" s="3">
        <v>44691</v>
      </c>
      <c r="G28" s="2">
        <v>2800</v>
      </c>
      <c r="H28" t="e">
        <f>VLOOKUP(A28,'Actual cost'!A:G,6,FALSE)</f>
        <v>#N/A</v>
      </c>
      <c r="I28" t="e">
        <f>VLOOKUP(A28,'Actual cost'!A:G,7,FALSE)</f>
        <v>#N/A</v>
      </c>
    </row>
    <row r="29" spans="1:9" x14ac:dyDescent="0.3">
      <c r="A29" s="1" t="s">
        <v>38</v>
      </c>
      <c r="B29" s="1" t="s">
        <v>39</v>
      </c>
      <c r="C29" s="1" t="s">
        <v>40</v>
      </c>
      <c r="D29" s="1" t="s">
        <v>41</v>
      </c>
      <c r="E29" s="2">
        <v>217.49</v>
      </c>
      <c r="F29" s="3">
        <v>44649</v>
      </c>
      <c r="G29" s="2">
        <v>190.3</v>
      </c>
      <c r="H29" t="str">
        <f>VLOOKUP(A29,'Actual cost'!A:G,6,FALSE)</f>
        <v>France</v>
      </c>
      <c r="I29" t="str">
        <f>VLOOKUP(A29,'Actual cost'!A:G,7,FALSE)</f>
        <v>Lyon</v>
      </c>
    </row>
    <row r="30" spans="1:9" x14ac:dyDescent="0.3">
      <c r="A30" s="1" t="s">
        <v>38</v>
      </c>
      <c r="B30" s="1" t="s">
        <v>39</v>
      </c>
      <c r="C30" s="1" t="s">
        <v>40</v>
      </c>
      <c r="D30" s="1" t="s">
        <v>41</v>
      </c>
      <c r="E30" s="2">
        <v>217.49</v>
      </c>
      <c r="F30" s="3">
        <v>44656</v>
      </c>
      <c r="G30" s="2">
        <v>27.19</v>
      </c>
      <c r="H30" t="str">
        <f>VLOOKUP(A30,'Actual cost'!A:G,6,FALSE)</f>
        <v>France</v>
      </c>
      <c r="I30" t="str">
        <f>VLOOKUP(A30,'Actual cost'!A:G,7,FALSE)</f>
        <v>Lyon</v>
      </c>
    </row>
    <row r="31" spans="1:9" x14ac:dyDescent="0.3">
      <c r="A31" s="1" t="s">
        <v>42</v>
      </c>
      <c r="B31" s="1" t="s">
        <v>39</v>
      </c>
      <c r="C31" s="1" t="s">
        <v>43</v>
      </c>
      <c r="D31" s="1" t="s">
        <v>41</v>
      </c>
      <c r="E31" s="2">
        <v>434.96</v>
      </c>
      <c r="F31" s="3">
        <v>44656</v>
      </c>
      <c r="G31" s="2">
        <v>434.96</v>
      </c>
      <c r="H31" t="str">
        <f>VLOOKUP(A31,'Actual cost'!A:G,6,FALSE)</f>
        <v>France</v>
      </c>
      <c r="I31" t="str">
        <f>VLOOKUP(A31,'Actual cost'!A:G,7,FALSE)</f>
        <v>Lyon</v>
      </c>
    </row>
    <row r="32" spans="1:9" x14ac:dyDescent="0.3">
      <c r="A32" s="1" t="s">
        <v>44</v>
      </c>
      <c r="B32" s="1" t="s">
        <v>39</v>
      </c>
      <c r="C32" s="1" t="s">
        <v>45</v>
      </c>
      <c r="D32" s="1" t="s">
        <v>41</v>
      </c>
      <c r="E32" s="2">
        <v>855.43</v>
      </c>
      <c r="F32" s="3">
        <v>44656</v>
      </c>
      <c r="G32" s="2">
        <v>855.43</v>
      </c>
      <c r="H32" t="str">
        <f>VLOOKUP(A32,'Actual cost'!A:G,6,FALSE)</f>
        <v>Spain</v>
      </c>
      <c r="I32" t="str">
        <f>VLOOKUP(A32,'Actual cost'!A:G,7,FALSE)</f>
        <v>Barcelona</v>
      </c>
    </row>
    <row r="33" spans="1:9" x14ac:dyDescent="0.3">
      <c r="A33" s="1" t="s">
        <v>46</v>
      </c>
      <c r="B33" s="1" t="s">
        <v>39</v>
      </c>
      <c r="C33" s="1" t="s">
        <v>47</v>
      </c>
      <c r="D33" s="1" t="s">
        <v>41</v>
      </c>
      <c r="E33" s="2">
        <v>2174.8200000000002</v>
      </c>
      <c r="F33" s="3">
        <v>44691</v>
      </c>
      <c r="G33" s="2">
        <v>2066.08</v>
      </c>
      <c r="H33" t="e">
        <f>VLOOKUP(A33,'Actual cost'!A:G,6,FALSE)</f>
        <v>#N/A</v>
      </c>
      <c r="I33" t="e">
        <f>VLOOKUP(A33,'Actual cost'!A:G,7,FALSE)</f>
        <v>#N/A</v>
      </c>
    </row>
    <row r="34" spans="1:9" x14ac:dyDescent="0.3">
      <c r="A34" s="1" t="s">
        <v>46</v>
      </c>
      <c r="B34" s="1" t="s">
        <v>39</v>
      </c>
      <c r="C34" s="1" t="s">
        <v>47</v>
      </c>
      <c r="D34" s="1" t="s">
        <v>41</v>
      </c>
      <c r="E34" s="2">
        <v>2174.8200000000002</v>
      </c>
      <c r="F34" s="3">
        <v>44698</v>
      </c>
      <c r="G34" s="2">
        <v>108.74</v>
      </c>
      <c r="H34" t="e">
        <f>VLOOKUP(A34,'Actual cost'!A:G,6,FALSE)</f>
        <v>#N/A</v>
      </c>
      <c r="I34" t="e">
        <f>VLOOKUP(A34,'Actual cost'!A:G,7,FALSE)</f>
        <v>#N/A</v>
      </c>
    </row>
    <row r="35" spans="1:9" x14ac:dyDescent="0.3">
      <c r="A35" s="1" t="s">
        <v>48</v>
      </c>
      <c r="B35" s="1" t="s">
        <v>49</v>
      </c>
      <c r="C35" s="1" t="s">
        <v>50</v>
      </c>
      <c r="D35" s="1" t="s">
        <v>41</v>
      </c>
      <c r="E35" s="2">
        <v>3131.75</v>
      </c>
      <c r="F35" s="3">
        <v>44677</v>
      </c>
      <c r="G35" s="2">
        <v>2125.12</v>
      </c>
      <c r="H35" t="e">
        <f>VLOOKUP(A35,'Actual cost'!A:G,6,FALSE)</f>
        <v>#N/A</v>
      </c>
      <c r="I35" t="e">
        <f>VLOOKUP(A35,'Actual cost'!A:G,7,FALSE)</f>
        <v>#N/A</v>
      </c>
    </row>
    <row r="36" spans="1:9" x14ac:dyDescent="0.3">
      <c r="A36" s="1" t="s">
        <v>48</v>
      </c>
      <c r="B36" s="1" t="s">
        <v>49</v>
      </c>
      <c r="C36" s="1" t="s">
        <v>50</v>
      </c>
      <c r="D36" s="1" t="s">
        <v>41</v>
      </c>
      <c r="E36" s="2">
        <v>3131.75</v>
      </c>
      <c r="F36" s="3">
        <v>44684</v>
      </c>
      <c r="G36" s="2">
        <v>1006.63</v>
      </c>
      <c r="H36" t="e">
        <f>VLOOKUP(A36,'Actual cost'!A:G,6,FALSE)</f>
        <v>#N/A</v>
      </c>
      <c r="I36" t="e">
        <f>VLOOKUP(A36,'Actual cost'!A:G,7,FALSE)</f>
        <v>#N/A</v>
      </c>
    </row>
    <row r="37" spans="1:9" x14ac:dyDescent="0.3">
      <c r="A37" s="1" t="s">
        <v>51</v>
      </c>
      <c r="B37" s="1" t="s">
        <v>49</v>
      </c>
      <c r="C37" s="1" t="s">
        <v>52</v>
      </c>
      <c r="D37" s="1" t="s">
        <v>41</v>
      </c>
      <c r="E37" s="2">
        <v>11599.06</v>
      </c>
      <c r="F37" s="3">
        <v>44684</v>
      </c>
      <c r="G37" s="2">
        <v>3521.14</v>
      </c>
      <c r="H37" t="e">
        <f>VLOOKUP(A37,'Actual cost'!A:G,6,FALSE)</f>
        <v>#N/A</v>
      </c>
      <c r="I37" t="e">
        <f>VLOOKUP(A37,'Actual cost'!A:G,7,FALSE)</f>
        <v>#N/A</v>
      </c>
    </row>
    <row r="38" spans="1:9" x14ac:dyDescent="0.3">
      <c r="A38" s="1" t="s">
        <v>51</v>
      </c>
      <c r="B38" s="1" t="s">
        <v>49</v>
      </c>
      <c r="C38" s="1" t="s">
        <v>52</v>
      </c>
      <c r="D38" s="1" t="s">
        <v>41</v>
      </c>
      <c r="E38" s="2">
        <v>11599.06</v>
      </c>
      <c r="F38" s="3">
        <v>44691</v>
      </c>
      <c r="G38" s="2">
        <v>5385.28</v>
      </c>
      <c r="H38" t="e">
        <f>VLOOKUP(A38,'Actual cost'!A:G,6,FALSE)</f>
        <v>#N/A</v>
      </c>
      <c r="I38" t="e">
        <f>VLOOKUP(A38,'Actual cost'!A:G,7,FALSE)</f>
        <v>#N/A</v>
      </c>
    </row>
    <row r="39" spans="1:9" x14ac:dyDescent="0.3">
      <c r="A39" s="1" t="s">
        <v>51</v>
      </c>
      <c r="B39" s="1" t="s">
        <v>49</v>
      </c>
      <c r="C39" s="1" t="s">
        <v>52</v>
      </c>
      <c r="D39" s="1" t="s">
        <v>41</v>
      </c>
      <c r="E39" s="2">
        <v>11599.06</v>
      </c>
      <c r="F39" s="3">
        <v>44698</v>
      </c>
      <c r="G39" s="2">
        <v>2692.64</v>
      </c>
      <c r="H39" t="e">
        <f>VLOOKUP(A39,'Actual cost'!A:G,6,FALSE)</f>
        <v>#N/A</v>
      </c>
      <c r="I39" t="e">
        <f>VLOOKUP(A39,'Actual cost'!A:G,7,FALSE)</f>
        <v>#N/A</v>
      </c>
    </row>
    <row r="40" spans="1:9" x14ac:dyDescent="0.3">
      <c r="A40" s="1" t="s">
        <v>53</v>
      </c>
      <c r="B40" s="1" t="s">
        <v>49</v>
      </c>
      <c r="C40" s="1" t="s">
        <v>54</v>
      </c>
      <c r="D40" s="1" t="s">
        <v>41</v>
      </c>
      <c r="E40" s="2">
        <v>11599.06</v>
      </c>
      <c r="F40" s="3">
        <v>44684</v>
      </c>
      <c r="G40" s="2">
        <v>4929.6000000000004</v>
      </c>
      <c r="H40" t="e">
        <f>VLOOKUP(A40,'Actual cost'!A:G,6,FALSE)</f>
        <v>#N/A</v>
      </c>
      <c r="I40" t="e">
        <f>VLOOKUP(A40,'Actual cost'!A:G,7,FALSE)</f>
        <v>#N/A</v>
      </c>
    </row>
    <row r="41" spans="1:9" x14ac:dyDescent="0.3">
      <c r="A41" s="1" t="s">
        <v>53</v>
      </c>
      <c r="B41" s="1" t="s">
        <v>49</v>
      </c>
      <c r="C41" s="1" t="s">
        <v>54</v>
      </c>
      <c r="D41" s="1" t="s">
        <v>41</v>
      </c>
      <c r="E41" s="2">
        <v>11599.06</v>
      </c>
      <c r="F41" s="3">
        <v>44691</v>
      </c>
      <c r="G41" s="2">
        <v>6669.46</v>
      </c>
      <c r="H41" t="e">
        <f>VLOOKUP(A41,'Actual cost'!A:G,6,FALSE)</f>
        <v>#N/A</v>
      </c>
      <c r="I41" t="e">
        <f>VLOOKUP(A41,'Actual cost'!A:G,7,FALSE)</f>
        <v>#N/A</v>
      </c>
    </row>
    <row r="42" spans="1:9" x14ac:dyDescent="0.3">
      <c r="A42" s="1" t="s">
        <v>55</v>
      </c>
      <c r="B42" s="1" t="s">
        <v>49</v>
      </c>
      <c r="C42" s="1" t="s">
        <v>56</v>
      </c>
      <c r="D42" s="1" t="s">
        <v>41</v>
      </c>
      <c r="E42" s="2">
        <v>11599.06</v>
      </c>
      <c r="F42" s="3">
        <v>44684</v>
      </c>
      <c r="G42" s="2">
        <v>3521.14</v>
      </c>
      <c r="H42" t="e">
        <f>VLOOKUP(A42,'Actual cost'!A:G,6,FALSE)</f>
        <v>#N/A</v>
      </c>
      <c r="I42" t="e">
        <f>VLOOKUP(A42,'Actual cost'!A:G,7,FALSE)</f>
        <v>#N/A</v>
      </c>
    </row>
    <row r="43" spans="1:9" x14ac:dyDescent="0.3">
      <c r="A43" s="1" t="s">
        <v>55</v>
      </c>
      <c r="B43" s="1" t="s">
        <v>49</v>
      </c>
      <c r="C43" s="1" t="s">
        <v>56</v>
      </c>
      <c r="D43" s="1" t="s">
        <v>41</v>
      </c>
      <c r="E43" s="2">
        <v>11599.06</v>
      </c>
      <c r="F43" s="3">
        <v>44691</v>
      </c>
      <c r="G43" s="2">
        <v>5385.28</v>
      </c>
      <c r="H43" t="e">
        <f>VLOOKUP(A43,'Actual cost'!A:G,6,FALSE)</f>
        <v>#N/A</v>
      </c>
      <c r="I43" t="e">
        <f>VLOOKUP(A43,'Actual cost'!A:G,7,FALSE)</f>
        <v>#N/A</v>
      </c>
    </row>
    <row r="44" spans="1:9" x14ac:dyDescent="0.3">
      <c r="A44" s="1" t="s">
        <v>55</v>
      </c>
      <c r="B44" s="1" t="s">
        <v>49</v>
      </c>
      <c r="C44" s="1" t="s">
        <v>56</v>
      </c>
      <c r="D44" s="1" t="s">
        <v>41</v>
      </c>
      <c r="E44" s="2">
        <v>11599.06</v>
      </c>
      <c r="F44" s="3">
        <v>44698</v>
      </c>
      <c r="G44" s="2">
        <v>2692.64</v>
      </c>
      <c r="H44" t="e">
        <f>VLOOKUP(A44,'Actual cost'!A:G,6,FALSE)</f>
        <v>#N/A</v>
      </c>
      <c r="I44" t="e">
        <f>VLOOKUP(A44,'Actual cost'!A:G,7,FALSE)</f>
        <v>#N/A</v>
      </c>
    </row>
    <row r="45" spans="1:9" x14ac:dyDescent="0.3">
      <c r="A45" s="1" t="s">
        <v>57</v>
      </c>
      <c r="B45" s="1" t="s">
        <v>49</v>
      </c>
      <c r="C45" s="1" t="s">
        <v>58</v>
      </c>
      <c r="D45" s="1" t="s">
        <v>41</v>
      </c>
      <c r="E45" s="2">
        <v>1667.37</v>
      </c>
      <c r="F45" s="3">
        <v>44677</v>
      </c>
      <c r="G45" s="2">
        <v>1131.43</v>
      </c>
      <c r="H45" t="e">
        <f>VLOOKUP(A45,'Actual cost'!A:G,6,FALSE)</f>
        <v>#N/A</v>
      </c>
      <c r="I45" t="e">
        <f>VLOOKUP(A45,'Actual cost'!A:G,7,FALSE)</f>
        <v>#N/A</v>
      </c>
    </row>
    <row r="46" spans="1:9" x14ac:dyDescent="0.3">
      <c r="A46" s="1" t="s">
        <v>57</v>
      </c>
      <c r="B46" s="1" t="s">
        <v>49</v>
      </c>
      <c r="C46" s="1" t="s">
        <v>58</v>
      </c>
      <c r="D46" s="1" t="s">
        <v>41</v>
      </c>
      <c r="E46" s="2">
        <v>1667.37</v>
      </c>
      <c r="F46" s="3">
        <v>44684</v>
      </c>
      <c r="G46" s="2">
        <v>535.94000000000005</v>
      </c>
      <c r="H46" t="e">
        <f>VLOOKUP(A46,'Actual cost'!A:G,6,FALSE)</f>
        <v>#N/A</v>
      </c>
      <c r="I46" t="e">
        <f>VLOOKUP(A46,'Actual cost'!A:G,7,FALSE)</f>
        <v>#N/A</v>
      </c>
    </row>
    <row r="47" spans="1:9" x14ac:dyDescent="0.3">
      <c r="A47" s="1" t="s">
        <v>59</v>
      </c>
      <c r="B47" s="1" t="s">
        <v>49</v>
      </c>
      <c r="C47" s="1" t="s">
        <v>60</v>
      </c>
      <c r="D47" s="1" t="s">
        <v>41</v>
      </c>
      <c r="E47" s="2">
        <v>2218.3200000000002</v>
      </c>
      <c r="F47" s="3">
        <v>44684</v>
      </c>
      <c r="G47" s="2">
        <v>1571.31</v>
      </c>
      <c r="H47" t="e">
        <f>VLOOKUP(A47,'Actual cost'!A:G,6,FALSE)</f>
        <v>#N/A</v>
      </c>
      <c r="I47" t="e">
        <f>VLOOKUP(A47,'Actual cost'!A:G,7,FALSE)</f>
        <v>#N/A</v>
      </c>
    </row>
    <row r="48" spans="1:9" x14ac:dyDescent="0.3">
      <c r="A48" s="1" t="s">
        <v>59</v>
      </c>
      <c r="B48" s="1" t="s">
        <v>49</v>
      </c>
      <c r="C48" s="1" t="s">
        <v>60</v>
      </c>
      <c r="D48" s="1" t="s">
        <v>41</v>
      </c>
      <c r="E48" s="2">
        <v>2218.3200000000002</v>
      </c>
      <c r="F48" s="3">
        <v>44691</v>
      </c>
      <c r="G48" s="2">
        <v>647.01</v>
      </c>
      <c r="H48" t="e">
        <f>VLOOKUP(A48,'Actual cost'!A:G,6,FALSE)</f>
        <v>#N/A</v>
      </c>
      <c r="I48" t="e">
        <f>VLOOKUP(A48,'Actual cost'!A:G,7,FALSE)</f>
        <v>#N/A</v>
      </c>
    </row>
    <row r="49" spans="1:9" x14ac:dyDescent="0.3">
      <c r="A49" s="1" t="s">
        <v>61</v>
      </c>
      <c r="B49" s="1" t="s">
        <v>49</v>
      </c>
      <c r="C49" s="1" t="s">
        <v>62</v>
      </c>
      <c r="D49" s="1" t="s">
        <v>41</v>
      </c>
      <c r="E49" s="2">
        <v>7524.89</v>
      </c>
      <c r="F49" s="3">
        <v>44691</v>
      </c>
      <c r="G49" s="2">
        <v>2553.09</v>
      </c>
      <c r="H49" t="e">
        <f>VLOOKUP(A49,'Actual cost'!A:G,6,FALSE)</f>
        <v>#N/A</v>
      </c>
      <c r="I49" t="e">
        <f>VLOOKUP(A49,'Actual cost'!A:G,7,FALSE)</f>
        <v>#N/A</v>
      </c>
    </row>
    <row r="50" spans="1:9" x14ac:dyDescent="0.3">
      <c r="A50" s="1" t="s">
        <v>61</v>
      </c>
      <c r="B50" s="1" t="s">
        <v>49</v>
      </c>
      <c r="C50" s="1" t="s">
        <v>62</v>
      </c>
      <c r="D50" s="1" t="s">
        <v>41</v>
      </c>
      <c r="E50" s="2">
        <v>7524.89</v>
      </c>
      <c r="F50" s="3">
        <v>44698</v>
      </c>
      <c r="G50" s="2">
        <v>3493.7</v>
      </c>
      <c r="H50" t="e">
        <f>VLOOKUP(A50,'Actual cost'!A:G,6,FALSE)</f>
        <v>#N/A</v>
      </c>
      <c r="I50" t="e">
        <f>VLOOKUP(A50,'Actual cost'!A:G,7,FALSE)</f>
        <v>#N/A</v>
      </c>
    </row>
    <row r="51" spans="1:9" x14ac:dyDescent="0.3">
      <c r="A51" s="1" t="s">
        <v>61</v>
      </c>
      <c r="B51" s="1" t="s">
        <v>49</v>
      </c>
      <c r="C51" s="1" t="s">
        <v>62</v>
      </c>
      <c r="D51" s="1" t="s">
        <v>41</v>
      </c>
      <c r="E51" s="2">
        <v>7524.89</v>
      </c>
      <c r="F51" s="3">
        <v>44705</v>
      </c>
      <c r="G51" s="2">
        <v>1478.1</v>
      </c>
      <c r="H51" t="e">
        <f>VLOOKUP(A51,'Actual cost'!A:G,6,FALSE)</f>
        <v>#N/A</v>
      </c>
      <c r="I51" t="e">
        <f>VLOOKUP(A51,'Actual cost'!A:G,7,FALSE)</f>
        <v>#N/A</v>
      </c>
    </row>
    <row r="52" spans="1:9" x14ac:dyDescent="0.3">
      <c r="A52" s="1" t="s">
        <v>63</v>
      </c>
      <c r="B52" s="1" t="s">
        <v>49</v>
      </c>
      <c r="C52" s="1" t="s">
        <v>64</v>
      </c>
      <c r="D52" s="1" t="s">
        <v>41</v>
      </c>
      <c r="E52" s="2">
        <v>2551.79</v>
      </c>
      <c r="F52" s="3">
        <v>44705</v>
      </c>
      <c r="G52" s="2">
        <v>2392.3000000000002</v>
      </c>
      <c r="H52" t="e">
        <f>VLOOKUP(A52,'Actual cost'!A:G,6,FALSE)</f>
        <v>#N/A</v>
      </c>
      <c r="I52" t="e">
        <f>VLOOKUP(A52,'Actual cost'!A:G,7,FALSE)</f>
        <v>#N/A</v>
      </c>
    </row>
    <row r="53" spans="1:9" x14ac:dyDescent="0.3">
      <c r="A53" s="1" t="s">
        <v>63</v>
      </c>
      <c r="B53" s="1" t="s">
        <v>49</v>
      </c>
      <c r="C53" s="1" t="s">
        <v>64</v>
      </c>
      <c r="D53" s="1" t="s">
        <v>41</v>
      </c>
      <c r="E53" s="2">
        <v>2551.79</v>
      </c>
      <c r="F53" s="3">
        <v>44712</v>
      </c>
      <c r="G53" s="2">
        <v>159.49</v>
      </c>
      <c r="H53" t="e">
        <f>VLOOKUP(A53,'Actual cost'!A:G,6,FALSE)</f>
        <v>#N/A</v>
      </c>
      <c r="I53" t="e">
        <f>VLOOKUP(A53,'Actual cost'!A:G,7,FALSE)</f>
        <v>#N/A</v>
      </c>
    </row>
    <row r="54" spans="1:9" x14ac:dyDescent="0.3">
      <c r="A54" s="1" t="s">
        <v>65</v>
      </c>
      <c r="B54" s="1" t="s">
        <v>49</v>
      </c>
      <c r="C54" s="1" t="s">
        <v>66</v>
      </c>
      <c r="D54" s="1" t="s">
        <v>41</v>
      </c>
      <c r="E54" s="2">
        <v>130.49</v>
      </c>
      <c r="F54" s="3">
        <v>44698</v>
      </c>
      <c r="G54" s="2">
        <v>60.58</v>
      </c>
      <c r="H54" t="e">
        <f>VLOOKUP(A54,'Actual cost'!A:G,6,FALSE)</f>
        <v>#N/A</v>
      </c>
      <c r="I54" t="e">
        <f>VLOOKUP(A54,'Actual cost'!A:G,7,FALSE)</f>
        <v>#N/A</v>
      </c>
    </row>
    <row r="55" spans="1:9" x14ac:dyDescent="0.3">
      <c r="A55" s="1" t="s">
        <v>65</v>
      </c>
      <c r="B55" s="1" t="s">
        <v>49</v>
      </c>
      <c r="C55" s="1" t="s">
        <v>66</v>
      </c>
      <c r="D55" s="1" t="s">
        <v>41</v>
      </c>
      <c r="E55" s="2">
        <v>130.49</v>
      </c>
      <c r="F55" s="3">
        <v>44705</v>
      </c>
      <c r="G55" s="2">
        <v>69.91</v>
      </c>
      <c r="H55" t="e">
        <f>VLOOKUP(A55,'Actual cost'!A:G,6,FALSE)</f>
        <v>#N/A</v>
      </c>
      <c r="I55" t="e">
        <f>VLOOKUP(A55,'Actual cost'!A:G,7,FALSE)</f>
        <v>#N/A</v>
      </c>
    </row>
    <row r="56" spans="1:9" x14ac:dyDescent="0.3">
      <c r="A56" s="1" t="s">
        <v>67</v>
      </c>
      <c r="B56" s="1" t="s">
        <v>49</v>
      </c>
      <c r="C56" s="1" t="s">
        <v>68</v>
      </c>
      <c r="D56" s="1" t="s">
        <v>41</v>
      </c>
      <c r="E56" s="2">
        <v>8684.7999999999993</v>
      </c>
      <c r="F56" s="3">
        <v>44740</v>
      </c>
      <c r="G56" s="2">
        <v>7754.29</v>
      </c>
      <c r="H56" t="e">
        <f>VLOOKUP(A56,'Actual cost'!A:G,6,FALSE)</f>
        <v>#N/A</v>
      </c>
      <c r="I56" t="e">
        <f>VLOOKUP(A56,'Actual cost'!A:G,7,FALSE)</f>
        <v>#N/A</v>
      </c>
    </row>
    <row r="57" spans="1:9" x14ac:dyDescent="0.3">
      <c r="A57" s="1" t="s">
        <v>67</v>
      </c>
      <c r="B57" s="1" t="s">
        <v>49</v>
      </c>
      <c r="C57" s="1" t="s">
        <v>68</v>
      </c>
      <c r="D57" s="1" t="s">
        <v>41</v>
      </c>
      <c r="E57" s="2">
        <v>8684.7999999999993</v>
      </c>
      <c r="F57" s="3">
        <v>44747</v>
      </c>
      <c r="G57" s="2">
        <v>930.51</v>
      </c>
      <c r="H57" t="e">
        <f>VLOOKUP(A57,'Actual cost'!A:G,6,FALSE)</f>
        <v>#N/A</v>
      </c>
      <c r="I57" t="e">
        <f>VLOOKUP(A57,'Actual cost'!A:G,7,FALSE)</f>
        <v>#N/A</v>
      </c>
    </row>
    <row r="58" spans="1:9" x14ac:dyDescent="0.3">
      <c r="A58" s="1" t="s">
        <v>69</v>
      </c>
      <c r="B58" s="1" t="s">
        <v>70</v>
      </c>
      <c r="C58" s="1" t="s">
        <v>71</v>
      </c>
      <c r="D58" s="1" t="s">
        <v>41</v>
      </c>
      <c r="E58" s="2">
        <v>7466.9</v>
      </c>
      <c r="F58" s="3">
        <v>44677</v>
      </c>
      <c r="G58" s="2">
        <v>2533.41</v>
      </c>
      <c r="H58" t="e">
        <f>VLOOKUP(A58,'Actual cost'!A:G,6,FALSE)</f>
        <v>#N/A</v>
      </c>
      <c r="I58" t="e">
        <f>VLOOKUP(A58,'Actual cost'!A:G,7,FALSE)</f>
        <v>#N/A</v>
      </c>
    </row>
    <row r="59" spans="1:9" x14ac:dyDescent="0.3">
      <c r="A59" s="1" t="s">
        <v>69</v>
      </c>
      <c r="B59" s="1" t="s">
        <v>70</v>
      </c>
      <c r="C59" s="1" t="s">
        <v>71</v>
      </c>
      <c r="D59" s="1" t="s">
        <v>41</v>
      </c>
      <c r="E59" s="2">
        <v>7466.9</v>
      </c>
      <c r="F59" s="3">
        <v>44684</v>
      </c>
      <c r="G59" s="2">
        <v>3466.78</v>
      </c>
      <c r="H59" t="e">
        <f>VLOOKUP(A59,'Actual cost'!A:G,6,FALSE)</f>
        <v>#N/A</v>
      </c>
      <c r="I59" t="e">
        <f>VLOOKUP(A59,'Actual cost'!A:G,7,FALSE)</f>
        <v>#N/A</v>
      </c>
    </row>
    <row r="60" spans="1:9" x14ac:dyDescent="0.3">
      <c r="A60" s="1" t="s">
        <v>69</v>
      </c>
      <c r="B60" s="1" t="s">
        <v>70</v>
      </c>
      <c r="C60" s="1" t="s">
        <v>71</v>
      </c>
      <c r="D60" s="1" t="s">
        <v>41</v>
      </c>
      <c r="E60" s="2">
        <v>7466.9</v>
      </c>
      <c r="F60" s="3">
        <v>44691</v>
      </c>
      <c r="G60" s="2">
        <v>1466.71</v>
      </c>
      <c r="H60" t="e">
        <f>VLOOKUP(A60,'Actual cost'!A:G,6,FALSE)</f>
        <v>#N/A</v>
      </c>
      <c r="I60" t="e">
        <f>VLOOKUP(A60,'Actual cost'!A:G,7,FALSE)</f>
        <v>#N/A</v>
      </c>
    </row>
    <row r="61" spans="1:9" x14ac:dyDescent="0.3">
      <c r="A61" s="1" t="s">
        <v>72</v>
      </c>
      <c r="B61" s="1" t="s">
        <v>70</v>
      </c>
      <c r="C61" s="1" t="s">
        <v>73</v>
      </c>
      <c r="D61" s="1" t="s">
        <v>41</v>
      </c>
      <c r="E61" s="2">
        <v>5973.51</v>
      </c>
      <c r="F61" s="3">
        <v>44698</v>
      </c>
      <c r="G61" s="2">
        <v>186.67</v>
      </c>
      <c r="H61" t="e">
        <f>VLOOKUP(A61,'Actual cost'!A:G,6,FALSE)</f>
        <v>#N/A</v>
      </c>
      <c r="I61" t="e">
        <f>VLOOKUP(A61,'Actual cost'!A:G,7,FALSE)</f>
        <v>#N/A</v>
      </c>
    </row>
    <row r="62" spans="1:9" x14ac:dyDescent="0.3">
      <c r="A62" s="1" t="s">
        <v>72</v>
      </c>
      <c r="B62" s="1" t="s">
        <v>70</v>
      </c>
      <c r="C62" s="1" t="s">
        <v>73</v>
      </c>
      <c r="D62" s="1" t="s">
        <v>41</v>
      </c>
      <c r="E62" s="2">
        <v>5973.51</v>
      </c>
      <c r="F62" s="3">
        <v>44705</v>
      </c>
      <c r="G62" s="2">
        <v>4853.4799999999996</v>
      </c>
      <c r="H62" t="e">
        <f>VLOOKUP(A62,'Actual cost'!A:G,6,FALSE)</f>
        <v>#N/A</v>
      </c>
      <c r="I62" t="e">
        <f>VLOOKUP(A62,'Actual cost'!A:G,7,FALSE)</f>
        <v>#N/A</v>
      </c>
    </row>
    <row r="63" spans="1:9" x14ac:dyDescent="0.3">
      <c r="A63" s="1" t="s">
        <v>72</v>
      </c>
      <c r="B63" s="1" t="s">
        <v>70</v>
      </c>
      <c r="C63" s="1" t="s">
        <v>73</v>
      </c>
      <c r="D63" s="1" t="s">
        <v>41</v>
      </c>
      <c r="E63" s="2">
        <v>5973.51</v>
      </c>
      <c r="F63" s="3">
        <v>44712</v>
      </c>
      <c r="G63" s="2">
        <v>933.36</v>
      </c>
      <c r="H63" t="e">
        <f>VLOOKUP(A63,'Actual cost'!A:G,6,FALSE)</f>
        <v>#N/A</v>
      </c>
      <c r="I63" t="e">
        <f>VLOOKUP(A63,'Actual cost'!A:G,7,FALSE)</f>
        <v>#N/A</v>
      </c>
    </row>
    <row r="64" spans="1:9" x14ac:dyDescent="0.3">
      <c r="A64" s="1" t="s">
        <v>74</v>
      </c>
      <c r="B64" s="1" t="s">
        <v>70</v>
      </c>
      <c r="C64" s="1" t="s">
        <v>75</v>
      </c>
      <c r="D64" s="1" t="s">
        <v>41</v>
      </c>
      <c r="E64" s="2">
        <v>1826.85</v>
      </c>
      <c r="F64" s="3">
        <v>44712</v>
      </c>
      <c r="G64" s="2">
        <v>1370.14</v>
      </c>
      <c r="H64" t="e">
        <f>VLOOKUP(A64,'Actual cost'!A:G,6,FALSE)</f>
        <v>#N/A</v>
      </c>
      <c r="I64" t="e">
        <f>VLOOKUP(A64,'Actual cost'!A:G,7,FALSE)</f>
        <v>#N/A</v>
      </c>
    </row>
    <row r="65" spans="1:9" x14ac:dyDescent="0.3">
      <c r="A65" s="1" t="s">
        <v>74</v>
      </c>
      <c r="B65" s="1" t="s">
        <v>70</v>
      </c>
      <c r="C65" s="1" t="s">
        <v>75</v>
      </c>
      <c r="D65" s="1" t="s">
        <v>41</v>
      </c>
      <c r="E65" s="2">
        <v>1826.85</v>
      </c>
      <c r="F65" s="3">
        <v>44719</v>
      </c>
      <c r="G65" s="2">
        <v>456.71</v>
      </c>
      <c r="H65" t="e">
        <f>VLOOKUP(A65,'Actual cost'!A:G,6,FALSE)</f>
        <v>#N/A</v>
      </c>
      <c r="I65" t="e">
        <f>VLOOKUP(A65,'Actual cost'!A:G,7,FALSE)</f>
        <v>#N/A</v>
      </c>
    </row>
    <row r="66" spans="1:9" x14ac:dyDescent="0.3">
      <c r="A66" s="1" t="s">
        <v>76</v>
      </c>
      <c r="B66" s="1" t="s">
        <v>70</v>
      </c>
      <c r="C66" s="1" t="s">
        <v>77</v>
      </c>
      <c r="D66" s="1" t="s">
        <v>41</v>
      </c>
      <c r="E66" s="2">
        <v>1826.85</v>
      </c>
      <c r="F66" s="3">
        <v>44726</v>
      </c>
      <c r="G66" s="2">
        <v>742.16</v>
      </c>
      <c r="H66" t="e">
        <f>VLOOKUP(A66,'Actual cost'!A:G,6,FALSE)</f>
        <v>#N/A</v>
      </c>
      <c r="I66" t="e">
        <f>VLOOKUP(A66,'Actual cost'!A:G,7,FALSE)</f>
        <v>#N/A</v>
      </c>
    </row>
    <row r="67" spans="1:9" x14ac:dyDescent="0.3">
      <c r="A67" s="1" t="s">
        <v>76</v>
      </c>
      <c r="B67" s="1" t="s">
        <v>70</v>
      </c>
      <c r="C67" s="1" t="s">
        <v>77</v>
      </c>
      <c r="D67" s="1" t="s">
        <v>41</v>
      </c>
      <c r="E67" s="2">
        <v>1826.85</v>
      </c>
      <c r="F67" s="3">
        <v>44733</v>
      </c>
      <c r="G67" s="2">
        <v>1084.69</v>
      </c>
      <c r="H67" t="e">
        <f>VLOOKUP(A67,'Actual cost'!A:G,6,FALSE)</f>
        <v>#N/A</v>
      </c>
      <c r="I67" t="e">
        <f>VLOOKUP(A67,'Actual cost'!A:G,7,FALSE)</f>
        <v>#N/A</v>
      </c>
    </row>
    <row r="68" spans="1:9" x14ac:dyDescent="0.3">
      <c r="A68" s="1" t="s">
        <v>78</v>
      </c>
      <c r="B68" s="1" t="s">
        <v>70</v>
      </c>
      <c r="C68" s="1" t="s">
        <v>79</v>
      </c>
      <c r="D68" s="1" t="s">
        <v>41</v>
      </c>
      <c r="E68" s="2">
        <v>637.95000000000005</v>
      </c>
      <c r="F68" s="3">
        <v>44712</v>
      </c>
      <c r="G68" s="2">
        <v>637.95000000000005</v>
      </c>
      <c r="H68" t="e">
        <f>VLOOKUP(A68,'Actual cost'!A:G,6,FALSE)</f>
        <v>#N/A</v>
      </c>
      <c r="I68" t="e">
        <f>VLOOKUP(A68,'Actual cost'!A:G,7,FALSE)</f>
        <v>#N/A</v>
      </c>
    </row>
    <row r="69" spans="1:9" x14ac:dyDescent="0.3">
      <c r="A69" s="1" t="s">
        <v>80</v>
      </c>
      <c r="B69" s="1" t="s">
        <v>70</v>
      </c>
      <c r="C69" s="1" t="s">
        <v>81</v>
      </c>
      <c r="D69" s="1" t="s">
        <v>41</v>
      </c>
      <c r="E69" s="2">
        <v>1783.36</v>
      </c>
      <c r="F69" s="3">
        <v>44712</v>
      </c>
      <c r="G69" s="2">
        <v>1783.36</v>
      </c>
      <c r="H69" t="e">
        <f>VLOOKUP(A69,'Actual cost'!A:G,6,FALSE)</f>
        <v>#N/A</v>
      </c>
      <c r="I69" t="e">
        <f>VLOOKUP(A69,'Actual cost'!A:G,7,FALSE)</f>
        <v>#N/A</v>
      </c>
    </row>
    <row r="70" spans="1:9" x14ac:dyDescent="0.3">
      <c r="A70" s="1" t="s">
        <v>82</v>
      </c>
      <c r="B70" s="1" t="s">
        <v>70</v>
      </c>
      <c r="C70" s="1" t="s">
        <v>83</v>
      </c>
      <c r="D70" s="1" t="s">
        <v>41</v>
      </c>
      <c r="E70" s="2">
        <v>855.43</v>
      </c>
      <c r="F70" s="3">
        <v>44712</v>
      </c>
      <c r="G70" s="2">
        <v>71.290000000000006</v>
      </c>
      <c r="H70" t="e">
        <f>VLOOKUP(A70,'Actual cost'!A:G,6,FALSE)</f>
        <v>#N/A</v>
      </c>
      <c r="I70" t="e">
        <f>VLOOKUP(A70,'Actual cost'!A:G,7,FALSE)</f>
        <v>#N/A</v>
      </c>
    </row>
    <row r="71" spans="1:9" x14ac:dyDescent="0.3">
      <c r="A71" s="1" t="s">
        <v>82</v>
      </c>
      <c r="B71" s="1" t="s">
        <v>70</v>
      </c>
      <c r="C71" s="1" t="s">
        <v>83</v>
      </c>
      <c r="D71" s="1" t="s">
        <v>41</v>
      </c>
      <c r="E71" s="2">
        <v>855.43</v>
      </c>
      <c r="F71" s="3">
        <v>44719</v>
      </c>
      <c r="G71" s="2">
        <v>784.14</v>
      </c>
      <c r="H71" t="e">
        <f>VLOOKUP(A71,'Actual cost'!A:G,6,FALSE)</f>
        <v>#N/A</v>
      </c>
      <c r="I71" t="e">
        <f>VLOOKUP(A71,'Actual cost'!A:G,7,FALSE)</f>
        <v>#N/A</v>
      </c>
    </row>
    <row r="72" spans="1:9" x14ac:dyDescent="0.3">
      <c r="A72" s="1" t="s">
        <v>84</v>
      </c>
      <c r="B72" s="1" t="s">
        <v>70</v>
      </c>
      <c r="C72" s="1" t="s">
        <v>85</v>
      </c>
      <c r="D72" s="1" t="s">
        <v>41</v>
      </c>
      <c r="E72" s="2">
        <v>7959.86</v>
      </c>
      <c r="F72" s="3">
        <v>44677</v>
      </c>
      <c r="G72" s="2">
        <v>7959.86</v>
      </c>
      <c r="H72" t="e">
        <f>VLOOKUP(A72,'Actual cost'!A:G,6,FALSE)</f>
        <v>#N/A</v>
      </c>
      <c r="I72" t="e">
        <f>VLOOKUP(A72,'Actual cost'!A:G,7,FALSE)</f>
        <v>#N/A</v>
      </c>
    </row>
    <row r="73" spans="1:9" x14ac:dyDescent="0.3">
      <c r="A73" s="1" t="s">
        <v>86</v>
      </c>
      <c r="B73" s="1" t="s">
        <v>47</v>
      </c>
      <c r="C73" s="1" t="s">
        <v>87</v>
      </c>
      <c r="D73" s="1" t="s">
        <v>41</v>
      </c>
      <c r="E73" s="2">
        <v>17529.080000000002</v>
      </c>
      <c r="F73" s="3">
        <v>44719</v>
      </c>
      <c r="G73" s="2">
        <v>6573.41</v>
      </c>
      <c r="H73" t="e">
        <f>VLOOKUP(A73,'Actual cost'!A:G,6,FALSE)</f>
        <v>#N/A</v>
      </c>
      <c r="I73" t="e">
        <f>VLOOKUP(A73,'Actual cost'!A:G,7,FALSE)</f>
        <v>#N/A</v>
      </c>
    </row>
    <row r="74" spans="1:9" x14ac:dyDescent="0.3">
      <c r="A74" s="1" t="s">
        <v>86</v>
      </c>
      <c r="B74" s="1" t="s">
        <v>47</v>
      </c>
      <c r="C74" s="1" t="s">
        <v>87</v>
      </c>
      <c r="D74" s="1" t="s">
        <v>41</v>
      </c>
      <c r="E74" s="2">
        <v>17529.080000000002</v>
      </c>
      <c r="F74" s="3">
        <v>44726</v>
      </c>
      <c r="G74" s="2">
        <v>10955.67</v>
      </c>
      <c r="H74" t="e">
        <f>VLOOKUP(A74,'Actual cost'!A:G,6,FALSE)</f>
        <v>#N/A</v>
      </c>
      <c r="I74" t="e">
        <f>VLOOKUP(A74,'Actual cost'!A:G,7,FALSE)</f>
        <v>#N/A</v>
      </c>
    </row>
    <row r="75" spans="1:9" x14ac:dyDescent="0.3">
      <c r="A75" s="1" t="s">
        <v>88</v>
      </c>
      <c r="B75" s="1" t="s">
        <v>47</v>
      </c>
      <c r="C75" s="1" t="s">
        <v>89</v>
      </c>
      <c r="D75" s="1" t="s">
        <v>41</v>
      </c>
      <c r="E75" s="2">
        <v>5727.05</v>
      </c>
      <c r="F75" s="3">
        <v>44726</v>
      </c>
      <c r="G75" s="2">
        <v>143.18</v>
      </c>
      <c r="H75" t="e">
        <f>VLOOKUP(A75,'Actual cost'!A:G,6,FALSE)</f>
        <v>#N/A</v>
      </c>
      <c r="I75" t="e">
        <f>VLOOKUP(A75,'Actual cost'!A:G,7,FALSE)</f>
        <v>#N/A</v>
      </c>
    </row>
    <row r="76" spans="1:9" x14ac:dyDescent="0.3">
      <c r="A76" s="1" t="s">
        <v>88</v>
      </c>
      <c r="B76" s="1" t="s">
        <v>47</v>
      </c>
      <c r="C76" s="1" t="s">
        <v>89</v>
      </c>
      <c r="D76" s="1" t="s">
        <v>41</v>
      </c>
      <c r="E76" s="2">
        <v>5727.05</v>
      </c>
      <c r="F76" s="3">
        <v>44733</v>
      </c>
      <c r="G76" s="2">
        <v>3722.58</v>
      </c>
      <c r="H76" t="e">
        <f>VLOOKUP(A76,'Actual cost'!A:G,6,FALSE)</f>
        <v>#N/A</v>
      </c>
      <c r="I76" t="e">
        <f>VLOOKUP(A76,'Actual cost'!A:G,7,FALSE)</f>
        <v>#N/A</v>
      </c>
    </row>
    <row r="77" spans="1:9" x14ac:dyDescent="0.3">
      <c r="A77" s="1" t="s">
        <v>88</v>
      </c>
      <c r="B77" s="1" t="s">
        <v>47</v>
      </c>
      <c r="C77" s="1" t="s">
        <v>89</v>
      </c>
      <c r="D77" s="1" t="s">
        <v>41</v>
      </c>
      <c r="E77" s="2">
        <v>5727.05</v>
      </c>
      <c r="F77" s="3">
        <v>44740</v>
      </c>
      <c r="G77" s="2">
        <v>1861.29</v>
      </c>
      <c r="H77" t="e">
        <f>VLOOKUP(A77,'Actual cost'!A:G,6,FALSE)</f>
        <v>#N/A</v>
      </c>
      <c r="I77" t="e">
        <f>VLOOKUP(A77,'Actual cost'!A:G,7,FALSE)</f>
        <v>#N/A</v>
      </c>
    </row>
    <row r="78" spans="1:9" x14ac:dyDescent="0.3">
      <c r="A78" s="1" t="s">
        <v>90</v>
      </c>
      <c r="B78" s="1" t="s">
        <v>47</v>
      </c>
      <c r="C78" s="1" t="s">
        <v>91</v>
      </c>
      <c r="D78" s="1" t="s">
        <v>41</v>
      </c>
      <c r="E78" s="2">
        <v>869.93</v>
      </c>
      <c r="F78" s="3">
        <v>44740</v>
      </c>
      <c r="G78" s="2">
        <v>706.82</v>
      </c>
      <c r="H78" t="e">
        <f>VLOOKUP(A78,'Actual cost'!A:G,6,FALSE)</f>
        <v>#N/A</v>
      </c>
      <c r="I78" t="e">
        <f>VLOOKUP(A78,'Actual cost'!A:G,7,FALSE)</f>
        <v>#N/A</v>
      </c>
    </row>
    <row r="79" spans="1:9" x14ac:dyDescent="0.3">
      <c r="A79" s="1" t="s">
        <v>90</v>
      </c>
      <c r="B79" s="1" t="s">
        <v>47</v>
      </c>
      <c r="C79" s="1" t="s">
        <v>91</v>
      </c>
      <c r="D79" s="1" t="s">
        <v>41</v>
      </c>
      <c r="E79" s="2">
        <v>869.93</v>
      </c>
      <c r="F79" s="3">
        <v>44747</v>
      </c>
      <c r="G79" s="2">
        <v>163.11000000000001</v>
      </c>
      <c r="H79" t="e">
        <f>VLOOKUP(A79,'Actual cost'!A:G,6,FALSE)</f>
        <v>#N/A</v>
      </c>
      <c r="I79" t="e">
        <f>VLOOKUP(A79,'Actual cost'!A:G,7,FALSE)</f>
        <v>#N/A</v>
      </c>
    </row>
    <row r="80" spans="1:9" x14ac:dyDescent="0.3">
      <c r="A80" s="1" t="s">
        <v>92</v>
      </c>
      <c r="B80" s="1" t="s">
        <v>47</v>
      </c>
      <c r="C80" s="1" t="s">
        <v>93</v>
      </c>
      <c r="D80" s="1" t="s">
        <v>41</v>
      </c>
      <c r="E80" s="2">
        <v>1159.9100000000001</v>
      </c>
      <c r="F80" s="3">
        <v>44747</v>
      </c>
      <c r="G80" s="2">
        <v>1159.9100000000001</v>
      </c>
      <c r="H80" t="e">
        <f>VLOOKUP(A80,'Actual cost'!A:G,6,FALSE)</f>
        <v>#N/A</v>
      </c>
      <c r="I80" t="e">
        <f>VLOOKUP(A80,'Actual cost'!A:G,7,FALSE)</f>
        <v>#N/A</v>
      </c>
    </row>
    <row r="81" spans="1:9" x14ac:dyDescent="0.3">
      <c r="A81" s="1" t="s">
        <v>94</v>
      </c>
      <c r="B81" s="1" t="s">
        <v>47</v>
      </c>
      <c r="C81" s="1" t="s">
        <v>95</v>
      </c>
      <c r="D81" s="1" t="s">
        <v>41</v>
      </c>
      <c r="E81" s="2">
        <v>1304.8900000000001</v>
      </c>
      <c r="F81" s="3">
        <v>44740</v>
      </c>
      <c r="G81" s="2">
        <v>1060.22</v>
      </c>
      <c r="H81" t="e">
        <f>VLOOKUP(A81,'Actual cost'!A:G,6,FALSE)</f>
        <v>#N/A</v>
      </c>
      <c r="I81" t="e">
        <f>VLOOKUP(A81,'Actual cost'!A:G,7,FALSE)</f>
        <v>#N/A</v>
      </c>
    </row>
    <row r="82" spans="1:9" x14ac:dyDescent="0.3">
      <c r="A82" s="1" t="s">
        <v>94</v>
      </c>
      <c r="B82" s="1" t="s">
        <v>47</v>
      </c>
      <c r="C82" s="1" t="s">
        <v>95</v>
      </c>
      <c r="D82" s="1" t="s">
        <v>41</v>
      </c>
      <c r="E82" s="2">
        <v>1304.8900000000001</v>
      </c>
      <c r="F82" s="3">
        <v>44747</v>
      </c>
      <c r="G82" s="2">
        <v>244.67</v>
      </c>
      <c r="H82" t="e">
        <f>VLOOKUP(A82,'Actual cost'!A:G,6,FALSE)</f>
        <v>#N/A</v>
      </c>
      <c r="I82" t="e">
        <f>VLOOKUP(A82,'Actual cost'!A:G,7,FALSE)</f>
        <v>#N/A</v>
      </c>
    </row>
    <row r="83" spans="1:9" x14ac:dyDescent="0.3">
      <c r="A83" s="1" t="s">
        <v>96</v>
      </c>
      <c r="B83" s="1" t="s">
        <v>47</v>
      </c>
      <c r="C83" s="1" t="s">
        <v>97</v>
      </c>
      <c r="D83" s="1" t="s">
        <v>41</v>
      </c>
      <c r="E83" s="2">
        <v>19906.89</v>
      </c>
      <c r="F83" s="3">
        <v>44726</v>
      </c>
      <c r="G83" s="2">
        <v>710.96</v>
      </c>
      <c r="H83" t="e">
        <f>VLOOKUP(A83,'Actual cost'!A:G,6,FALSE)</f>
        <v>#N/A</v>
      </c>
      <c r="I83" t="e">
        <f>VLOOKUP(A83,'Actual cost'!A:G,7,FALSE)</f>
        <v>#N/A</v>
      </c>
    </row>
    <row r="84" spans="1:9" x14ac:dyDescent="0.3">
      <c r="A84" s="1" t="s">
        <v>96</v>
      </c>
      <c r="B84" s="1" t="s">
        <v>47</v>
      </c>
      <c r="C84" s="1" t="s">
        <v>97</v>
      </c>
      <c r="D84" s="1" t="s">
        <v>41</v>
      </c>
      <c r="E84" s="2">
        <v>19906.89</v>
      </c>
      <c r="F84" s="3">
        <v>44733</v>
      </c>
      <c r="G84" s="2">
        <v>18484.97</v>
      </c>
      <c r="H84" t="e">
        <f>VLOOKUP(A84,'Actual cost'!A:G,6,FALSE)</f>
        <v>#N/A</v>
      </c>
      <c r="I84" t="e">
        <f>VLOOKUP(A84,'Actual cost'!A:G,7,FALSE)</f>
        <v>#N/A</v>
      </c>
    </row>
    <row r="85" spans="1:9" x14ac:dyDescent="0.3">
      <c r="A85" s="1" t="s">
        <v>96</v>
      </c>
      <c r="B85" s="1" t="s">
        <v>47</v>
      </c>
      <c r="C85" s="1" t="s">
        <v>97</v>
      </c>
      <c r="D85" s="1" t="s">
        <v>41</v>
      </c>
      <c r="E85" s="2">
        <v>19906.89</v>
      </c>
      <c r="F85" s="3">
        <v>44740</v>
      </c>
      <c r="G85" s="2">
        <v>710.96</v>
      </c>
      <c r="H85" t="e">
        <f>VLOOKUP(A85,'Actual cost'!A:G,6,FALSE)</f>
        <v>#N/A</v>
      </c>
      <c r="I85" t="e">
        <f>VLOOKUP(A85,'Actual cost'!A:G,7,FALSE)</f>
        <v>#N/A</v>
      </c>
    </row>
    <row r="86" spans="1:9" x14ac:dyDescent="0.3">
      <c r="A86" s="1" t="s">
        <v>98</v>
      </c>
      <c r="B86" s="1" t="s">
        <v>47</v>
      </c>
      <c r="C86" s="1" t="s">
        <v>99</v>
      </c>
      <c r="D86" s="1" t="s">
        <v>41</v>
      </c>
      <c r="E86" s="2">
        <v>536.46</v>
      </c>
      <c r="F86" s="3">
        <v>44740</v>
      </c>
      <c r="G86" s="2">
        <v>478.98</v>
      </c>
      <c r="H86" t="e">
        <f>VLOOKUP(A86,'Actual cost'!A:G,6,FALSE)</f>
        <v>#N/A</v>
      </c>
      <c r="I86" t="e">
        <f>VLOOKUP(A86,'Actual cost'!A:G,7,FALSE)</f>
        <v>#N/A</v>
      </c>
    </row>
    <row r="87" spans="1:9" x14ac:dyDescent="0.3">
      <c r="A87" s="1" t="s">
        <v>98</v>
      </c>
      <c r="B87" s="1" t="s">
        <v>47</v>
      </c>
      <c r="C87" s="1" t="s">
        <v>99</v>
      </c>
      <c r="D87" s="1" t="s">
        <v>41</v>
      </c>
      <c r="E87" s="2">
        <v>536.46</v>
      </c>
      <c r="F87" s="3">
        <v>44747</v>
      </c>
      <c r="G87" s="2">
        <v>57.48</v>
      </c>
      <c r="H87" t="e">
        <f>VLOOKUP(A87,'Actual cost'!A:G,6,FALSE)</f>
        <v>#N/A</v>
      </c>
      <c r="I87" t="e">
        <f>VLOOKUP(A87,'Actual cost'!A:G,7,FALSE)</f>
        <v>#N/A</v>
      </c>
    </row>
    <row r="88" spans="1:9" x14ac:dyDescent="0.3">
      <c r="A88" s="1" t="s">
        <v>100</v>
      </c>
      <c r="B88" s="1" t="s">
        <v>47</v>
      </c>
      <c r="C88" s="1" t="s">
        <v>101</v>
      </c>
      <c r="D88" s="1" t="s">
        <v>41</v>
      </c>
      <c r="E88" s="2">
        <v>1200</v>
      </c>
      <c r="F88" s="3">
        <v>44677</v>
      </c>
      <c r="G88" s="2">
        <v>660</v>
      </c>
      <c r="H88" t="e">
        <f>VLOOKUP(A88,'Actual cost'!A:G,6,FALSE)</f>
        <v>#N/A</v>
      </c>
      <c r="I88" t="e">
        <f>VLOOKUP(A88,'Actual cost'!A:G,7,FALSE)</f>
        <v>#N/A</v>
      </c>
    </row>
    <row r="89" spans="1:9" x14ac:dyDescent="0.3">
      <c r="A89" s="1" t="s">
        <v>100</v>
      </c>
      <c r="B89" s="1" t="s">
        <v>47</v>
      </c>
      <c r="C89" s="1" t="s">
        <v>101</v>
      </c>
      <c r="D89" s="1" t="s">
        <v>41</v>
      </c>
      <c r="E89" s="2">
        <v>1200</v>
      </c>
      <c r="F89" s="3">
        <v>44684</v>
      </c>
      <c r="G89" s="2">
        <v>540</v>
      </c>
      <c r="H89" t="e">
        <f>VLOOKUP(A89,'Actual cost'!A:G,6,FALSE)</f>
        <v>#N/A</v>
      </c>
      <c r="I89" t="e">
        <f>VLOOKUP(A89,'Actual cost'!A:G,7,FALSE)</f>
        <v>#N/A</v>
      </c>
    </row>
    <row r="90" spans="1:9" x14ac:dyDescent="0.3">
      <c r="A90" s="1" t="s">
        <v>102</v>
      </c>
      <c r="B90" s="1" t="s">
        <v>47</v>
      </c>
      <c r="C90" s="1" t="s">
        <v>103</v>
      </c>
      <c r="D90" s="1" t="s">
        <v>41</v>
      </c>
      <c r="E90" s="2">
        <v>3653.7</v>
      </c>
      <c r="F90" s="3">
        <v>44747</v>
      </c>
      <c r="G90" s="2">
        <v>3001.25</v>
      </c>
      <c r="H90" t="e">
        <f>VLOOKUP(A90,'Actual cost'!A:G,6,FALSE)</f>
        <v>#N/A</v>
      </c>
      <c r="I90" t="e">
        <f>VLOOKUP(A90,'Actual cost'!A:G,7,FALSE)</f>
        <v>#N/A</v>
      </c>
    </row>
    <row r="91" spans="1:9" x14ac:dyDescent="0.3">
      <c r="A91" s="1" t="s">
        <v>102</v>
      </c>
      <c r="B91" s="1" t="s">
        <v>47</v>
      </c>
      <c r="C91" s="1" t="s">
        <v>103</v>
      </c>
      <c r="D91" s="1" t="s">
        <v>41</v>
      </c>
      <c r="E91" s="2">
        <v>3653.7</v>
      </c>
      <c r="F91" s="3">
        <v>44754</v>
      </c>
      <c r="G91" s="2">
        <v>652.45000000000005</v>
      </c>
      <c r="H91" t="e">
        <f>VLOOKUP(A91,'Actual cost'!A:G,6,FALSE)</f>
        <v>#N/A</v>
      </c>
      <c r="I91" t="e">
        <f>VLOOKUP(A91,'Actual cost'!A:G,7,FALSE)</f>
        <v>#N/A</v>
      </c>
    </row>
    <row r="92" spans="1:9" x14ac:dyDescent="0.3">
      <c r="A92" s="1" t="s">
        <v>104</v>
      </c>
      <c r="B92" s="1" t="s">
        <v>47</v>
      </c>
      <c r="C92" s="1" t="s">
        <v>105</v>
      </c>
      <c r="D92" s="1" t="s">
        <v>41</v>
      </c>
      <c r="E92" s="2">
        <v>724.95</v>
      </c>
      <c r="F92" s="3">
        <v>44733</v>
      </c>
      <c r="G92" s="2">
        <v>543.71</v>
      </c>
      <c r="H92" t="e">
        <f>VLOOKUP(A92,'Actual cost'!A:G,6,FALSE)</f>
        <v>#N/A</v>
      </c>
      <c r="I92" t="e">
        <f>VLOOKUP(A92,'Actual cost'!A:G,7,FALSE)</f>
        <v>#N/A</v>
      </c>
    </row>
    <row r="93" spans="1:9" x14ac:dyDescent="0.3">
      <c r="A93" s="1" t="s">
        <v>104</v>
      </c>
      <c r="B93" s="1" t="s">
        <v>47</v>
      </c>
      <c r="C93" s="1" t="s">
        <v>105</v>
      </c>
      <c r="D93" s="1" t="s">
        <v>41</v>
      </c>
      <c r="E93" s="2">
        <v>724.95</v>
      </c>
      <c r="F93" s="3">
        <v>44740</v>
      </c>
      <c r="G93" s="2">
        <v>181.24</v>
      </c>
      <c r="H93" t="e">
        <f>VLOOKUP(A93,'Actual cost'!A:G,6,FALSE)</f>
        <v>#N/A</v>
      </c>
      <c r="I93" t="e">
        <f>VLOOKUP(A93,'Actual cost'!A:G,7,FALSE)</f>
        <v>#N/A</v>
      </c>
    </row>
    <row r="94" spans="1:9" x14ac:dyDescent="0.3">
      <c r="A94" s="1" t="s">
        <v>106</v>
      </c>
      <c r="B94" s="1" t="s">
        <v>47</v>
      </c>
      <c r="C94" s="1" t="s">
        <v>107</v>
      </c>
      <c r="D94" s="1" t="s">
        <v>41</v>
      </c>
      <c r="E94" s="2">
        <v>1391.89</v>
      </c>
      <c r="F94" s="3">
        <v>44740</v>
      </c>
      <c r="G94" s="2">
        <v>1391.89</v>
      </c>
      <c r="H94" t="e">
        <f>VLOOKUP(A94,'Actual cost'!A:G,6,FALSE)</f>
        <v>#N/A</v>
      </c>
      <c r="I94" t="e">
        <f>VLOOKUP(A94,'Actual cost'!A:G,7,FALSE)</f>
        <v>#N/A</v>
      </c>
    </row>
    <row r="95" spans="1:9" x14ac:dyDescent="0.3">
      <c r="A95" s="1" t="s">
        <v>108</v>
      </c>
      <c r="B95" s="1" t="s">
        <v>47</v>
      </c>
      <c r="C95" s="1" t="s">
        <v>109</v>
      </c>
      <c r="D95" s="1" t="s">
        <v>41</v>
      </c>
      <c r="E95" s="2">
        <v>9134.26</v>
      </c>
      <c r="F95" s="3">
        <v>44747</v>
      </c>
      <c r="G95" s="2">
        <v>9134.26</v>
      </c>
      <c r="H95" t="e">
        <f>VLOOKUP(A95,'Actual cost'!A:G,6,FALSE)</f>
        <v>#N/A</v>
      </c>
      <c r="I95" t="e">
        <f>VLOOKUP(A95,'Actual cost'!A:G,7,FALSE)</f>
        <v>#N/A</v>
      </c>
    </row>
    <row r="96" spans="1:9" x14ac:dyDescent="0.3">
      <c r="A96" s="1" t="s">
        <v>110</v>
      </c>
      <c r="B96" s="1" t="s">
        <v>47</v>
      </c>
      <c r="C96" s="1" t="s">
        <v>111</v>
      </c>
      <c r="D96" s="1" t="s">
        <v>41</v>
      </c>
      <c r="E96" s="2">
        <v>1449.88</v>
      </c>
      <c r="F96" s="3">
        <v>44747</v>
      </c>
      <c r="G96" s="2">
        <v>362.47</v>
      </c>
      <c r="H96" t="e">
        <f>VLOOKUP(A96,'Actual cost'!A:G,6,FALSE)</f>
        <v>#N/A</v>
      </c>
      <c r="I96" t="e">
        <f>VLOOKUP(A96,'Actual cost'!A:G,7,FALSE)</f>
        <v>#N/A</v>
      </c>
    </row>
    <row r="97" spans="1:9" x14ac:dyDescent="0.3">
      <c r="A97" s="1" t="s">
        <v>110</v>
      </c>
      <c r="B97" s="1" t="s">
        <v>47</v>
      </c>
      <c r="C97" s="1" t="s">
        <v>111</v>
      </c>
      <c r="D97" s="1" t="s">
        <v>41</v>
      </c>
      <c r="E97" s="2">
        <v>1449.88</v>
      </c>
      <c r="F97" s="3">
        <v>44754</v>
      </c>
      <c r="G97" s="2">
        <v>1087.4100000000001</v>
      </c>
      <c r="H97" t="e">
        <f>VLOOKUP(A97,'Actual cost'!A:G,6,FALSE)</f>
        <v>#N/A</v>
      </c>
      <c r="I97" t="e">
        <f>VLOOKUP(A97,'Actual cost'!A:G,7,FALSE)</f>
        <v>#N/A</v>
      </c>
    </row>
    <row r="98" spans="1:9" x14ac:dyDescent="0.3">
      <c r="A98" s="1" t="s">
        <v>112</v>
      </c>
      <c r="B98" s="1" t="s">
        <v>47</v>
      </c>
      <c r="C98" s="1" t="s">
        <v>113</v>
      </c>
      <c r="D98" s="1" t="s">
        <v>41</v>
      </c>
      <c r="E98" s="2">
        <v>2609.79</v>
      </c>
      <c r="F98" s="3">
        <v>44684</v>
      </c>
      <c r="G98" s="2">
        <v>2218.3200000000002</v>
      </c>
      <c r="H98" t="e">
        <f>VLOOKUP(A98,'Actual cost'!A:G,6,FALSE)</f>
        <v>#N/A</v>
      </c>
      <c r="I98" t="e">
        <f>VLOOKUP(A98,'Actual cost'!A:G,7,FALSE)</f>
        <v>#N/A</v>
      </c>
    </row>
    <row r="99" spans="1:9" x14ac:dyDescent="0.3">
      <c r="A99" s="1" t="s">
        <v>112</v>
      </c>
      <c r="B99" s="1" t="s">
        <v>47</v>
      </c>
      <c r="C99" s="1" t="s">
        <v>113</v>
      </c>
      <c r="D99" s="1" t="s">
        <v>41</v>
      </c>
      <c r="E99" s="2">
        <v>2609.79</v>
      </c>
      <c r="F99" s="3">
        <v>44691</v>
      </c>
      <c r="G99" s="2">
        <v>391.47</v>
      </c>
      <c r="H99" t="e">
        <f>VLOOKUP(A99,'Actual cost'!A:G,6,FALSE)</f>
        <v>#N/A</v>
      </c>
      <c r="I99" t="e">
        <f>VLOOKUP(A99,'Actual cost'!A:G,7,FALSE)</f>
        <v>#N/A</v>
      </c>
    </row>
    <row r="100" spans="1:9" x14ac:dyDescent="0.3">
      <c r="A100" s="1" t="s">
        <v>114</v>
      </c>
      <c r="B100" s="1" t="s">
        <v>115</v>
      </c>
      <c r="C100" s="1" t="s">
        <v>116</v>
      </c>
      <c r="D100" s="1" t="s">
        <v>41</v>
      </c>
      <c r="E100" s="2">
        <v>4871.6000000000004</v>
      </c>
      <c r="F100" s="3">
        <v>44600</v>
      </c>
      <c r="G100" s="2">
        <v>2087.83</v>
      </c>
      <c r="H100" t="str">
        <f>VLOOKUP(A100,'Actual cost'!A:G,6,FALSE)</f>
        <v>Spain</v>
      </c>
      <c r="I100" t="str">
        <f>VLOOKUP(A100,'Actual cost'!A:G,7,FALSE)</f>
        <v>Barcelona</v>
      </c>
    </row>
    <row r="101" spans="1:9" x14ac:dyDescent="0.3">
      <c r="A101" s="1" t="s">
        <v>114</v>
      </c>
      <c r="B101" s="1" t="s">
        <v>115</v>
      </c>
      <c r="C101" s="1" t="s">
        <v>116</v>
      </c>
      <c r="D101" s="1" t="s">
        <v>41</v>
      </c>
      <c r="E101" s="2">
        <v>4871.6000000000004</v>
      </c>
      <c r="F101" s="3">
        <v>44607</v>
      </c>
      <c r="G101" s="2">
        <v>2783.77</v>
      </c>
      <c r="H101" t="str">
        <f>VLOOKUP(A101,'Actual cost'!A:G,6,FALSE)</f>
        <v>Spain</v>
      </c>
      <c r="I101" t="str">
        <f>VLOOKUP(A101,'Actual cost'!A:G,7,FALSE)</f>
        <v>Barcelona</v>
      </c>
    </row>
    <row r="102" spans="1:9" x14ac:dyDescent="0.3">
      <c r="A102" s="1" t="s">
        <v>117</v>
      </c>
      <c r="B102" s="1" t="s">
        <v>115</v>
      </c>
      <c r="C102" s="1" t="s">
        <v>118</v>
      </c>
      <c r="D102" s="1" t="s">
        <v>41</v>
      </c>
      <c r="E102" s="2">
        <v>10439.15</v>
      </c>
      <c r="F102" s="3">
        <v>44600</v>
      </c>
      <c r="G102" s="2">
        <v>2087.83</v>
      </c>
      <c r="H102" t="str">
        <f>VLOOKUP(A102,'Actual cost'!A:G,6,FALSE)</f>
        <v>Spain</v>
      </c>
      <c r="I102" t="str">
        <f>VLOOKUP(A102,'Actual cost'!A:G,7,FALSE)</f>
        <v>Barcelona</v>
      </c>
    </row>
    <row r="103" spans="1:9" x14ac:dyDescent="0.3">
      <c r="A103" s="1" t="s">
        <v>117</v>
      </c>
      <c r="B103" s="1" t="s">
        <v>115</v>
      </c>
      <c r="C103" s="1" t="s">
        <v>118</v>
      </c>
      <c r="D103" s="1" t="s">
        <v>41</v>
      </c>
      <c r="E103" s="2">
        <v>10439.15</v>
      </c>
      <c r="F103" s="3">
        <v>44607</v>
      </c>
      <c r="G103" s="2">
        <v>4523.63</v>
      </c>
      <c r="H103" t="str">
        <f>VLOOKUP(A103,'Actual cost'!A:G,6,FALSE)</f>
        <v>Spain</v>
      </c>
      <c r="I103" t="str">
        <f>VLOOKUP(A103,'Actual cost'!A:G,7,FALSE)</f>
        <v>Barcelona</v>
      </c>
    </row>
    <row r="104" spans="1:9" x14ac:dyDescent="0.3">
      <c r="A104" s="1" t="s">
        <v>117</v>
      </c>
      <c r="B104" s="1" t="s">
        <v>115</v>
      </c>
      <c r="C104" s="1" t="s">
        <v>118</v>
      </c>
      <c r="D104" s="1" t="s">
        <v>41</v>
      </c>
      <c r="E104" s="2">
        <v>10439.15</v>
      </c>
      <c r="F104" s="3">
        <v>44614</v>
      </c>
      <c r="G104" s="2">
        <v>3827.69</v>
      </c>
      <c r="H104" t="str">
        <f>VLOOKUP(A104,'Actual cost'!A:G,6,FALSE)</f>
        <v>Spain</v>
      </c>
      <c r="I104" t="str">
        <f>VLOOKUP(A104,'Actual cost'!A:G,7,FALSE)</f>
        <v>Barcelona</v>
      </c>
    </row>
    <row r="105" spans="1:9" x14ac:dyDescent="0.3">
      <c r="A105" s="1" t="s">
        <v>119</v>
      </c>
      <c r="B105" s="1" t="s">
        <v>115</v>
      </c>
      <c r="C105" s="1" t="s">
        <v>120</v>
      </c>
      <c r="D105" s="1" t="s">
        <v>41</v>
      </c>
      <c r="E105" s="2">
        <v>6959.44</v>
      </c>
      <c r="F105" s="3">
        <v>44691</v>
      </c>
      <c r="G105" s="2">
        <v>2609.79</v>
      </c>
      <c r="H105" t="e">
        <f>VLOOKUP(A105,'Actual cost'!A:G,6,FALSE)</f>
        <v>#N/A</v>
      </c>
      <c r="I105" t="e">
        <f>VLOOKUP(A105,'Actual cost'!A:G,7,FALSE)</f>
        <v>#N/A</v>
      </c>
    </row>
    <row r="106" spans="1:9" x14ac:dyDescent="0.3">
      <c r="A106" s="1" t="s">
        <v>119</v>
      </c>
      <c r="B106" s="1" t="s">
        <v>115</v>
      </c>
      <c r="C106" s="1" t="s">
        <v>120</v>
      </c>
      <c r="D106" s="1" t="s">
        <v>41</v>
      </c>
      <c r="E106" s="2">
        <v>6959.44</v>
      </c>
      <c r="F106" s="3">
        <v>44698</v>
      </c>
      <c r="G106" s="2">
        <v>4349.6499999999996</v>
      </c>
      <c r="H106" t="e">
        <f>VLOOKUP(A106,'Actual cost'!A:G,6,FALSE)</f>
        <v>#N/A</v>
      </c>
      <c r="I106" t="e">
        <f>VLOOKUP(A106,'Actual cost'!A:G,7,FALSE)</f>
        <v>#N/A</v>
      </c>
    </row>
    <row r="107" spans="1:9" x14ac:dyDescent="0.3">
      <c r="A107" s="1" t="s">
        <v>121</v>
      </c>
      <c r="B107" s="1" t="s">
        <v>115</v>
      </c>
      <c r="C107" s="1" t="s">
        <v>122</v>
      </c>
      <c r="D107" s="1" t="s">
        <v>41</v>
      </c>
      <c r="E107" s="2">
        <v>10439.15</v>
      </c>
      <c r="F107" s="3">
        <v>44691</v>
      </c>
      <c r="G107" s="2">
        <v>2609.79</v>
      </c>
      <c r="H107" t="e">
        <f>VLOOKUP(A107,'Actual cost'!A:G,6,FALSE)</f>
        <v>#N/A</v>
      </c>
      <c r="I107" t="e">
        <f>VLOOKUP(A107,'Actual cost'!A:G,7,FALSE)</f>
        <v>#N/A</v>
      </c>
    </row>
    <row r="108" spans="1:9" x14ac:dyDescent="0.3">
      <c r="A108" s="1" t="s">
        <v>121</v>
      </c>
      <c r="B108" s="1" t="s">
        <v>115</v>
      </c>
      <c r="C108" s="1" t="s">
        <v>122</v>
      </c>
      <c r="D108" s="1" t="s">
        <v>41</v>
      </c>
      <c r="E108" s="2">
        <v>10439.15</v>
      </c>
      <c r="F108" s="3">
        <v>44698</v>
      </c>
      <c r="G108" s="2">
        <v>4523.63</v>
      </c>
      <c r="H108" t="e">
        <f>VLOOKUP(A108,'Actual cost'!A:G,6,FALSE)</f>
        <v>#N/A</v>
      </c>
      <c r="I108" t="e">
        <f>VLOOKUP(A108,'Actual cost'!A:G,7,FALSE)</f>
        <v>#N/A</v>
      </c>
    </row>
    <row r="109" spans="1:9" x14ac:dyDescent="0.3">
      <c r="A109" s="1" t="s">
        <v>121</v>
      </c>
      <c r="B109" s="1" t="s">
        <v>115</v>
      </c>
      <c r="C109" s="1" t="s">
        <v>122</v>
      </c>
      <c r="D109" s="1" t="s">
        <v>41</v>
      </c>
      <c r="E109" s="2">
        <v>10439.15</v>
      </c>
      <c r="F109" s="3">
        <v>44705</v>
      </c>
      <c r="G109" s="2">
        <v>3305.73</v>
      </c>
      <c r="H109" t="e">
        <f>VLOOKUP(A109,'Actual cost'!A:G,6,FALSE)</f>
        <v>#N/A</v>
      </c>
      <c r="I109" t="e">
        <f>VLOOKUP(A109,'Actual cost'!A:G,7,FALSE)</f>
        <v>#N/A</v>
      </c>
    </row>
    <row r="110" spans="1:9" x14ac:dyDescent="0.3">
      <c r="A110" s="1" t="s">
        <v>123</v>
      </c>
      <c r="B110" s="1" t="s">
        <v>115</v>
      </c>
      <c r="C110" s="1" t="s">
        <v>124</v>
      </c>
      <c r="D110" s="1" t="s">
        <v>41</v>
      </c>
      <c r="E110" s="2">
        <v>2029.84</v>
      </c>
      <c r="F110" s="3">
        <v>44705</v>
      </c>
      <c r="G110" s="2">
        <v>761.19</v>
      </c>
      <c r="H110" t="e">
        <f>VLOOKUP(A110,'Actual cost'!A:G,6,FALSE)</f>
        <v>#N/A</v>
      </c>
      <c r="I110" t="e">
        <f>VLOOKUP(A110,'Actual cost'!A:G,7,FALSE)</f>
        <v>#N/A</v>
      </c>
    </row>
    <row r="111" spans="1:9" x14ac:dyDescent="0.3">
      <c r="A111" s="1" t="s">
        <v>123</v>
      </c>
      <c r="B111" s="1" t="s">
        <v>115</v>
      </c>
      <c r="C111" s="1" t="s">
        <v>124</v>
      </c>
      <c r="D111" s="1" t="s">
        <v>41</v>
      </c>
      <c r="E111" s="2">
        <v>2029.84</v>
      </c>
      <c r="F111" s="3">
        <v>44712</v>
      </c>
      <c r="G111" s="2">
        <v>1268.6500000000001</v>
      </c>
      <c r="H111" t="e">
        <f>VLOOKUP(A111,'Actual cost'!A:G,6,FALSE)</f>
        <v>#N/A</v>
      </c>
      <c r="I111" t="e">
        <f>VLOOKUP(A111,'Actual cost'!A:G,7,FALSE)</f>
        <v>#N/A</v>
      </c>
    </row>
    <row r="112" spans="1:9" x14ac:dyDescent="0.3">
      <c r="A112" s="1" t="s">
        <v>125</v>
      </c>
      <c r="B112" s="1" t="s">
        <v>115</v>
      </c>
      <c r="C112" s="1" t="s">
        <v>126</v>
      </c>
      <c r="D112" s="1" t="s">
        <v>41</v>
      </c>
      <c r="E112" s="2">
        <v>7104.42</v>
      </c>
      <c r="F112" s="3">
        <v>44712</v>
      </c>
      <c r="G112" s="2">
        <v>5328.31</v>
      </c>
      <c r="H112" t="e">
        <f>VLOOKUP(A112,'Actual cost'!A:G,6,FALSE)</f>
        <v>#N/A</v>
      </c>
      <c r="I112" t="e">
        <f>VLOOKUP(A112,'Actual cost'!A:G,7,FALSE)</f>
        <v>#N/A</v>
      </c>
    </row>
    <row r="113" spans="1:9" x14ac:dyDescent="0.3">
      <c r="A113" s="1" t="s">
        <v>125</v>
      </c>
      <c r="B113" s="1" t="s">
        <v>115</v>
      </c>
      <c r="C113" s="1" t="s">
        <v>126</v>
      </c>
      <c r="D113" s="1" t="s">
        <v>41</v>
      </c>
      <c r="E113" s="2">
        <v>7104.42</v>
      </c>
      <c r="F113" s="3">
        <v>44719</v>
      </c>
      <c r="G113" s="2">
        <v>1776.11</v>
      </c>
      <c r="H113" t="e">
        <f>VLOOKUP(A113,'Actual cost'!A:G,6,FALSE)</f>
        <v>#N/A</v>
      </c>
      <c r="I113" t="e">
        <f>VLOOKUP(A113,'Actual cost'!A:G,7,FALSE)</f>
        <v>#N/A</v>
      </c>
    </row>
    <row r="114" spans="1:9" x14ac:dyDescent="0.3">
      <c r="A114" s="1" t="s">
        <v>127</v>
      </c>
      <c r="B114" s="1" t="s">
        <v>115</v>
      </c>
      <c r="C114" s="1" t="s">
        <v>128</v>
      </c>
      <c r="D114" s="1" t="s">
        <v>41</v>
      </c>
      <c r="E114" s="2">
        <v>1014.92</v>
      </c>
      <c r="F114" s="3">
        <v>44691</v>
      </c>
      <c r="G114" s="2">
        <v>1014.92</v>
      </c>
      <c r="H114" t="e">
        <f>VLOOKUP(A114,'Actual cost'!A:G,6,FALSE)</f>
        <v>#N/A</v>
      </c>
      <c r="I114" t="e">
        <f>VLOOKUP(A114,'Actual cost'!A:G,7,FALSE)</f>
        <v>#N/A</v>
      </c>
    </row>
    <row r="115" spans="1:9" x14ac:dyDescent="0.3">
      <c r="A115" s="1" t="s">
        <v>129</v>
      </c>
      <c r="B115" s="1" t="s">
        <v>115</v>
      </c>
      <c r="C115" s="1" t="s">
        <v>130</v>
      </c>
      <c r="D115" s="1" t="s">
        <v>41</v>
      </c>
      <c r="E115" s="2">
        <v>7104.42</v>
      </c>
      <c r="F115" s="3">
        <v>44719</v>
      </c>
      <c r="G115" s="2">
        <v>4820.8599999999997</v>
      </c>
      <c r="H115" t="e">
        <f>VLOOKUP(A115,'Actual cost'!A:G,6,FALSE)</f>
        <v>#N/A</v>
      </c>
      <c r="I115" t="e">
        <f>VLOOKUP(A115,'Actual cost'!A:G,7,FALSE)</f>
        <v>#N/A</v>
      </c>
    </row>
    <row r="116" spans="1:9" x14ac:dyDescent="0.3">
      <c r="A116" s="1" t="s">
        <v>129</v>
      </c>
      <c r="B116" s="1" t="s">
        <v>115</v>
      </c>
      <c r="C116" s="1" t="s">
        <v>130</v>
      </c>
      <c r="D116" s="1" t="s">
        <v>41</v>
      </c>
      <c r="E116" s="2">
        <v>7104.42</v>
      </c>
      <c r="F116" s="3">
        <v>44726</v>
      </c>
      <c r="G116" s="2">
        <v>2283.56</v>
      </c>
      <c r="H116" t="e">
        <f>VLOOKUP(A116,'Actual cost'!A:G,6,FALSE)</f>
        <v>#N/A</v>
      </c>
      <c r="I116" t="e">
        <f>VLOOKUP(A116,'Actual cost'!A:G,7,FALSE)</f>
        <v>#N/A</v>
      </c>
    </row>
    <row r="117" spans="1:9" x14ac:dyDescent="0.3">
      <c r="A117" s="1" t="s">
        <v>131</v>
      </c>
      <c r="B117" s="1" t="s">
        <v>115</v>
      </c>
      <c r="C117" s="1" t="s">
        <v>132</v>
      </c>
      <c r="D117" s="1" t="s">
        <v>41</v>
      </c>
      <c r="E117" s="2">
        <v>3479.72</v>
      </c>
      <c r="F117" s="3">
        <v>44705</v>
      </c>
      <c r="G117" s="2">
        <v>1217.9000000000001</v>
      </c>
      <c r="H117" t="e">
        <f>VLOOKUP(A117,'Actual cost'!A:G,6,FALSE)</f>
        <v>#N/A</v>
      </c>
      <c r="I117" t="e">
        <f>VLOOKUP(A117,'Actual cost'!A:G,7,FALSE)</f>
        <v>#N/A</v>
      </c>
    </row>
    <row r="118" spans="1:9" x14ac:dyDescent="0.3">
      <c r="A118" s="1" t="s">
        <v>131</v>
      </c>
      <c r="B118" s="1" t="s">
        <v>115</v>
      </c>
      <c r="C118" s="1" t="s">
        <v>132</v>
      </c>
      <c r="D118" s="1" t="s">
        <v>41</v>
      </c>
      <c r="E118" s="2">
        <v>3479.72</v>
      </c>
      <c r="F118" s="3">
        <v>44712</v>
      </c>
      <c r="G118" s="2">
        <v>2261.8200000000002</v>
      </c>
      <c r="H118" t="e">
        <f>VLOOKUP(A118,'Actual cost'!A:G,6,FALSE)</f>
        <v>#N/A</v>
      </c>
      <c r="I118" t="e">
        <f>VLOOKUP(A118,'Actual cost'!A:G,7,FALSE)</f>
        <v>#N/A</v>
      </c>
    </row>
    <row r="119" spans="1:9" x14ac:dyDescent="0.3">
      <c r="A119" s="1" t="s">
        <v>133</v>
      </c>
      <c r="B119" s="1" t="s">
        <v>115</v>
      </c>
      <c r="C119" s="1" t="s">
        <v>134</v>
      </c>
      <c r="D119" s="1" t="s">
        <v>41</v>
      </c>
      <c r="E119" s="2">
        <v>4871.6099999999997</v>
      </c>
      <c r="F119" s="3">
        <v>44712</v>
      </c>
      <c r="G119" s="2">
        <v>2261.8200000000002</v>
      </c>
      <c r="H119" t="e">
        <f>VLOOKUP(A119,'Actual cost'!A:G,6,FALSE)</f>
        <v>#N/A</v>
      </c>
      <c r="I119" t="e">
        <f>VLOOKUP(A119,'Actual cost'!A:G,7,FALSE)</f>
        <v>#N/A</v>
      </c>
    </row>
    <row r="120" spans="1:9" x14ac:dyDescent="0.3">
      <c r="A120" s="1" t="s">
        <v>133</v>
      </c>
      <c r="B120" s="1" t="s">
        <v>115</v>
      </c>
      <c r="C120" s="1" t="s">
        <v>134</v>
      </c>
      <c r="D120" s="1" t="s">
        <v>41</v>
      </c>
      <c r="E120" s="2">
        <v>4871.6099999999997</v>
      </c>
      <c r="F120" s="3">
        <v>44719</v>
      </c>
      <c r="G120" s="2">
        <v>2609.79</v>
      </c>
      <c r="H120" t="e">
        <f>VLOOKUP(A120,'Actual cost'!A:G,6,FALSE)</f>
        <v>#N/A</v>
      </c>
      <c r="I120" t="e">
        <f>VLOOKUP(A120,'Actual cost'!A:G,7,FALSE)</f>
        <v>#N/A</v>
      </c>
    </row>
    <row r="121" spans="1:9" x14ac:dyDescent="0.3">
      <c r="A121" s="1" t="s">
        <v>135</v>
      </c>
      <c r="B121" s="1" t="s">
        <v>115</v>
      </c>
      <c r="C121" s="1" t="s">
        <v>136</v>
      </c>
      <c r="D121" s="1" t="s">
        <v>41</v>
      </c>
      <c r="E121" s="2">
        <v>4871.6099999999997</v>
      </c>
      <c r="F121" s="3">
        <v>44656</v>
      </c>
      <c r="G121" s="2">
        <v>2261.8200000000002</v>
      </c>
      <c r="H121" t="e">
        <f>VLOOKUP(A121,'Actual cost'!A:G,6,FALSE)</f>
        <v>#N/A</v>
      </c>
      <c r="I121" t="e">
        <f>VLOOKUP(A121,'Actual cost'!A:G,7,FALSE)</f>
        <v>#N/A</v>
      </c>
    </row>
    <row r="122" spans="1:9" x14ac:dyDescent="0.3">
      <c r="A122" s="1" t="s">
        <v>135</v>
      </c>
      <c r="B122" s="1" t="s">
        <v>115</v>
      </c>
      <c r="C122" s="1" t="s">
        <v>136</v>
      </c>
      <c r="D122" s="1" t="s">
        <v>41</v>
      </c>
      <c r="E122" s="2">
        <v>4871.6099999999997</v>
      </c>
      <c r="F122" s="3">
        <v>44663</v>
      </c>
      <c r="G122" s="2">
        <v>2609.79</v>
      </c>
      <c r="H122" t="e">
        <f>VLOOKUP(A122,'Actual cost'!A:G,6,FALSE)</f>
        <v>#N/A</v>
      </c>
      <c r="I122" t="e">
        <f>VLOOKUP(A122,'Actual cost'!A:G,7,FALSE)</f>
        <v>#N/A</v>
      </c>
    </row>
    <row r="123" spans="1:9" x14ac:dyDescent="0.3">
      <c r="A123" s="1" t="s">
        <v>137</v>
      </c>
      <c r="B123" s="1" t="s">
        <v>115</v>
      </c>
      <c r="C123" s="1" t="s">
        <v>138</v>
      </c>
      <c r="D123" s="1" t="s">
        <v>41</v>
      </c>
      <c r="E123" s="2">
        <v>4871.62</v>
      </c>
      <c r="F123" s="3">
        <v>44712</v>
      </c>
      <c r="G123" s="2">
        <v>173.99</v>
      </c>
      <c r="H123" t="e">
        <f>VLOOKUP(A123,'Actual cost'!A:G,6,FALSE)</f>
        <v>#N/A</v>
      </c>
      <c r="I123" t="e">
        <f>VLOOKUP(A123,'Actual cost'!A:G,7,FALSE)</f>
        <v>#N/A</v>
      </c>
    </row>
    <row r="124" spans="1:9" x14ac:dyDescent="0.3">
      <c r="A124" s="1" t="s">
        <v>137</v>
      </c>
      <c r="B124" s="1" t="s">
        <v>115</v>
      </c>
      <c r="C124" s="1" t="s">
        <v>138</v>
      </c>
      <c r="D124" s="1" t="s">
        <v>41</v>
      </c>
      <c r="E124" s="2">
        <v>4871.62</v>
      </c>
      <c r="F124" s="3">
        <v>44719</v>
      </c>
      <c r="G124" s="2">
        <v>4523.6400000000003</v>
      </c>
      <c r="H124" t="e">
        <f>VLOOKUP(A124,'Actual cost'!A:G,6,FALSE)</f>
        <v>#N/A</v>
      </c>
      <c r="I124" t="e">
        <f>VLOOKUP(A124,'Actual cost'!A:G,7,FALSE)</f>
        <v>#N/A</v>
      </c>
    </row>
    <row r="125" spans="1:9" x14ac:dyDescent="0.3">
      <c r="A125" s="1" t="s">
        <v>137</v>
      </c>
      <c r="B125" s="1" t="s">
        <v>115</v>
      </c>
      <c r="C125" s="1" t="s">
        <v>138</v>
      </c>
      <c r="D125" s="1" t="s">
        <v>41</v>
      </c>
      <c r="E125" s="2">
        <v>4871.62</v>
      </c>
      <c r="F125" s="3">
        <v>44726</v>
      </c>
      <c r="G125" s="2">
        <v>173.99</v>
      </c>
      <c r="H125" t="e">
        <f>VLOOKUP(A125,'Actual cost'!A:G,6,FALSE)</f>
        <v>#N/A</v>
      </c>
      <c r="I125" t="e">
        <f>VLOOKUP(A125,'Actual cost'!A:G,7,FALSE)</f>
        <v>#N/A</v>
      </c>
    </row>
    <row r="126" spans="1:9" x14ac:dyDescent="0.3">
      <c r="A126" s="1" t="s">
        <v>139</v>
      </c>
      <c r="B126" s="1" t="s">
        <v>115</v>
      </c>
      <c r="C126" s="1" t="s">
        <v>140</v>
      </c>
      <c r="D126" s="1" t="s">
        <v>41</v>
      </c>
      <c r="E126" s="2">
        <v>2100</v>
      </c>
      <c r="F126" s="3">
        <v>44726</v>
      </c>
      <c r="G126" s="2">
        <v>2100</v>
      </c>
      <c r="H126" t="e">
        <f>VLOOKUP(A126,'Actual cost'!A:G,6,FALSE)</f>
        <v>#N/A</v>
      </c>
      <c r="I126" t="e">
        <f>VLOOKUP(A126,'Actual cost'!A:G,7,FALSE)</f>
        <v>#N/A</v>
      </c>
    </row>
    <row r="127" spans="1:9" x14ac:dyDescent="0.3">
      <c r="A127" s="1" t="s">
        <v>141</v>
      </c>
      <c r="B127" s="1" t="s">
        <v>115</v>
      </c>
      <c r="C127" s="1" t="s">
        <v>142</v>
      </c>
      <c r="D127" s="1" t="s">
        <v>41</v>
      </c>
      <c r="E127" s="2">
        <v>3044.75</v>
      </c>
      <c r="F127" s="3">
        <v>44712</v>
      </c>
      <c r="G127" s="2">
        <v>3044.75</v>
      </c>
      <c r="H127" t="e">
        <f>VLOOKUP(A127,'Actual cost'!A:G,6,FALSE)</f>
        <v>#N/A</v>
      </c>
      <c r="I127" t="e">
        <f>VLOOKUP(A127,'Actual cost'!A:G,7,FALSE)</f>
        <v>#N/A</v>
      </c>
    </row>
    <row r="128" spans="1:9" x14ac:dyDescent="0.3">
      <c r="A128" s="1" t="s">
        <v>143</v>
      </c>
      <c r="B128" s="1" t="s">
        <v>115</v>
      </c>
      <c r="C128" s="1" t="s">
        <v>144</v>
      </c>
      <c r="D128" s="1" t="s">
        <v>41</v>
      </c>
      <c r="E128" s="2">
        <v>1391.89</v>
      </c>
      <c r="F128" s="3">
        <v>44740</v>
      </c>
      <c r="G128" s="2">
        <v>1391.89</v>
      </c>
      <c r="H128" t="e">
        <f>VLOOKUP(A128,'Actual cost'!A:G,6,FALSE)</f>
        <v>#N/A</v>
      </c>
      <c r="I128" t="e">
        <f>VLOOKUP(A128,'Actual cost'!A:G,7,FALSE)</f>
        <v>#N/A</v>
      </c>
    </row>
    <row r="129" spans="1:9" x14ac:dyDescent="0.3">
      <c r="A129" s="1" t="s">
        <v>145</v>
      </c>
      <c r="B129" s="1" t="s">
        <v>115</v>
      </c>
      <c r="C129" s="1" t="s">
        <v>146</v>
      </c>
      <c r="D129" s="1" t="s">
        <v>41</v>
      </c>
      <c r="E129" s="2">
        <v>2783.77</v>
      </c>
      <c r="F129" s="3">
        <v>44747</v>
      </c>
      <c r="G129" s="2">
        <v>2783.77</v>
      </c>
      <c r="H129" t="e">
        <f>VLOOKUP(A129,'Actual cost'!A:G,6,FALSE)</f>
        <v>#N/A</v>
      </c>
      <c r="I129" t="e">
        <f>VLOOKUP(A129,'Actual cost'!A:G,7,FALSE)</f>
        <v>#N/A</v>
      </c>
    </row>
    <row r="130" spans="1:9" x14ac:dyDescent="0.3">
      <c r="A130" s="1" t="s">
        <v>147</v>
      </c>
      <c r="B130" s="1" t="s">
        <v>115</v>
      </c>
      <c r="C130" s="1" t="s">
        <v>148</v>
      </c>
      <c r="D130" s="1" t="s">
        <v>41</v>
      </c>
      <c r="E130" s="2">
        <v>5074.59</v>
      </c>
      <c r="F130" s="3">
        <v>44754</v>
      </c>
      <c r="G130" s="2">
        <v>5074.59</v>
      </c>
      <c r="H130" t="e">
        <f>VLOOKUP(A130,'Actual cost'!A:G,6,FALSE)</f>
        <v>#N/A</v>
      </c>
      <c r="I130" t="e">
        <f>VLOOKUP(A130,'Actual cost'!A:G,7,FALSE)</f>
        <v>#N/A</v>
      </c>
    </row>
    <row r="131" spans="1:9" x14ac:dyDescent="0.3">
      <c r="A131" s="1" t="s">
        <v>149</v>
      </c>
      <c r="B131" s="1" t="s">
        <v>115</v>
      </c>
      <c r="C131" s="1" t="s">
        <v>150</v>
      </c>
      <c r="D131" s="1" t="s">
        <v>41</v>
      </c>
      <c r="E131" s="2">
        <v>5074.59</v>
      </c>
      <c r="F131" s="3">
        <v>44754</v>
      </c>
      <c r="G131" s="2">
        <v>253.73</v>
      </c>
      <c r="H131" t="e">
        <f>VLOOKUP(A131,'Actual cost'!A:G,6,FALSE)</f>
        <v>#N/A</v>
      </c>
      <c r="I131" t="e">
        <f>VLOOKUP(A131,'Actual cost'!A:G,7,FALSE)</f>
        <v>#N/A</v>
      </c>
    </row>
    <row r="132" spans="1:9" x14ac:dyDescent="0.3">
      <c r="A132" s="1" t="s">
        <v>149</v>
      </c>
      <c r="B132" s="1" t="s">
        <v>115</v>
      </c>
      <c r="C132" s="1" t="s">
        <v>150</v>
      </c>
      <c r="D132" s="1" t="s">
        <v>41</v>
      </c>
      <c r="E132" s="2">
        <v>5074.59</v>
      </c>
      <c r="F132" s="3">
        <v>44761</v>
      </c>
      <c r="G132" s="2">
        <v>4820.8599999999997</v>
      </c>
      <c r="H132" t="e">
        <f>VLOOKUP(A132,'Actual cost'!A:G,6,FALSE)</f>
        <v>#N/A</v>
      </c>
      <c r="I132" t="e">
        <f>VLOOKUP(A132,'Actual cost'!A:G,7,FALSE)</f>
        <v>#N/A</v>
      </c>
    </row>
    <row r="133" spans="1:9" x14ac:dyDescent="0.3">
      <c r="A133" s="1" t="s">
        <v>151</v>
      </c>
      <c r="B133" s="1" t="s">
        <v>115</v>
      </c>
      <c r="C133" s="1" t="s">
        <v>152</v>
      </c>
      <c r="D133" s="1" t="s">
        <v>41</v>
      </c>
      <c r="E133" s="2">
        <v>3044.75</v>
      </c>
      <c r="F133" s="3">
        <v>44705</v>
      </c>
      <c r="G133" s="2">
        <v>3044.75</v>
      </c>
      <c r="H133" t="e">
        <f>VLOOKUP(A133,'Actual cost'!A:G,6,FALSE)</f>
        <v>#N/A</v>
      </c>
      <c r="I133" t="e">
        <f>VLOOKUP(A133,'Actual cost'!A:G,7,FALSE)</f>
        <v>#N/A</v>
      </c>
    </row>
    <row r="134" spans="1:9" x14ac:dyDescent="0.3">
      <c r="A134" s="1" t="s">
        <v>153</v>
      </c>
      <c r="B134" s="1" t="s">
        <v>115</v>
      </c>
      <c r="C134" s="1" t="s">
        <v>154</v>
      </c>
      <c r="D134" s="1" t="s">
        <v>41</v>
      </c>
      <c r="E134" s="2">
        <v>7104.42</v>
      </c>
      <c r="F134" s="3">
        <v>44747</v>
      </c>
      <c r="G134" s="2">
        <v>761.19</v>
      </c>
      <c r="H134" t="e">
        <f>VLOOKUP(A134,'Actual cost'!A:G,6,FALSE)</f>
        <v>#N/A</v>
      </c>
      <c r="I134" t="e">
        <f>VLOOKUP(A134,'Actual cost'!A:G,7,FALSE)</f>
        <v>#N/A</v>
      </c>
    </row>
    <row r="135" spans="1:9" x14ac:dyDescent="0.3">
      <c r="A135" s="1" t="s">
        <v>153</v>
      </c>
      <c r="B135" s="1" t="s">
        <v>115</v>
      </c>
      <c r="C135" s="1" t="s">
        <v>154</v>
      </c>
      <c r="D135" s="1" t="s">
        <v>41</v>
      </c>
      <c r="E135" s="2">
        <v>7104.42</v>
      </c>
      <c r="F135" s="3">
        <v>44754</v>
      </c>
      <c r="G135" s="2">
        <v>6343.23</v>
      </c>
      <c r="H135" t="e">
        <f>VLOOKUP(A135,'Actual cost'!A:G,6,FALSE)</f>
        <v>#N/A</v>
      </c>
      <c r="I135" t="e">
        <f>VLOOKUP(A135,'Actual cost'!A:G,7,FALSE)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F88B-8A40-4357-B5D6-F1A2E087AA32}">
  <dimension ref="A1:G29"/>
  <sheetViews>
    <sheetView zoomScale="90" zoomScaleNormal="90" workbookViewId="0">
      <selection activeCell="I11" sqref="I11"/>
    </sheetView>
  </sheetViews>
  <sheetFormatPr defaultRowHeight="14.4" x14ac:dyDescent="0.3"/>
  <cols>
    <col min="1" max="1" width="9.21875" bestFit="1" customWidth="1"/>
    <col min="2" max="2" width="58" bestFit="1" customWidth="1"/>
    <col min="3" max="3" width="11" bestFit="1" customWidth="1"/>
    <col min="4" max="4" width="10.21875" bestFit="1" customWidth="1"/>
    <col min="5" max="5" width="11" bestFit="1" customWidth="1"/>
  </cols>
  <sheetData>
    <row r="1" spans="1:7" x14ac:dyDescent="0.3">
      <c r="A1" s="1" t="s">
        <v>0</v>
      </c>
      <c r="B1" s="1" t="s">
        <v>2</v>
      </c>
      <c r="C1" s="1" t="s">
        <v>155</v>
      </c>
      <c r="D1" s="1" t="s">
        <v>5</v>
      </c>
      <c r="E1" s="1" t="s">
        <v>156</v>
      </c>
      <c r="F1" s="1" t="s">
        <v>157</v>
      </c>
      <c r="G1" s="1" t="s">
        <v>158</v>
      </c>
    </row>
    <row r="2" spans="1:7" x14ac:dyDescent="0.3">
      <c r="A2" s="1" t="s">
        <v>7</v>
      </c>
      <c r="B2" s="1" t="s">
        <v>9</v>
      </c>
      <c r="C2" s="2">
        <v>2500</v>
      </c>
      <c r="D2" s="3">
        <v>44593</v>
      </c>
      <c r="E2" s="2">
        <v>2500</v>
      </c>
      <c r="F2" t="s">
        <v>159</v>
      </c>
      <c r="G2" t="s">
        <v>161</v>
      </c>
    </row>
    <row r="3" spans="1:7" x14ac:dyDescent="0.3">
      <c r="A3" s="1" t="s">
        <v>11</v>
      </c>
      <c r="B3" s="1" t="s">
        <v>12</v>
      </c>
      <c r="C3" s="2">
        <v>800</v>
      </c>
      <c r="D3" s="3">
        <v>44593</v>
      </c>
      <c r="E3" s="2">
        <v>666.67</v>
      </c>
      <c r="F3" t="s">
        <v>160</v>
      </c>
      <c r="G3" t="s">
        <v>163</v>
      </c>
    </row>
    <row r="4" spans="1:7" x14ac:dyDescent="0.3">
      <c r="A4" s="1" t="s">
        <v>11</v>
      </c>
      <c r="B4" s="1" t="s">
        <v>12</v>
      </c>
      <c r="C4" s="2">
        <v>800</v>
      </c>
      <c r="D4" s="3">
        <v>44600</v>
      </c>
      <c r="E4" s="2">
        <v>133.33000000000001</v>
      </c>
      <c r="F4" t="s">
        <v>159</v>
      </c>
      <c r="G4" t="s">
        <v>162</v>
      </c>
    </row>
    <row r="5" spans="1:7" x14ac:dyDescent="0.3">
      <c r="A5" s="1" t="s">
        <v>13</v>
      </c>
      <c r="B5" s="1" t="s">
        <v>14</v>
      </c>
      <c r="C5" s="2">
        <v>2200</v>
      </c>
      <c r="D5" s="3">
        <v>44600</v>
      </c>
      <c r="E5" s="2">
        <v>2200</v>
      </c>
      <c r="F5" t="s">
        <v>160</v>
      </c>
      <c r="G5" t="s">
        <v>163</v>
      </c>
    </row>
    <row r="6" spans="1:7" x14ac:dyDescent="0.3">
      <c r="A6" s="1" t="s">
        <v>15</v>
      </c>
      <c r="B6" s="1" t="s">
        <v>16</v>
      </c>
      <c r="C6" s="2">
        <v>12000</v>
      </c>
      <c r="D6" s="3">
        <v>44600</v>
      </c>
      <c r="E6" s="2">
        <v>1770.49</v>
      </c>
      <c r="F6" t="s">
        <v>159</v>
      </c>
      <c r="G6" t="s">
        <v>161</v>
      </c>
    </row>
    <row r="7" spans="1:7" x14ac:dyDescent="0.3">
      <c r="A7" s="1" t="s">
        <v>15</v>
      </c>
      <c r="B7" s="1" t="s">
        <v>16</v>
      </c>
      <c r="C7" s="2">
        <v>12000</v>
      </c>
      <c r="D7" s="3">
        <v>44607</v>
      </c>
      <c r="E7" s="2">
        <v>10229.51</v>
      </c>
      <c r="F7" t="s">
        <v>160</v>
      </c>
      <c r="G7" t="s">
        <v>163</v>
      </c>
    </row>
    <row r="8" spans="1:7" x14ac:dyDescent="0.3">
      <c r="A8" s="1" t="s">
        <v>17</v>
      </c>
      <c r="B8" s="1" t="s">
        <v>18</v>
      </c>
      <c r="C8" s="2">
        <v>13500</v>
      </c>
      <c r="D8" s="3">
        <v>44614</v>
      </c>
      <c r="E8" s="2">
        <v>7256.25</v>
      </c>
      <c r="F8" t="s">
        <v>159</v>
      </c>
      <c r="G8" t="s">
        <v>161</v>
      </c>
    </row>
    <row r="9" spans="1:7" x14ac:dyDescent="0.3">
      <c r="A9" s="1" t="s">
        <v>17</v>
      </c>
      <c r="B9" s="1" t="s">
        <v>18</v>
      </c>
      <c r="C9" s="2">
        <v>13500</v>
      </c>
      <c r="D9" s="3">
        <v>44621</v>
      </c>
      <c r="E9" s="2">
        <v>6243.75</v>
      </c>
      <c r="F9" t="s">
        <v>160</v>
      </c>
      <c r="G9" t="s">
        <v>163</v>
      </c>
    </row>
    <row r="10" spans="1:7" x14ac:dyDescent="0.3">
      <c r="A10" s="1" t="s">
        <v>19</v>
      </c>
      <c r="B10" s="1" t="s">
        <v>20</v>
      </c>
      <c r="C10" s="2">
        <v>16000</v>
      </c>
      <c r="D10" s="3">
        <v>44628</v>
      </c>
      <c r="E10" s="2">
        <v>11428.57</v>
      </c>
      <c r="F10" t="s">
        <v>159</v>
      </c>
      <c r="G10" t="s">
        <v>161</v>
      </c>
    </row>
    <row r="11" spans="1:7" x14ac:dyDescent="0.3">
      <c r="A11" s="1" t="s">
        <v>19</v>
      </c>
      <c r="B11" s="1" t="s">
        <v>20</v>
      </c>
      <c r="C11" s="2">
        <v>16000</v>
      </c>
      <c r="D11" s="3">
        <v>44635</v>
      </c>
      <c r="E11" s="2">
        <v>4571.43</v>
      </c>
      <c r="F11" t="s">
        <v>160</v>
      </c>
      <c r="G11" t="s">
        <v>164</v>
      </c>
    </row>
    <row r="12" spans="1:7" x14ac:dyDescent="0.3">
      <c r="A12" s="1" t="s">
        <v>21</v>
      </c>
      <c r="B12" s="1" t="s">
        <v>22</v>
      </c>
      <c r="C12" s="2">
        <v>17000.009999999998</v>
      </c>
      <c r="D12" s="3">
        <v>44635</v>
      </c>
      <c r="E12" s="2">
        <v>1593.75</v>
      </c>
      <c r="F12" t="s">
        <v>159</v>
      </c>
      <c r="G12" t="s">
        <v>161</v>
      </c>
    </row>
    <row r="13" spans="1:7" x14ac:dyDescent="0.3">
      <c r="A13" s="1" t="s">
        <v>21</v>
      </c>
      <c r="B13" s="1" t="s">
        <v>22</v>
      </c>
      <c r="C13" s="2">
        <v>17000.009999999998</v>
      </c>
      <c r="D13" s="3">
        <v>44642</v>
      </c>
      <c r="E13" s="2">
        <v>6906.25</v>
      </c>
      <c r="F13" t="s">
        <v>159</v>
      </c>
      <c r="G13" t="s">
        <v>162</v>
      </c>
    </row>
    <row r="14" spans="1:7" x14ac:dyDescent="0.3">
      <c r="A14" s="1" t="s">
        <v>21</v>
      </c>
      <c r="B14" s="1" t="s">
        <v>22</v>
      </c>
      <c r="C14" s="2">
        <v>17000.009999999998</v>
      </c>
      <c r="D14" s="3">
        <v>44649</v>
      </c>
      <c r="E14" s="2">
        <v>5046.88</v>
      </c>
      <c r="F14" t="s">
        <v>160</v>
      </c>
      <c r="G14" t="s">
        <v>164</v>
      </c>
    </row>
    <row r="15" spans="1:7" x14ac:dyDescent="0.3">
      <c r="A15" s="1" t="s">
        <v>21</v>
      </c>
      <c r="B15" s="1" t="s">
        <v>22</v>
      </c>
      <c r="C15" s="2">
        <v>17000.009999999998</v>
      </c>
      <c r="D15" s="3">
        <v>44656</v>
      </c>
      <c r="E15" s="2">
        <v>3453.13</v>
      </c>
      <c r="F15" t="s">
        <v>160</v>
      </c>
      <c r="G15" t="s">
        <v>164</v>
      </c>
    </row>
    <row r="16" spans="1:7" x14ac:dyDescent="0.3">
      <c r="A16" s="1" t="s">
        <v>23</v>
      </c>
      <c r="B16" s="1" t="s">
        <v>24</v>
      </c>
      <c r="C16" s="2">
        <v>500</v>
      </c>
      <c r="D16" s="3">
        <v>44656</v>
      </c>
      <c r="E16" s="2">
        <v>500</v>
      </c>
      <c r="F16" t="s">
        <v>159</v>
      </c>
      <c r="G16" t="s">
        <v>161</v>
      </c>
    </row>
    <row r="17" spans="1:7" x14ac:dyDescent="0.3">
      <c r="A17" s="1" t="s">
        <v>25</v>
      </c>
      <c r="B17" s="1" t="s">
        <v>26</v>
      </c>
      <c r="C17" s="2">
        <v>2499.9899999999998</v>
      </c>
      <c r="D17" s="3">
        <v>44642</v>
      </c>
      <c r="E17" s="2">
        <v>833.33</v>
      </c>
      <c r="F17" t="s">
        <v>160</v>
      </c>
      <c r="G17" t="s">
        <v>164</v>
      </c>
    </row>
    <row r="18" spans="1:7" x14ac:dyDescent="0.3">
      <c r="A18" s="1" t="s">
        <v>25</v>
      </c>
      <c r="B18" s="1" t="s">
        <v>26</v>
      </c>
      <c r="C18" s="2">
        <v>2499.9899999999998</v>
      </c>
      <c r="D18" s="3">
        <v>44649</v>
      </c>
      <c r="E18" s="2">
        <v>989.58</v>
      </c>
      <c r="F18" t="s">
        <v>159</v>
      </c>
      <c r="G18" t="s">
        <v>162</v>
      </c>
    </row>
    <row r="19" spans="1:7" x14ac:dyDescent="0.3">
      <c r="A19" s="1" t="s">
        <v>25</v>
      </c>
      <c r="B19" s="1" t="s">
        <v>26</v>
      </c>
      <c r="C19" s="2">
        <v>2499.9899999999998</v>
      </c>
      <c r="D19" s="3">
        <v>44656</v>
      </c>
      <c r="E19" s="2">
        <v>677.08</v>
      </c>
      <c r="F19" t="s">
        <v>159</v>
      </c>
      <c r="G19" t="s">
        <v>161</v>
      </c>
    </row>
    <row r="20" spans="1:7" x14ac:dyDescent="0.3">
      <c r="A20" s="1" t="s">
        <v>38</v>
      </c>
      <c r="B20" s="1" t="s">
        <v>40</v>
      </c>
      <c r="C20" s="2">
        <v>217.49</v>
      </c>
      <c r="D20" s="3">
        <v>44649</v>
      </c>
      <c r="E20" s="2">
        <v>190.3</v>
      </c>
      <c r="F20" t="s">
        <v>160</v>
      </c>
      <c r="G20" t="s">
        <v>164</v>
      </c>
    </row>
    <row r="21" spans="1:7" x14ac:dyDescent="0.3">
      <c r="A21" s="1" t="s">
        <v>38</v>
      </c>
      <c r="B21" s="1" t="s">
        <v>40</v>
      </c>
      <c r="C21" s="2">
        <v>217.49</v>
      </c>
      <c r="D21" s="3">
        <v>44656</v>
      </c>
      <c r="E21" s="2">
        <v>27.19</v>
      </c>
      <c r="F21" t="s">
        <v>159</v>
      </c>
      <c r="G21" t="s">
        <v>162</v>
      </c>
    </row>
    <row r="22" spans="1:7" x14ac:dyDescent="0.3">
      <c r="A22" s="1" t="s">
        <v>42</v>
      </c>
      <c r="B22" s="1" t="s">
        <v>43</v>
      </c>
      <c r="C22" s="2">
        <v>434.96</v>
      </c>
      <c r="D22" s="3">
        <v>44656</v>
      </c>
      <c r="E22" s="2">
        <v>434.96</v>
      </c>
      <c r="F22" t="s">
        <v>160</v>
      </c>
      <c r="G22" t="s">
        <v>164</v>
      </c>
    </row>
    <row r="23" spans="1:7" x14ac:dyDescent="0.3">
      <c r="A23" s="1" t="s">
        <v>44</v>
      </c>
      <c r="B23" s="1" t="s">
        <v>45</v>
      </c>
      <c r="C23" s="2">
        <v>425</v>
      </c>
      <c r="D23" s="3">
        <v>44656</v>
      </c>
      <c r="E23" s="2">
        <v>425</v>
      </c>
      <c r="F23" t="s">
        <v>159</v>
      </c>
      <c r="G23" t="s">
        <v>162</v>
      </c>
    </row>
    <row r="24" spans="1:7" x14ac:dyDescent="0.3">
      <c r="A24" s="1" t="s">
        <v>114</v>
      </c>
      <c r="B24" s="1" t="s">
        <v>116</v>
      </c>
      <c r="C24" s="2">
        <v>4871.6000000000004</v>
      </c>
      <c r="D24" s="3">
        <v>44600</v>
      </c>
      <c r="E24" s="2">
        <v>718.76</v>
      </c>
      <c r="F24" t="s">
        <v>159</v>
      </c>
      <c r="G24" t="s">
        <v>162</v>
      </c>
    </row>
    <row r="25" spans="1:7" x14ac:dyDescent="0.3">
      <c r="A25" s="1" t="s">
        <v>114</v>
      </c>
      <c r="B25" s="1" t="s">
        <v>116</v>
      </c>
      <c r="C25" s="2">
        <v>4871.6000000000004</v>
      </c>
      <c r="D25" s="3">
        <v>44607</v>
      </c>
      <c r="E25" s="2">
        <v>4152.84</v>
      </c>
      <c r="F25" t="s">
        <v>160</v>
      </c>
      <c r="G25" t="s">
        <v>164</v>
      </c>
    </row>
    <row r="26" spans="1:7" x14ac:dyDescent="0.3">
      <c r="A26" s="1" t="s">
        <v>117</v>
      </c>
      <c r="B26" s="1" t="s">
        <v>118</v>
      </c>
      <c r="C26" s="2">
        <v>10439.15</v>
      </c>
      <c r="D26" s="3">
        <v>44600</v>
      </c>
      <c r="E26" s="2">
        <v>782.94</v>
      </c>
      <c r="F26" t="s">
        <v>159</v>
      </c>
      <c r="G26" t="s">
        <v>162</v>
      </c>
    </row>
    <row r="27" spans="1:7" x14ac:dyDescent="0.3">
      <c r="A27" s="1" t="s">
        <v>117</v>
      </c>
      <c r="B27" s="1" t="s">
        <v>118</v>
      </c>
      <c r="C27" s="2">
        <v>10439.15</v>
      </c>
      <c r="D27" s="3">
        <v>44607</v>
      </c>
      <c r="E27" s="2">
        <v>4523.63</v>
      </c>
      <c r="F27" t="s">
        <v>159</v>
      </c>
      <c r="G27" t="s">
        <v>161</v>
      </c>
    </row>
    <row r="28" spans="1:7" x14ac:dyDescent="0.3">
      <c r="A28" s="1" t="s">
        <v>117</v>
      </c>
      <c r="B28" s="1" t="s">
        <v>118</v>
      </c>
      <c r="C28" s="2">
        <v>10439.15</v>
      </c>
      <c r="D28" s="3">
        <v>44614</v>
      </c>
      <c r="E28" s="2">
        <v>4523.63</v>
      </c>
      <c r="F28" t="s">
        <v>160</v>
      </c>
      <c r="G28" t="s">
        <v>163</v>
      </c>
    </row>
    <row r="29" spans="1:7" x14ac:dyDescent="0.3">
      <c r="A29" s="1" t="s">
        <v>117</v>
      </c>
      <c r="B29" s="1" t="s">
        <v>118</v>
      </c>
      <c r="C29" s="2">
        <v>10439.15</v>
      </c>
      <c r="D29" s="3">
        <v>44621</v>
      </c>
      <c r="E29" s="2">
        <v>608.95000000000005</v>
      </c>
      <c r="F29" t="s">
        <v>160</v>
      </c>
      <c r="G29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cost</vt:lpstr>
      <vt:lpstr>Actual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bvazq</cp:lastModifiedBy>
  <dcterms:created xsi:type="dcterms:W3CDTF">2015-06-05T18:17:20Z</dcterms:created>
  <dcterms:modified xsi:type="dcterms:W3CDTF">2023-08-22T15:47:42Z</dcterms:modified>
</cp:coreProperties>
</file>