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0059\Downloads\"/>
    </mc:Choice>
  </mc:AlternateContent>
  <xr:revisionPtr revIDLastSave="0" documentId="13_ncr:1_{048C0800-8D98-4BF0-A8FA-B2AEFB62EC22}" xr6:coauthVersionLast="36" xr6:coauthVersionMax="36" xr10:uidLastSave="{00000000-0000-0000-0000-000000000000}"/>
  <bookViews>
    <workbookView xWindow="0" yWindow="0" windowWidth="16170" windowHeight="12150" activeTab="4" xr2:uid="{00000000-000D-0000-FFFF-FFFF00000000}"/>
  </bookViews>
  <sheets>
    <sheet name="통관수출입_작업" sheetId="16" r:id="rId1"/>
    <sheet name="M_Real_SA" sheetId="6" r:id="rId2"/>
    <sheet name="Q_Real_SA" sheetId="8" r:id="rId3"/>
    <sheet name="통합" sheetId="17" r:id="rId4"/>
    <sheet name="변환" sheetId="18" r:id="rId5"/>
  </sheets>
  <calcPr calcId="191029"/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8" i="18" s="1"/>
  <c r="I9" i="17"/>
  <c r="I10" i="17"/>
  <c r="I11" i="17"/>
  <c r="I12" i="17"/>
  <c r="I13" i="17"/>
  <c r="I14" i="17"/>
  <c r="I15" i="17"/>
  <c r="I16" i="17"/>
  <c r="I16" i="18" s="1"/>
  <c r="I17" i="17"/>
  <c r="I18" i="17"/>
  <c r="I19" i="17"/>
  <c r="I20" i="17"/>
  <c r="I21" i="17"/>
  <c r="I22" i="17"/>
  <c r="I23" i="17"/>
  <c r="I24" i="17"/>
  <c r="I24" i="18" s="1"/>
  <c r="I25" i="17"/>
  <c r="I26" i="17"/>
  <c r="I27" i="17"/>
  <c r="I28" i="17"/>
  <c r="I29" i="17"/>
  <c r="I30" i="17"/>
  <c r="I31" i="17"/>
  <c r="I32" i="17"/>
  <c r="I32" i="18" s="1"/>
  <c r="I33" i="17"/>
  <c r="I34" i="17"/>
  <c r="I35" i="17"/>
  <c r="I36" i="17"/>
  <c r="I37" i="17"/>
  <c r="I38" i="17"/>
  <c r="I39" i="17"/>
  <c r="I40" i="17"/>
  <c r="I40" i="18" s="1"/>
  <c r="I41" i="17"/>
  <c r="I42" i="17"/>
  <c r="I43" i="17"/>
  <c r="I44" i="17"/>
  <c r="I45" i="17"/>
  <c r="I46" i="17"/>
  <c r="I47" i="17"/>
  <c r="I48" i="17"/>
  <c r="I48" i="18" s="1"/>
  <c r="I49" i="17"/>
  <c r="I50" i="17"/>
  <c r="I51" i="17"/>
  <c r="I52" i="17"/>
  <c r="I53" i="17"/>
  <c r="I54" i="17"/>
  <c r="I55" i="17"/>
  <c r="I56" i="17"/>
  <c r="I56" i="18" s="1"/>
  <c r="I57" i="17"/>
  <c r="I58" i="17"/>
  <c r="I59" i="17"/>
  <c r="I60" i="17"/>
  <c r="I61" i="17"/>
  <c r="I62" i="17"/>
  <c r="I63" i="17"/>
  <c r="I64" i="17"/>
  <c r="I64" i="18" s="1"/>
  <c r="I65" i="17"/>
  <c r="I66" i="17"/>
  <c r="I67" i="17"/>
  <c r="I68" i="17"/>
  <c r="I69" i="17"/>
  <c r="I70" i="17"/>
  <c r="I71" i="17"/>
  <c r="I72" i="17"/>
  <c r="I73" i="18" s="1"/>
  <c r="I73" i="17"/>
  <c r="I74" i="17"/>
  <c r="I75" i="17"/>
  <c r="I76" i="17"/>
  <c r="I77" i="17"/>
  <c r="I78" i="17"/>
  <c r="I79" i="17"/>
  <c r="I80" i="17"/>
  <c r="I81" i="18" s="1"/>
  <c r="I81" i="17"/>
  <c r="I82" i="17"/>
  <c r="I83" i="17"/>
  <c r="I84" i="17"/>
  <c r="I85" i="17"/>
  <c r="I86" i="17"/>
  <c r="I87" i="17"/>
  <c r="I88" i="17"/>
  <c r="I88" i="18" s="1"/>
  <c r="I89" i="17"/>
  <c r="I90" i="17"/>
  <c r="I91" i="17"/>
  <c r="I92" i="17"/>
  <c r="I93" i="17"/>
  <c r="I94" i="17"/>
  <c r="I95" i="17"/>
  <c r="I96" i="17"/>
  <c r="I97" i="18" s="1"/>
  <c r="I97" i="17"/>
  <c r="I98" i="17"/>
  <c r="I99" i="17"/>
  <c r="I100" i="17"/>
  <c r="I101" i="17"/>
  <c r="I102" i="17"/>
  <c r="I103" i="17"/>
  <c r="I104" i="17"/>
  <c r="I104" i="18" s="1"/>
  <c r="I105" i="17"/>
  <c r="I106" i="17"/>
  <c r="I107" i="17"/>
  <c r="I108" i="17"/>
  <c r="I109" i="17"/>
  <c r="I110" i="17"/>
  <c r="I111" i="17"/>
  <c r="I112" i="17"/>
  <c r="I113" i="18" s="1"/>
  <c r="I113" i="17"/>
  <c r="I114" i="17"/>
  <c r="I115" i="17"/>
  <c r="I116" i="17"/>
  <c r="I117" i="17"/>
  <c r="I118" i="17"/>
  <c r="I119" i="17"/>
  <c r="I120" i="17"/>
  <c r="I120" i="18" s="1"/>
  <c r="I121" i="17"/>
  <c r="I122" i="17"/>
  <c r="I123" i="17"/>
  <c r="I124" i="17"/>
  <c r="I125" i="17"/>
  <c r="I126" i="17"/>
  <c r="I127" i="17"/>
  <c r="I128" i="17"/>
  <c r="I129" i="18" s="1"/>
  <c r="I129" i="17"/>
  <c r="I130" i="17"/>
  <c r="I131" i="17"/>
  <c r="I132" i="17"/>
  <c r="I133" i="17"/>
  <c r="I134" i="17"/>
  <c r="I135" i="17"/>
  <c r="I136" i="17"/>
  <c r="I137" i="18" s="1"/>
  <c r="I137" i="17"/>
  <c r="I138" i="17"/>
  <c r="I139" i="17"/>
  <c r="I140" i="17"/>
  <c r="I141" i="17"/>
  <c r="I142" i="17"/>
  <c r="I143" i="17"/>
  <c r="I144" i="17"/>
  <c r="I145" i="18" s="1"/>
  <c r="I145" i="17"/>
  <c r="I146" i="17"/>
  <c r="I147" i="17"/>
  <c r="I148" i="17"/>
  <c r="I149" i="17"/>
  <c r="I150" i="17"/>
  <c r="I151" i="17"/>
  <c r="I152" i="17"/>
  <c r="I152" i="18" s="1"/>
  <c r="I153" i="17"/>
  <c r="I154" i="17"/>
  <c r="I155" i="17"/>
  <c r="I156" i="17"/>
  <c r="I157" i="17"/>
  <c r="I158" i="17"/>
  <c r="I159" i="17"/>
  <c r="I160" i="17"/>
  <c r="I161" i="18" s="1"/>
  <c r="I161" i="17"/>
  <c r="I162" i="17"/>
  <c r="I163" i="17"/>
  <c r="I164" i="17"/>
  <c r="I165" i="17"/>
  <c r="I166" i="17"/>
  <c r="I167" i="17"/>
  <c r="I168" i="17"/>
  <c r="I168" i="18" s="1"/>
  <c r="I169" i="17"/>
  <c r="I170" i="17"/>
  <c r="I171" i="17"/>
  <c r="I172" i="17"/>
  <c r="I173" i="17"/>
  <c r="I174" i="17"/>
  <c r="I175" i="17"/>
  <c r="I176" i="17"/>
  <c r="I176" i="18" s="1"/>
  <c r="I177" i="17"/>
  <c r="I178" i="17"/>
  <c r="I179" i="17"/>
  <c r="I180" i="17"/>
  <c r="I181" i="17"/>
  <c r="I182" i="17"/>
  <c r="I183" i="17"/>
  <c r="I184" i="17"/>
  <c r="I184" i="18" s="1"/>
  <c r="I185" i="17"/>
  <c r="I186" i="17"/>
  <c r="I187" i="17"/>
  <c r="I188" i="17"/>
  <c r="I189" i="17"/>
  <c r="I190" i="17"/>
  <c r="I191" i="17"/>
  <c r="I192" i="17"/>
  <c r="I193" i="18" s="1"/>
  <c r="I193" i="17"/>
  <c r="I194" i="17"/>
  <c r="I195" i="17"/>
  <c r="I196" i="17"/>
  <c r="I197" i="17"/>
  <c r="I198" i="17"/>
  <c r="I199" i="17"/>
  <c r="I200" i="17"/>
  <c r="I201" i="18" s="1"/>
  <c r="I201" i="17"/>
  <c r="I202" i="17"/>
  <c r="I203" i="17"/>
  <c r="I204" i="17"/>
  <c r="I205" i="17"/>
  <c r="I206" i="17"/>
  <c r="I207" i="17"/>
  <c r="I208" i="17"/>
  <c r="I209" i="18" s="1"/>
  <c r="I209" i="17"/>
  <c r="I210" i="17"/>
  <c r="I211" i="17"/>
  <c r="I212" i="17"/>
  <c r="I213" i="17"/>
  <c r="I214" i="17"/>
  <c r="I215" i="17"/>
  <c r="I216" i="17"/>
  <c r="I217" i="18" s="1"/>
  <c r="I217" i="17"/>
  <c r="I218" i="17"/>
  <c r="I219" i="17"/>
  <c r="I220" i="17"/>
  <c r="I221" i="17"/>
  <c r="I222" i="17"/>
  <c r="I223" i="17"/>
  <c r="I224" i="17"/>
  <c r="I225" i="18" s="1"/>
  <c r="I225" i="17"/>
  <c r="I226" i="17"/>
  <c r="I227" i="17"/>
  <c r="I228" i="17"/>
  <c r="I229" i="17"/>
  <c r="I230" i="17"/>
  <c r="I231" i="17"/>
  <c r="I232" i="17"/>
  <c r="I232" i="18" s="1"/>
  <c r="I233" i="17"/>
  <c r="I234" i="17"/>
  <c r="I235" i="17"/>
  <c r="I236" i="17"/>
  <c r="I237" i="17"/>
  <c r="I238" i="17"/>
  <c r="I239" i="17"/>
  <c r="I240" i="17"/>
  <c r="I240" i="18" s="1"/>
  <c r="I241" i="17"/>
  <c r="I242" i="17"/>
  <c r="I243" i="17"/>
  <c r="I244" i="17"/>
  <c r="I245" i="17"/>
  <c r="I246" i="17"/>
  <c r="I247" i="17"/>
  <c r="I248" i="17"/>
  <c r="I249" i="18" s="1"/>
  <c r="I249" i="17"/>
  <c r="I250" i="17"/>
  <c r="I251" i="17"/>
  <c r="I252" i="17"/>
  <c r="I253" i="17"/>
  <c r="I254" i="17"/>
  <c r="I255" i="17"/>
  <c r="I256" i="17"/>
  <c r="I257" i="18" s="1"/>
  <c r="I257" i="17"/>
  <c r="I258" i="17"/>
  <c r="I259" i="17"/>
  <c r="I260" i="17"/>
  <c r="I261" i="17"/>
  <c r="I262" i="17"/>
  <c r="I263" i="17"/>
  <c r="I264" i="17"/>
  <c r="I265" i="18" s="1"/>
  <c r="I265" i="17"/>
  <c r="I266" i="17"/>
  <c r="I267" i="17"/>
  <c r="I268" i="17"/>
  <c r="I269" i="17"/>
  <c r="I270" i="17"/>
  <c r="I271" i="17"/>
  <c r="I272" i="17"/>
  <c r="I272" i="18" s="1"/>
  <c r="I273" i="17"/>
  <c r="I274" i="17"/>
  <c r="I275" i="17"/>
  <c r="I276" i="17"/>
  <c r="I277" i="17"/>
  <c r="I278" i="17"/>
  <c r="I279" i="17"/>
  <c r="I280" i="17"/>
  <c r="I280" i="18" s="1"/>
  <c r="I281" i="17"/>
  <c r="I282" i="17"/>
  <c r="I283" i="17"/>
  <c r="I284" i="17"/>
  <c r="I285" i="17"/>
  <c r="I286" i="17"/>
  <c r="I287" i="17"/>
  <c r="I288" i="17"/>
  <c r="I289" i="18" s="1"/>
  <c r="I289" i="17"/>
  <c r="I290" i="17"/>
  <c r="I291" i="17"/>
  <c r="I292" i="17"/>
  <c r="I293" i="17"/>
  <c r="I294" i="17"/>
  <c r="I295" i="17"/>
  <c r="I296" i="17"/>
  <c r="I297" i="18" s="1"/>
  <c r="I297" i="17"/>
  <c r="I298" i="17"/>
  <c r="I299" i="17"/>
  <c r="I2" i="17"/>
  <c r="I2" i="18" s="1"/>
  <c r="J8" i="18"/>
  <c r="K8" i="18"/>
  <c r="J9" i="18"/>
  <c r="K9" i="18"/>
  <c r="J10" i="18"/>
  <c r="K10" i="18"/>
  <c r="J11" i="18"/>
  <c r="K11" i="18"/>
  <c r="J12" i="18"/>
  <c r="K12" i="18"/>
  <c r="J13" i="18"/>
  <c r="K13" i="18"/>
  <c r="J14" i="18"/>
  <c r="K14" i="18"/>
  <c r="J15" i="18"/>
  <c r="K15" i="18"/>
  <c r="J16" i="18"/>
  <c r="K16" i="18"/>
  <c r="J17" i="18"/>
  <c r="K17" i="18"/>
  <c r="J18" i="18"/>
  <c r="K18" i="18"/>
  <c r="J19" i="18"/>
  <c r="K19" i="18"/>
  <c r="J20" i="18"/>
  <c r="K20" i="18"/>
  <c r="J21" i="18"/>
  <c r="K21" i="18"/>
  <c r="J22" i="18"/>
  <c r="K22" i="18"/>
  <c r="J23" i="18"/>
  <c r="K23" i="18"/>
  <c r="J24" i="18"/>
  <c r="K24" i="18"/>
  <c r="J25" i="18"/>
  <c r="K25" i="18"/>
  <c r="J26" i="18"/>
  <c r="K26" i="18"/>
  <c r="J27" i="18"/>
  <c r="K27" i="18"/>
  <c r="J28" i="18"/>
  <c r="K28" i="18"/>
  <c r="J29" i="18"/>
  <c r="K29" i="18"/>
  <c r="J30" i="18"/>
  <c r="K30" i="18"/>
  <c r="J31" i="18"/>
  <c r="K31" i="18"/>
  <c r="J32" i="18"/>
  <c r="K32" i="18"/>
  <c r="J33" i="18"/>
  <c r="K33" i="18"/>
  <c r="J34" i="18"/>
  <c r="K34" i="18"/>
  <c r="J35" i="18"/>
  <c r="K35" i="18"/>
  <c r="J36" i="18"/>
  <c r="K36" i="18"/>
  <c r="J37" i="18"/>
  <c r="K37" i="18"/>
  <c r="J38" i="18"/>
  <c r="K38" i="18"/>
  <c r="J39" i="18"/>
  <c r="K39" i="18"/>
  <c r="J40" i="18"/>
  <c r="K40" i="18"/>
  <c r="J41" i="18"/>
  <c r="K41" i="18"/>
  <c r="J42" i="18"/>
  <c r="K42" i="18"/>
  <c r="J43" i="18"/>
  <c r="K43" i="18"/>
  <c r="J44" i="18"/>
  <c r="K44" i="18"/>
  <c r="J45" i="18"/>
  <c r="K45" i="18"/>
  <c r="J46" i="18"/>
  <c r="K46" i="18"/>
  <c r="J47" i="18"/>
  <c r="K47" i="18"/>
  <c r="J48" i="18"/>
  <c r="K48" i="18"/>
  <c r="J49" i="18"/>
  <c r="K49" i="18"/>
  <c r="J50" i="18"/>
  <c r="K50" i="18"/>
  <c r="J51" i="18"/>
  <c r="K51" i="18"/>
  <c r="J52" i="18"/>
  <c r="K52" i="18"/>
  <c r="J53" i="18"/>
  <c r="K53" i="18"/>
  <c r="J54" i="18"/>
  <c r="K54" i="18"/>
  <c r="J55" i="18"/>
  <c r="K55" i="18"/>
  <c r="J56" i="18"/>
  <c r="K56" i="18"/>
  <c r="J57" i="18"/>
  <c r="K57" i="18"/>
  <c r="J58" i="18"/>
  <c r="K58" i="18"/>
  <c r="J59" i="18"/>
  <c r="K59" i="18"/>
  <c r="J60" i="18"/>
  <c r="K60" i="18"/>
  <c r="J61" i="18"/>
  <c r="K61" i="18"/>
  <c r="J62" i="18"/>
  <c r="K62" i="18"/>
  <c r="J63" i="18"/>
  <c r="K63" i="18"/>
  <c r="J64" i="18"/>
  <c r="K64" i="18"/>
  <c r="J65" i="18"/>
  <c r="K65" i="18"/>
  <c r="J66" i="18"/>
  <c r="K66" i="18"/>
  <c r="J67" i="18"/>
  <c r="K67" i="18"/>
  <c r="J68" i="18"/>
  <c r="K68" i="18"/>
  <c r="J69" i="18"/>
  <c r="K69" i="18"/>
  <c r="J70" i="18"/>
  <c r="K70" i="18"/>
  <c r="J71" i="18"/>
  <c r="K71" i="18"/>
  <c r="J72" i="18"/>
  <c r="K72" i="18"/>
  <c r="J73" i="18"/>
  <c r="K73" i="18"/>
  <c r="J74" i="18"/>
  <c r="K74" i="18"/>
  <c r="J75" i="18"/>
  <c r="K75" i="18"/>
  <c r="J76" i="18"/>
  <c r="K76" i="18"/>
  <c r="J77" i="18"/>
  <c r="K77" i="18"/>
  <c r="J78" i="18"/>
  <c r="K78" i="18"/>
  <c r="J79" i="18"/>
  <c r="K79" i="18"/>
  <c r="J80" i="18"/>
  <c r="K80" i="18"/>
  <c r="J81" i="18"/>
  <c r="K81" i="18"/>
  <c r="J82" i="18"/>
  <c r="K82" i="18"/>
  <c r="J83" i="18"/>
  <c r="K83" i="18"/>
  <c r="J84" i="18"/>
  <c r="K84" i="18"/>
  <c r="J85" i="18"/>
  <c r="K85" i="18"/>
  <c r="J86" i="18"/>
  <c r="K86" i="18"/>
  <c r="J87" i="18"/>
  <c r="K87" i="18"/>
  <c r="J88" i="18"/>
  <c r="K88" i="18"/>
  <c r="J89" i="18"/>
  <c r="K89" i="18"/>
  <c r="J90" i="18"/>
  <c r="K90" i="18"/>
  <c r="J91" i="18"/>
  <c r="K91" i="18"/>
  <c r="J92" i="18"/>
  <c r="K92" i="18"/>
  <c r="J93" i="18"/>
  <c r="K93" i="18"/>
  <c r="J94" i="18"/>
  <c r="K94" i="18"/>
  <c r="J95" i="18"/>
  <c r="K95" i="18"/>
  <c r="J96" i="18"/>
  <c r="K96" i="18"/>
  <c r="J97" i="18"/>
  <c r="K97" i="18"/>
  <c r="J98" i="18"/>
  <c r="K98" i="18"/>
  <c r="J99" i="18"/>
  <c r="K99" i="18"/>
  <c r="J100" i="18"/>
  <c r="K100" i="18"/>
  <c r="J101" i="18"/>
  <c r="K101" i="18"/>
  <c r="J102" i="18"/>
  <c r="K102" i="18"/>
  <c r="J103" i="18"/>
  <c r="K103" i="18"/>
  <c r="J104" i="18"/>
  <c r="K104" i="18"/>
  <c r="J105" i="18"/>
  <c r="K105" i="18"/>
  <c r="J106" i="18"/>
  <c r="K106" i="18"/>
  <c r="J107" i="18"/>
  <c r="K107" i="18"/>
  <c r="J108" i="18"/>
  <c r="K108" i="18"/>
  <c r="J109" i="18"/>
  <c r="K109" i="18"/>
  <c r="J110" i="18"/>
  <c r="K110" i="18"/>
  <c r="J111" i="18"/>
  <c r="K111" i="18"/>
  <c r="J112" i="18"/>
  <c r="K112" i="18"/>
  <c r="J113" i="18"/>
  <c r="K113" i="18"/>
  <c r="J114" i="18"/>
  <c r="K114" i="18"/>
  <c r="J115" i="18"/>
  <c r="K115" i="18"/>
  <c r="J116" i="18"/>
  <c r="K116" i="18"/>
  <c r="J117" i="18"/>
  <c r="K117" i="18"/>
  <c r="J118" i="18"/>
  <c r="K118" i="18"/>
  <c r="J119" i="18"/>
  <c r="K119" i="18"/>
  <c r="J120" i="18"/>
  <c r="K120" i="18"/>
  <c r="J121" i="18"/>
  <c r="K121" i="18"/>
  <c r="J122" i="18"/>
  <c r="K122" i="18"/>
  <c r="J123" i="18"/>
  <c r="K123" i="18"/>
  <c r="J124" i="18"/>
  <c r="K124" i="18"/>
  <c r="J125" i="18"/>
  <c r="K125" i="18"/>
  <c r="J126" i="18"/>
  <c r="K126" i="18"/>
  <c r="J127" i="18"/>
  <c r="K127" i="18"/>
  <c r="J128" i="18"/>
  <c r="K128" i="18"/>
  <c r="J129" i="18"/>
  <c r="K129" i="18"/>
  <c r="J130" i="18"/>
  <c r="K130" i="18"/>
  <c r="J131" i="18"/>
  <c r="K131" i="18"/>
  <c r="J132" i="18"/>
  <c r="K132" i="18"/>
  <c r="J133" i="18"/>
  <c r="K133" i="18"/>
  <c r="J134" i="18"/>
  <c r="K134" i="18"/>
  <c r="J135" i="18"/>
  <c r="K135" i="18"/>
  <c r="J136" i="18"/>
  <c r="K136" i="18"/>
  <c r="J137" i="18"/>
  <c r="K137" i="18"/>
  <c r="J138" i="18"/>
  <c r="K138" i="18"/>
  <c r="J139" i="18"/>
  <c r="K139" i="18"/>
  <c r="J140" i="18"/>
  <c r="K140" i="18"/>
  <c r="J141" i="18"/>
  <c r="K141" i="18"/>
  <c r="J142" i="18"/>
  <c r="K142" i="18"/>
  <c r="J143" i="18"/>
  <c r="K143" i="18"/>
  <c r="J144" i="18"/>
  <c r="K144" i="18"/>
  <c r="J145" i="18"/>
  <c r="K145" i="18"/>
  <c r="J146" i="18"/>
  <c r="K146" i="18"/>
  <c r="J147" i="18"/>
  <c r="K147" i="18"/>
  <c r="J148" i="18"/>
  <c r="K148" i="18"/>
  <c r="J149" i="18"/>
  <c r="K149" i="18"/>
  <c r="J150" i="18"/>
  <c r="K150" i="18"/>
  <c r="J151" i="18"/>
  <c r="K151" i="18"/>
  <c r="J152" i="18"/>
  <c r="K152" i="18"/>
  <c r="J153" i="18"/>
  <c r="K153" i="18"/>
  <c r="J154" i="18"/>
  <c r="K154" i="18"/>
  <c r="J155" i="18"/>
  <c r="K155" i="18"/>
  <c r="J156" i="18"/>
  <c r="K156" i="18"/>
  <c r="J157" i="18"/>
  <c r="K157" i="18"/>
  <c r="J158" i="18"/>
  <c r="K158" i="18"/>
  <c r="J159" i="18"/>
  <c r="K159" i="18"/>
  <c r="J160" i="18"/>
  <c r="K160" i="18"/>
  <c r="J161" i="18"/>
  <c r="K161" i="18"/>
  <c r="J162" i="18"/>
  <c r="K162" i="18"/>
  <c r="J163" i="18"/>
  <c r="K163" i="18"/>
  <c r="J164" i="18"/>
  <c r="K164" i="18"/>
  <c r="J165" i="18"/>
  <c r="K165" i="18"/>
  <c r="J166" i="18"/>
  <c r="K166" i="18"/>
  <c r="J167" i="18"/>
  <c r="K167" i="18"/>
  <c r="J168" i="18"/>
  <c r="K168" i="18"/>
  <c r="J169" i="18"/>
  <c r="K169" i="18"/>
  <c r="J170" i="18"/>
  <c r="K170" i="18"/>
  <c r="J171" i="18"/>
  <c r="K171" i="18"/>
  <c r="J172" i="18"/>
  <c r="K172" i="18"/>
  <c r="J173" i="18"/>
  <c r="K173" i="18"/>
  <c r="J174" i="18"/>
  <c r="K174" i="18"/>
  <c r="J175" i="18"/>
  <c r="K175" i="18"/>
  <c r="J176" i="18"/>
  <c r="K176" i="18"/>
  <c r="J177" i="18"/>
  <c r="K177" i="18"/>
  <c r="J178" i="18"/>
  <c r="K178" i="18"/>
  <c r="J179" i="18"/>
  <c r="K179" i="18"/>
  <c r="J180" i="18"/>
  <c r="K180" i="18"/>
  <c r="J181" i="18"/>
  <c r="K181" i="18"/>
  <c r="J182" i="18"/>
  <c r="K182" i="18"/>
  <c r="J183" i="18"/>
  <c r="K183" i="18"/>
  <c r="J184" i="18"/>
  <c r="K184" i="18"/>
  <c r="J185" i="18"/>
  <c r="K185" i="18"/>
  <c r="J186" i="18"/>
  <c r="K186" i="18"/>
  <c r="J187" i="18"/>
  <c r="K187" i="18"/>
  <c r="J188" i="18"/>
  <c r="K188" i="18"/>
  <c r="J189" i="18"/>
  <c r="K189" i="18"/>
  <c r="J190" i="18"/>
  <c r="K190" i="18"/>
  <c r="J191" i="18"/>
  <c r="K191" i="18"/>
  <c r="J192" i="18"/>
  <c r="K192" i="18"/>
  <c r="J193" i="18"/>
  <c r="K193" i="18"/>
  <c r="J194" i="18"/>
  <c r="K194" i="18"/>
  <c r="J195" i="18"/>
  <c r="K195" i="18"/>
  <c r="J196" i="18"/>
  <c r="K196" i="18"/>
  <c r="J197" i="18"/>
  <c r="K197" i="18"/>
  <c r="J198" i="18"/>
  <c r="K198" i="18"/>
  <c r="J199" i="18"/>
  <c r="K199" i="18"/>
  <c r="J200" i="18"/>
  <c r="K200" i="18"/>
  <c r="J201" i="18"/>
  <c r="K201" i="18"/>
  <c r="J202" i="18"/>
  <c r="K202" i="18"/>
  <c r="J203" i="18"/>
  <c r="K203" i="18"/>
  <c r="J204" i="18"/>
  <c r="K204" i="18"/>
  <c r="J205" i="18"/>
  <c r="K205" i="18"/>
  <c r="J206" i="18"/>
  <c r="K206" i="18"/>
  <c r="J207" i="18"/>
  <c r="K207" i="18"/>
  <c r="J208" i="18"/>
  <c r="K208" i="18"/>
  <c r="J209" i="18"/>
  <c r="K209" i="18"/>
  <c r="J210" i="18"/>
  <c r="K210" i="18"/>
  <c r="J211" i="18"/>
  <c r="K211" i="18"/>
  <c r="J212" i="18"/>
  <c r="K212" i="18"/>
  <c r="J213" i="18"/>
  <c r="K213" i="18"/>
  <c r="J214" i="18"/>
  <c r="K214" i="18"/>
  <c r="J215" i="18"/>
  <c r="K215" i="18"/>
  <c r="J216" i="18"/>
  <c r="K216" i="18"/>
  <c r="J217" i="18"/>
  <c r="K217" i="18"/>
  <c r="J218" i="18"/>
  <c r="K218" i="18"/>
  <c r="J219" i="18"/>
  <c r="K219" i="18"/>
  <c r="J220" i="18"/>
  <c r="K220" i="18"/>
  <c r="J221" i="18"/>
  <c r="K221" i="18"/>
  <c r="J222" i="18"/>
  <c r="K222" i="18"/>
  <c r="J223" i="18"/>
  <c r="K223" i="18"/>
  <c r="J224" i="18"/>
  <c r="K224" i="18"/>
  <c r="J225" i="18"/>
  <c r="K225" i="18"/>
  <c r="J226" i="18"/>
  <c r="K226" i="18"/>
  <c r="J227" i="18"/>
  <c r="K227" i="18"/>
  <c r="J228" i="18"/>
  <c r="K228" i="18"/>
  <c r="J229" i="18"/>
  <c r="K229" i="18"/>
  <c r="J230" i="18"/>
  <c r="K230" i="18"/>
  <c r="J231" i="18"/>
  <c r="K231" i="18"/>
  <c r="J232" i="18"/>
  <c r="K232" i="18"/>
  <c r="J233" i="18"/>
  <c r="K233" i="18"/>
  <c r="J234" i="18"/>
  <c r="K234" i="18"/>
  <c r="J235" i="18"/>
  <c r="K235" i="18"/>
  <c r="J236" i="18"/>
  <c r="K236" i="18"/>
  <c r="J237" i="18"/>
  <c r="K237" i="18"/>
  <c r="J238" i="18"/>
  <c r="K238" i="18"/>
  <c r="J239" i="18"/>
  <c r="K239" i="18"/>
  <c r="J240" i="18"/>
  <c r="K240" i="18"/>
  <c r="J241" i="18"/>
  <c r="K241" i="18"/>
  <c r="J242" i="18"/>
  <c r="K242" i="18"/>
  <c r="J243" i="18"/>
  <c r="K243" i="18"/>
  <c r="J244" i="18"/>
  <c r="K244" i="18"/>
  <c r="J245" i="18"/>
  <c r="K245" i="18"/>
  <c r="J246" i="18"/>
  <c r="K246" i="18"/>
  <c r="J247" i="18"/>
  <c r="K247" i="18"/>
  <c r="J248" i="18"/>
  <c r="K248" i="18"/>
  <c r="J249" i="18"/>
  <c r="K249" i="18"/>
  <c r="J250" i="18"/>
  <c r="K250" i="18"/>
  <c r="J251" i="18"/>
  <c r="K251" i="18"/>
  <c r="J252" i="18"/>
  <c r="K252" i="18"/>
  <c r="J253" i="18"/>
  <c r="K253" i="18"/>
  <c r="J254" i="18"/>
  <c r="K254" i="18"/>
  <c r="J255" i="18"/>
  <c r="K255" i="18"/>
  <c r="J256" i="18"/>
  <c r="K256" i="18"/>
  <c r="J257" i="18"/>
  <c r="K257" i="18"/>
  <c r="J258" i="18"/>
  <c r="K258" i="18"/>
  <c r="J259" i="18"/>
  <c r="K259" i="18"/>
  <c r="J260" i="18"/>
  <c r="K260" i="18"/>
  <c r="J261" i="18"/>
  <c r="K261" i="18"/>
  <c r="J262" i="18"/>
  <c r="K262" i="18"/>
  <c r="J263" i="18"/>
  <c r="K263" i="18"/>
  <c r="J264" i="18"/>
  <c r="K264" i="18"/>
  <c r="J265" i="18"/>
  <c r="K265" i="18"/>
  <c r="J266" i="18"/>
  <c r="K266" i="18"/>
  <c r="J267" i="18"/>
  <c r="K267" i="18"/>
  <c r="J268" i="18"/>
  <c r="K268" i="18"/>
  <c r="J269" i="18"/>
  <c r="K269" i="18"/>
  <c r="J270" i="18"/>
  <c r="K270" i="18"/>
  <c r="J271" i="18"/>
  <c r="K271" i="18"/>
  <c r="J272" i="18"/>
  <c r="K272" i="18"/>
  <c r="J273" i="18"/>
  <c r="K273" i="18"/>
  <c r="J274" i="18"/>
  <c r="K274" i="18"/>
  <c r="J275" i="18"/>
  <c r="K275" i="18"/>
  <c r="J276" i="18"/>
  <c r="K276" i="18"/>
  <c r="J277" i="18"/>
  <c r="K277" i="18"/>
  <c r="J278" i="18"/>
  <c r="K278" i="18"/>
  <c r="J279" i="18"/>
  <c r="K279" i="18"/>
  <c r="J280" i="18"/>
  <c r="K280" i="18"/>
  <c r="J281" i="18"/>
  <c r="K281" i="18"/>
  <c r="J282" i="18"/>
  <c r="K282" i="18"/>
  <c r="J283" i="18"/>
  <c r="K283" i="18"/>
  <c r="J284" i="18"/>
  <c r="K284" i="18"/>
  <c r="J285" i="18"/>
  <c r="K285" i="18"/>
  <c r="J286" i="18"/>
  <c r="K286" i="18"/>
  <c r="J287" i="18"/>
  <c r="K287" i="18"/>
  <c r="J288" i="18"/>
  <c r="K288" i="18"/>
  <c r="J289" i="18"/>
  <c r="K289" i="18"/>
  <c r="J290" i="18"/>
  <c r="K290" i="18"/>
  <c r="J291" i="18"/>
  <c r="K291" i="18"/>
  <c r="J292" i="18"/>
  <c r="K292" i="18"/>
  <c r="J293" i="18"/>
  <c r="K293" i="18"/>
  <c r="J294" i="18"/>
  <c r="K294" i="18"/>
  <c r="J295" i="18"/>
  <c r="K295" i="18"/>
  <c r="J296" i="18"/>
  <c r="K296" i="18"/>
  <c r="J297" i="18"/>
  <c r="K297" i="18"/>
  <c r="J298" i="18"/>
  <c r="K298" i="18"/>
  <c r="J299" i="18"/>
  <c r="K299" i="18"/>
  <c r="K7" i="18"/>
  <c r="J7" i="18"/>
  <c r="J4" i="18"/>
  <c r="K4" i="18"/>
  <c r="J5" i="18"/>
  <c r="K5" i="18"/>
  <c r="J6" i="18"/>
  <c r="K6" i="18"/>
  <c r="J3" i="18"/>
  <c r="K3" i="18"/>
  <c r="K2" i="18"/>
  <c r="J2" i="18"/>
  <c r="B3" i="18"/>
  <c r="C3" i="18"/>
  <c r="D3" i="18"/>
  <c r="E3" i="18"/>
  <c r="F3" i="18"/>
  <c r="B4" i="18"/>
  <c r="C4" i="18"/>
  <c r="D4" i="18"/>
  <c r="E4" i="18"/>
  <c r="F4" i="18"/>
  <c r="I4" i="18"/>
  <c r="B5" i="18"/>
  <c r="C5" i="18"/>
  <c r="D5" i="18"/>
  <c r="E5" i="18"/>
  <c r="F5" i="18"/>
  <c r="I5" i="18"/>
  <c r="B6" i="18"/>
  <c r="C6" i="18"/>
  <c r="D6" i="18"/>
  <c r="E6" i="18"/>
  <c r="F6" i="18"/>
  <c r="I6" i="18"/>
  <c r="B7" i="18"/>
  <c r="C7" i="18"/>
  <c r="D7" i="18"/>
  <c r="E7" i="18"/>
  <c r="F7" i="18"/>
  <c r="I7" i="18"/>
  <c r="B8" i="18"/>
  <c r="C8" i="18"/>
  <c r="D8" i="18"/>
  <c r="E8" i="18"/>
  <c r="F8" i="18"/>
  <c r="B9" i="18"/>
  <c r="C9" i="18"/>
  <c r="D9" i="18"/>
  <c r="E9" i="18"/>
  <c r="F9" i="18"/>
  <c r="B10" i="18"/>
  <c r="C10" i="18"/>
  <c r="D10" i="18"/>
  <c r="E10" i="18"/>
  <c r="F10" i="18"/>
  <c r="I10" i="18"/>
  <c r="B11" i="18"/>
  <c r="C11" i="18"/>
  <c r="D11" i="18"/>
  <c r="E11" i="18"/>
  <c r="F11" i="18"/>
  <c r="I11" i="18"/>
  <c r="B12" i="18"/>
  <c r="C12" i="18"/>
  <c r="D12" i="18"/>
  <c r="E12" i="18"/>
  <c r="F12" i="18"/>
  <c r="I12" i="18"/>
  <c r="B13" i="18"/>
  <c r="C13" i="18"/>
  <c r="D13" i="18"/>
  <c r="E13" i="18"/>
  <c r="F13" i="18"/>
  <c r="I13" i="18"/>
  <c r="B14" i="18"/>
  <c r="C14" i="18"/>
  <c r="D14" i="18"/>
  <c r="E14" i="18"/>
  <c r="F14" i="18"/>
  <c r="I14" i="18"/>
  <c r="B15" i="18"/>
  <c r="C15" i="18"/>
  <c r="D15" i="18"/>
  <c r="E15" i="18"/>
  <c r="F15" i="18"/>
  <c r="I15" i="18"/>
  <c r="B16" i="18"/>
  <c r="C16" i="18"/>
  <c r="D16" i="18"/>
  <c r="E16" i="18"/>
  <c r="F16" i="18"/>
  <c r="B17" i="18"/>
  <c r="C17" i="18"/>
  <c r="D17" i="18"/>
  <c r="E17" i="18"/>
  <c r="F17" i="18"/>
  <c r="B18" i="18"/>
  <c r="C18" i="18"/>
  <c r="D18" i="18"/>
  <c r="E18" i="18"/>
  <c r="F18" i="18"/>
  <c r="I18" i="18"/>
  <c r="B19" i="18"/>
  <c r="C19" i="18"/>
  <c r="D19" i="18"/>
  <c r="E19" i="18"/>
  <c r="F19" i="18"/>
  <c r="I19" i="18"/>
  <c r="B20" i="18"/>
  <c r="C20" i="18"/>
  <c r="D20" i="18"/>
  <c r="E20" i="18"/>
  <c r="F20" i="18"/>
  <c r="I20" i="18"/>
  <c r="B21" i="18"/>
  <c r="C21" i="18"/>
  <c r="D21" i="18"/>
  <c r="E21" i="18"/>
  <c r="F21" i="18"/>
  <c r="I21" i="18"/>
  <c r="B22" i="18"/>
  <c r="C22" i="18"/>
  <c r="D22" i="18"/>
  <c r="E22" i="18"/>
  <c r="F22" i="18"/>
  <c r="I22" i="18"/>
  <c r="B23" i="18"/>
  <c r="C23" i="18"/>
  <c r="D23" i="18"/>
  <c r="E23" i="18"/>
  <c r="F23" i="18"/>
  <c r="I23" i="18"/>
  <c r="B24" i="18"/>
  <c r="C24" i="18"/>
  <c r="D24" i="18"/>
  <c r="E24" i="18"/>
  <c r="F24" i="18"/>
  <c r="B25" i="18"/>
  <c r="C25" i="18"/>
  <c r="D25" i="18"/>
  <c r="E25" i="18"/>
  <c r="F25" i="18"/>
  <c r="B26" i="18"/>
  <c r="C26" i="18"/>
  <c r="D26" i="18"/>
  <c r="E26" i="18"/>
  <c r="F26" i="18"/>
  <c r="I26" i="18"/>
  <c r="B27" i="18"/>
  <c r="C27" i="18"/>
  <c r="D27" i="18"/>
  <c r="E27" i="18"/>
  <c r="F27" i="18"/>
  <c r="I27" i="18"/>
  <c r="B28" i="18"/>
  <c r="C28" i="18"/>
  <c r="D28" i="18"/>
  <c r="E28" i="18"/>
  <c r="F28" i="18"/>
  <c r="I28" i="18"/>
  <c r="B29" i="18"/>
  <c r="C29" i="18"/>
  <c r="D29" i="18"/>
  <c r="E29" i="18"/>
  <c r="F29" i="18"/>
  <c r="I29" i="18"/>
  <c r="B30" i="18"/>
  <c r="C30" i="18"/>
  <c r="D30" i="18"/>
  <c r="E30" i="18"/>
  <c r="F30" i="18"/>
  <c r="I30" i="18"/>
  <c r="B31" i="18"/>
  <c r="C31" i="18"/>
  <c r="D31" i="18"/>
  <c r="E31" i="18"/>
  <c r="F31" i="18"/>
  <c r="I31" i="18"/>
  <c r="B32" i="18"/>
  <c r="C32" i="18"/>
  <c r="D32" i="18"/>
  <c r="E32" i="18"/>
  <c r="F32" i="18"/>
  <c r="B33" i="18"/>
  <c r="C33" i="18"/>
  <c r="D33" i="18"/>
  <c r="E33" i="18"/>
  <c r="F33" i="18"/>
  <c r="B34" i="18"/>
  <c r="C34" i="18"/>
  <c r="D34" i="18"/>
  <c r="E34" i="18"/>
  <c r="F34" i="18"/>
  <c r="I34" i="18"/>
  <c r="B35" i="18"/>
  <c r="C35" i="18"/>
  <c r="D35" i="18"/>
  <c r="E35" i="18"/>
  <c r="F35" i="18"/>
  <c r="I35" i="18"/>
  <c r="B36" i="18"/>
  <c r="C36" i="18"/>
  <c r="D36" i="18"/>
  <c r="E36" i="18"/>
  <c r="F36" i="18"/>
  <c r="I36" i="18"/>
  <c r="B37" i="18"/>
  <c r="C37" i="18"/>
  <c r="D37" i="18"/>
  <c r="E37" i="18"/>
  <c r="F37" i="18"/>
  <c r="I37" i="18"/>
  <c r="B38" i="18"/>
  <c r="C38" i="18"/>
  <c r="D38" i="18"/>
  <c r="E38" i="18"/>
  <c r="F38" i="18"/>
  <c r="I38" i="18"/>
  <c r="B39" i="18"/>
  <c r="C39" i="18"/>
  <c r="D39" i="18"/>
  <c r="E39" i="18"/>
  <c r="F39" i="18"/>
  <c r="I39" i="18"/>
  <c r="B40" i="18"/>
  <c r="C40" i="18"/>
  <c r="D40" i="18"/>
  <c r="E40" i="18"/>
  <c r="F40" i="18"/>
  <c r="B41" i="18"/>
  <c r="C41" i="18"/>
  <c r="D41" i="18"/>
  <c r="E41" i="18"/>
  <c r="F41" i="18"/>
  <c r="B42" i="18"/>
  <c r="C42" i="18"/>
  <c r="D42" i="18"/>
  <c r="E42" i="18"/>
  <c r="F42" i="18"/>
  <c r="I42" i="18"/>
  <c r="B43" i="18"/>
  <c r="C43" i="18"/>
  <c r="D43" i="18"/>
  <c r="E43" i="18"/>
  <c r="F43" i="18"/>
  <c r="I43" i="18"/>
  <c r="B44" i="18"/>
  <c r="C44" i="18"/>
  <c r="D44" i="18"/>
  <c r="E44" i="18"/>
  <c r="F44" i="18"/>
  <c r="I44" i="18"/>
  <c r="B45" i="18"/>
  <c r="C45" i="18"/>
  <c r="D45" i="18"/>
  <c r="E45" i="18"/>
  <c r="F45" i="18"/>
  <c r="I45" i="18"/>
  <c r="B46" i="18"/>
  <c r="C46" i="18"/>
  <c r="D46" i="18"/>
  <c r="E46" i="18"/>
  <c r="F46" i="18"/>
  <c r="I46" i="18"/>
  <c r="B47" i="18"/>
  <c r="C47" i="18"/>
  <c r="D47" i="18"/>
  <c r="E47" i="18"/>
  <c r="F47" i="18"/>
  <c r="I47" i="18"/>
  <c r="B48" i="18"/>
  <c r="C48" i="18"/>
  <c r="D48" i="18"/>
  <c r="E48" i="18"/>
  <c r="F48" i="18"/>
  <c r="B49" i="18"/>
  <c r="C49" i="18"/>
  <c r="D49" i="18"/>
  <c r="E49" i="18"/>
  <c r="F49" i="18"/>
  <c r="B50" i="18"/>
  <c r="C50" i="18"/>
  <c r="D50" i="18"/>
  <c r="E50" i="18"/>
  <c r="F50" i="18"/>
  <c r="I50" i="18"/>
  <c r="B51" i="18"/>
  <c r="C51" i="18"/>
  <c r="D51" i="18"/>
  <c r="E51" i="18"/>
  <c r="F51" i="18"/>
  <c r="I51" i="18"/>
  <c r="B52" i="18"/>
  <c r="C52" i="18"/>
  <c r="D52" i="18"/>
  <c r="E52" i="18"/>
  <c r="F52" i="18"/>
  <c r="I52" i="18"/>
  <c r="B53" i="18"/>
  <c r="C53" i="18"/>
  <c r="D53" i="18"/>
  <c r="E53" i="18"/>
  <c r="F53" i="18"/>
  <c r="I53" i="18"/>
  <c r="B54" i="18"/>
  <c r="C54" i="18"/>
  <c r="D54" i="18"/>
  <c r="E54" i="18"/>
  <c r="F54" i="18"/>
  <c r="I54" i="18"/>
  <c r="B55" i="18"/>
  <c r="C55" i="18"/>
  <c r="D55" i="18"/>
  <c r="E55" i="18"/>
  <c r="F55" i="18"/>
  <c r="I55" i="18"/>
  <c r="B56" i="18"/>
  <c r="C56" i="18"/>
  <c r="D56" i="18"/>
  <c r="E56" i="18"/>
  <c r="F56" i="18"/>
  <c r="B57" i="18"/>
  <c r="C57" i="18"/>
  <c r="D57" i="18"/>
  <c r="E57" i="18"/>
  <c r="F57" i="18"/>
  <c r="B58" i="18"/>
  <c r="C58" i="18"/>
  <c r="D58" i="18"/>
  <c r="E58" i="18"/>
  <c r="F58" i="18"/>
  <c r="I58" i="18"/>
  <c r="B59" i="18"/>
  <c r="C59" i="18"/>
  <c r="D59" i="18"/>
  <c r="E59" i="18"/>
  <c r="F59" i="18"/>
  <c r="I59" i="18"/>
  <c r="B60" i="18"/>
  <c r="C60" i="18"/>
  <c r="D60" i="18"/>
  <c r="E60" i="18"/>
  <c r="F60" i="18"/>
  <c r="I60" i="18"/>
  <c r="B61" i="18"/>
  <c r="C61" i="18"/>
  <c r="D61" i="18"/>
  <c r="E61" i="18"/>
  <c r="F61" i="18"/>
  <c r="I61" i="18"/>
  <c r="B62" i="18"/>
  <c r="C62" i="18"/>
  <c r="D62" i="18"/>
  <c r="E62" i="18"/>
  <c r="F62" i="18"/>
  <c r="I62" i="18"/>
  <c r="B63" i="18"/>
  <c r="C63" i="18"/>
  <c r="D63" i="18"/>
  <c r="E63" i="18"/>
  <c r="F63" i="18"/>
  <c r="I63" i="18"/>
  <c r="B64" i="18"/>
  <c r="C64" i="18"/>
  <c r="D64" i="18"/>
  <c r="E64" i="18"/>
  <c r="F64" i="18"/>
  <c r="B65" i="18"/>
  <c r="C65" i="18"/>
  <c r="D65" i="18"/>
  <c r="E65" i="18"/>
  <c r="F65" i="18"/>
  <c r="B66" i="18"/>
  <c r="C66" i="18"/>
  <c r="D66" i="18"/>
  <c r="E66" i="18"/>
  <c r="F66" i="18"/>
  <c r="I66" i="18"/>
  <c r="B67" i="18"/>
  <c r="C67" i="18"/>
  <c r="D67" i="18"/>
  <c r="E67" i="18"/>
  <c r="F67" i="18"/>
  <c r="I67" i="18"/>
  <c r="B68" i="18"/>
  <c r="C68" i="18"/>
  <c r="D68" i="18"/>
  <c r="E68" i="18"/>
  <c r="F68" i="18"/>
  <c r="I68" i="18"/>
  <c r="B69" i="18"/>
  <c r="C69" i="18"/>
  <c r="D69" i="18"/>
  <c r="E69" i="18"/>
  <c r="F69" i="18"/>
  <c r="I69" i="18"/>
  <c r="B70" i="18"/>
  <c r="C70" i="18"/>
  <c r="D70" i="18"/>
  <c r="E70" i="18"/>
  <c r="F70" i="18"/>
  <c r="I70" i="18"/>
  <c r="B71" i="18"/>
  <c r="C71" i="18"/>
  <c r="D71" i="18"/>
  <c r="E71" i="18"/>
  <c r="F71" i="18"/>
  <c r="I71" i="18"/>
  <c r="B72" i="18"/>
  <c r="C72" i="18"/>
  <c r="D72" i="18"/>
  <c r="E72" i="18"/>
  <c r="F72" i="18"/>
  <c r="B73" i="18"/>
  <c r="C73" i="18"/>
  <c r="D73" i="18"/>
  <c r="E73" i="18"/>
  <c r="F73" i="18"/>
  <c r="B74" i="18"/>
  <c r="C74" i="18"/>
  <c r="D74" i="18"/>
  <c r="E74" i="18"/>
  <c r="F74" i="18"/>
  <c r="I74" i="18"/>
  <c r="B75" i="18"/>
  <c r="C75" i="18"/>
  <c r="D75" i="18"/>
  <c r="E75" i="18"/>
  <c r="F75" i="18"/>
  <c r="I75" i="18"/>
  <c r="B76" i="18"/>
  <c r="C76" i="18"/>
  <c r="D76" i="18"/>
  <c r="E76" i="18"/>
  <c r="F76" i="18"/>
  <c r="I76" i="18"/>
  <c r="B77" i="18"/>
  <c r="C77" i="18"/>
  <c r="D77" i="18"/>
  <c r="E77" i="18"/>
  <c r="F77" i="18"/>
  <c r="I77" i="18"/>
  <c r="B78" i="18"/>
  <c r="C78" i="18"/>
  <c r="D78" i="18"/>
  <c r="E78" i="18"/>
  <c r="F78" i="18"/>
  <c r="I78" i="18"/>
  <c r="B79" i="18"/>
  <c r="C79" i="18"/>
  <c r="D79" i="18"/>
  <c r="E79" i="18"/>
  <c r="F79" i="18"/>
  <c r="I79" i="18"/>
  <c r="B80" i="18"/>
  <c r="C80" i="18"/>
  <c r="D80" i="18"/>
  <c r="E80" i="18"/>
  <c r="F80" i="18"/>
  <c r="B81" i="18"/>
  <c r="C81" i="18"/>
  <c r="D81" i="18"/>
  <c r="E81" i="18"/>
  <c r="F81" i="18"/>
  <c r="B82" i="18"/>
  <c r="C82" i="18"/>
  <c r="D82" i="18"/>
  <c r="E82" i="18"/>
  <c r="F82" i="18"/>
  <c r="I82" i="18"/>
  <c r="B83" i="18"/>
  <c r="C83" i="18"/>
  <c r="D83" i="18"/>
  <c r="E83" i="18"/>
  <c r="F83" i="18"/>
  <c r="I83" i="18"/>
  <c r="B84" i="18"/>
  <c r="C84" i="18"/>
  <c r="D84" i="18"/>
  <c r="E84" i="18"/>
  <c r="F84" i="18"/>
  <c r="I84" i="18"/>
  <c r="B85" i="18"/>
  <c r="C85" i="18"/>
  <c r="D85" i="18"/>
  <c r="E85" i="18"/>
  <c r="F85" i="18"/>
  <c r="I85" i="18"/>
  <c r="B86" i="18"/>
  <c r="C86" i="18"/>
  <c r="D86" i="18"/>
  <c r="E86" i="18"/>
  <c r="F86" i="18"/>
  <c r="I86" i="18"/>
  <c r="B87" i="18"/>
  <c r="C87" i="18"/>
  <c r="D87" i="18"/>
  <c r="E87" i="18"/>
  <c r="F87" i="18"/>
  <c r="I87" i="18"/>
  <c r="B88" i="18"/>
  <c r="C88" i="18"/>
  <c r="D88" i="18"/>
  <c r="E88" i="18"/>
  <c r="F88" i="18"/>
  <c r="B89" i="18"/>
  <c r="C89" i="18"/>
  <c r="D89" i="18"/>
  <c r="E89" i="18"/>
  <c r="F89" i="18"/>
  <c r="B90" i="18"/>
  <c r="C90" i="18"/>
  <c r="D90" i="18"/>
  <c r="E90" i="18"/>
  <c r="F90" i="18"/>
  <c r="I90" i="18"/>
  <c r="B91" i="18"/>
  <c r="C91" i="18"/>
  <c r="D91" i="18"/>
  <c r="E91" i="18"/>
  <c r="F91" i="18"/>
  <c r="I91" i="18"/>
  <c r="B92" i="18"/>
  <c r="C92" i="18"/>
  <c r="D92" i="18"/>
  <c r="E92" i="18"/>
  <c r="F92" i="18"/>
  <c r="I92" i="18"/>
  <c r="B93" i="18"/>
  <c r="C93" i="18"/>
  <c r="D93" i="18"/>
  <c r="E93" i="18"/>
  <c r="F93" i="18"/>
  <c r="I93" i="18"/>
  <c r="B94" i="18"/>
  <c r="C94" i="18"/>
  <c r="D94" i="18"/>
  <c r="E94" i="18"/>
  <c r="F94" i="18"/>
  <c r="I94" i="18"/>
  <c r="B95" i="18"/>
  <c r="C95" i="18"/>
  <c r="D95" i="18"/>
  <c r="E95" i="18"/>
  <c r="F95" i="18"/>
  <c r="I95" i="18"/>
  <c r="B96" i="18"/>
  <c r="C96" i="18"/>
  <c r="D96" i="18"/>
  <c r="E96" i="18"/>
  <c r="F96" i="18"/>
  <c r="B97" i="18"/>
  <c r="C97" i="18"/>
  <c r="D97" i="18"/>
  <c r="E97" i="18"/>
  <c r="F97" i="18"/>
  <c r="B98" i="18"/>
  <c r="C98" i="18"/>
  <c r="D98" i="18"/>
  <c r="E98" i="18"/>
  <c r="F98" i="18"/>
  <c r="I98" i="18"/>
  <c r="B99" i="18"/>
  <c r="C99" i="18"/>
  <c r="D99" i="18"/>
  <c r="E99" i="18"/>
  <c r="F99" i="18"/>
  <c r="I99" i="18"/>
  <c r="B100" i="18"/>
  <c r="C100" i="18"/>
  <c r="D100" i="18"/>
  <c r="E100" i="18"/>
  <c r="F100" i="18"/>
  <c r="I100" i="18"/>
  <c r="B101" i="18"/>
  <c r="C101" i="18"/>
  <c r="D101" i="18"/>
  <c r="E101" i="18"/>
  <c r="F101" i="18"/>
  <c r="I101" i="18"/>
  <c r="B102" i="18"/>
  <c r="C102" i="18"/>
  <c r="D102" i="18"/>
  <c r="E102" i="18"/>
  <c r="F102" i="18"/>
  <c r="I102" i="18"/>
  <c r="B103" i="18"/>
  <c r="C103" i="18"/>
  <c r="D103" i="18"/>
  <c r="E103" i="18"/>
  <c r="F103" i="18"/>
  <c r="I103" i="18"/>
  <c r="B104" i="18"/>
  <c r="C104" i="18"/>
  <c r="D104" i="18"/>
  <c r="E104" i="18"/>
  <c r="F104" i="18"/>
  <c r="B105" i="18"/>
  <c r="C105" i="18"/>
  <c r="D105" i="18"/>
  <c r="E105" i="18"/>
  <c r="F105" i="18"/>
  <c r="B106" i="18"/>
  <c r="C106" i="18"/>
  <c r="D106" i="18"/>
  <c r="E106" i="18"/>
  <c r="F106" i="18"/>
  <c r="I106" i="18"/>
  <c r="B107" i="18"/>
  <c r="C107" i="18"/>
  <c r="D107" i="18"/>
  <c r="E107" i="18"/>
  <c r="F107" i="18"/>
  <c r="I107" i="18"/>
  <c r="B108" i="18"/>
  <c r="C108" i="18"/>
  <c r="D108" i="18"/>
  <c r="E108" i="18"/>
  <c r="F108" i="18"/>
  <c r="I108" i="18"/>
  <c r="B109" i="18"/>
  <c r="C109" i="18"/>
  <c r="D109" i="18"/>
  <c r="E109" i="18"/>
  <c r="F109" i="18"/>
  <c r="I109" i="18"/>
  <c r="B110" i="18"/>
  <c r="C110" i="18"/>
  <c r="D110" i="18"/>
  <c r="E110" i="18"/>
  <c r="F110" i="18"/>
  <c r="I110" i="18"/>
  <c r="B111" i="18"/>
  <c r="C111" i="18"/>
  <c r="D111" i="18"/>
  <c r="E111" i="18"/>
  <c r="F111" i="18"/>
  <c r="I111" i="18"/>
  <c r="B112" i="18"/>
  <c r="C112" i="18"/>
  <c r="D112" i="18"/>
  <c r="E112" i="18"/>
  <c r="F112" i="18"/>
  <c r="B113" i="18"/>
  <c r="C113" i="18"/>
  <c r="D113" i="18"/>
  <c r="E113" i="18"/>
  <c r="F113" i="18"/>
  <c r="B114" i="18"/>
  <c r="C114" i="18"/>
  <c r="D114" i="18"/>
  <c r="E114" i="18"/>
  <c r="F114" i="18"/>
  <c r="I114" i="18"/>
  <c r="B115" i="18"/>
  <c r="C115" i="18"/>
  <c r="D115" i="18"/>
  <c r="E115" i="18"/>
  <c r="F115" i="18"/>
  <c r="I115" i="18"/>
  <c r="B116" i="18"/>
  <c r="C116" i="18"/>
  <c r="D116" i="18"/>
  <c r="E116" i="18"/>
  <c r="F116" i="18"/>
  <c r="I116" i="18"/>
  <c r="B117" i="18"/>
  <c r="C117" i="18"/>
  <c r="D117" i="18"/>
  <c r="E117" i="18"/>
  <c r="F117" i="18"/>
  <c r="I117" i="18"/>
  <c r="B118" i="18"/>
  <c r="C118" i="18"/>
  <c r="D118" i="18"/>
  <c r="E118" i="18"/>
  <c r="F118" i="18"/>
  <c r="I118" i="18"/>
  <c r="B119" i="18"/>
  <c r="C119" i="18"/>
  <c r="D119" i="18"/>
  <c r="E119" i="18"/>
  <c r="F119" i="18"/>
  <c r="I119" i="18"/>
  <c r="B120" i="18"/>
  <c r="C120" i="18"/>
  <c r="D120" i="18"/>
  <c r="E120" i="18"/>
  <c r="F120" i="18"/>
  <c r="B121" i="18"/>
  <c r="C121" i="18"/>
  <c r="D121" i="18"/>
  <c r="E121" i="18"/>
  <c r="F121" i="18"/>
  <c r="B122" i="18"/>
  <c r="C122" i="18"/>
  <c r="D122" i="18"/>
  <c r="E122" i="18"/>
  <c r="F122" i="18"/>
  <c r="I122" i="18"/>
  <c r="B123" i="18"/>
  <c r="C123" i="18"/>
  <c r="D123" i="18"/>
  <c r="E123" i="18"/>
  <c r="F123" i="18"/>
  <c r="I123" i="18"/>
  <c r="B124" i="18"/>
  <c r="C124" i="18"/>
  <c r="D124" i="18"/>
  <c r="E124" i="18"/>
  <c r="F124" i="18"/>
  <c r="I124" i="18"/>
  <c r="B125" i="18"/>
  <c r="C125" i="18"/>
  <c r="D125" i="18"/>
  <c r="E125" i="18"/>
  <c r="F125" i="18"/>
  <c r="I125" i="18"/>
  <c r="B126" i="18"/>
  <c r="C126" i="18"/>
  <c r="D126" i="18"/>
  <c r="E126" i="18"/>
  <c r="F126" i="18"/>
  <c r="I126" i="18"/>
  <c r="B127" i="18"/>
  <c r="C127" i="18"/>
  <c r="D127" i="18"/>
  <c r="E127" i="18"/>
  <c r="F127" i="18"/>
  <c r="I127" i="18"/>
  <c r="B128" i="18"/>
  <c r="C128" i="18"/>
  <c r="D128" i="18"/>
  <c r="E128" i="18"/>
  <c r="F128" i="18"/>
  <c r="B129" i="18"/>
  <c r="C129" i="18"/>
  <c r="D129" i="18"/>
  <c r="E129" i="18"/>
  <c r="F129" i="18"/>
  <c r="B130" i="18"/>
  <c r="C130" i="18"/>
  <c r="D130" i="18"/>
  <c r="E130" i="18"/>
  <c r="F130" i="18"/>
  <c r="I130" i="18"/>
  <c r="B131" i="18"/>
  <c r="C131" i="18"/>
  <c r="D131" i="18"/>
  <c r="E131" i="18"/>
  <c r="F131" i="18"/>
  <c r="I131" i="18"/>
  <c r="B132" i="18"/>
  <c r="C132" i="18"/>
  <c r="D132" i="18"/>
  <c r="E132" i="18"/>
  <c r="F132" i="18"/>
  <c r="I132" i="18"/>
  <c r="B133" i="18"/>
  <c r="C133" i="18"/>
  <c r="D133" i="18"/>
  <c r="E133" i="18"/>
  <c r="F133" i="18"/>
  <c r="I133" i="18"/>
  <c r="B134" i="18"/>
  <c r="C134" i="18"/>
  <c r="D134" i="18"/>
  <c r="E134" i="18"/>
  <c r="F134" i="18"/>
  <c r="I134" i="18"/>
  <c r="B135" i="18"/>
  <c r="C135" i="18"/>
  <c r="D135" i="18"/>
  <c r="E135" i="18"/>
  <c r="F135" i="18"/>
  <c r="I135" i="18"/>
  <c r="B136" i="18"/>
  <c r="C136" i="18"/>
  <c r="D136" i="18"/>
  <c r="E136" i="18"/>
  <c r="F136" i="18"/>
  <c r="B137" i="18"/>
  <c r="C137" i="18"/>
  <c r="D137" i="18"/>
  <c r="E137" i="18"/>
  <c r="F137" i="18"/>
  <c r="B138" i="18"/>
  <c r="C138" i="18"/>
  <c r="D138" i="18"/>
  <c r="E138" i="18"/>
  <c r="F138" i="18"/>
  <c r="I138" i="18"/>
  <c r="B139" i="18"/>
  <c r="C139" i="18"/>
  <c r="D139" i="18"/>
  <c r="E139" i="18"/>
  <c r="F139" i="18"/>
  <c r="I139" i="18"/>
  <c r="B140" i="18"/>
  <c r="C140" i="18"/>
  <c r="D140" i="18"/>
  <c r="E140" i="18"/>
  <c r="F140" i="18"/>
  <c r="I140" i="18"/>
  <c r="B141" i="18"/>
  <c r="C141" i="18"/>
  <c r="D141" i="18"/>
  <c r="E141" i="18"/>
  <c r="F141" i="18"/>
  <c r="I141" i="18"/>
  <c r="B142" i="18"/>
  <c r="C142" i="18"/>
  <c r="D142" i="18"/>
  <c r="E142" i="18"/>
  <c r="F142" i="18"/>
  <c r="I142" i="18"/>
  <c r="B143" i="18"/>
  <c r="C143" i="18"/>
  <c r="D143" i="18"/>
  <c r="E143" i="18"/>
  <c r="F143" i="18"/>
  <c r="I143" i="18"/>
  <c r="B144" i="18"/>
  <c r="C144" i="18"/>
  <c r="D144" i="18"/>
  <c r="E144" i="18"/>
  <c r="F144" i="18"/>
  <c r="B145" i="18"/>
  <c r="C145" i="18"/>
  <c r="D145" i="18"/>
  <c r="E145" i="18"/>
  <c r="F145" i="18"/>
  <c r="B146" i="18"/>
  <c r="C146" i="18"/>
  <c r="D146" i="18"/>
  <c r="E146" i="18"/>
  <c r="F146" i="18"/>
  <c r="I146" i="18"/>
  <c r="B147" i="18"/>
  <c r="C147" i="18"/>
  <c r="D147" i="18"/>
  <c r="E147" i="18"/>
  <c r="F147" i="18"/>
  <c r="I147" i="18"/>
  <c r="B148" i="18"/>
  <c r="C148" i="18"/>
  <c r="D148" i="18"/>
  <c r="E148" i="18"/>
  <c r="F148" i="18"/>
  <c r="I148" i="18"/>
  <c r="B149" i="18"/>
  <c r="C149" i="18"/>
  <c r="D149" i="18"/>
  <c r="E149" i="18"/>
  <c r="F149" i="18"/>
  <c r="I149" i="18"/>
  <c r="B150" i="18"/>
  <c r="C150" i="18"/>
  <c r="D150" i="18"/>
  <c r="E150" i="18"/>
  <c r="F150" i="18"/>
  <c r="I150" i="18"/>
  <c r="B151" i="18"/>
  <c r="C151" i="18"/>
  <c r="D151" i="18"/>
  <c r="E151" i="18"/>
  <c r="F151" i="18"/>
  <c r="I151" i="18"/>
  <c r="B152" i="18"/>
  <c r="C152" i="18"/>
  <c r="D152" i="18"/>
  <c r="E152" i="18"/>
  <c r="F152" i="18"/>
  <c r="B153" i="18"/>
  <c r="C153" i="18"/>
  <c r="D153" i="18"/>
  <c r="E153" i="18"/>
  <c r="F153" i="18"/>
  <c r="B154" i="18"/>
  <c r="C154" i="18"/>
  <c r="D154" i="18"/>
  <c r="E154" i="18"/>
  <c r="F154" i="18"/>
  <c r="I154" i="18"/>
  <c r="B155" i="18"/>
  <c r="C155" i="18"/>
  <c r="D155" i="18"/>
  <c r="E155" i="18"/>
  <c r="F155" i="18"/>
  <c r="I155" i="18"/>
  <c r="B156" i="18"/>
  <c r="C156" i="18"/>
  <c r="D156" i="18"/>
  <c r="E156" i="18"/>
  <c r="F156" i="18"/>
  <c r="I156" i="18"/>
  <c r="B157" i="18"/>
  <c r="C157" i="18"/>
  <c r="D157" i="18"/>
  <c r="E157" i="18"/>
  <c r="F157" i="18"/>
  <c r="I157" i="18"/>
  <c r="B158" i="18"/>
  <c r="C158" i="18"/>
  <c r="D158" i="18"/>
  <c r="E158" i="18"/>
  <c r="F158" i="18"/>
  <c r="I158" i="18"/>
  <c r="B159" i="18"/>
  <c r="C159" i="18"/>
  <c r="D159" i="18"/>
  <c r="E159" i="18"/>
  <c r="F159" i="18"/>
  <c r="I159" i="18"/>
  <c r="B160" i="18"/>
  <c r="C160" i="18"/>
  <c r="D160" i="18"/>
  <c r="E160" i="18"/>
  <c r="F160" i="18"/>
  <c r="B161" i="18"/>
  <c r="C161" i="18"/>
  <c r="D161" i="18"/>
  <c r="E161" i="18"/>
  <c r="F161" i="18"/>
  <c r="B162" i="18"/>
  <c r="C162" i="18"/>
  <c r="D162" i="18"/>
  <c r="E162" i="18"/>
  <c r="F162" i="18"/>
  <c r="I162" i="18"/>
  <c r="B163" i="18"/>
  <c r="C163" i="18"/>
  <c r="D163" i="18"/>
  <c r="E163" i="18"/>
  <c r="F163" i="18"/>
  <c r="I163" i="18"/>
  <c r="B164" i="18"/>
  <c r="C164" i="18"/>
  <c r="D164" i="18"/>
  <c r="E164" i="18"/>
  <c r="F164" i="18"/>
  <c r="I164" i="18"/>
  <c r="B165" i="18"/>
  <c r="C165" i="18"/>
  <c r="D165" i="18"/>
  <c r="E165" i="18"/>
  <c r="F165" i="18"/>
  <c r="I165" i="18"/>
  <c r="B166" i="18"/>
  <c r="C166" i="18"/>
  <c r="D166" i="18"/>
  <c r="E166" i="18"/>
  <c r="F166" i="18"/>
  <c r="I166" i="18"/>
  <c r="B167" i="18"/>
  <c r="C167" i="18"/>
  <c r="D167" i="18"/>
  <c r="E167" i="18"/>
  <c r="F167" i="18"/>
  <c r="I167" i="18"/>
  <c r="B168" i="18"/>
  <c r="C168" i="18"/>
  <c r="D168" i="18"/>
  <c r="E168" i="18"/>
  <c r="F168" i="18"/>
  <c r="B169" i="18"/>
  <c r="C169" i="18"/>
  <c r="D169" i="18"/>
  <c r="E169" i="18"/>
  <c r="F169" i="18"/>
  <c r="B170" i="18"/>
  <c r="C170" i="18"/>
  <c r="D170" i="18"/>
  <c r="E170" i="18"/>
  <c r="F170" i="18"/>
  <c r="I170" i="18"/>
  <c r="B171" i="18"/>
  <c r="C171" i="18"/>
  <c r="D171" i="18"/>
  <c r="E171" i="18"/>
  <c r="F171" i="18"/>
  <c r="I171" i="18"/>
  <c r="B172" i="18"/>
  <c r="C172" i="18"/>
  <c r="D172" i="18"/>
  <c r="E172" i="18"/>
  <c r="F172" i="18"/>
  <c r="I172" i="18"/>
  <c r="B173" i="18"/>
  <c r="C173" i="18"/>
  <c r="D173" i="18"/>
  <c r="E173" i="18"/>
  <c r="F173" i="18"/>
  <c r="I173" i="18"/>
  <c r="B174" i="18"/>
  <c r="C174" i="18"/>
  <c r="D174" i="18"/>
  <c r="E174" i="18"/>
  <c r="F174" i="18"/>
  <c r="I174" i="18"/>
  <c r="B175" i="18"/>
  <c r="C175" i="18"/>
  <c r="D175" i="18"/>
  <c r="E175" i="18"/>
  <c r="F175" i="18"/>
  <c r="I175" i="18"/>
  <c r="B176" i="18"/>
  <c r="C176" i="18"/>
  <c r="D176" i="18"/>
  <c r="E176" i="18"/>
  <c r="F176" i="18"/>
  <c r="B177" i="18"/>
  <c r="C177" i="18"/>
  <c r="D177" i="18"/>
  <c r="E177" i="18"/>
  <c r="F177" i="18"/>
  <c r="B178" i="18"/>
  <c r="C178" i="18"/>
  <c r="D178" i="18"/>
  <c r="E178" i="18"/>
  <c r="F178" i="18"/>
  <c r="I178" i="18"/>
  <c r="B179" i="18"/>
  <c r="C179" i="18"/>
  <c r="D179" i="18"/>
  <c r="E179" i="18"/>
  <c r="F179" i="18"/>
  <c r="I179" i="18"/>
  <c r="B180" i="18"/>
  <c r="C180" i="18"/>
  <c r="D180" i="18"/>
  <c r="E180" i="18"/>
  <c r="F180" i="18"/>
  <c r="I180" i="18"/>
  <c r="B181" i="18"/>
  <c r="C181" i="18"/>
  <c r="D181" i="18"/>
  <c r="E181" i="18"/>
  <c r="F181" i="18"/>
  <c r="I181" i="18"/>
  <c r="B182" i="18"/>
  <c r="C182" i="18"/>
  <c r="D182" i="18"/>
  <c r="E182" i="18"/>
  <c r="F182" i="18"/>
  <c r="I182" i="18"/>
  <c r="B183" i="18"/>
  <c r="C183" i="18"/>
  <c r="D183" i="18"/>
  <c r="E183" i="18"/>
  <c r="F183" i="18"/>
  <c r="I183" i="18"/>
  <c r="B184" i="18"/>
  <c r="C184" i="18"/>
  <c r="D184" i="18"/>
  <c r="E184" i="18"/>
  <c r="F184" i="18"/>
  <c r="B185" i="18"/>
  <c r="C185" i="18"/>
  <c r="D185" i="18"/>
  <c r="E185" i="18"/>
  <c r="F185" i="18"/>
  <c r="B186" i="18"/>
  <c r="C186" i="18"/>
  <c r="D186" i="18"/>
  <c r="E186" i="18"/>
  <c r="F186" i="18"/>
  <c r="I186" i="18"/>
  <c r="B187" i="18"/>
  <c r="C187" i="18"/>
  <c r="D187" i="18"/>
  <c r="E187" i="18"/>
  <c r="F187" i="18"/>
  <c r="I187" i="18"/>
  <c r="B188" i="18"/>
  <c r="C188" i="18"/>
  <c r="D188" i="18"/>
  <c r="E188" i="18"/>
  <c r="F188" i="18"/>
  <c r="I188" i="18"/>
  <c r="B189" i="18"/>
  <c r="C189" i="18"/>
  <c r="D189" i="18"/>
  <c r="E189" i="18"/>
  <c r="F189" i="18"/>
  <c r="I189" i="18"/>
  <c r="B190" i="18"/>
  <c r="C190" i="18"/>
  <c r="D190" i="18"/>
  <c r="E190" i="18"/>
  <c r="F190" i="18"/>
  <c r="I190" i="18"/>
  <c r="B191" i="18"/>
  <c r="C191" i="18"/>
  <c r="D191" i="18"/>
  <c r="E191" i="18"/>
  <c r="F191" i="18"/>
  <c r="I191" i="18"/>
  <c r="B192" i="18"/>
  <c r="C192" i="18"/>
  <c r="D192" i="18"/>
  <c r="E192" i="18"/>
  <c r="F192" i="18"/>
  <c r="B193" i="18"/>
  <c r="C193" i="18"/>
  <c r="D193" i="18"/>
  <c r="E193" i="18"/>
  <c r="F193" i="18"/>
  <c r="B194" i="18"/>
  <c r="C194" i="18"/>
  <c r="D194" i="18"/>
  <c r="E194" i="18"/>
  <c r="F194" i="18"/>
  <c r="I194" i="18"/>
  <c r="B195" i="18"/>
  <c r="C195" i="18"/>
  <c r="D195" i="18"/>
  <c r="E195" i="18"/>
  <c r="F195" i="18"/>
  <c r="I195" i="18"/>
  <c r="B196" i="18"/>
  <c r="C196" i="18"/>
  <c r="D196" i="18"/>
  <c r="E196" i="18"/>
  <c r="F196" i="18"/>
  <c r="I196" i="18"/>
  <c r="B197" i="18"/>
  <c r="C197" i="18"/>
  <c r="D197" i="18"/>
  <c r="E197" i="18"/>
  <c r="F197" i="18"/>
  <c r="I197" i="18"/>
  <c r="B198" i="18"/>
  <c r="C198" i="18"/>
  <c r="D198" i="18"/>
  <c r="E198" i="18"/>
  <c r="F198" i="18"/>
  <c r="I198" i="18"/>
  <c r="B199" i="18"/>
  <c r="C199" i="18"/>
  <c r="D199" i="18"/>
  <c r="E199" i="18"/>
  <c r="F199" i="18"/>
  <c r="I199" i="18"/>
  <c r="B200" i="18"/>
  <c r="C200" i="18"/>
  <c r="D200" i="18"/>
  <c r="E200" i="18"/>
  <c r="F200" i="18"/>
  <c r="B201" i="18"/>
  <c r="C201" i="18"/>
  <c r="D201" i="18"/>
  <c r="E201" i="18"/>
  <c r="F201" i="18"/>
  <c r="B202" i="18"/>
  <c r="C202" i="18"/>
  <c r="D202" i="18"/>
  <c r="E202" i="18"/>
  <c r="F202" i="18"/>
  <c r="I202" i="18"/>
  <c r="B203" i="18"/>
  <c r="C203" i="18"/>
  <c r="D203" i="18"/>
  <c r="E203" i="18"/>
  <c r="F203" i="18"/>
  <c r="I203" i="18"/>
  <c r="B204" i="18"/>
  <c r="C204" i="18"/>
  <c r="D204" i="18"/>
  <c r="E204" i="18"/>
  <c r="F204" i="18"/>
  <c r="I204" i="18"/>
  <c r="B205" i="18"/>
  <c r="C205" i="18"/>
  <c r="D205" i="18"/>
  <c r="E205" i="18"/>
  <c r="F205" i="18"/>
  <c r="I205" i="18"/>
  <c r="B206" i="18"/>
  <c r="C206" i="18"/>
  <c r="D206" i="18"/>
  <c r="E206" i="18"/>
  <c r="F206" i="18"/>
  <c r="I206" i="18"/>
  <c r="B207" i="18"/>
  <c r="C207" i="18"/>
  <c r="D207" i="18"/>
  <c r="E207" i="18"/>
  <c r="F207" i="18"/>
  <c r="I207" i="18"/>
  <c r="B208" i="18"/>
  <c r="C208" i="18"/>
  <c r="D208" i="18"/>
  <c r="E208" i="18"/>
  <c r="F208" i="18"/>
  <c r="B209" i="18"/>
  <c r="C209" i="18"/>
  <c r="D209" i="18"/>
  <c r="E209" i="18"/>
  <c r="F209" i="18"/>
  <c r="B210" i="18"/>
  <c r="C210" i="18"/>
  <c r="D210" i="18"/>
  <c r="E210" i="18"/>
  <c r="F210" i="18"/>
  <c r="I210" i="18"/>
  <c r="B211" i="18"/>
  <c r="C211" i="18"/>
  <c r="D211" i="18"/>
  <c r="E211" i="18"/>
  <c r="F211" i="18"/>
  <c r="I211" i="18"/>
  <c r="B212" i="18"/>
  <c r="C212" i="18"/>
  <c r="D212" i="18"/>
  <c r="E212" i="18"/>
  <c r="F212" i="18"/>
  <c r="I212" i="18"/>
  <c r="B213" i="18"/>
  <c r="C213" i="18"/>
  <c r="D213" i="18"/>
  <c r="E213" i="18"/>
  <c r="F213" i="18"/>
  <c r="I213" i="18"/>
  <c r="B214" i="18"/>
  <c r="C214" i="18"/>
  <c r="D214" i="18"/>
  <c r="E214" i="18"/>
  <c r="F214" i="18"/>
  <c r="I214" i="18"/>
  <c r="B215" i="18"/>
  <c r="C215" i="18"/>
  <c r="D215" i="18"/>
  <c r="E215" i="18"/>
  <c r="F215" i="18"/>
  <c r="I215" i="18"/>
  <c r="B216" i="18"/>
  <c r="C216" i="18"/>
  <c r="D216" i="18"/>
  <c r="E216" i="18"/>
  <c r="F216" i="18"/>
  <c r="B217" i="18"/>
  <c r="C217" i="18"/>
  <c r="D217" i="18"/>
  <c r="E217" i="18"/>
  <c r="F217" i="18"/>
  <c r="B218" i="18"/>
  <c r="C218" i="18"/>
  <c r="D218" i="18"/>
  <c r="E218" i="18"/>
  <c r="F218" i="18"/>
  <c r="I218" i="18"/>
  <c r="B219" i="18"/>
  <c r="C219" i="18"/>
  <c r="D219" i="18"/>
  <c r="E219" i="18"/>
  <c r="F219" i="18"/>
  <c r="I219" i="18"/>
  <c r="B220" i="18"/>
  <c r="C220" i="18"/>
  <c r="D220" i="18"/>
  <c r="E220" i="18"/>
  <c r="F220" i="18"/>
  <c r="I220" i="18"/>
  <c r="B221" i="18"/>
  <c r="C221" i="18"/>
  <c r="D221" i="18"/>
  <c r="E221" i="18"/>
  <c r="F221" i="18"/>
  <c r="I221" i="18"/>
  <c r="B222" i="18"/>
  <c r="C222" i="18"/>
  <c r="D222" i="18"/>
  <c r="E222" i="18"/>
  <c r="F222" i="18"/>
  <c r="I222" i="18"/>
  <c r="B223" i="18"/>
  <c r="C223" i="18"/>
  <c r="D223" i="18"/>
  <c r="E223" i="18"/>
  <c r="F223" i="18"/>
  <c r="I223" i="18"/>
  <c r="B224" i="18"/>
  <c r="C224" i="18"/>
  <c r="D224" i="18"/>
  <c r="E224" i="18"/>
  <c r="F224" i="18"/>
  <c r="B225" i="18"/>
  <c r="C225" i="18"/>
  <c r="D225" i="18"/>
  <c r="E225" i="18"/>
  <c r="F225" i="18"/>
  <c r="B226" i="18"/>
  <c r="C226" i="18"/>
  <c r="D226" i="18"/>
  <c r="E226" i="18"/>
  <c r="F226" i="18"/>
  <c r="I226" i="18"/>
  <c r="B227" i="18"/>
  <c r="C227" i="18"/>
  <c r="D227" i="18"/>
  <c r="E227" i="18"/>
  <c r="F227" i="18"/>
  <c r="I227" i="18"/>
  <c r="B228" i="18"/>
  <c r="C228" i="18"/>
  <c r="D228" i="18"/>
  <c r="E228" i="18"/>
  <c r="F228" i="18"/>
  <c r="I228" i="18"/>
  <c r="B229" i="18"/>
  <c r="C229" i="18"/>
  <c r="D229" i="18"/>
  <c r="E229" i="18"/>
  <c r="F229" i="18"/>
  <c r="I229" i="18"/>
  <c r="B230" i="18"/>
  <c r="C230" i="18"/>
  <c r="D230" i="18"/>
  <c r="E230" i="18"/>
  <c r="F230" i="18"/>
  <c r="I230" i="18"/>
  <c r="B231" i="18"/>
  <c r="C231" i="18"/>
  <c r="D231" i="18"/>
  <c r="E231" i="18"/>
  <c r="F231" i="18"/>
  <c r="I231" i="18"/>
  <c r="B232" i="18"/>
  <c r="C232" i="18"/>
  <c r="D232" i="18"/>
  <c r="E232" i="18"/>
  <c r="F232" i="18"/>
  <c r="B233" i="18"/>
  <c r="C233" i="18"/>
  <c r="D233" i="18"/>
  <c r="E233" i="18"/>
  <c r="F233" i="18"/>
  <c r="B234" i="18"/>
  <c r="C234" i="18"/>
  <c r="D234" i="18"/>
  <c r="E234" i="18"/>
  <c r="F234" i="18"/>
  <c r="I234" i="18"/>
  <c r="B235" i="18"/>
  <c r="C235" i="18"/>
  <c r="D235" i="18"/>
  <c r="E235" i="18"/>
  <c r="F235" i="18"/>
  <c r="I235" i="18"/>
  <c r="B236" i="18"/>
  <c r="C236" i="18"/>
  <c r="D236" i="18"/>
  <c r="E236" i="18"/>
  <c r="F236" i="18"/>
  <c r="I236" i="18"/>
  <c r="B237" i="18"/>
  <c r="C237" i="18"/>
  <c r="D237" i="18"/>
  <c r="E237" i="18"/>
  <c r="F237" i="18"/>
  <c r="I237" i="18"/>
  <c r="B238" i="18"/>
  <c r="C238" i="18"/>
  <c r="D238" i="18"/>
  <c r="E238" i="18"/>
  <c r="F238" i="18"/>
  <c r="I238" i="18"/>
  <c r="B239" i="18"/>
  <c r="C239" i="18"/>
  <c r="D239" i="18"/>
  <c r="E239" i="18"/>
  <c r="F239" i="18"/>
  <c r="I239" i="18"/>
  <c r="B240" i="18"/>
  <c r="C240" i="18"/>
  <c r="D240" i="18"/>
  <c r="E240" i="18"/>
  <c r="F240" i="18"/>
  <c r="B241" i="18"/>
  <c r="C241" i="18"/>
  <c r="D241" i="18"/>
  <c r="E241" i="18"/>
  <c r="F241" i="18"/>
  <c r="B242" i="18"/>
  <c r="C242" i="18"/>
  <c r="D242" i="18"/>
  <c r="E242" i="18"/>
  <c r="F242" i="18"/>
  <c r="I242" i="18"/>
  <c r="B243" i="18"/>
  <c r="C243" i="18"/>
  <c r="D243" i="18"/>
  <c r="E243" i="18"/>
  <c r="F243" i="18"/>
  <c r="I243" i="18"/>
  <c r="B244" i="18"/>
  <c r="C244" i="18"/>
  <c r="D244" i="18"/>
  <c r="E244" i="18"/>
  <c r="F244" i="18"/>
  <c r="I244" i="18"/>
  <c r="B245" i="18"/>
  <c r="C245" i="18"/>
  <c r="D245" i="18"/>
  <c r="E245" i="18"/>
  <c r="F245" i="18"/>
  <c r="I245" i="18"/>
  <c r="B246" i="18"/>
  <c r="C246" i="18"/>
  <c r="D246" i="18"/>
  <c r="E246" i="18"/>
  <c r="F246" i="18"/>
  <c r="I246" i="18"/>
  <c r="B247" i="18"/>
  <c r="C247" i="18"/>
  <c r="D247" i="18"/>
  <c r="E247" i="18"/>
  <c r="F247" i="18"/>
  <c r="I247" i="18"/>
  <c r="B248" i="18"/>
  <c r="C248" i="18"/>
  <c r="D248" i="18"/>
  <c r="E248" i="18"/>
  <c r="F248" i="18"/>
  <c r="B249" i="18"/>
  <c r="C249" i="18"/>
  <c r="D249" i="18"/>
  <c r="E249" i="18"/>
  <c r="F249" i="18"/>
  <c r="B250" i="18"/>
  <c r="C250" i="18"/>
  <c r="D250" i="18"/>
  <c r="E250" i="18"/>
  <c r="F250" i="18"/>
  <c r="I250" i="18"/>
  <c r="B251" i="18"/>
  <c r="C251" i="18"/>
  <c r="D251" i="18"/>
  <c r="E251" i="18"/>
  <c r="F251" i="18"/>
  <c r="I251" i="18"/>
  <c r="B252" i="18"/>
  <c r="C252" i="18"/>
  <c r="D252" i="18"/>
  <c r="E252" i="18"/>
  <c r="F252" i="18"/>
  <c r="I252" i="18"/>
  <c r="B253" i="18"/>
  <c r="C253" i="18"/>
  <c r="D253" i="18"/>
  <c r="E253" i="18"/>
  <c r="F253" i="18"/>
  <c r="I253" i="18"/>
  <c r="B254" i="18"/>
  <c r="C254" i="18"/>
  <c r="D254" i="18"/>
  <c r="E254" i="18"/>
  <c r="F254" i="18"/>
  <c r="I254" i="18"/>
  <c r="B255" i="18"/>
  <c r="C255" i="18"/>
  <c r="D255" i="18"/>
  <c r="E255" i="18"/>
  <c r="F255" i="18"/>
  <c r="I255" i="18"/>
  <c r="B256" i="18"/>
  <c r="C256" i="18"/>
  <c r="D256" i="18"/>
  <c r="E256" i="18"/>
  <c r="F256" i="18"/>
  <c r="B257" i="18"/>
  <c r="C257" i="18"/>
  <c r="D257" i="18"/>
  <c r="E257" i="18"/>
  <c r="F257" i="18"/>
  <c r="B258" i="18"/>
  <c r="C258" i="18"/>
  <c r="D258" i="18"/>
  <c r="E258" i="18"/>
  <c r="F258" i="18"/>
  <c r="I258" i="18"/>
  <c r="B259" i="18"/>
  <c r="C259" i="18"/>
  <c r="D259" i="18"/>
  <c r="E259" i="18"/>
  <c r="F259" i="18"/>
  <c r="I259" i="18"/>
  <c r="B260" i="18"/>
  <c r="C260" i="18"/>
  <c r="D260" i="18"/>
  <c r="E260" i="18"/>
  <c r="F260" i="18"/>
  <c r="I260" i="18"/>
  <c r="B261" i="18"/>
  <c r="C261" i="18"/>
  <c r="D261" i="18"/>
  <c r="E261" i="18"/>
  <c r="F261" i="18"/>
  <c r="I261" i="18"/>
  <c r="B262" i="18"/>
  <c r="C262" i="18"/>
  <c r="D262" i="18"/>
  <c r="E262" i="18"/>
  <c r="F262" i="18"/>
  <c r="I262" i="18"/>
  <c r="B263" i="18"/>
  <c r="C263" i="18"/>
  <c r="D263" i="18"/>
  <c r="E263" i="18"/>
  <c r="F263" i="18"/>
  <c r="I263" i="18"/>
  <c r="B264" i="18"/>
  <c r="C264" i="18"/>
  <c r="D264" i="18"/>
  <c r="E264" i="18"/>
  <c r="F264" i="18"/>
  <c r="B265" i="18"/>
  <c r="C265" i="18"/>
  <c r="D265" i="18"/>
  <c r="E265" i="18"/>
  <c r="F265" i="18"/>
  <c r="B266" i="18"/>
  <c r="C266" i="18"/>
  <c r="D266" i="18"/>
  <c r="E266" i="18"/>
  <c r="F266" i="18"/>
  <c r="I266" i="18"/>
  <c r="B267" i="18"/>
  <c r="C267" i="18"/>
  <c r="D267" i="18"/>
  <c r="E267" i="18"/>
  <c r="F267" i="18"/>
  <c r="I267" i="18"/>
  <c r="B268" i="18"/>
  <c r="C268" i="18"/>
  <c r="D268" i="18"/>
  <c r="E268" i="18"/>
  <c r="F268" i="18"/>
  <c r="I268" i="18"/>
  <c r="B269" i="18"/>
  <c r="C269" i="18"/>
  <c r="D269" i="18"/>
  <c r="E269" i="18"/>
  <c r="F269" i="18"/>
  <c r="I269" i="18"/>
  <c r="B270" i="18"/>
  <c r="C270" i="18"/>
  <c r="D270" i="18"/>
  <c r="E270" i="18"/>
  <c r="F270" i="18"/>
  <c r="I270" i="18"/>
  <c r="B271" i="18"/>
  <c r="C271" i="18"/>
  <c r="D271" i="18"/>
  <c r="E271" i="18"/>
  <c r="F271" i="18"/>
  <c r="I271" i="18"/>
  <c r="B272" i="18"/>
  <c r="C272" i="18"/>
  <c r="D272" i="18"/>
  <c r="E272" i="18"/>
  <c r="F272" i="18"/>
  <c r="B273" i="18"/>
  <c r="C273" i="18"/>
  <c r="D273" i="18"/>
  <c r="E273" i="18"/>
  <c r="F273" i="18"/>
  <c r="B274" i="18"/>
  <c r="C274" i="18"/>
  <c r="D274" i="18"/>
  <c r="E274" i="18"/>
  <c r="F274" i="18"/>
  <c r="I274" i="18"/>
  <c r="B275" i="18"/>
  <c r="C275" i="18"/>
  <c r="D275" i="18"/>
  <c r="E275" i="18"/>
  <c r="F275" i="18"/>
  <c r="I275" i="18"/>
  <c r="B276" i="18"/>
  <c r="C276" i="18"/>
  <c r="D276" i="18"/>
  <c r="E276" i="18"/>
  <c r="F276" i="18"/>
  <c r="I276" i="18"/>
  <c r="B277" i="18"/>
  <c r="C277" i="18"/>
  <c r="D277" i="18"/>
  <c r="E277" i="18"/>
  <c r="F277" i="18"/>
  <c r="I277" i="18"/>
  <c r="B278" i="18"/>
  <c r="C278" i="18"/>
  <c r="D278" i="18"/>
  <c r="E278" i="18"/>
  <c r="F278" i="18"/>
  <c r="I278" i="18"/>
  <c r="B279" i="18"/>
  <c r="C279" i="18"/>
  <c r="D279" i="18"/>
  <c r="E279" i="18"/>
  <c r="F279" i="18"/>
  <c r="I279" i="18"/>
  <c r="B280" i="18"/>
  <c r="C280" i="18"/>
  <c r="D280" i="18"/>
  <c r="E280" i="18"/>
  <c r="F280" i="18"/>
  <c r="B281" i="18"/>
  <c r="C281" i="18"/>
  <c r="D281" i="18"/>
  <c r="E281" i="18"/>
  <c r="F281" i="18"/>
  <c r="B282" i="18"/>
  <c r="C282" i="18"/>
  <c r="D282" i="18"/>
  <c r="E282" i="18"/>
  <c r="F282" i="18"/>
  <c r="I282" i="18"/>
  <c r="B283" i="18"/>
  <c r="C283" i="18"/>
  <c r="D283" i="18"/>
  <c r="E283" i="18"/>
  <c r="F283" i="18"/>
  <c r="I283" i="18"/>
  <c r="B284" i="18"/>
  <c r="C284" i="18"/>
  <c r="D284" i="18"/>
  <c r="E284" i="18"/>
  <c r="F284" i="18"/>
  <c r="I284" i="18"/>
  <c r="B285" i="18"/>
  <c r="C285" i="18"/>
  <c r="D285" i="18"/>
  <c r="E285" i="18"/>
  <c r="F285" i="18"/>
  <c r="I285" i="18"/>
  <c r="B286" i="18"/>
  <c r="C286" i="18"/>
  <c r="D286" i="18"/>
  <c r="E286" i="18"/>
  <c r="F286" i="18"/>
  <c r="I286" i="18"/>
  <c r="B287" i="18"/>
  <c r="C287" i="18"/>
  <c r="D287" i="18"/>
  <c r="E287" i="18"/>
  <c r="F287" i="18"/>
  <c r="I287" i="18"/>
  <c r="B288" i="18"/>
  <c r="C288" i="18"/>
  <c r="D288" i="18"/>
  <c r="E288" i="18"/>
  <c r="F288" i="18"/>
  <c r="B289" i="18"/>
  <c r="C289" i="18"/>
  <c r="D289" i="18"/>
  <c r="E289" i="18"/>
  <c r="F289" i="18"/>
  <c r="B290" i="18"/>
  <c r="C290" i="18"/>
  <c r="D290" i="18"/>
  <c r="E290" i="18"/>
  <c r="F290" i="18"/>
  <c r="I290" i="18"/>
  <c r="B291" i="18"/>
  <c r="C291" i="18"/>
  <c r="D291" i="18"/>
  <c r="E291" i="18"/>
  <c r="F291" i="18"/>
  <c r="I291" i="18"/>
  <c r="B292" i="18"/>
  <c r="C292" i="18"/>
  <c r="D292" i="18"/>
  <c r="E292" i="18"/>
  <c r="F292" i="18"/>
  <c r="I292" i="18"/>
  <c r="B293" i="18"/>
  <c r="C293" i="18"/>
  <c r="D293" i="18"/>
  <c r="E293" i="18"/>
  <c r="F293" i="18"/>
  <c r="I293" i="18"/>
  <c r="B294" i="18"/>
  <c r="C294" i="18"/>
  <c r="D294" i="18"/>
  <c r="E294" i="18"/>
  <c r="F294" i="18"/>
  <c r="I294" i="18"/>
  <c r="B295" i="18"/>
  <c r="C295" i="18"/>
  <c r="D295" i="18"/>
  <c r="E295" i="18"/>
  <c r="F295" i="18"/>
  <c r="I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I298" i="18"/>
  <c r="B299" i="18"/>
  <c r="C299" i="18"/>
  <c r="D299" i="18"/>
  <c r="E299" i="18"/>
  <c r="F299" i="18"/>
  <c r="I299" i="18"/>
  <c r="C2" i="18"/>
  <c r="D2" i="18"/>
  <c r="E2" i="18"/>
  <c r="F2" i="18"/>
  <c r="B2" i="18"/>
  <c r="I288" i="18" l="1"/>
  <c r="I281" i="18"/>
  <c r="I273" i="18"/>
  <c r="I241" i="18"/>
  <c r="I128" i="18"/>
  <c r="I112" i="18"/>
  <c r="I296" i="18"/>
  <c r="I264" i="18"/>
  <c r="I216" i="18"/>
  <c r="I192" i="18"/>
  <c r="I185" i="18"/>
  <c r="I160" i="18"/>
  <c r="I121" i="18"/>
  <c r="I80" i="18"/>
  <c r="I49" i="18"/>
  <c r="I256" i="18"/>
  <c r="I144" i="18"/>
  <c r="I105" i="18"/>
  <c r="I96" i="18"/>
  <c r="I65" i="18"/>
  <c r="I57" i="18"/>
  <c r="I41" i="18"/>
  <c r="I33" i="18"/>
  <c r="I25" i="18"/>
  <c r="I17" i="18"/>
  <c r="I9" i="18"/>
  <c r="I224" i="18"/>
  <c r="I177" i="18"/>
  <c r="I169" i="18"/>
  <c r="I136" i="18"/>
  <c r="I248" i="18"/>
  <c r="I208" i="18"/>
  <c r="I200" i="18"/>
  <c r="I89" i="18"/>
  <c r="I72" i="18"/>
  <c r="I233" i="18"/>
  <c r="I153" i="18"/>
  <c r="I3" i="18"/>
  <c r="C299" i="17"/>
  <c r="D299" i="17"/>
  <c r="E299" i="17"/>
  <c r="F299" i="17"/>
  <c r="G299" i="17"/>
  <c r="H299" i="17"/>
  <c r="B299" i="17"/>
  <c r="J2" i="17"/>
  <c r="K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J176" i="17"/>
  <c r="K176" i="17"/>
  <c r="J177" i="17"/>
  <c r="K177" i="17"/>
  <c r="J178" i="17"/>
  <c r="K178" i="17"/>
  <c r="J179" i="17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K251" i="17"/>
  <c r="J252" i="17"/>
  <c r="K252" i="17"/>
  <c r="J253" i="17"/>
  <c r="K253" i="17"/>
  <c r="J254" i="17"/>
  <c r="K254" i="17"/>
  <c r="J255" i="17"/>
  <c r="K255" i="17"/>
  <c r="J256" i="17"/>
  <c r="K256" i="17"/>
  <c r="J257" i="17"/>
  <c r="K257" i="17"/>
  <c r="J258" i="17"/>
  <c r="K258" i="17"/>
  <c r="J259" i="17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H2" i="17"/>
  <c r="H2" i="18" s="1"/>
  <c r="H3" i="17"/>
  <c r="H3" i="18" s="1"/>
  <c r="H4" i="17"/>
  <c r="H4" i="18" s="1"/>
  <c r="H5" i="17"/>
  <c r="H5" i="18" s="1"/>
  <c r="H6" i="17"/>
  <c r="H6" i="18" s="1"/>
  <c r="H7" i="17"/>
  <c r="H7" i="18" s="1"/>
  <c r="H8" i="17"/>
  <c r="H8" i="18" s="1"/>
  <c r="H9" i="17"/>
  <c r="H10" i="17"/>
  <c r="H10" i="18" s="1"/>
  <c r="H11" i="17"/>
  <c r="H12" i="17"/>
  <c r="H12" i="18" s="1"/>
  <c r="H13" i="17"/>
  <c r="H13" i="18" s="1"/>
  <c r="H14" i="17"/>
  <c r="H15" i="17"/>
  <c r="H15" i="18" s="1"/>
  <c r="H16" i="17"/>
  <c r="H16" i="18" s="1"/>
  <c r="H17" i="17"/>
  <c r="H18" i="17"/>
  <c r="H18" i="18" s="1"/>
  <c r="H19" i="17"/>
  <c r="H20" i="17"/>
  <c r="H20" i="18" s="1"/>
  <c r="H21" i="17"/>
  <c r="H21" i="18" s="1"/>
  <c r="H22" i="17"/>
  <c r="H23" i="17"/>
  <c r="H23" i="18" s="1"/>
  <c r="H24" i="17"/>
  <c r="H24" i="18" s="1"/>
  <c r="H25" i="17"/>
  <c r="H26" i="17"/>
  <c r="H26" i="18" s="1"/>
  <c r="H27" i="17"/>
  <c r="H28" i="17"/>
  <c r="H28" i="18" s="1"/>
  <c r="H29" i="17"/>
  <c r="H29" i="18" s="1"/>
  <c r="H30" i="17"/>
  <c r="H31" i="17"/>
  <c r="H31" i="18" s="1"/>
  <c r="H32" i="17"/>
  <c r="H32" i="18" s="1"/>
  <c r="H33" i="17"/>
  <c r="H34" i="17"/>
  <c r="H34" i="18" s="1"/>
  <c r="H35" i="17"/>
  <c r="H36" i="17"/>
  <c r="H36" i="18" s="1"/>
  <c r="H37" i="17"/>
  <c r="H37" i="18" s="1"/>
  <c r="H38" i="17"/>
  <c r="H39" i="17"/>
  <c r="H39" i="18" s="1"/>
  <c r="H40" i="17"/>
  <c r="H40" i="18" s="1"/>
  <c r="H41" i="17"/>
  <c r="H42" i="17"/>
  <c r="H42" i="18" s="1"/>
  <c r="H43" i="17"/>
  <c r="H44" i="17"/>
  <c r="H44" i="18" s="1"/>
  <c r="H45" i="17"/>
  <c r="H45" i="18" s="1"/>
  <c r="H46" i="17"/>
  <c r="H47" i="17"/>
  <c r="H47" i="18" s="1"/>
  <c r="H48" i="17"/>
  <c r="H48" i="18" s="1"/>
  <c r="H49" i="17"/>
  <c r="H50" i="17"/>
  <c r="H50" i="18" s="1"/>
  <c r="H51" i="17"/>
  <c r="H52" i="17"/>
  <c r="H52" i="18" s="1"/>
  <c r="H53" i="17"/>
  <c r="H54" i="17"/>
  <c r="H55" i="17"/>
  <c r="H55" i="18" s="1"/>
  <c r="H56" i="17"/>
  <c r="H56" i="18" s="1"/>
  <c r="H57" i="17"/>
  <c r="H58" i="17"/>
  <c r="H58" i="18" s="1"/>
  <c r="H59" i="17"/>
  <c r="H60" i="17"/>
  <c r="H60" i="18" s="1"/>
  <c r="H61" i="17"/>
  <c r="H62" i="17"/>
  <c r="H63" i="17"/>
  <c r="H63" i="18" s="1"/>
  <c r="H64" i="17"/>
  <c r="H64" i="18" s="1"/>
  <c r="H65" i="17"/>
  <c r="H66" i="17"/>
  <c r="H66" i="18" s="1"/>
  <c r="H67" i="17"/>
  <c r="H68" i="17"/>
  <c r="H68" i="18" s="1"/>
  <c r="H69" i="17"/>
  <c r="H70" i="17"/>
  <c r="H71" i="17"/>
  <c r="H71" i="18" s="1"/>
  <c r="H72" i="17"/>
  <c r="H72" i="18" s="1"/>
  <c r="H73" i="17"/>
  <c r="H74" i="17"/>
  <c r="H74" i="18" s="1"/>
  <c r="H75" i="17"/>
  <c r="H76" i="17"/>
  <c r="H76" i="18" s="1"/>
  <c r="H77" i="17"/>
  <c r="H78" i="17"/>
  <c r="H79" i="17"/>
  <c r="H79" i="18" s="1"/>
  <c r="H80" i="17"/>
  <c r="H80" i="18" s="1"/>
  <c r="H81" i="17"/>
  <c r="H82" i="17"/>
  <c r="H82" i="18" s="1"/>
  <c r="H83" i="17"/>
  <c r="H84" i="17"/>
  <c r="H84" i="18" s="1"/>
  <c r="H85" i="17"/>
  <c r="H86" i="17"/>
  <c r="H86" i="18" s="1"/>
  <c r="H87" i="17"/>
  <c r="H87" i="18" s="1"/>
  <c r="H88" i="17"/>
  <c r="H88" i="18" s="1"/>
  <c r="H89" i="17"/>
  <c r="H90" i="17"/>
  <c r="H90" i="18" s="1"/>
  <c r="H91" i="17"/>
  <c r="H92" i="17"/>
  <c r="H92" i="18" s="1"/>
  <c r="H93" i="17"/>
  <c r="H94" i="17"/>
  <c r="H94" i="18" s="1"/>
  <c r="H95" i="17"/>
  <c r="H95" i="18" s="1"/>
  <c r="H96" i="17"/>
  <c r="H96" i="18" s="1"/>
  <c r="H97" i="17"/>
  <c r="H98" i="17"/>
  <c r="H98" i="18" s="1"/>
  <c r="H99" i="17"/>
  <c r="H100" i="17"/>
  <c r="H100" i="18" s="1"/>
  <c r="H101" i="17"/>
  <c r="H102" i="17"/>
  <c r="H102" i="18" s="1"/>
  <c r="H103" i="17"/>
  <c r="H103" i="18" s="1"/>
  <c r="H104" i="17"/>
  <c r="H104" i="18" s="1"/>
  <c r="H105" i="17"/>
  <c r="H106" i="17"/>
  <c r="H106" i="18" s="1"/>
  <c r="H107" i="17"/>
  <c r="H108" i="17"/>
  <c r="H108" i="18" s="1"/>
  <c r="H109" i="17"/>
  <c r="H110" i="17"/>
  <c r="H110" i="18" s="1"/>
  <c r="H111" i="17"/>
  <c r="H111" i="18" s="1"/>
  <c r="H112" i="17"/>
  <c r="H112" i="18" s="1"/>
  <c r="H113" i="17"/>
  <c r="H114" i="17"/>
  <c r="H114" i="18" s="1"/>
  <c r="H115" i="17"/>
  <c r="H116" i="17"/>
  <c r="H116" i="18" s="1"/>
  <c r="H117" i="17"/>
  <c r="H118" i="17"/>
  <c r="H118" i="18" s="1"/>
  <c r="H119" i="17"/>
  <c r="H119" i="18" s="1"/>
  <c r="H120" i="17"/>
  <c r="H120" i="18" s="1"/>
  <c r="H121" i="17"/>
  <c r="H122" i="17"/>
  <c r="H122" i="18" s="1"/>
  <c r="H123" i="17"/>
  <c r="H124" i="17"/>
  <c r="H124" i="18" s="1"/>
  <c r="H125" i="17"/>
  <c r="H126" i="17"/>
  <c r="H126" i="18" s="1"/>
  <c r="H127" i="17"/>
  <c r="H127" i="18" s="1"/>
  <c r="H128" i="17"/>
  <c r="H128" i="18" s="1"/>
  <c r="H129" i="17"/>
  <c r="H130" i="17"/>
  <c r="H130" i="18" s="1"/>
  <c r="H131" i="17"/>
  <c r="H132" i="17"/>
  <c r="H132" i="18" s="1"/>
  <c r="H133" i="17"/>
  <c r="H134" i="17"/>
  <c r="H134" i="18" s="1"/>
  <c r="H135" i="17"/>
  <c r="H135" i="18" s="1"/>
  <c r="H136" i="17"/>
  <c r="H136" i="18" s="1"/>
  <c r="H137" i="17"/>
  <c r="H138" i="17"/>
  <c r="H138" i="18" s="1"/>
  <c r="H139" i="17"/>
  <c r="H140" i="17"/>
  <c r="H140" i="18" s="1"/>
  <c r="H141" i="17"/>
  <c r="H142" i="17"/>
  <c r="H142" i="18" s="1"/>
  <c r="H143" i="17"/>
  <c r="H143" i="18" s="1"/>
  <c r="H144" i="17"/>
  <c r="H144" i="18" s="1"/>
  <c r="H145" i="17"/>
  <c r="H146" i="17"/>
  <c r="H146" i="18" s="1"/>
  <c r="H147" i="17"/>
  <c r="H148" i="17"/>
  <c r="H148" i="18" s="1"/>
  <c r="H149" i="17"/>
  <c r="H150" i="17"/>
  <c r="H150" i="18" s="1"/>
  <c r="H151" i="17"/>
  <c r="H151" i="18" s="1"/>
  <c r="H152" i="17"/>
  <c r="H152" i="18" s="1"/>
  <c r="H153" i="17"/>
  <c r="H154" i="17"/>
  <c r="H154" i="18" s="1"/>
  <c r="H155" i="17"/>
  <c r="H156" i="17"/>
  <c r="H156" i="18" s="1"/>
  <c r="H157" i="17"/>
  <c r="H158" i="17"/>
  <c r="H158" i="18" s="1"/>
  <c r="H159" i="17"/>
  <c r="H159" i="18" s="1"/>
  <c r="H160" i="17"/>
  <c r="H160" i="18" s="1"/>
  <c r="H161" i="17"/>
  <c r="H162" i="17"/>
  <c r="H162" i="18" s="1"/>
  <c r="H163" i="17"/>
  <c r="H164" i="17"/>
  <c r="H164" i="18" s="1"/>
  <c r="H165" i="17"/>
  <c r="H166" i="17"/>
  <c r="H166" i="18" s="1"/>
  <c r="H167" i="17"/>
  <c r="H167" i="18" s="1"/>
  <c r="H168" i="17"/>
  <c r="H168" i="18" s="1"/>
  <c r="H169" i="17"/>
  <c r="H170" i="17"/>
  <c r="H170" i="18" s="1"/>
  <c r="H171" i="17"/>
  <c r="H172" i="17"/>
  <c r="H172" i="18" s="1"/>
  <c r="H173" i="17"/>
  <c r="H174" i="17"/>
  <c r="H174" i="18" s="1"/>
  <c r="H175" i="17"/>
  <c r="H175" i="18" s="1"/>
  <c r="H176" i="17"/>
  <c r="H176" i="18" s="1"/>
  <c r="H177" i="17"/>
  <c r="H178" i="17"/>
  <c r="H178" i="18" s="1"/>
  <c r="H179" i="17"/>
  <c r="H180" i="17"/>
  <c r="H180" i="18" s="1"/>
  <c r="H181" i="17"/>
  <c r="H182" i="17"/>
  <c r="H182" i="18" s="1"/>
  <c r="H183" i="17"/>
  <c r="H183" i="18" s="1"/>
  <c r="H184" i="17"/>
  <c r="H184" i="18" s="1"/>
  <c r="H185" i="17"/>
  <c r="H186" i="17"/>
  <c r="H186" i="18" s="1"/>
  <c r="H187" i="17"/>
  <c r="H188" i="17"/>
  <c r="H188" i="18" s="1"/>
  <c r="H189" i="17"/>
  <c r="H190" i="17"/>
  <c r="H190" i="18" s="1"/>
  <c r="H191" i="17"/>
  <c r="H191" i="18" s="1"/>
  <c r="H192" i="17"/>
  <c r="H192" i="18" s="1"/>
  <c r="H193" i="17"/>
  <c r="H194" i="17"/>
  <c r="H194" i="18" s="1"/>
  <c r="H195" i="17"/>
  <c r="H196" i="17"/>
  <c r="H196" i="18" s="1"/>
  <c r="H197" i="17"/>
  <c r="H198" i="17"/>
  <c r="H198" i="18" s="1"/>
  <c r="H199" i="17"/>
  <c r="H199" i="18" s="1"/>
  <c r="H200" i="17"/>
  <c r="H200" i="18" s="1"/>
  <c r="H201" i="17"/>
  <c r="H202" i="17"/>
  <c r="H202" i="18" s="1"/>
  <c r="H203" i="17"/>
  <c r="H204" i="17"/>
  <c r="H204" i="18" s="1"/>
  <c r="H205" i="17"/>
  <c r="H206" i="17"/>
  <c r="H206" i="18" s="1"/>
  <c r="H207" i="17"/>
  <c r="H207" i="18" s="1"/>
  <c r="H208" i="17"/>
  <c r="H208" i="18" s="1"/>
  <c r="H209" i="17"/>
  <c r="H210" i="17"/>
  <c r="H210" i="18" s="1"/>
  <c r="H211" i="17"/>
  <c r="H212" i="17"/>
  <c r="H212" i="18" s="1"/>
  <c r="H213" i="17"/>
  <c r="H214" i="17"/>
  <c r="H214" i="18" s="1"/>
  <c r="H215" i="17"/>
  <c r="H215" i="18" s="1"/>
  <c r="H216" i="17"/>
  <c r="H216" i="18" s="1"/>
  <c r="H217" i="17"/>
  <c r="H218" i="17"/>
  <c r="H218" i="18" s="1"/>
  <c r="H219" i="17"/>
  <c r="H220" i="17"/>
  <c r="H220" i="18" s="1"/>
  <c r="H221" i="17"/>
  <c r="H222" i="17"/>
  <c r="H222" i="18" s="1"/>
  <c r="H223" i="17"/>
  <c r="H223" i="18" s="1"/>
  <c r="H224" i="17"/>
  <c r="H224" i="18" s="1"/>
  <c r="H225" i="17"/>
  <c r="H226" i="17"/>
  <c r="H226" i="18" s="1"/>
  <c r="H227" i="17"/>
  <c r="H228" i="17"/>
  <c r="H228" i="18" s="1"/>
  <c r="H229" i="17"/>
  <c r="H230" i="17"/>
  <c r="H230" i="18" s="1"/>
  <c r="H231" i="17"/>
  <c r="H231" i="18" s="1"/>
  <c r="H232" i="17"/>
  <c r="H232" i="18" s="1"/>
  <c r="H233" i="17"/>
  <c r="H234" i="17"/>
  <c r="H234" i="18" s="1"/>
  <c r="H235" i="17"/>
  <c r="H236" i="17"/>
  <c r="H236" i="18" s="1"/>
  <c r="H237" i="17"/>
  <c r="H237" i="18" s="1"/>
  <c r="H238" i="17"/>
  <c r="H238" i="18" s="1"/>
  <c r="H239" i="17"/>
  <c r="H239" i="18" s="1"/>
  <c r="H240" i="17"/>
  <c r="H240" i="18" s="1"/>
  <c r="H241" i="17"/>
  <c r="H242" i="17"/>
  <c r="H242" i="18" s="1"/>
  <c r="H243" i="17"/>
  <c r="H244" i="17"/>
  <c r="H244" i="18" s="1"/>
  <c r="H245" i="17"/>
  <c r="H245" i="18" s="1"/>
  <c r="H246" i="17"/>
  <c r="H246" i="18" s="1"/>
  <c r="H247" i="17"/>
  <c r="H247" i="18" s="1"/>
  <c r="H248" i="17"/>
  <c r="H248" i="18" s="1"/>
  <c r="H249" i="17"/>
  <c r="H250" i="17"/>
  <c r="H250" i="18" s="1"/>
  <c r="H251" i="17"/>
  <c r="H252" i="17"/>
  <c r="H252" i="18" s="1"/>
  <c r="H253" i="17"/>
  <c r="H253" i="18" s="1"/>
  <c r="H254" i="17"/>
  <c r="H254" i="18" s="1"/>
  <c r="H255" i="17"/>
  <c r="H255" i="18" s="1"/>
  <c r="H256" i="17"/>
  <c r="H256" i="18" s="1"/>
  <c r="H257" i="17"/>
  <c r="H258" i="17"/>
  <c r="H258" i="18" s="1"/>
  <c r="H259" i="17"/>
  <c r="H260" i="17"/>
  <c r="H260" i="18" s="1"/>
  <c r="H261" i="17"/>
  <c r="H261" i="18" s="1"/>
  <c r="H262" i="17"/>
  <c r="H262" i="18" s="1"/>
  <c r="H263" i="17"/>
  <c r="H263" i="18" s="1"/>
  <c r="H264" i="17"/>
  <c r="H264" i="18" s="1"/>
  <c r="H265" i="17"/>
  <c r="H266" i="17"/>
  <c r="H266" i="18" s="1"/>
  <c r="H267" i="17"/>
  <c r="H268" i="17"/>
  <c r="H268" i="18" s="1"/>
  <c r="H269" i="17"/>
  <c r="H269" i="18" s="1"/>
  <c r="H270" i="17"/>
  <c r="H270" i="18" s="1"/>
  <c r="H271" i="17"/>
  <c r="H271" i="18" s="1"/>
  <c r="H272" i="17"/>
  <c r="H272" i="18" s="1"/>
  <c r="H273" i="17"/>
  <c r="H274" i="17"/>
  <c r="H274" i="18" s="1"/>
  <c r="H275" i="17"/>
  <c r="H276" i="17"/>
  <c r="H276" i="18" s="1"/>
  <c r="H277" i="17"/>
  <c r="H277" i="18" s="1"/>
  <c r="H278" i="17"/>
  <c r="H278" i="18" s="1"/>
  <c r="H279" i="17"/>
  <c r="H279" i="18" s="1"/>
  <c r="H280" i="17"/>
  <c r="H280" i="18" s="1"/>
  <c r="H281" i="17"/>
  <c r="H282" i="17"/>
  <c r="H282" i="18" s="1"/>
  <c r="H283" i="17"/>
  <c r="H284" i="17"/>
  <c r="H284" i="18" s="1"/>
  <c r="H285" i="17"/>
  <c r="H285" i="18" s="1"/>
  <c r="H286" i="17"/>
  <c r="H286" i="18" s="1"/>
  <c r="H287" i="17"/>
  <c r="H287" i="18" s="1"/>
  <c r="H288" i="17"/>
  <c r="H288" i="18" s="1"/>
  <c r="H289" i="17"/>
  <c r="H290" i="17"/>
  <c r="H290" i="18" s="1"/>
  <c r="H291" i="17"/>
  <c r="H292" i="17"/>
  <c r="H292" i="18" s="1"/>
  <c r="H293" i="17"/>
  <c r="H293" i="18" s="1"/>
  <c r="H294" i="17"/>
  <c r="H294" i="18" s="1"/>
  <c r="H295" i="17"/>
  <c r="H295" i="18" s="1"/>
  <c r="H296" i="17"/>
  <c r="H296" i="18" s="1"/>
  <c r="H297" i="17"/>
  <c r="H298" i="17"/>
  <c r="B2" i="17"/>
  <c r="C2" i="17"/>
  <c r="D2" i="17"/>
  <c r="E2" i="17"/>
  <c r="F2" i="17"/>
  <c r="G2" i="17"/>
  <c r="G2" i="18" s="1"/>
  <c r="B3" i="17"/>
  <c r="C3" i="17"/>
  <c r="D3" i="17"/>
  <c r="E3" i="17"/>
  <c r="F3" i="17"/>
  <c r="G3" i="17"/>
  <c r="B4" i="17"/>
  <c r="C4" i="17"/>
  <c r="D4" i="17"/>
  <c r="E4" i="17"/>
  <c r="F4" i="17"/>
  <c r="G4" i="17"/>
  <c r="G4" i="18" s="1"/>
  <c r="B5" i="17"/>
  <c r="C5" i="17"/>
  <c r="D5" i="17"/>
  <c r="E5" i="17"/>
  <c r="F5" i="17"/>
  <c r="G5" i="17"/>
  <c r="G5" i="18" s="1"/>
  <c r="B6" i="17"/>
  <c r="C6" i="17"/>
  <c r="D6" i="17"/>
  <c r="E6" i="17"/>
  <c r="F6" i="17"/>
  <c r="G6" i="17"/>
  <c r="G6" i="18" s="1"/>
  <c r="B7" i="17"/>
  <c r="C7" i="17"/>
  <c r="D7" i="17"/>
  <c r="E7" i="17"/>
  <c r="F7" i="17"/>
  <c r="G7" i="17"/>
  <c r="B8" i="17"/>
  <c r="C8" i="17"/>
  <c r="D8" i="17"/>
  <c r="E8" i="17"/>
  <c r="F8" i="17"/>
  <c r="G8" i="17"/>
  <c r="G8" i="18" s="1"/>
  <c r="B9" i="17"/>
  <c r="C9" i="17"/>
  <c r="D9" i="17"/>
  <c r="E9" i="17"/>
  <c r="F9" i="17"/>
  <c r="G9" i="17"/>
  <c r="G9" i="18" s="1"/>
  <c r="B10" i="17"/>
  <c r="C10" i="17"/>
  <c r="D10" i="17"/>
  <c r="E10" i="17"/>
  <c r="F10" i="17"/>
  <c r="G10" i="17"/>
  <c r="G10" i="18" s="1"/>
  <c r="B11" i="17"/>
  <c r="C11" i="17"/>
  <c r="D11" i="17"/>
  <c r="E11" i="17"/>
  <c r="F11" i="17"/>
  <c r="G11" i="17"/>
  <c r="B12" i="17"/>
  <c r="C12" i="17"/>
  <c r="D12" i="17"/>
  <c r="E12" i="17"/>
  <c r="F12" i="17"/>
  <c r="G12" i="17"/>
  <c r="G12" i="18" s="1"/>
  <c r="B13" i="17"/>
  <c r="C13" i="17"/>
  <c r="D13" i="17"/>
  <c r="E13" i="17"/>
  <c r="F13" i="17"/>
  <c r="G13" i="17"/>
  <c r="G13" i="18" s="1"/>
  <c r="B14" i="17"/>
  <c r="C14" i="17"/>
  <c r="D14" i="17"/>
  <c r="E14" i="17"/>
  <c r="F14" i="17"/>
  <c r="G14" i="17"/>
  <c r="G14" i="18" s="1"/>
  <c r="B15" i="17"/>
  <c r="C15" i="17"/>
  <c r="D15" i="17"/>
  <c r="E15" i="17"/>
  <c r="F15" i="17"/>
  <c r="G15" i="17"/>
  <c r="B16" i="17"/>
  <c r="C16" i="17"/>
  <c r="D16" i="17"/>
  <c r="E16" i="17"/>
  <c r="F16" i="17"/>
  <c r="G16" i="17"/>
  <c r="G16" i="18" s="1"/>
  <c r="B17" i="17"/>
  <c r="C17" i="17"/>
  <c r="D17" i="17"/>
  <c r="E17" i="17"/>
  <c r="F17" i="17"/>
  <c r="G17" i="17"/>
  <c r="G17" i="18" s="1"/>
  <c r="B18" i="17"/>
  <c r="C18" i="17"/>
  <c r="D18" i="17"/>
  <c r="E18" i="17"/>
  <c r="F18" i="17"/>
  <c r="G18" i="17"/>
  <c r="G18" i="18" s="1"/>
  <c r="B19" i="17"/>
  <c r="C19" i="17"/>
  <c r="D19" i="17"/>
  <c r="E19" i="17"/>
  <c r="F19" i="17"/>
  <c r="G19" i="17"/>
  <c r="B20" i="17"/>
  <c r="C20" i="17"/>
  <c r="D20" i="17"/>
  <c r="E20" i="17"/>
  <c r="F20" i="17"/>
  <c r="G20" i="17"/>
  <c r="B21" i="17"/>
  <c r="C21" i="17"/>
  <c r="D21" i="17"/>
  <c r="E21" i="17"/>
  <c r="F21" i="17"/>
  <c r="G21" i="17"/>
  <c r="G21" i="18" s="1"/>
  <c r="B22" i="17"/>
  <c r="C22" i="17"/>
  <c r="D22" i="17"/>
  <c r="E22" i="17"/>
  <c r="F22" i="17"/>
  <c r="G22" i="17"/>
  <c r="G22" i="18" s="1"/>
  <c r="B23" i="17"/>
  <c r="C23" i="17"/>
  <c r="D23" i="17"/>
  <c r="E23" i="17"/>
  <c r="F23" i="17"/>
  <c r="G23" i="17"/>
  <c r="B24" i="17"/>
  <c r="C24" i="17"/>
  <c r="D24" i="17"/>
  <c r="E24" i="17"/>
  <c r="F24" i="17"/>
  <c r="G24" i="17"/>
  <c r="B25" i="17"/>
  <c r="C25" i="17"/>
  <c r="D25" i="17"/>
  <c r="E25" i="17"/>
  <c r="F25" i="17"/>
  <c r="G25" i="17"/>
  <c r="G25" i="18" s="1"/>
  <c r="B26" i="17"/>
  <c r="C26" i="17"/>
  <c r="D26" i="17"/>
  <c r="E26" i="17"/>
  <c r="F26" i="17"/>
  <c r="G26" i="17"/>
  <c r="G26" i="18" s="1"/>
  <c r="B27" i="17"/>
  <c r="C27" i="17"/>
  <c r="D27" i="17"/>
  <c r="E27" i="17"/>
  <c r="F27" i="17"/>
  <c r="G27" i="17"/>
  <c r="B28" i="17"/>
  <c r="C28" i="17"/>
  <c r="D28" i="17"/>
  <c r="E28" i="17"/>
  <c r="F28" i="17"/>
  <c r="G28" i="17"/>
  <c r="B29" i="17"/>
  <c r="C29" i="17"/>
  <c r="D29" i="17"/>
  <c r="E29" i="17"/>
  <c r="F29" i="17"/>
  <c r="G29" i="17"/>
  <c r="G29" i="18" s="1"/>
  <c r="B30" i="17"/>
  <c r="C30" i="17"/>
  <c r="D30" i="17"/>
  <c r="E30" i="17"/>
  <c r="F30" i="17"/>
  <c r="G30" i="17"/>
  <c r="G30" i="18" s="1"/>
  <c r="B31" i="17"/>
  <c r="C31" i="17"/>
  <c r="D31" i="17"/>
  <c r="E31" i="17"/>
  <c r="F31" i="17"/>
  <c r="G31" i="17"/>
  <c r="B32" i="17"/>
  <c r="C32" i="17"/>
  <c r="D32" i="17"/>
  <c r="E32" i="17"/>
  <c r="F32" i="17"/>
  <c r="G32" i="17"/>
  <c r="B33" i="17"/>
  <c r="C33" i="17"/>
  <c r="D33" i="17"/>
  <c r="E33" i="17"/>
  <c r="F33" i="17"/>
  <c r="G33" i="17"/>
  <c r="G33" i="18" s="1"/>
  <c r="B34" i="17"/>
  <c r="C34" i="17"/>
  <c r="D34" i="17"/>
  <c r="E34" i="17"/>
  <c r="F34" i="17"/>
  <c r="G34" i="17"/>
  <c r="G34" i="18" s="1"/>
  <c r="B35" i="17"/>
  <c r="C35" i="17"/>
  <c r="D35" i="17"/>
  <c r="E35" i="17"/>
  <c r="F35" i="17"/>
  <c r="G35" i="17"/>
  <c r="B36" i="17"/>
  <c r="C36" i="17"/>
  <c r="D36" i="17"/>
  <c r="E36" i="17"/>
  <c r="F36" i="17"/>
  <c r="G36" i="17"/>
  <c r="B37" i="17"/>
  <c r="C37" i="17"/>
  <c r="D37" i="17"/>
  <c r="E37" i="17"/>
  <c r="F37" i="17"/>
  <c r="G37" i="17"/>
  <c r="G37" i="18" s="1"/>
  <c r="B38" i="17"/>
  <c r="C38" i="17"/>
  <c r="D38" i="17"/>
  <c r="E38" i="17"/>
  <c r="F38" i="17"/>
  <c r="G38" i="17"/>
  <c r="G38" i="18" s="1"/>
  <c r="B39" i="17"/>
  <c r="C39" i="17"/>
  <c r="D39" i="17"/>
  <c r="E39" i="17"/>
  <c r="F39" i="17"/>
  <c r="G39" i="17"/>
  <c r="B40" i="17"/>
  <c r="C40" i="17"/>
  <c r="D40" i="17"/>
  <c r="E40" i="17"/>
  <c r="F40" i="17"/>
  <c r="G40" i="17"/>
  <c r="B41" i="17"/>
  <c r="C41" i="17"/>
  <c r="D41" i="17"/>
  <c r="E41" i="17"/>
  <c r="F41" i="17"/>
  <c r="G41" i="17"/>
  <c r="G41" i="18" s="1"/>
  <c r="B42" i="17"/>
  <c r="C42" i="17"/>
  <c r="D42" i="17"/>
  <c r="E42" i="17"/>
  <c r="F42" i="17"/>
  <c r="G42" i="17"/>
  <c r="G42" i="18" s="1"/>
  <c r="B43" i="17"/>
  <c r="C43" i="17"/>
  <c r="D43" i="17"/>
  <c r="E43" i="17"/>
  <c r="F43" i="17"/>
  <c r="G43" i="17"/>
  <c r="B44" i="17"/>
  <c r="C44" i="17"/>
  <c r="D44" i="17"/>
  <c r="E44" i="17"/>
  <c r="F44" i="17"/>
  <c r="G44" i="17"/>
  <c r="B45" i="17"/>
  <c r="C45" i="17"/>
  <c r="D45" i="17"/>
  <c r="E45" i="17"/>
  <c r="F45" i="17"/>
  <c r="G45" i="17"/>
  <c r="G45" i="18" s="1"/>
  <c r="B46" i="17"/>
  <c r="C46" i="17"/>
  <c r="D46" i="17"/>
  <c r="E46" i="17"/>
  <c r="F46" i="17"/>
  <c r="G46" i="17"/>
  <c r="G46" i="18" s="1"/>
  <c r="B47" i="17"/>
  <c r="C47" i="17"/>
  <c r="D47" i="17"/>
  <c r="E47" i="17"/>
  <c r="F47" i="17"/>
  <c r="G47" i="17"/>
  <c r="B48" i="17"/>
  <c r="C48" i="17"/>
  <c r="D48" i="17"/>
  <c r="E48" i="17"/>
  <c r="F48" i="17"/>
  <c r="G48" i="17"/>
  <c r="B49" i="17"/>
  <c r="C49" i="17"/>
  <c r="D49" i="17"/>
  <c r="E49" i="17"/>
  <c r="F49" i="17"/>
  <c r="G49" i="17"/>
  <c r="G49" i="18" s="1"/>
  <c r="B50" i="17"/>
  <c r="C50" i="17"/>
  <c r="D50" i="17"/>
  <c r="E50" i="17"/>
  <c r="F50" i="17"/>
  <c r="G50" i="17"/>
  <c r="G50" i="18" s="1"/>
  <c r="B51" i="17"/>
  <c r="C51" i="17"/>
  <c r="D51" i="17"/>
  <c r="E51" i="17"/>
  <c r="F51" i="17"/>
  <c r="G51" i="17"/>
  <c r="B52" i="17"/>
  <c r="C52" i="17"/>
  <c r="D52" i="17"/>
  <c r="E52" i="17"/>
  <c r="F52" i="17"/>
  <c r="G52" i="17"/>
  <c r="B53" i="17"/>
  <c r="C53" i="17"/>
  <c r="D53" i="17"/>
  <c r="E53" i="17"/>
  <c r="F53" i="17"/>
  <c r="G53" i="17"/>
  <c r="G53" i="18" s="1"/>
  <c r="B54" i="17"/>
  <c r="C54" i="17"/>
  <c r="D54" i="17"/>
  <c r="E54" i="17"/>
  <c r="F54" i="17"/>
  <c r="G54" i="17"/>
  <c r="G54" i="18" s="1"/>
  <c r="B55" i="17"/>
  <c r="C55" i="17"/>
  <c r="D55" i="17"/>
  <c r="E55" i="17"/>
  <c r="F55" i="17"/>
  <c r="G55" i="17"/>
  <c r="B56" i="17"/>
  <c r="C56" i="17"/>
  <c r="D56" i="17"/>
  <c r="E56" i="17"/>
  <c r="F56" i="17"/>
  <c r="G56" i="17"/>
  <c r="B57" i="17"/>
  <c r="C57" i="17"/>
  <c r="D57" i="17"/>
  <c r="E57" i="17"/>
  <c r="F57" i="17"/>
  <c r="G57" i="17"/>
  <c r="G57" i="18" s="1"/>
  <c r="B58" i="17"/>
  <c r="C58" i="17"/>
  <c r="D58" i="17"/>
  <c r="E58" i="17"/>
  <c r="F58" i="17"/>
  <c r="G58" i="17"/>
  <c r="G58" i="18" s="1"/>
  <c r="B59" i="17"/>
  <c r="C59" i="17"/>
  <c r="D59" i="17"/>
  <c r="E59" i="17"/>
  <c r="F59" i="17"/>
  <c r="G59" i="17"/>
  <c r="B60" i="17"/>
  <c r="C60" i="17"/>
  <c r="D60" i="17"/>
  <c r="E60" i="17"/>
  <c r="F60" i="17"/>
  <c r="G60" i="17"/>
  <c r="B61" i="17"/>
  <c r="C61" i="17"/>
  <c r="D61" i="17"/>
  <c r="E61" i="17"/>
  <c r="F61" i="17"/>
  <c r="G61" i="17"/>
  <c r="G61" i="18" s="1"/>
  <c r="B62" i="17"/>
  <c r="C62" i="17"/>
  <c r="D62" i="17"/>
  <c r="E62" i="17"/>
  <c r="F62" i="17"/>
  <c r="G62" i="17"/>
  <c r="G62" i="18" s="1"/>
  <c r="B63" i="17"/>
  <c r="C63" i="17"/>
  <c r="D63" i="17"/>
  <c r="E63" i="17"/>
  <c r="F63" i="17"/>
  <c r="G63" i="17"/>
  <c r="B64" i="17"/>
  <c r="C64" i="17"/>
  <c r="D64" i="17"/>
  <c r="E64" i="17"/>
  <c r="F64" i="17"/>
  <c r="G64" i="17"/>
  <c r="B65" i="17"/>
  <c r="C65" i="17"/>
  <c r="D65" i="17"/>
  <c r="E65" i="17"/>
  <c r="F65" i="17"/>
  <c r="G65" i="17"/>
  <c r="G65" i="18" s="1"/>
  <c r="B66" i="17"/>
  <c r="C66" i="17"/>
  <c r="D66" i="17"/>
  <c r="E66" i="17"/>
  <c r="F66" i="17"/>
  <c r="G66" i="17"/>
  <c r="G66" i="18" s="1"/>
  <c r="B67" i="17"/>
  <c r="C67" i="17"/>
  <c r="D67" i="17"/>
  <c r="E67" i="17"/>
  <c r="F67" i="17"/>
  <c r="G67" i="17"/>
  <c r="B68" i="17"/>
  <c r="C68" i="17"/>
  <c r="D68" i="17"/>
  <c r="E68" i="17"/>
  <c r="F68" i="17"/>
  <c r="G68" i="17"/>
  <c r="B69" i="17"/>
  <c r="C69" i="17"/>
  <c r="D69" i="17"/>
  <c r="E69" i="17"/>
  <c r="F69" i="17"/>
  <c r="G69" i="17"/>
  <c r="G69" i="18" s="1"/>
  <c r="B70" i="17"/>
  <c r="C70" i="17"/>
  <c r="D70" i="17"/>
  <c r="E70" i="17"/>
  <c r="F70" i="17"/>
  <c r="G70" i="17"/>
  <c r="G70" i="18" s="1"/>
  <c r="B71" i="17"/>
  <c r="C71" i="17"/>
  <c r="D71" i="17"/>
  <c r="E71" i="17"/>
  <c r="F71" i="17"/>
  <c r="G71" i="17"/>
  <c r="B72" i="17"/>
  <c r="C72" i="17"/>
  <c r="D72" i="17"/>
  <c r="E72" i="17"/>
  <c r="F72" i="17"/>
  <c r="G72" i="17"/>
  <c r="B73" i="17"/>
  <c r="C73" i="17"/>
  <c r="D73" i="17"/>
  <c r="E73" i="17"/>
  <c r="F73" i="17"/>
  <c r="G73" i="17"/>
  <c r="G73" i="18" s="1"/>
  <c r="B74" i="17"/>
  <c r="C74" i="17"/>
  <c r="D74" i="17"/>
  <c r="E74" i="17"/>
  <c r="F74" i="17"/>
  <c r="G74" i="17"/>
  <c r="G74" i="18" s="1"/>
  <c r="B75" i="17"/>
  <c r="C75" i="17"/>
  <c r="D75" i="17"/>
  <c r="E75" i="17"/>
  <c r="F75" i="17"/>
  <c r="G75" i="17"/>
  <c r="B76" i="17"/>
  <c r="C76" i="17"/>
  <c r="D76" i="17"/>
  <c r="E76" i="17"/>
  <c r="F76" i="17"/>
  <c r="G76" i="17"/>
  <c r="B77" i="17"/>
  <c r="C77" i="17"/>
  <c r="D77" i="17"/>
  <c r="E77" i="17"/>
  <c r="F77" i="17"/>
  <c r="G77" i="17"/>
  <c r="G77" i="18" s="1"/>
  <c r="B78" i="17"/>
  <c r="C78" i="17"/>
  <c r="D78" i="17"/>
  <c r="E78" i="17"/>
  <c r="F78" i="17"/>
  <c r="G78" i="17"/>
  <c r="G78" i="18" s="1"/>
  <c r="B79" i="17"/>
  <c r="C79" i="17"/>
  <c r="D79" i="17"/>
  <c r="E79" i="17"/>
  <c r="F79" i="17"/>
  <c r="G79" i="17"/>
  <c r="B80" i="17"/>
  <c r="C80" i="17"/>
  <c r="D80" i="17"/>
  <c r="E80" i="17"/>
  <c r="F80" i="17"/>
  <c r="G80" i="17"/>
  <c r="B81" i="17"/>
  <c r="C81" i="17"/>
  <c r="D81" i="17"/>
  <c r="E81" i="17"/>
  <c r="F81" i="17"/>
  <c r="G81" i="17"/>
  <c r="G81" i="18" s="1"/>
  <c r="B82" i="17"/>
  <c r="C82" i="17"/>
  <c r="D82" i="17"/>
  <c r="E82" i="17"/>
  <c r="F82" i="17"/>
  <c r="G82" i="17"/>
  <c r="G82" i="18" s="1"/>
  <c r="B83" i="17"/>
  <c r="C83" i="17"/>
  <c r="D83" i="17"/>
  <c r="E83" i="17"/>
  <c r="F83" i="17"/>
  <c r="G83" i="17"/>
  <c r="B84" i="17"/>
  <c r="C84" i="17"/>
  <c r="D84" i="17"/>
  <c r="E84" i="17"/>
  <c r="F84" i="17"/>
  <c r="G84" i="17"/>
  <c r="B85" i="17"/>
  <c r="C85" i="17"/>
  <c r="D85" i="17"/>
  <c r="E85" i="17"/>
  <c r="F85" i="17"/>
  <c r="G85" i="17"/>
  <c r="G85" i="18" s="1"/>
  <c r="B86" i="17"/>
  <c r="C86" i="17"/>
  <c r="D86" i="17"/>
  <c r="E86" i="17"/>
  <c r="F86" i="17"/>
  <c r="G86" i="17"/>
  <c r="G86" i="18" s="1"/>
  <c r="B87" i="17"/>
  <c r="C87" i="17"/>
  <c r="D87" i="17"/>
  <c r="E87" i="17"/>
  <c r="F87" i="17"/>
  <c r="G87" i="17"/>
  <c r="B88" i="17"/>
  <c r="C88" i="17"/>
  <c r="D88" i="17"/>
  <c r="E88" i="17"/>
  <c r="F88" i="17"/>
  <c r="G88" i="17"/>
  <c r="B89" i="17"/>
  <c r="C89" i="17"/>
  <c r="D89" i="17"/>
  <c r="E89" i="17"/>
  <c r="F89" i="17"/>
  <c r="G89" i="17"/>
  <c r="G89" i="18" s="1"/>
  <c r="B90" i="17"/>
  <c r="C90" i="17"/>
  <c r="D90" i="17"/>
  <c r="E90" i="17"/>
  <c r="F90" i="17"/>
  <c r="G90" i="17"/>
  <c r="G90" i="18" s="1"/>
  <c r="B91" i="17"/>
  <c r="C91" i="17"/>
  <c r="D91" i="17"/>
  <c r="E91" i="17"/>
  <c r="F91" i="17"/>
  <c r="G91" i="17"/>
  <c r="B92" i="17"/>
  <c r="C92" i="17"/>
  <c r="D92" i="17"/>
  <c r="E92" i="17"/>
  <c r="F92" i="17"/>
  <c r="G92" i="17"/>
  <c r="B93" i="17"/>
  <c r="C93" i="17"/>
  <c r="D93" i="17"/>
  <c r="E93" i="17"/>
  <c r="F93" i="17"/>
  <c r="G93" i="17"/>
  <c r="G93" i="18" s="1"/>
  <c r="B94" i="17"/>
  <c r="C94" i="17"/>
  <c r="D94" i="17"/>
  <c r="E94" i="17"/>
  <c r="F94" i="17"/>
  <c r="G94" i="17"/>
  <c r="G94" i="18" s="1"/>
  <c r="B95" i="17"/>
  <c r="C95" i="17"/>
  <c r="D95" i="17"/>
  <c r="E95" i="17"/>
  <c r="F95" i="17"/>
  <c r="G95" i="17"/>
  <c r="B96" i="17"/>
  <c r="C96" i="17"/>
  <c r="D96" i="17"/>
  <c r="E96" i="17"/>
  <c r="F96" i="17"/>
  <c r="G96" i="17"/>
  <c r="B97" i="17"/>
  <c r="C97" i="17"/>
  <c r="D97" i="17"/>
  <c r="E97" i="17"/>
  <c r="F97" i="17"/>
  <c r="G97" i="17"/>
  <c r="G97" i="18" s="1"/>
  <c r="B98" i="17"/>
  <c r="C98" i="17"/>
  <c r="D98" i="17"/>
  <c r="E98" i="17"/>
  <c r="F98" i="17"/>
  <c r="G98" i="17"/>
  <c r="G98" i="18" s="1"/>
  <c r="B99" i="17"/>
  <c r="C99" i="17"/>
  <c r="D99" i="17"/>
  <c r="E99" i="17"/>
  <c r="F99" i="17"/>
  <c r="G99" i="17"/>
  <c r="B100" i="17"/>
  <c r="C100" i="17"/>
  <c r="D100" i="17"/>
  <c r="E100" i="17"/>
  <c r="F100" i="17"/>
  <c r="G100" i="17"/>
  <c r="B101" i="17"/>
  <c r="C101" i="17"/>
  <c r="D101" i="17"/>
  <c r="E101" i="17"/>
  <c r="F101" i="17"/>
  <c r="G101" i="17"/>
  <c r="G101" i="18" s="1"/>
  <c r="B102" i="17"/>
  <c r="C102" i="17"/>
  <c r="D102" i="17"/>
  <c r="E102" i="17"/>
  <c r="F102" i="17"/>
  <c r="G102" i="17"/>
  <c r="G102" i="18" s="1"/>
  <c r="B103" i="17"/>
  <c r="C103" i="17"/>
  <c r="D103" i="17"/>
  <c r="E103" i="17"/>
  <c r="F103" i="17"/>
  <c r="G103" i="17"/>
  <c r="B104" i="17"/>
  <c r="C104" i="17"/>
  <c r="D104" i="17"/>
  <c r="E104" i="17"/>
  <c r="F104" i="17"/>
  <c r="G104" i="17"/>
  <c r="B105" i="17"/>
  <c r="C105" i="17"/>
  <c r="D105" i="17"/>
  <c r="E105" i="17"/>
  <c r="F105" i="17"/>
  <c r="G105" i="17"/>
  <c r="G105" i="18" s="1"/>
  <c r="B106" i="17"/>
  <c r="C106" i="17"/>
  <c r="D106" i="17"/>
  <c r="E106" i="17"/>
  <c r="F106" i="17"/>
  <c r="G106" i="17"/>
  <c r="G106" i="18" s="1"/>
  <c r="B107" i="17"/>
  <c r="C107" i="17"/>
  <c r="D107" i="17"/>
  <c r="E107" i="17"/>
  <c r="F107" i="17"/>
  <c r="G107" i="17"/>
  <c r="B108" i="17"/>
  <c r="C108" i="17"/>
  <c r="D108" i="17"/>
  <c r="E108" i="17"/>
  <c r="F108" i="17"/>
  <c r="G108" i="17"/>
  <c r="B109" i="17"/>
  <c r="C109" i="17"/>
  <c r="D109" i="17"/>
  <c r="E109" i="17"/>
  <c r="F109" i="17"/>
  <c r="G109" i="17"/>
  <c r="G109" i="18" s="1"/>
  <c r="B110" i="17"/>
  <c r="C110" i="17"/>
  <c r="D110" i="17"/>
  <c r="E110" i="17"/>
  <c r="F110" i="17"/>
  <c r="G110" i="17"/>
  <c r="G110" i="18" s="1"/>
  <c r="B111" i="17"/>
  <c r="C111" i="17"/>
  <c r="D111" i="17"/>
  <c r="E111" i="17"/>
  <c r="F111" i="17"/>
  <c r="G111" i="17"/>
  <c r="B112" i="17"/>
  <c r="C112" i="17"/>
  <c r="D112" i="17"/>
  <c r="E112" i="17"/>
  <c r="F112" i="17"/>
  <c r="G112" i="17"/>
  <c r="B113" i="17"/>
  <c r="C113" i="17"/>
  <c r="D113" i="17"/>
  <c r="E113" i="17"/>
  <c r="F113" i="17"/>
  <c r="G113" i="17"/>
  <c r="G113" i="18" s="1"/>
  <c r="B114" i="17"/>
  <c r="C114" i="17"/>
  <c r="D114" i="17"/>
  <c r="E114" i="17"/>
  <c r="F114" i="17"/>
  <c r="G114" i="17"/>
  <c r="G114" i="18" s="1"/>
  <c r="B115" i="17"/>
  <c r="C115" i="17"/>
  <c r="D115" i="17"/>
  <c r="E115" i="17"/>
  <c r="F115" i="17"/>
  <c r="G115" i="17"/>
  <c r="B116" i="17"/>
  <c r="C116" i="17"/>
  <c r="D116" i="17"/>
  <c r="E116" i="17"/>
  <c r="F116" i="17"/>
  <c r="G116" i="17"/>
  <c r="B117" i="17"/>
  <c r="C117" i="17"/>
  <c r="D117" i="17"/>
  <c r="E117" i="17"/>
  <c r="F117" i="17"/>
  <c r="G117" i="17"/>
  <c r="G117" i="18" s="1"/>
  <c r="B118" i="17"/>
  <c r="C118" i="17"/>
  <c r="D118" i="17"/>
  <c r="E118" i="17"/>
  <c r="F118" i="17"/>
  <c r="G118" i="17"/>
  <c r="G118" i="18" s="1"/>
  <c r="B119" i="17"/>
  <c r="C119" i="17"/>
  <c r="D119" i="17"/>
  <c r="E119" i="17"/>
  <c r="F119" i="17"/>
  <c r="G119" i="17"/>
  <c r="B120" i="17"/>
  <c r="C120" i="17"/>
  <c r="D120" i="17"/>
  <c r="E120" i="17"/>
  <c r="F120" i="17"/>
  <c r="G120" i="17"/>
  <c r="B121" i="17"/>
  <c r="C121" i="17"/>
  <c r="D121" i="17"/>
  <c r="E121" i="17"/>
  <c r="F121" i="17"/>
  <c r="G121" i="17"/>
  <c r="G121" i="18" s="1"/>
  <c r="B122" i="17"/>
  <c r="C122" i="17"/>
  <c r="D122" i="17"/>
  <c r="E122" i="17"/>
  <c r="F122" i="17"/>
  <c r="G122" i="17"/>
  <c r="G122" i="18" s="1"/>
  <c r="B123" i="17"/>
  <c r="C123" i="17"/>
  <c r="D123" i="17"/>
  <c r="E123" i="17"/>
  <c r="F123" i="17"/>
  <c r="G123" i="17"/>
  <c r="B124" i="17"/>
  <c r="C124" i="17"/>
  <c r="D124" i="17"/>
  <c r="E124" i="17"/>
  <c r="F124" i="17"/>
  <c r="G124" i="17"/>
  <c r="B125" i="17"/>
  <c r="C125" i="17"/>
  <c r="D125" i="17"/>
  <c r="E125" i="17"/>
  <c r="F125" i="17"/>
  <c r="G125" i="17"/>
  <c r="G125" i="18" s="1"/>
  <c r="B126" i="17"/>
  <c r="C126" i="17"/>
  <c r="D126" i="17"/>
  <c r="E126" i="17"/>
  <c r="F126" i="17"/>
  <c r="G126" i="17"/>
  <c r="G126" i="18" s="1"/>
  <c r="B127" i="17"/>
  <c r="C127" i="17"/>
  <c r="D127" i="17"/>
  <c r="E127" i="17"/>
  <c r="F127" i="17"/>
  <c r="G127" i="17"/>
  <c r="B128" i="17"/>
  <c r="C128" i="17"/>
  <c r="D128" i="17"/>
  <c r="E128" i="17"/>
  <c r="F128" i="17"/>
  <c r="G128" i="17"/>
  <c r="B129" i="17"/>
  <c r="C129" i="17"/>
  <c r="D129" i="17"/>
  <c r="E129" i="17"/>
  <c r="F129" i="17"/>
  <c r="G129" i="17"/>
  <c r="G129" i="18" s="1"/>
  <c r="B130" i="17"/>
  <c r="C130" i="17"/>
  <c r="D130" i="17"/>
  <c r="E130" i="17"/>
  <c r="F130" i="17"/>
  <c r="G130" i="17"/>
  <c r="G130" i="18" s="1"/>
  <c r="B131" i="17"/>
  <c r="C131" i="17"/>
  <c r="D131" i="17"/>
  <c r="E131" i="17"/>
  <c r="F131" i="17"/>
  <c r="G131" i="17"/>
  <c r="B132" i="17"/>
  <c r="C132" i="17"/>
  <c r="D132" i="17"/>
  <c r="E132" i="17"/>
  <c r="F132" i="17"/>
  <c r="G132" i="17"/>
  <c r="B133" i="17"/>
  <c r="C133" i="17"/>
  <c r="D133" i="17"/>
  <c r="E133" i="17"/>
  <c r="F133" i="17"/>
  <c r="G133" i="17"/>
  <c r="G133" i="18" s="1"/>
  <c r="B134" i="17"/>
  <c r="C134" i="17"/>
  <c r="D134" i="17"/>
  <c r="E134" i="17"/>
  <c r="F134" i="17"/>
  <c r="G134" i="17"/>
  <c r="G134" i="18" s="1"/>
  <c r="B135" i="17"/>
  <c r="C135" i="17"/>
  <c r="D135" i="17"/>
  <c r="E135" i="17"/>
  <c r="F135" i="17"/>
  <c r="G135" i="17"/>
  <c r="B136" i="17"/>
  <c r="C136" i="17"/>
  <c r="D136" i="17"/>
  <c r="E136" i="17"/>
  <c r="F136" i="17"/>
  <c r="G136" i="17"/>
  <c r="B137" i="17"/>
  <c r="C137" i="17"/>
  <c r="D137" i="17"/>
  <c r="E137" i="17"/>
  <c r="F137" i="17"/>
  <c r="G137" i="17"/>
  <c r="G137" i="18" s="1"/>
  <c r="B138" i="17"/>
  <c r="C138" i="17"/>
  <c r="D138" i="17"/>
  <c r="E138" i="17"/>
  <c r="F138" i="17"/>
  <c r="G138" i="17"/>
  <c r="G138" i="18" s="1"/>
  <c r="B139" i="17"/>
  <c r="C139" i="17"/>
  <c r="D139" i="17"/>
  <c r="E139" i="17"/>
  <c r="F139" i="17"/>
  <c r="G139" i="17"/>
  <c r="B140" i="17"/>
  <c r="C140" i="17"/>
  <c r="D140" i="17"/>
  <c r="E140" i="17"/>
  <c r="F140" i="17"/>
  <c r="G140" i="17"/>
  <c r="B141" i="17"/>
  <c r="C141" i="17"/>
  <c r="D141" i="17"/>
  <c r="E141" i="17"/>
  <c r="F141" i="17"/>
  <c r="G141" i="17"/>
  <c r="G141" i="18" s="1"/>
  <c r="B142" i="17"/>
  <c r="C142" i="17"/>
  <c r="D142" i="17"/>
  <c r="E142" i="17"/>
  <c r="F142" i="17"/>
  <c r="G142" i="17"/>
  <c r="G142" i="18" s="1"/>
  <c r="B143" i="17"/>
  <c r="C143" i="17"/>
  <c r="D143" i="17"/>
  <c r="E143" i="17"/>
  <c r="F143" i="17"/>
  <c r="G143" i="17"/>
  <c r="B144" i="17"/>
  <c r="C144" i="17"/>
  <c r="D144" i="17"/>
  <c r="E144" i="17"/>
  <c r="F144" i="17"/>
  <c r="G144" i="17"/>
  <c r="B145" i="17"/>
  <c r="C145" i="17"/>
  <c r="D145" i="17"/>
  <c r="E145" i="17"/>
  <c r="F145" i="17"/>
  <c r="G145" i="17"/>
  <c r="G145" i="18" s="1"/>
  <c r="B146" i="17"/>
  <c r="C146" i="17"/>
  <c r="D146" i="17"/>
  <c r="E146" i="17"/>
  <c r="F146" i="17"/>
  <c r="G146" i="17"/>
  <c r="G146" i="18" s="1"/>
  <c r="B147" i="17"/>
  <c r="C147" i="17"/>
  <c r="D147" i="17"/>
  <c r="E147" i="17"/>
  <c r="F147" i="17"/>
  <c r="G147" i="17"/>
  <c r="B148" i="17"/>
  <c r="C148" i="17"/>
  <c r="D148" i="17"/>
  <c r="E148" i="17"/>
  <c r="F148" i="17"/>
  <c r="G148" i="17"/>
  <c r="B149" i="17"/>
  <c r="C149" i="17"/>
  <c r="D149" i="17"/>
  <c r="E149" i="17"/>
  <c r="F149" i="17"/>
  <c r="G149" i="17"/>
  <c r="G149" i="18" s="1"/>
  <c r="B150" i="17"/>
  <c r="C150" i="17"/>
  <c r="D150" i="17"/>
  <c r="E150" i="17"/>
  <c r="F150" i="17"/>
  <c r="G150" i="17"/>
  <c r="G150" i="18" s="1"/>
  <c r="B151" i="17"/>
  <c r="C151" i="17"/>
  <c r="D151" i="17"/>
  <c r="E151" i="17"/>
  <c r="F151" i="17"/>
  <c r="G151" i="17"/>
  <c r="B152" i="17"/>
  <c r="C152" i="17"/>
  <c r="D152" i="17"/>
  <c r="E152" i="17"/>
  <c r="F152" i="17"/>
  <c r="G152" i="17"/>
  <c r="B153" i="17"/>
  <c r="C153" i="17"/>
  <c r="D153" i="17"/>
  <c r="E153" i="17"/>
  <c r="F153" i="17"/>
  <c r="G153" i="17"/>
  <c r="G153" i="18" s="1"/>
  <c r="B154" i="17"/>
  <c r="C154" i="17"/>
  <c r="D154" i="17"/>
  <c r="E154" i="17"/>
  <c r="F154" i="17"/>
  <c r="G154" i="17"/>
  <c r="G154" i="18" s="1"/>
  <c r="B155" i="17"/>
  <c r="C155" i="17"/>
  <c r="D155" i="17"/>
  <c r="E155" i="17"/>
  <c r="F155" i="17"/>
  <c r="G155" i="17"/>
  <c r="B156" i="17"/>
  <c r="C156" i="17"/>
  <c r="D156" i="17"/>
  <c r="E156" i="17"/>
  <c r="F156" i="17"/>
  <c r="G156" i="17"/>
  <c r="B157" i="17"/>
  <c r="C157" i="17"/>
  <c r="D157" i="17"/>
  <c r="E157" i="17"/>
  <c r="F157" i="17"/>
  <c r="G157" i="17"/>
  <c r="G157" i="18" s="1"/>
  <c r="B158" i="17"/>
  <c r="C158" i="17"/>
  <c r="D158" i="17"/>
  <c r="E158" i="17"/>
  <c r="F158" i="17"/>
  <c r="G158" i="17"/>
  <c r="G158" i="18" s="1"/>
  <c r="B159" i="17"/>
  <c r="C159" i="17"/>
  <c r="D159" i="17"/>
  <c r="E159" i="17"/>
  <c r="F159" i="17"/>
  <c r="G159" i="17"/>
  <c r="B160" i="17"/>
  <c r="C160" i="17"/>
  <c r="D160" i="17"/>
  <c r="E160" i="17"/>
  <c r="F160" i="17"/>
  <c r="G160" i="17"/>
  <c r="B161" i="17"/>
  <c r="C161" i="17"/>
  <c r="D161" i="17"/>
  <c r="E161" i="17"/>
  <c r="F161" i="17"/>
  <c r="G161" i="17"/>
  <c r="G161" i="18" s="1"/>
  <c r="B162" i="17"/>
  <c r="C162" i="17"/>
  <c r="D162" i="17"/>
  <c r="E162" i="17"/>
  <c r="F162" i="17"/>
  <c r="G162" i="17"/>
  <c r="G162" i="18" s="1"/>
  <c r="B163" i="17"/>
  <c r="C163" i="17"/>
  <c r="D163" i="17"/>
  <c r="E163" i="17"/>
  <c r="F163" i="17"/>
  <c r="G163" i="17"/>
  <c r="B164" i="17"/>
  <c r="C164" i="17"/>
  <c r="D164" i="17"/>
  <c r="E164" i="17"/>
  <c r="F164" i="17"/>
  <c r="G164" i="17"/>
  <c r="B165" i="17"/>
  <c r="C165" i="17"/>
  <c r="D165" i="17"/>
  <c r="E165" i="17"/>
  <c r="F165" i="17"/>
  <c r="G165" i="17"/>
  <c r="G165" i="18" s="1"/>
  <c r="B166" i="17"/>
  <c r="C166" i="17"/>
  <c r="D166" i="17"/>
  <c r="E166" i="17"/>
  <c r="F166" i="17"/>
  <c r="G166" i="17"/>
  <c r="G166" i="18" s="1"/>
  <c r="B167" i="17"/>
  <c r="C167" i="17"/>
  <c r="D167" i="17"/>
  <c r="E167" i="17"/>
  <c r="F167" i="17"/>
  <c r="G167" i="17"/>
  <c r="B168" i="17"/>
  <c r="C168" i="17"/>
  <c r="D168" i="17"/>
  <c r="E168" i="17"/>
  <c r="F168" i="17"/>
  <c r="G168" i="17"/>
  <c r="B169" i="17"/>
  <c r="C169" i="17"/>
  <c r="D169" i="17"/>
  <c r="E169" i="17"/>
  <c r="F169" i="17"/>
  <c r="G169" i="17"/>
  <c r="G169" i="18" s="1"/>
  <c r="B170" i="17"/>
  <c r="C170" i="17"/>
  <c r="D170" i="17"/>
  <c r="E170" i="17"/>
  <c r="F170" i="17"/>
  <c r="G170" i="17"/>
  <c r="G170" i="18" s="1"/>
  <c r="B171" i="17"/>
  <c r="C171" i="17"/>
  <c r="D171" i="17"/>
  <c r="E171" i="17"/>
  <c r="F171" i="17"/>
  <c r="G171" i="17"/>
  <c r="B172" i="17"/>
  <c r="C172" i="17"/>
  <c r="D172" i="17"/>
  <c r="E172" i="17"/>
  <c r="F172" i="17"/>
  <c r="G172" i="17"/>
  <c r="B173" i="17"/>
  <c r="C173" i="17"/>
  <c r="D173" i="17"/>
  <c r="E173" i="17"/>
  <c r="F173" i="17"/>
  <c r="G173" i="17"/>
  <c r="G173" i="18" s="1"/>
  <c r="B174" i="17"/>
  <c r="C174" i="17"/>
  <c r="D174" i="17"/>
  <c r="E174" i="17"/>
  <c r="F174" i="17"/>
  <c r="G174" i="17"/>
  <c r="G174" i="18" s="1"/>
  <c r="B175" i="17"/>
  <c r="C175" i="17"/>
  <c r="D175" i="17"/>
  <c r="E175" i="17"/>
  <c r="F175" i="17"/>
  <c r="G175" i="17"/>
  <c r="B176" i="17"/>
  <c r="C176" i="17"/>
  <c r="D176" i="17"/>
  <c r="E176" i="17"/>
  <c r="F176" i="17"/>
  <c r="G176" i="17"/>
  <c r="B177" i="17"/>
  <c r="C177" i="17"/>
  <c r="D177" i="17"/>
  <c r="E177" i="17"/>
  <c r="F177" i="17"/>
  <c r="G177" i="17"/>
  <c r="G177" i="18" s="1"/>
  <c r="B178" i="17"/>
  <c r="C178" i="17"/>
  <c r="D178" i="17"/>
  <c r="E178" i="17"/>
  <c r="F178" i="17"/>
  <c r="G178" i="17"/>
  <c r="G178" i="18" s="1"/>
  <c r="B179" i="17"/>
  <c r="C179" i="17"/>
  <c r="D179" i="17"/>
  <c r="E179" i="17"/>
  <c r="F179" i="17"/>
  <c r="G179" i="17"/>
  <c r="B180" i="17"/>
  <c r="C180" i="17"/>
  <c r="D180" i="17"/>
  <c r="E180" i="17"/>
  <c r="F180" i="17"/>
  <c r="G180" i="17"/>
  <c r="B181" i="17"/>
  <c r="C181" i="17"/>
  <c r="D181" i="17"/>
  <c r="E181" i="17"/>
  <c r="F181" i="17"/>
  <c r="G181" i="17"/>
  <c r="G181" i="18" s="1"/>
  <c r="B182" i="17"/>
  <c r="C182" i="17"/>
  <c r="D182" i="17"/>
  <c r="E182" i="17"/>
  <c r="F182" i="17"/>
  <c r="G182" i="17"/>
  <c r="G182" i="18" s="1"/>
  <c r="B183" i="17"/>
  <c r="C183" i="17"/>
  <c r="D183" i="17"/>
  <c r="E183" i="17"/>
  <c r="F183" i="17"/>
  <c r="G183" i="17"/>
  <c r="B184" i="17"/>
  <c r="C184" i="17"/>
  <c r="D184" i="17"/>
  <c r="E184" i="17"/>
  <c r="F184" i="17"/>
  <c r="G184" i="17"/>
  <c r="B185" i="17"/>
  <c r="C185" i="17"/>
  <c r="D185" i="17"/>
  <c r="E185" i="17"/>
  <c r="F185" i="17"/>
  <c r="G185" i="17"/>
  <c r="G185" i="18" s="1"/>
  <c r="B186" i="17"/>
  <c r="C186" i="17"/>
  <c r="D186" i="17"/>
  <c r="E186" i="17"/>
  <c r="F186" i="17"/>
  <c r="G186" i="17"/>
  <c r="G186" i="18" s="1"/>
  <c r="B187" i="17"/>
  <c r="C187" i="17"/>
  <c r="D187" i="17"/>
  <c r="E187" i="17"/>
  <c r="F187" i="17"/>
  <c r="G187" i="17"/>
  <c r="B188" i="17"/>
  <c r="C188" i="17"/>
  <c r="D188" i="17"/>
  <c r="E188" i="17"/>
  <c r="F188" i="17"/>
  <c r="G188" i="17"/>
  <c r="B189" i="17"/>
  <c r="C189" i="17"/>
  <c r="D189" i="17"/>
  <c r="E189" i="17"/>
  <c r="F189" i="17"/>
  <c r="G189" i="17"/>
  <c r="G189" i="18" s="1"/>
  <c r="B190" i="17"/>
  <c r="C190" i="17"/>
  <c r="D190" i="17"/>
  <c r="E190" i="17"/>
  <c r="F190" i="17"/>
  <c r="G190" i="17"/>
  <c r="G190" i="18" s="1"/>
  <c r="B191" i="17"/>
  <c r="C191" i="17"/>
  <c r="D191" i="17"/>
  <c r="E191" i="17"/>
  <c r="F191" i="17"/>
  <c r="G191" i="17"/>
  <c r="B192" i="17"/>
  <c r="C192" i="17"/>
  <c r="D192" i="17"/>
  <c r="E192" i="17"/>
  <c r="F192" i="17"/>
  <c r="G192" i="17"/>
  <c r="B193" i="17"/>
  <c r="C193" i="17"/>
  <c r="D193" i="17"/>
  <c r="E193" i="17"/>
  <c r="F193" i="17"/>
  <c r="G193" i="17"/>
  <c r="G193" i="18" s="1"/>
  <c r="B194" i="17"/>
  <c r="C194" i="17"/>
  <c r="D194" i="17"/>
  <c r="E194" i="17"/>
  <c r="F194" i="17"/>
  <c r="G194" i="17"/>
  <c r="G194" i="18" s="1"/>
  <c r="B195" i="17"/>
  <c r="C195" i="17"/>
  <c r="D195" i="17"/>
  <c r="E195" i="17"/>
  <c r="F195" i="17"/>
  <c r="G195" i="17"/>
  <c r="B196" i="17"/>
  <c r="C196" i="17"/>
  <c r="D196" i="17"/>
  <c r="E196" i="17"/>
  <c r="F196" i="17"/>
  <c r="G196" i="17"/>
  <c r="B197" i="17"/>
  <c r="C197" i="17"/>
  <c r="D197" i="17"/>
  <c r="E197" i="17"/>
  <c r="F197" i="17"/>
  <c r="G197" i="17"/>
  <c r="G197" i="18" s="1"/>
  <c r="B198" i="17"/>
  <c r="C198" i="17"/>
  <c r="D198" i="17"/>
  <c r="E198" i="17"/>
  <c r="F198" i="17"/>
  <c r="G198" i="17"/>
  <c r="G198" i="18" s="1"/>
  <c r="B199" i="17"/>
  <c r="C199" i="17"/>
  <c r="D199" i="17"/>
  <c r="E199" i="17"/>
  <c r="F199" i="17"/>
  <c r="G199" i="17"/>
  <c r="B200" i="17"/>
  <c r="C200" i="17"/>
  <c r="D200" i="17"/>
  <c r="E200" i="17"/>
  <c r="F200" i="17"/>
  <c r="G200" i="17"/>
  <c r="B201" i="17"/>
  <c r="C201" i="17"/>
  <c r="D201" i="17"/>
  <c r="E201" i="17"/>
  <c r="F201" i="17"/>
  <c r="G201" i="17"/>
  <c r="G201" i="18" s="1"/>
  <c r="B202" i="17"/>
  <c r="C202" i="17"/>
  <c r="D202" i="17"/>
  <c r="E202" i="17"/>
  <c r="F202" i="17"/>
  <c r="G202" i="17"/>
  <c r="G202" i="18" s="1"/>
  <c r="B203" i="17"/>
  <c r="C203" i="17"/>
  <c r="D203" i="17"/>
  <c r="E203" i="17"/>
  <c r="F203" i="17"/>
  <c r="G203" i="17"/>
  <c r="B204" i="17"/>
  <c r="C204" i="17"/>
  <c r="D204" i="17"/>
  <c r="E204" i="17"/>
  <c r="F204" i="17"/>
  <c r="G204" i="17"/>
  <c r="B205" i="17"/>
  <c r="C205" i="17"/>
  <c r="D205" i="17"/>
  <c r="E205" i="17"/>
  <c r="F205" i="17"/>
  <c r="G205" i="17"/>
  <c r="G205" i="18" s="1"/>
  <c r="B206" i="17"/>
  <c r="C206" i="17"/>
  <c r="D206" i="17"/>
  <c r="E206" i="17"/>
  <c r="F206" i="17"/>
  <c r="G206" i="17"/>
  <c r="G206" i="18" s="1"/>
  <c r="B207" i="17"/>
  <c r="C207" i="17"/>
  <c r="D207" i="17"/>
  <c r="E207" i="17"/>
  <c r="F207" i="17"/>
  <c r="G207" i="17"/>
  <c r="B208" i="17"/>
  <c r="C208" i="17"/>
  <c r="D208" i="17"/>
  <c r="E208" i="17"/>
  <c r="F208" i="17"/>
  <c r="G208" i="17"/>
  <c r="B209" i="17"/>
  <c r="C209" i="17"/>
  <c r="D209" i="17"/>
  <c r="E209" i="17"/>
  <c r="F209" i="17"/>
  <c r="G209" i="17"/>
  <c r="G209" i="18" s="1"/>
  <c r="B210" i="17"/>
  <c r="C210" i="17"/>
  <c r="D210" i="17"/>
  <c r="E210" i="17"/>
  <c r="F210" i="17"/>
  <c r="G210" i="17"/>
  <c r="G210" i="18" s="1"/>
  <c r="B211" i="17"/>
  <c r="C211" i="17"/>
  <c r="D211" i="17"/>
  <c r="E211" i="17"/>
  <c r="F211" i="17"/>
  <c r="G211" i="17"/>
  <c r="B212" i="17"/>
  <c r="C212" i="17"/>
  <c r="D212" i="17"/>
  <c r="E212" i="17"/>
  <c r="F212" i="17"/>
  <c r="G212" i="17"/>
  <c r="B213" i="17"/>
  <c r="C213" i="17"/>
  <c r="D213" i="17"/>
  <c r="E213" i="17"/>
  <c r="F213" i="17"/>
  <c r="G213" i="17"/>
  <c r="G213" i="18" s="1"/>
  <c r="B214" i="17"/>
  <c r="C214" i="17"/>
  <c r="D214" i="17"/>
  <c r="E214" i="17"/>
  <c r="F214" i="17"/>
  <c r="G214" i="17"/>
  <c r="G214" i="18" s="1"/>
  <c r="B215" i="17"/>
  <c r="C215" i="17"/>
  <c r="D215" i="17"/>
  <c r="E215" i="17"/>
  <c r="F215" i="17"/>
  <c r="G215" i="17"/>
  <c r="B216" i="17"/>
  <c r="C216" i="17"/>
  <c r="D216" i="17"/>
  <c r="E216" i="17"/>
  <c r="F216" i="17"/>
  <c r="G216" i="17"/>
  <c r="B217" i="17"/>
  <c r="C217" i="17"/>
  <c r="D217" i="17"/>
  <c r="E217" i="17"/>
  <c r="F217" i="17"/>
  <c r="G217" i="17"/>
  <c r="G217" i="18" s="1"/>
  <c r="B218" i="17"/>
  <c r="C218" i="17"/>
  <c r="D218" i="17"/>
  <c r="E218" i="17"/>
  <c r="F218" i="17"/>
  <c r="G218" i="17"/>
  <c r="G218" i="18" s="1"/>
  <c r="B219" i="17"/>
  <c r="C219" i="17"/>
  <c r="D219" i="17"/>
  <c r="E219" i="17"/>
  <c r="F219" i="17"/>
  <c r="G219" i="17"/>
  <c r="B220" i="17"/>
  <c r="C220" i="17"/>
  <c r="D220" i="17"/>
  <c r="E220" i="17"/>
  <c r="F220" i="17"/>
  <c r="G220" i="17"/>
  <c r="B221" i="17"/>
  <c r="C221" i="17"/>
  <c r="D221" i="17"/>
  <c r="E221" i="17"/>
  <c r="F221" i="17"/>
  <c r="G221" i="17"/>
  <c r="G221" i="18" s="1"/>
  <c r="B222" i="17"/>
  <c r="C222" i="17"/>
  <c r="D222" i="17"/>
  <c r="E222" i="17"/>
  <c r="F222" i="17"/>
  <c r="G222" i="17"/>
  <c r="G222" i="18" s="1"/>
  <c r="B223" i="17"/>
  <c r="C223" i="17"/>
  <c r="D223" i="17"/>
  <c r="E223" i="17"/>
  <c r="F223" i="17"/>
  <c r="G223" i="17"/>
  <c r="B224" i="17"/>
  <c r="C224" i="17"/>
  <c r="D224" i="17"/>
  <c r="E224" i="17"/>
  <c r="F224" i="17"/>
  <c r="G224" i="17"/>
  <c r="B225" i="17"/>
  <c r="C225" i="17"/>
  <c r="D225" i="17"/>
  <c r="E225" i="17"/>
  <c r="F225" i="17"/>
  <c r="G225" i="17"/>
  <c r="G225" i="18" s="1"/>
  <c r="B226" i="17"/>
  <c r="C226" i="17"/>
  <c r="D226" i="17"/>
  <c r="E226" i="17"/>
  <c r="F226" i="17"/>
  <c r="G226" i="17"/>
  <c r="G226" i="18" s="1"/>
  <c r="B227" i="17"/>
  <c r="C227" i="17"/>
  <c r="D227" i="17"/>
  <c r="E227" i="17"/>
  <c r="F227" i="17"/>
  <c r="G227" i="17"/>
  <c r="B228" i="17"/>
  <c r="C228" i="17"/>
  <c r="D228" i="17"/>
  <c r="E228" i="17"/>
  <c r="F228" i="17"/>
  <c r="G228" i="17"/>
  <c r="B229" i="17"/>
  <c r="C229" i="17"/>
  <c r="D229" i="17"/>
  <c r="E229" i="17"/>
  <c r="F229" i="17"/>
  <c r="G229" i="17"/>
  <c r="G229" i="18" s="1"/>
  <c r="B230" i="17"/>
  <c r="C230" i="17"/>
  <c r="D230" i="17"/>
  <c r="E230" i="17"/>
  <c r="F230" i="17"/>
  <c r="G230" i="17"/>
  <c r="G230" i="18" s="1"/>
  <c r="B231" i="17"/>
  <c r="C231" i="17"/>
  <c r="D231" i="17"/>
  <c r="E231" i="17"/>
  <c r="F231" i="17"/>
  <c r="G231" i="17"/>
  <c r="B232" i="17"/>
  <c r="C232" i="17"/>
  <c r="D232" i="17"/>
  <c r="E232" i="17"/>
  <c r="F232" i="17"/>
  <c r="G232" i="17"/>
  <c r="B233" i="17"/>
  <c r="C233" i="17"/>
  <c r="D233" i="17"/>
  <c r="E233" i="17"/>
  <c r="F233" i="17"/>
  <c r="G233" i="17"/>
  <c r="G233" i="18" s="1"/>
  <c r="B234" i="17"/>
  <c r="C234" i="17"/>
  <c r="D234" i="17"/>
  <c r="E234" i="17"/>
  <c r="F234" i="17"/>
  <c r="G234" i="17"/>
  <c r="G234" i="18" s="1"/>
  <c r="B235" i="17"/>
  <c r="C235" i="17"/>
  <c r="D235" i="17"/>
  <c r="E235" i="17"/>
  <c r="F235" i="17"/>
  <c r="G235" i="17"/>
  <c r="B236" i="17"/>
  <c r="C236" i="17"/>
  <c r="D236" i="17"/>
  <c r="E236" i="17"/>
  <c r="F236" i="17"/>
  <c r="G236" i="17"/>
  <c r="B237" i="17"/>
  <c r="C237" i="17"/>
  <c r="D237" i="17"/>
  <c r="E237" i="17"/>
  <c r="F237" i="17"/>
  <c r="G237" i="17"/>
  <c r="G237" i="18" s="1"/>
  <c r="B238" i="17"/>
  <c r="C238" i="17"/>
  <c r="D238" i="17"/>
  <c r="E238" i="17"/>
  <c r="F238" i="17"/>
  <c r="G238" i="17"/>
  <c r="G238" i="18" s="1"/>
  <c r="B239" i="17"/>
  <c r="C239" i="17"/>
  <c r="D239" i="17"/>
  <c r="E239" i="17"/>
  <c r="F239" i="17"/>
  <c r="G239" i="17"/>
  <c r="B240" i="17"/>
  <c r="C240" i="17"/>
  <c r="D240" i="17"/>
  <c r="E240" i="17"/>
  <c r="F240" i="17"/>
  <c r="G240" i="17"/>
  <c r="B241" i="17"/>
  <c r="C241" i="17"/>
  <c r="D241" i="17"/>
  <c r="E241" i="17"/>
  <c r="F241" i="17"/>
  <c r="G241" i="17"/>
  <c r="G241" i="18" s="1"/>
  <c r="B242" i="17"/>
  <c r="C242" i="17"/>
  <c r="D242" i="17"/>
  <c r="E242" i="17"/>
  <c r="F242" i="17"/>
  <c r="G242" i="17"/>
  <c r="G242" i="18" s="1"/>
  <c r="B243" i="17"/>
  <c r="C243" i="17"/>
  <c r="D243" i="17"/>
  <c r="E243" i="17"/>
  <c r="F243" i="17"/>
  <c r="G243" i="17"/>
  <c r="B244" i="17"/>
  <c r="C244" i="17"/>
  <c r="D244" i="17"/>
  <c r="E244" i="17"/>
  <c r="F244" i="17"/>
  <c r="G244" i="17"/>
  <c r="B245" i="17"/>
  <c r="C245" i="17"/>
  <c r="D245" i="17"/>
  <c r="E245" i="17"/>
  <c r="F245" i="17"/>
  <c r="G245" i="17"/>
  <c r="G245" i="18" s="1"/>
  <c r="B246" i="17"/>
  <c r="C246" i="17"/>
  <c r="D246" i="17"/>
  <c r="E246" i="17"/>
  <c r="F246" i="17"/>
  <c r="G246" i="17"/>
  <c r="G246" i="18" s="1"/>
  <c r="B247" i="17"/>
  <c r="C247" i="17"/>
  <c r="D247" i="17"/>
  <c r="E247" i="17"/>
  <c r="F247" i="17"/>
  <c r="G247" i="17"/>
  <c r="B248" i="17"/>
  <c r="C248" i="17"/>
  <c r="D248" i="17"/>
  <c r="E248" i="17"/>
  <c r="F248" i="17"/>
  <c r="G248" i="17"/>
  <c r="B249" i="17"/>
  <c r="C249" i="17"/>
  <c r="D249" i="17"/>
  <c r="E249" i="17"/>
  <c r="F249" i="17"/>
  <c r="G249" i="17"/>
  <c r="G249" i="18" s="1"/>
  <c r="B250" i="17"/>
  <c r="C250" i="17"/>
  <c r="D250" i="17"/>
  <c r="E250" i="17"/>
  <c r="F250" i="17"/>
  <c r="G250" i="17"/>
  <c r="G250" i="18" s="1"/>
  <c r="B251" i="17"/>
  <c r="C251" i="17"/>
  <c r="D251" i="17"/>
  <c r="E251" i="17"/>
  <c r="F251" i="17"/>
  <c r="G251" i="17"/>
  <c r="B252" i="17"/>
  <c r="C252" i="17"/>
  <c r="D252" i="17"/>
  <c r="E252" i="17"/>
  <c r="F252" i="17"/>
  <c r="G252" i="17"/>
  <c r="B253" i="17"/>
  <c r="C253" i="17"/>
  <c r="D253" i="17"/>
  <c r="E253" i="17"/>
  <c r="F253" i="17"/>
  <c r="G253" i="17"/>
  <c r="G253" i="18" s="1"/>
  <c r="B254" i="17"/>
  <c r="C254" i="17"/>
  <c r="D254" i="17"/>
  <c r="E254" i="17"/>
  <c r="F254" i="17"/>
  <c r="G254" i="17"/>
  <c r="G254" i="18" s="1"/>
  <c r="B255" i="17"/>
  <c r="C255" i="17"/>
  <c r="D255" i="17"/>
  <c r="E255" i="17"/>
  <c r="F255" i="17"/>
  <c r="G255" i="17"/>
  <c r="B256" i="17"/>
  <c r="C256" i="17"/>
  <c r="D256" i="17"/>
  <c r="E256" i="17"/>
  <c r="F256" i="17"/>
  <c r="G256" i="17"/>
  <c r="B257" i="17"/>
  <c r="C257" i="17"/>
  <c r="D257" i="17"/>
  <c r="E257" i="17"/>
  <c r="F257" i="17"/>
  <c r="G257" i="17"/>
  <c r="G257" i="18" s="1"/>
  <c r="B258" i="17"/>
  <c r="C258" i="17"/>
  <c r="D258" i="17"/>
  <c r="E258" i="17"/>
  <c r="F258" i="17"/>
  <c r="G258" i="17"/>
  <c r="G258" i="18" s="1"/>
  <c r="B259" i="17"/>
  <c r="C259" i="17"/>
  <c r="D259" i="17"/>
  <c r="E259" i="17"/>
  <c r="F259" i="17"/>
  <c r="G259" i="17"/>
  <c r="B260" i="17"/>
  <c r="C260" i="17"/>
  <c r="D260" i="17"/>
  <c r="E260" i="17"/>
  <c r="F260" i="17"/>
  <c r="G260" i="17"/>
  <c r="B261" i="17"/>
  <c r="C261" i="17"/>
  <c r="D261" i="17"/>
  <c r="E261" i="17"/>
  <c r="F261" i="17"/>
  <c r="G261" i="17"/>
  <c r="G261" i="18" s="1"/>
  <c r="B262" i="17"/>
  <c r="C262" i="17"/>
  <c r="D262" i="17"/>
  <c r="E262" i="17"/>
  <c r="F262" i="17"/>
  <c r="G262" i="17"/>
  <c r="G262" i="18" s="1"/>
  <c r="B263" i="17"/>
  <c r="C263" i="17"/>
  <c r="D263" i="17"/>
  <c r="E263" i="17"/>
  <c r="F263" i="17"/>
  <c r="G263" i="17"/>
  <c r="B264" i="17"/>
  <c r="C264" i="17"/>
  <c r="D264" i="17"/>
  <c r="E264" i="17"/>
  <c r="F264" i="17"/>
  <c r="G264" i="17"/>
  <c r="B265" i="17"/>
  <c r="C265" i="17"/>
  <c r="D265" i="17"/>
  <c r="E265" i="17"/>
  <c r="F265" i="17"/>
  <c r="G265" i="17"/>
  <c r="G265" i="18" s="1"/>
  <c r="B266" i="17"/>
  <c r="C266" i="17"/>
  <c r="D266" i="17"/>
  <c r="E266" i="17"/>
  <c r="F266" i="17"/>
  <c r="G266" i="17"/>
  <c r="G266" i="18" s="1"/>
  <c r="B267" i="17"/>
  <c r="C267" i="17"/>
  <c r="D267" i="17"/>
  <c r="E267" i="17"/>
  <c r="F267" i="17"/>
  <c r="G267" i="17"/>
  <c r="B268" i="17"/>
  <c r="C268" i="17"/>
  <c r="D268" i="17"/>
  <c r="E268" i="17"/>
  <c r="F268" i="17"/>
  <c r="G268" i="17"/>
  <c r="B269" i="17"/>
  <c r="C269" i="17"/>
  <c r="D269" i="17"/>
  <c r="E269" i="17"/>
  <c r="F269" i="17"/>
  <c r="G269" i="17"/>
  <c r="G269" i="18" s="1"/>
  <c r="B270" i="17"/>
  <c r="C270" i="17"/>
  <c r="D270" i="17"/>
  <c r="E270" i="17"/>
  <c r="F270" i="17"/>
  <c r="G270" i="17"/>
  <c r="G270" i="18" s="1"/>
  <c r="B271" i="17"/>
  <c r="C271" i="17"/>
  <c r="D271" i="17"/>
  <c r="E271" i="17"/>
  <c r="F271" i="17"/>
  <c r="G271" i="17"/>
  <c r="B272" i="17"/>
  <c r="C272" i="17"/>
  <c r="D272" i="17"/>
  <c r="E272" i="17"/>
  <c r="F272" i="17"/>
  <c r="G272" i="17"/>
  <c r="B273" i="17"/>
  <c r="C273" i="17"/>
  <c r="D273" i="17"/>
  <c r="E273" i="17"/>
  <c r="F273" i="17"/>
  <c r="G273" i="17"/>
  <c r="G273" i="18" s="1"/>
  <c r="B274" i="17"/>
  <c r="C274" i="17"/>
  <c r="D274" i="17"/>
  <c r="E274" i="17"/>
  <c r="F274" i="17"/>
  <c r="G274" i="17"/>
  <c r="G274" i="18" s="1"/>
  <c r="B275" i="17"/>
  <c r="C275" i="17"/>
  <c r="D275" i="17"/>
  <c r="E275" i="17"/>
  <c r="F275" i="17"/>
  <c r="G275" i="17"/>
  <c r="B276" i="17"/>
  <c r="C276" i="17"/>
  <c r="D276" i="17"/>
  <c r="E276" i="17"/>
  <c r="F276" i="17"/>
  <c r="G276" i="17"/>
  <c r="B277" i="17"/>
  <c r="C277" i="17"/>
  <c r="D277" i="17"/>
  <c r="E277" i="17"/>
  <c r="F277" i="17"/>
  <c r="G277" i="17"/>
  <c r="G277" i="18" s="1"/>
  <c r="B278" i="17"/>
  <c r="C278" i="17"/>
  <c r="D278" i="17"/>
  <c r="E278" i="17"/>
  <c r="F278" i="17"/>
  <c r="G278" i="17"/>
  <c r="G278" i="18" s="1"/>
  <c r="B279" i="17"/>
  <c r="C279" i="17"/>
  <c r="D279" i="17"/>
  <c r="E279" i="17"/>
  <c r="F279" i="17"/>
  <c r="G279" i="17"/>
  <c r="B280" i="17"/>
  <c r="C280" i="17"/>
  <c r="D280" i="17"/>
  <c r="E280" i="17"/>
  <c r="F280" i="17"/>
  <c r="G280" i="17"/>
  <c r="B281" i="17"/>
  <c r="C281" i="17"/>
  <c r="D281" i="17"/>
  <c r="E281" i="17"/>
  <c r="F281" i="17"/>
  <c r="G281" i="17"/>
  <c r="G281" i="18" s="1"/>
  <c r="B282" i="17"/>
  <c r="C282" i="17"/>
  <c r="D282" i="17"/>
  <c r="E282" i="17"/>
  <c r="F282" i="17"/>
  <c r="G282" i="17"/>
  <c r="G282" i="18" s="1"/>
  <c r="B283" i="17"/>
  <c r="C283" i="17"/>
  <c r="D283" i="17"/>
  <c r="E283" i="17"/>
  <c r="F283" i="17"/>
  <c r="G283" i="17"/>
  <c r="B284" i="17"/>
  <c r="C284" i="17"/>
  <c r="D284" i="17"/>
  <c r="E284" i="17"/>
  <c r="F284" i="17"/>
  <c r="G284" i="17"/>
  <c r="B285" i="17"/>
  <c r="C285" i="17"/>
  <c r="D285" i="17"/>
  <c r="E285" i="17"/>
  <c r="F285" i="17"/>
  <c r="G285" i="17"/>
  <c r="G285" i="18" s="1"/>
  <c r="B286" i="17"/>
  <c r="C286" i="17"/>
  <c r="D286" i="17"/>
  <c r="E286" i="17"/>
  <c r="F286" i="17"/>
  <c r="G286" i="17"/>
  <c r="G286" i="18" s="1"/>
  <c r="B287" i="17"/>
  <c r="C287" i="17"/>
  <c r="D287" i="17"/>
  <c r="E287" i="17"/>
  <c r="F287" i="17"/>
  <c r="G287" i="17"/>
  <c r="B288" i="17"/>
  <c r="C288" i="17"/>
  <c r="D288" i="17"/>
  <c r="E288" i="17"/>
  <c r="F288" i="17"/>
  <c r="G288" i="17"/>
  <c r="B289" i="17"/>
  <c r="C289" i="17"/>
  <c r="D289" i="17"/>
  <c r="E289" i="17"/>
  <c r="F289" i="17"/>
  <c r="G289" i="17"/>
  <c r="G289" i="18" s="1"/>
  <c r="B290" i="17"/>
  <c r="C290" i="17"/>
  <c r="D290" i="17"/>
  <c r="E290" i="17"/>
  <c r="F290" i="17"/>
  <c r="G290" i="17"/>
  <c r="G290" i="18" s="1"/>
  <c r="B291" i="17"/>
  <c r="C291" i="17"/>
  <c r="D291" i="17"/>
  <c r="E291" i="17"/>
  <c r="F291" i="17"/>
  <c r="G291" i="17"/>
  <c r="B292" i="17"/>
  <c r="C292" i="17"/>
  <c r="D292" i="17"/>
  <c r="E292" i="17"/>
  <c r="F292" i="17"/>
  <c r="G292" i="17"/>
  <c r="B293" i="17"/>
  <c r="C293" i="17"/>
  <c r="D293" i="17"/>
  <c r="E293" i="17"/>
  <c r="F293" i="17"/>
  <c r="G293" i="17"/>
  <c r="G293" i="18" s="1"/>
  <c r="B294" i="17"/>
  <c r="C294" i="17"/>
  <c r="D294" i="17"/>
  <c r="E294" i="17"/>
  <c r="F294" i="17"/>
  <c r="G294" i="17"/>
  <c r="G294" i="18" s="1"/>
  <c r="B295" i="17"/>
  <c r="C295" i="17"/>
  <c r="D295" i="17"/>
  <c r="E295" i="17"/>
  <c r="F295" i="17"/>
  <c r="G295" i="17"/>
  <c r="B296" i="17"/>
  <c r="C296" i="17"/>
  <c r="D296" i="17"/>
  <c r="E296" i="17"/>
  <c r="F296" i="17"/>
  <c r="G296" i="17"/>
  <c r="B297" i="17"/>
  <c r="C297" i="17"/>
  <c r="D297" i="17"/>
  <c r="E297" i="17"/>
  <c r="F297" i="17"/>
  <c r="G297" i="17"/>
  <c r="G297" i="18" s="1"/>
  <c r="B298" i="17"/>
  <c r="C298" i="17"/>
  <c r="D298" i="17"/>
  <c r="E298" i="17"/>
  <c r="F298" i="17"/>
  <c r="G298" i="17"/>
  <c r="S204" i="16"/>
  <c r="S691" i="16"/>
  <c r="Q203" i="16"/>
  <c r="Q227" i="16"/>
  <c r="Q239" i="16"/>
  <c r="Q258" i="16"/>
  <c r="Q273" i="16"/>
  <c r="Q297" i="16"/>
  <c r="Q298" i="16"/>
  <c r="R298" i="16" s="1"/>
  <c r="Q334" i="16"/>
  <c r="Q345" i="16"/>
  <c r="Q352" i="16"/>
  <c r="Q370" i="16"/>
  <c r="Q381" i="16"/>
  <c r="Q397" i="16"/>
  <c r="Q435" i="16"/>
  <c r="Q436" i="16"/>
  <c r="R436" i="16" s="1"/>
  <c r="Q461" i="16"/>
  <c r="Q479" i="16"/>
  <c r="Q503" i="16"/>
  <c r="Q509" i="16"/>
  <c r="Q533" i="16"/>
  <c r="Q535" i="16"/>
  <c r="Q563" i="16"/>
  <c r="Q565" i="16"/>
  <c r="Q577" i="16"/>
  <c r="Q595" i="16"/>
  <c r="Q609" i="16"/>
  <c r="Q619" i="16"/>
  <c r="Q637" i="16"/>
  <c r="Q651" i="16"/>
  <c r="Q669" i="16"/>
  <c r="Q673" i="16"/>
  <c r="Q693" i="16"/>
  <c r="Q705" i="16"/>
  <c r="Q725" i="16"/>
  <c r="Q733" i="16"/>
  <c r="H203" i="16"/>
  <c r="J203" i="16" s="1"/>
  <c r="O203" i="16" s="1"/>
  <c r="I203" i="16"/>
  <c r="K203" i="16" s="1"/>
  <c r="P203" i="16" s="1"/>
  <c r="H204" i="16"/>
  <c r="J204" i="16" s="1"/>
  <c r="O204" i="16" s="1"/>
  <c r="Q204" i="16" s="1"/>
  <c r="R204" i="16" s="1"/>
  <c r="I204" i="16"/>
  <c r="K204" i="16" s="1"/>
  <c r="P204" i="16" s="1"/>
  <c r="H205" i="16"/>
  <c r="J205" i="16" s="1"/>
  <c r="O205" i="16" s="1"/>
  <c r="I205" i="16"/>
  <c r="K205" i="16" s="1"/>
  <c r="P205" i="16" s="1"/>
  <c r="H206" i="16"/>
  <c r="J206" i="16" s="1"/>
  <c r="O206" i="16" s="1"/>
  <c r="I206" i="16"/>
  <c r="K206" i="16" s="1"/>
  <c r="P206" i="16" s="1"/>
  <c r="H207" i="16"/>
  <c r="J207" i="16" s="1"/>
  <c r="O207" i="16" s="1"/>
  <c r="I207" i="16"/>
  <c r="K207" i="16" s="1"/>
  <c r="P207" i="16" s="1"/>
  <c r="H208" i="16"/>
  <c r="J208" i="16" s="1"/>
  <c r="O208" i="16" s="1"/>
  <c r="I208" i="16"/>
  <c r="K208" i="16" s="1"/>
  <c r="P208" i="16" s="1"/>
  <c r="H209" i="16"/>
  <c r="J209" i="16" s="1"/>
  <c r="O209" i="16" s="1"/>
  <c r="I209" i="16"/>
  <c r="K209" i="16" s="1"/>
  <c r="P209" i="16" s="1"/>
  <c r="H210" i="16"/>
  <c r="J210" i="16" s="1"/>
  <c r="O210" i="16" s="1"/>
  <c r="I210" i="16"/>
  <c r="K210" i="16" s="1"/>
  <c r="P210" i="16" s="1"/>
  <c r="H211" i="16"/>
  <c r="J211" i="16" s="1"/>
  <c r="O211" i="16" s="1"/>
  <c r="I211" i="16"/>
  <c r="K211" i="16" s="1"/>
  <c r="P211" i="16" s="1"/>
  <c r="H212" i="16"/>
  <c r="J212" i="16" s="1"/>
  <c r="O212" i="16" s="1"/>
  <c r="I212" i="16"/>
  <c r="K212" i="16" s="1"/>
  <c r="P212" i="16" s="1"/>
  <c r="H213" i="16"/>
  <c r="J213" i="16" s="1"/>
  <c r="O213" i="16" s="1"/>
  <c r="I213" i="16"/>
  <c r="K213" i="16" s="1"/>
  <c r="P213" i="16" s="1"/>
  <c r="H214" i="16"/>
  <c r="J214" i="16" s="1"/>
  <c r="O214" i="16" s="1"/>
  <c r="I214" i="16"/>
  <c r="K214" i="16" s="1"/>
  <c r="P214" i="16" s="1"/>
  <c r="H215" i="16"/>
  <c r="J215" i="16" s="1"/>
  <c r="O215" i="16" s="1"/>
  <c r="I215" i="16"/>
  <c r="K215" i="16" s="1"/>
  <c r="P215" i="16" s="1"/>
  <c r="H216" i="16"/>
  <c r="J216" i="16" s="1"/>
  <c r="O216" i="16" s="1"/>
  <c r="I216" i="16"/>
  <c r="K216" i="16" s="1"/>
  <c r="P216" i="16" s="1"/>
  <c r="H217" i="16"/>
  <c r="J217" i="16" s="1"/>
  <c r="O217" i="16" s="1"/>
  <c r="I217" i="16"/>
  <c r="K217" i="16" s="1"/>
  <c r="P217" i="16" s="1"/>
  <c r="H218" i="16"/>
  <c r="J218" i="16" s="1"/>
  <c r="O218" i="16" s="1"/>
  <c r="I218" i="16"/>
  <c r="K218" i="16" s="1"/>
  <c r="P218" i="16" s="1"/>
  <c r="H219" i="16"/>
  <c r="J219" i="16" s="1"/>
  <c r="O219" i="16" s="1"/>
  <c r="I219" i="16"/>
  <c r="K219" i="16" s="1"/>
  <c r="P219" i="16" s="1"/>
  <c r="H220" i="16"/>
  <c r="J220" i="16" s="1"/>
  <c r="O220" i="16" s="1"/>
  <c r="I220" i="16"/>
  <c r="K220" i="16" s="1"/>
  <c r="P220" i="16" s="1"/>
  <c r="H221" i="16"/>
  <c r="J221" i="16" s="1"/>
  <c r="O221" i="16" s="1"/>
  <c r="I221" i="16"/>
  <c r="K221" i="16" s="1"/>
  <c r="P221" i="16" s="1"/>
  <c r="H222" i="16"/>
  <c r="J222" i="16" s="1"/>
  <c r="O222" i="16" s="1"/>
  <c r="Q222" i="16" s="1"/>
  <c r="I222" i="16"/>
  <c r="K222" i="16" s="1"/>
  <c r="P222" i="16" s="1"/>
  <c r="H223" i="16"/>
  <c r="J223" i="16" s="1"/>
  <c r="O223" i="16" s="1"/>
  <c r="I223" i="16"/>
  <c r="K223" i="16" s="1"/>
  <c r="P223" i="16" s="1"/>
  <c r="H224" i="16"/>
  <c r="J224" i="16" s="1"/>
  <c r="O224" i="16" s="1"/>
  <c r="I224" i="16"/>
  <c r="K224" i="16" s="1"/>
  <c r="P224" i="16" s="1"/>
  <c r="H225" i="16"/>
  <c r="J225" i="16" s="1"/>
  <c r="O225" i="16" s="1"/>
  <c r="I225" i="16"/>
  <c r="K225" i="16" s="1"/>
  <c r="P225" i="16" s="1"/>
  <c r="H226" i="16"/>
  <c r="J226" i="16" s="1"/>
  <c r="O226" i="16" s="1"/>
  <c r="I226" i="16"/>
  <c r="K226" i="16" s="1"/>
  <c r="P226" i="16" s="1"/>
  <c r="H227" i="16"/>
  <c r="J227" i="16" s="1"/>
  <c r="O227" i="16" s="1"/>
  <c r="S227" i="16" s="1"/>
  <c r="I227" i="16"/>
  <c r="K227" i="16" s="1"/>
  <c r="P227" i="16" s="1"/>
  <c r="H228" i="16"/>
  <c r="J228" i="16" s="1"/>
  <c r="O228" i="16" s="1"/>
  <c r="I228" i="16"/>
  <c r="K228" i="16" s="1"/>
  <c r="P228" i="16" s="1"/>
  <c r="H229" i="16"/>
  <c r="J229" i="16" s="1"/>
  <c r="O229" i="16" s="1"/>
  <c r="I229" i="16"/>
  <c r="K229" i="16" s="1"/>
  <c r="P229" i="16" s="1"/>
  <c r="H230" i="16"/>
  <c r="J230" i="16" s="1"/>
  <c r="O230" i="16" s="1"/>
  <c r="I230" i="16"/>
  <c r="K230" i="16" s="1"/>
  <c r="P230" i="16" s="1"/>
  <c r="H231" i="16"/>
  <c r="J231" i="16" s="1"/>
  <c r="O231" i="16" s="1"/>
  <c r="S231" i="16" s="1"/>
  <c r="I231" i="16"/>
  <c r="K231" i="16" s="1"/>
  <c r="P231" i="16" s="1"/>
  <c r="H232" i="16"/>
  <c r="J232" i="16" s="1"/>
  <c r="O232" i="16" s="1"/>
  <c r="I232" i="16"/>
  <c r="K232" i="16" s="1"/>
  <c r="P232" i="16" s="1"/>
  <c r="H233" i="16"/>
  <c r="J233" i="16" s="1"/>
  <c r="O233" i="16" s="1"/>
  <c r="I233" i="16"/>
  <c r="K233" i="16" s="1"/>
  <c r="P233" i="16" s="1"/>
  <c r="H234" i="16"/>
  <c r="J234" i="16" s="1"/>
  <c r="O234" i="16" s="1"/>
  <c r="I234" i="16"/>
  <c r="K234" i="16" s="1"/>
  <c r="P234" i="16" s="1"/>
  <c r="H235" i="16"/>
  <c r="J235" i="16" s="1"/>
  <c r="O235" i="16" s="1"/>
  <c r="I235" i="16"/>
  <c r="K235" i="16" s="1"/>
  <c r="P235" i="16" s="1"/>
  <c r="H236" i="16"/>
  <c r="J236" i="16" s="1"/>
  <c r="O236" i="16" s="1"/>
  <c r="I236" i="16"/>
  <c r="K236" i="16" s="1"/>
  <c r="P236" i="16" s="1"/>
  <c r="H237" i="16"/>
  <c r="J237" i="16" s="1"/>
  <c r="O237" i="16" s="1"/>
  <c r="I237" i="16"/>
  <c r="K237" i="16" s="1"/>
  <c r="P237" i="16" s="1"/>
  <c r="H238" i="16"/>
  <c r="J238" i="16" s="1"/>
  <c r="O238" i="16" s="1"/>
  <c r="I238" i="16"/>
  <c r="K238" i="16" s="1"/>
  <c r="P238" i="16" s="1"/>
  <c r="H239" i="16"/>
  <c r="J239" i="16" s="1"/>
  <c r="O239" i="16" s="1"/>
  <c r="S239" i="16" s="1"/>
  <c r="I239" i="16"/>
  <c r="K239" i="16" s="1"/>
  <c r="P239" i="16" s="1"/>
  <c r="H240" i="16"/>
  <c r="J240" i="16" s="1"/>
  <c r="O240" i="16" s="1"/>
  <c r="I240" i="16"/>
  <c r="K240" i="16" s="1"/>
  <c r="P240" i="16" s="1"/>
  <c r="H241" i="16"/>
  <c r="J241" i="16" s="1"/>
  <c r="O241" i="16" s="1"/>
  <c r="I241" i="16"/>
  <c r="K241" i="16" s="1"/>
  <c r="P241" i="16" s="1"/>
  <c r="H242" i="16"/>
  <c r="J242" i="16" s="1"/>
  <c r="O242" i="16" s="1"/>
  <c r="I242" i="16"/>
  <c r="K242" i="16" s="1"/>
  <c r="P242" i="16" s="1"/>
  <c r="H243" i="16"/>
  <c r="J243" i="16" s="1"/>
  <c r="O243" i="16" s="1"/>
  <c r="I243" i="16"/>
  <c r="K243" i="16" s="1"/>
  <c r="P243" i="16" s="1"/>
  <c r="H244" i="16"/>
  <c r="J244" i="16" s="1"/>
  <c r="O244" i="16" s="1"/>
  <c r="I244" i="16"/>
  <c r="K244" i="16" s="1"/>
  <c r="P244" i="16" s="1"/>
  <c r="H245" i="16"/>
  <c r="J245" i="16" s="1"/>
  <c r="O245" i="16" s="1"/>
  <c r="I245" i="16"/>
  <c r="K245" i="16" s="1"/>
  <c r="P245" i="16" s="1"/>
  <c r="H246" i="16"/>
  <c r="J246" i="16" s="1"/>
  <c r="O246" i="16" s="1"/>
  <c r="I246" i="16"/>
  <c r="K246" i="16" s="1"/>
  <c r="P246" i="16" s="1"/>
  <c r="H247" i="16"/>
  <c r="J247" i="16" s="1"/>
  <c r="O247" i="16" s="1"/>
  <c r="I247" i="16"/>
  <c r="K247" i="16" s="1"/>
  <c r="P247" i="16" s="1"/>
  <c r="H248" i="16"/>
  <c r="J248" i="16" s="1"/>
  <c r="O248" i="16" s="1"/>
  <c r="I248" i="16"/>
  <c r="K248" i="16" s="1"/>
  <c r="P248" i="16" s="1"/>
  <c r="H249" i="16"/>
  <c r="J249" i="16" s="1"/>
  <c r="O249" i="16" s="1"/>
  <c r="I249" i="16"/>
  <c r="K249" i="16" s="1"/>
  <c r="P249" i="16" s="1"/>
  <c r="H250" i="16"/>
  <c r="J250" i="16" s="1"/>
  <c r="O250" i="16" s="1"/>
  <c r="I250" i="16"/>
  <c r="K250" i="16" s="1"/>
  <c r="P250" i="16" s="1"/>
  <c r="H251" i="16"/>
  <c r="J251" i="16" s="1"/>
  <c r="O251" i="16" s="1"/>
  <c r="I251" i="16"/>
  <c r="K251" i="16" s="1"/>
  <c r="P251" i="16" s="1"/>
  <c r="H252" i="16"/>
  <c r="J252" i="16" s="1"/>
  <c r="O252" i="16" s="1"/>
  <c r="I252" i="16"/>
  <c r="K252" i="16" s="1"/>
  <c r="P252" i="16" s="1"/>
  <c r="H253" i="16"/>
  <c r="J253" i="16" s="1"/>
  <c r="O253" i="16" s="1"/>
  <c r="I253" i="16"/>
  <c r="K253" i="16" s="1"/>
  <c r="P253" i="16" s="1"/>
  <c r="H254" i="16"/>
  <c r="J254" i="16" s="1"/>
  <c r="O254" i="16" s="1"/>
  <c r="I254" i="16"/>
  <c r="K254" i="16" s="1"/>
  <c r="P254" i="16" s="1"/>
  <c r="H255" i="16"/>
  <c r="J255" i="16" s="1"/>
  <c r="O255" i="16" s="1"/>
  <c r="I255" i="16"/>
  <c r="K255" i="16" s="1"/>
  <c r="P255" i="16" s="1"/>
  <c r="H256" i="16"/>
  <c r="J256" i="16" s="1"/>
  <c r="O256" i="16" s="1"/>
  <c r="I256" i="16"/>
  <c r="K256" i="16" s="1"/>
  <c r="P256" i="16" s="1"/>
  <c r="H257" i="16"/>
  <c r="J257" i="16" s="1"/>
  <c r="O257" i="16" s="1"/>
  <c r="I257" i="16"/>
  <c r="K257" i="16" s="1"/>
  <c r="P257" i="16" s="1"/>
  <c r="H258" i="16"/>
  <c r="J258" i="16" s="1"/>
  <c r="O258" i="16" s="1"/>
  <c r="I258" i="16"/>
  <c r="K258" i="16" s="1"/>
  <c r="P258" i="16" s="1"/>
  <c r="H259" i="16"/>
  <c r="J259" i="16" s="1"/>
  <c r="O259" i="16" s="1"/>
  <c r="I259" i="16"/>
  <c r="K259" i="16" s="1"/>
  <c r="P259" i="16" s="1"/>
  <c r="H260" i="16"/>
  <c r="J260" i="16" s="1"/>
  <c r="O260" i="16" s="1"/>
  <c r="I260" i="16"/>
  <c r="K260" i="16" s="1"/>
  <c r="P260" i="16" s="1"/>
  <c r="H261" i="16"/>
  <c r="J261" i="16" s="1"/>
  <c r="O261" i="16" s="1"/>
  <c r="I261" i="16"/>
  <c r="K261" i="16" s="1"/>
  <c r="P261" i="16" s="1"/>
  <c r="H262" i="16"/>
  <c r="J262" i="16" s="1"/>
  <c r="O262" i="16" s="1"/>
  <c r="I262" i="16"/>
  <c r="K262" i="16" s="1"/>
  <c r="P262" i="16" s="1"/>
  <c r="H263" i="16"/>
  <c r="J263" i="16" s="1"/>
  <c r="O263" i="16" s="1"/>
  <c r="I263" i="16"/>
  <c r="K263" i="16" s="1"/>
  <c r="P263" i="16" s="1"/>
  <c r="H264" i="16"/>
  <c r="J264" i="16" s="1"/>
  <c r="O264" i="16" s="1"/>
  <c r="I264" i="16"/>
  <c r="K264" i="16" s="1"/>
  <c r="P264" i="16" s="1"/>
  <c r="H265" i="16"/>
  <c r="J265" i="16" s="1"/>
  <c r="O265" i="16" s="1"/>
  <c r="I265" i="16"/>
  <c r="K265" i="16" s="1"/>
  <c r="P265" i="16" s="1"/>
  <c r="H266" i="16"/>
  <c r="J266" i="16" s="1"/>
  <c r="O266" i="16" s="1"/>
  <c r="I266" i="16"/>
  <c r="K266" i="16" s="1"/>
  <c r="P266" i="16" s="1"/>
  <c r="H267" i="16"/>
  <c r="J267" i="16" s="1"/>
  <c r="O267" i="16" s="1"/>
  <c r="I267" i="16"/>
  <c r="K267" i="16" s="1"/>
  <c r="P267" i="16" s="1"/>
  <c r="H268" i="16"/>
  <c r="J268" i="16" s="1"/>
  <c r="O268" i="16" s="1"/>
  <c r="I268" i="16"/>
  <c r="K268" i="16" s="1"/>
  <c r="P268" i="16" s="1"/>
  <c r="H269" i="16"/>
  <c r="J269" i="16" s="1"/>
  <c r="O269" i="16" s="1"/>
  <c r="I269" i="16"/>
  <c r="K269" i="16" s="1"/>
  <c r="P269" i="16" s="1"/>
  <c r="H270" i="16"/>
  <c r="J270" i="16" s="1"/>
  <c r="O270" i="16" s="1"/>
  <c r="I270" i="16"/>
  <c r="K270" i="16" s="1"/>
  <c r="P270" i="16" s="1"/>
  <c r="H271" i="16"/>
  <c r="J271" i="16" s="1"/>
  <c r="O271" i="16" s="1"/>
  <c r="I271" i="16"/>
  <c r="K271" i="16" s="1"/>
  <c r="P271" i="16" s="1"/>
  <c r="H272" i="16"/>
  <c r="J272" i="16" s="1"/>
  <c r="O272" i="16" s="1"/>
  <c r="S272" i="16" s="1"/>
  <c r="I272" i="16"/>
  <c r="K272" i="16" s="1"/>
  <c r="P272" i="16" s="1"/>
  <c r="H273" i="16"/>
  <c r="J273" i="16" s="1"/>
  <c r="O273" i="16" s="1"/>
  <c r="I273" i="16"/>
  <c r="K273" i="16" s="1"/>
  <c r="P273" i="16" s="1"/>
  <c r="H274" i="16"/>
  <c r="J274" i="16" s="1"/>
  <c r="O274" i="16" s="1"/>
  <c r="I274" i="16"/>
  <c r="K274" i="16" s="1"/>
  <c r="P274" i="16" s="1"/>
  <c r="H275" i="16"/>
  <c r="J275" i="16" s="1"/>
  <c r="O275" i="16" s="1"/>
  <c r="I275" i="16"/>
  <c r="K275" i="16" s="1"/>
  <c r="P275" i="16" s="1"/>
  <c r="H276" i="16"/>
  <c r="J276" i="16" s="1"/>
  <c r="O276" i="16" s="1"/>
  <c r="I276" i="16"/>
  <c r="K276" i="16" s="1"/>
  <c r="P276" i="16" s="1"/>
  <c r="H277" i="16"/>
  <c r="J277" i="16" s="1"/>
  <c r="O277" i="16" s="1"/>
  <c r="I277" i="16"/>
  <c r="K277" i="16" s="1"/>
  <c r="P277" i="16" s="1"/>
  <c r="H278" i="16"/>
  <c r="J278" i="16" s="1"/>
  <c r="O278" i="16" s="1"/>
  <c r="I278" i="16"/>
  <c r="K278" i="16" s="1"/>
  <c r="P278" i="16" s="1"/>
  <c r="H279" i="16"/>
  <c r="J279" i="16" s="1"/>
  <c r="O279" i="16" s="1"/>
  <c r="I279" i="16"/>
  <c r="K279" i="16" s="1"/>
  <c r="P279" i="16" s="1"/>
  <c r="H280" i="16"/>
  <c r="J280" i="16" s="1"/>
  <c r="O280" i="16" s="1"/>
  <c r="I280" i="16"/>
  <c r="K280" i="16" s="1"/>
  <c r="P280" i="16" s="1"/>
  <c r="H281" i="16"/>
  <c r="J281" i="16" s="1"/>
  <c r="O281" i="16" s="1"/>
  <c r="I281" i="16"/>
  <c r="K281" i="16" s="1"/>
  <c r="P281" i="16" s="1"/>
  <c r="H282" i="16"/>
  <c r="J282" i="16" s="1"/>
  <c r="O282" i="16" s="1"/>
  <c r="I282" i="16"/>
  <c r="K282" i="16" s="1"/>
  <c r="P282" i="16" s="1"/>
  <c r="H283" i="16"/>
  <c r="J283" i="16" s="1"/>
  <c r="O283" i="16" s="1"/>
  <c r="S283" i="16" s="1"/>
  <c r="I283" i="16"/>
  <c r="K283" i="16" s="1"/>
  <c r="P283" i="16" s="1"/>
  <c r="H284" i="16"/>
  <c r="J284" i="16" s="1"/>
  <c r="O284" i="16" s="1"/>
  <c r="I284" i="16"/>
  <c r="K284" i="16" s="1"/>
  <c r="P284" i="16" s="1"/>
  <c r="H285" i="16"/>
  <c r="J285" i="16" s="1"/>
  <c r="O285" i="16" s="1"/>
  <c r="I285" i="16"/>
  <c r="K285" i="16" s="1"/>
  <c r="P285" i="16" s="1"/>
  <c r="H286" i="16"/>
  <c r="J286" i="16" s="1"/>
  <c r="O286" i="16" s="1"/>
  <c r="I286" i="16"/>
  <c r="K286" i="16" s="1"/>
  <c r="P286" i="16" s="1"/>
  <c r="H287" i="16"/>
  <c r="J287" i="16" s="1"/>
  <c r="O287" i="16" s="1"/>
  <c r="I287" i="16"/>
  <c r="K287" i="16" s="1"/>
  <c r="P287" i="16" s="1"/>
  <c r="H288" i="16"/>
  <c r="J288" i="16" s="1"/>
  <c r="O288" i="16" s="1"/>
  <c r="S288" i="16" s="1"/>
  <c r="I288" i="16"/>
  <c r="K288" i="16" s="1"/>
  <c r="P288" i="16" s="1"/>
  <c r="H289" i="16"/>
  <c r="J289" i="16" s="1"/>
  <c r="O289" i="16" s="1"/>
  <c r="I289" i="16"/>
  <c r="K289" i="16" s="1"/>
  <c r="P289" i="16" s="1"/>
  <c r="H290" i="16"/>
  <c r="J290" i="16" s="1"/>
  <c r="O290" i="16" s="1"/>
  <c r="I290" i="16"/>
  <c r="K290" i="16" s="1"/>
  <c r="P290" i="16" s="1"/>
  <c r="H291" i="16"/>
  <c r="J291" i="16" s="1"/>
  <c r="O291" i="16" s="1"/>
  <c r="S291" i="16" s="1"/>
  <c r="I291" i="16"/>
  <c r="K291" i="16" s="1"/>
  <c r="P291" i="16" s="1"/>
  <c r="H292" i="16"/>
  <c r="J292" i="16" s="1"/>
  <c r="O292" i="16" s="1"/>
  <c r="I292" i="16"/>
  <c r="K292" i="16" s="1"/>
  <c r="P292" i="16" s="1"/>
  <c r="H293" i="16"/>
  <c r="J293" i="16" s="1"/>
  <c r="O293" i="16" s="1"/>
  <c r="I293" i="16"/>
  <c r="K293" i="16" s="1"/>
  <c r="P293" i="16" s="1"/>
  <c r="H294" i="16"/>
  <c r="J294" i="16" s="1"/>
  <c r="O294" i="16" s="1"/>
  <c r="I294" i="16"/>
  <c r="K294" i="16" s="1"/>
  <c r="P294" i="16" s="1"/>
  <c r="H295" i="16"/>
  <c r="J295" i="16" s="1"/>
  <c r="O295" i="16" s="1"/>
  <c r="I295" i="16"/>
  <c r="K295" i="16" s="1"/>
  <c r="P295" i="16" s="1"/>
  <c r="H296" i="16"/>
  <c r="J296" i="16" s="1"/>
  <c r="O296" i="16" s="1"/>
  <c r="I296" i="16"/>
  <c r="K296" i="16" s="1"/>
  <c r="P296" i="16" s="1"/>
  <c r="H297" i="16"/>
  <c r="J297" i="16" s="1"/>
  <c r="O297" i="16" s="1"/>
  <c r="I297" i="16"/>
  <c r="K297" i="16" s="1"/>
  <c r="P297" i="16" s="1"/>
  <c r="H298" i="16"/>
  <c r="J298" i="16" s="1"/>
  <c r="O298" i="16" s="1"/>
  <c r="I298" i="16"/>
  <c r="K298" i="16" s="1"/>
  <c r="P298" i="16" s="1"/>
  <c r="H299" i="16"/>
  <c r="J299" i="16" s="1"/>
  <c r="O299" i="16" s="1"/>
  <c r="I299" i="16"/>
  <c r="K299" i="16" s="1"/>
  <c r="P299" i="16" s="1"/>
  <c r="H300" i="16"/>
  <c r="J300" i="16" s="1"/>
  <c r="O300" i="16" s="1"/>
  <c r="I300" i="16"/>
  <c r="K300" i="16" s="1"/>
  <c r="P300" i="16" s="1"/>
  <c r="H301" i="16"/>
  <c r="J301" i="16" s="1"/>
  <c r="O301" i="16" s="1"/>
  <c r="I301" i="16"/>
  <c r="K301" i="16" s="1"/>
  <c r="P301" i="16" s="1"/>
  <c r="H302" i="16"/>
  <c r="J302" i="16" s="1"/>
  <c r="O302" i="16" s="1"/>
  <c r="I302" i="16"/>
  <c r="K302" i="16" s="1"/>
  <c r="P302" i="16" s="1"/>
  <c r="H303" i="16"/>
  <c r="J303" i="16" s="1"/>
  <c r="O303" i="16" s="1"/>
  <c r="I303" i="16"/>
  <c r="K303" i="16" s="1"/>
  <c r="P303" i="16" s="1"/>
  <c r="H304" i="16"/>
  <c r="J304" i="16" s="1"/>
  <c r="O304" i="16" s="1"/>
  <c r="I304" i="16"/>
  <c r="K304" i="16" s="1"/>
  <c r="P304" i="16" s="1"/>
  <c r="H305" i="16"/>
  <c r="J305" i="16" s="1"/>
  <c r="O305" i="16" s="1"/>
  <c r="I305" i="16"/>
  <c r="K305" i="16" s="1"/>
  <c r="P305" i="16" s="1"/>
  <c r="H306" i="16"/>
  <c r="J306" i="16" s="1"/>
  <c r="O306" i="16" s="1"/>
  <c r="Q306" i="16" s="1"/>
  <c r="I306" i="16"/>
  <c r="K306" i="16" s="1"/>
  <c r="P306" i="16" s="1"/>
  <c r="H307" i="16"/>
  <c r="J307" i="16" s="1"/>
  <c r="O307" i="16" s="1"/>
  <c r="I307" i="16"/>
  <c r="K307" i="16" s="1"/>
  <c r="P307" i="16" s="1"/>
  <c r="H308" i="16"/>
  <c r="J308" i="16" s="1"/>
  <c r="O308" i="16" s="1"/>
  <c r="S308" i="16" s="1"/>
  <c r="I308" i="16"/>
  <c r="K308" i="16" s="1"/>
  <c r="P308" i="16" s="1"/>
  <c r="H309" i="16"/>
  <c r="J309" i="16" s="1"/>
  <c r="O309" i="16" s="1"/>
  <c r="I309" i="16"/>
  <c r="K309" i="16" s="1"/>
  <c r="P309" i="16" s="1"/>
  <c r="H310" i="16"/>
  <c r="J310" i="16" s="1"/>
  <c r="O310" i="16" s="1"/>
  <c r="I310" i="16"/>
  <c r="K310" i="16" s="1"/>
  <c r="P310" i="16" s="1"/>
  <c r="H311" i="16"/>
  <c r="J311" i="16" s="1"/>
  <c r="O311" i="16" s="1"/>
  <c r="I311" i="16"/>
  <c r="K311" i="16" s="1"/>
  <c r="P311" i="16" s="1"/>
  <c r="H312" i="16"/>
  <c r="J312" i="16" s="1"/>
  <c r="O312" i="16" s="1"/>
  <c r="I312" i="16"/>
  <c r="K312" i="16" s="1"/>
  <c r="P312" i="16" s="1"/>
  <c r="H313" i="16"/>
  <c r="J313" i="16" s="1"/>
  <c r="O313" i="16" s="1"/>
  <c r="I313" i="16"/>
  <c r="K313" i="16" s="1"/>
  <c r="P313" i="16" s="1"/>
  <c r="H314" i="16"/>
  <c r="J314" i="16" s="1"/>
  <c r="O314" i="16" s="1"/>
  <c r="I314" i="16"/>
  <c r="K314" i="16" s="1"/>
  <c r="P314" i="16" s="1"/>
  <c r="H315" i="16"/>
  <c r="J315" i="16" s="1"/>
  <c r="O315" i="16" s="1"/>
  <c r="S315" i="16" s="1"/>
  <c r="I315" i="16"/>
  <c r="K315" i="16" s="1"/>
  <c r="P315" i="16" s="1"/>
  <c r="H316" i="16"/>
  <c r="J316" i="16" s="1"/>
  <c r="O316" i="16" s="1"/>
  <c r="S316" i="16" s="1"/>
  <c r="I316" i="16"/>
  <c r="K316" i="16" s="1"/>
  <c r="P316" i="16" s="1"/>
  <c r="H317" i="16"/>
  <c r="J317" i="16" s="1"/>
  <c r="O317" i="16" s="1"/>
  <c r="I317" i="16"/>
  <c r="K317" i="16" s="1"/>
  <c r="P317" i="16" s="1"/>
  <c r="H318" i="16"/>
  <c r="J318" i="16" s="1"/>
  <c r="O318" i="16" s="1"/>
  <c r="I318" i="16"/>
  <c r="K318" i="16" s="1"/>
  <c r="P318" i="16" s="1"/>
  <c r="H319" i="16"/>
  <c r="J319" i="16" s="1"/>
  <c r="O319" i="16" s="1"/>
  <c r="I319" i="16"/>
  <c r="K319" i="16" s="1"/>
  <c r="P319" i="16" s="1"/>
  <c r="H320" i="16"/>
  <c r="J320" i="16" s="1"/>
  <c r="O320" i="16" s="1"/>
  <c r="I320" i="16"/>
  <c r="K320" i="16" s="1"/>
  <c r="P320" i="16" s="1"/>
  <c r="H321" i="16"/>
  <c r="J321" i="16" s="1"/>
  <c r="O321" i="16" s="1"/>
  <c r="I321" i="16"/>
  <c r="K321" i="16" s="1"/>
  <c r="P321" i="16" s="1"/>
  <c r="H322" i="16"/>
  <c r="J322" i="16" s="1"/>
  <c r="O322" i="16" s="1"/>
  <c r="I322" i="16"/>
  <c r="K322" i="16" s="1"/>
  <c r="P322" i="16" s="1"/>
  <c r="H323" i="16"/>
  <c r="J323" i="16" s="1"/>
  <c r="O323" i="16" s="1"/>
  <c r="I323" i="16"/>
  <c r="K323" i="16" s="1"/>
  <c r="P323" i="16" s="1"/>
  <c r="H324" i="16"/>
  <c r="J324" i="16" s="1"/>
  <c r="O324" i="16" s="1"/>
  <c r="I324" i="16"/>
  <c r="K324" i="16" s="1"/>
  <c r="P324" i="16" s="1"/>
  <c r="H325" i="16"/>
  <c r="J325" i="16" s="1"/>
  <c r="O325" i="16" s="1"/>
  <c r="I325" i="16"/>
  <c r="K325" i="16" s="1"/>
  <c r="P325" i="16" s="1"/>
  <c r="H326" i="16"/>
  <c r="J326" i="16" s="1"/>
  <c r="O326" i="16" s="1"/>
  <c r="Q326" i="16" s="1"/>
  <c r="I326" i="16"/>
  <c r="K326" i="16" s="1"/>
  <c r="P326" i="16" s="1"/>
  <c r="H327" i="16"/>
  <c r="J327" i="16" s="1"/>
  <c r="O327" i="16" s="1"/>
  <c r="S327" i="16" s="1"/>
  <c r="I327" i="16"/>
  <c r="K327" i="16" s="1"/>
  <c r="P327" i="16" s="1"/>
  <c r="H328" i="16"/>
  <c r="J328" i="16" s="1"/>
  <c r="O328" i="16" s="1"/>
  <c r="I328" i="16"/>
  <c r="K328" i="16" s="1"/>
  <c r="P328" i="16" s="1"/>
  <c r="H329" i="16"/>
  <c r="J329" i="16" s="1"/>
  <c r="O329" i="16" s="1"/>
  <c r="I329" i="16"/>
  <c r="K329" i="16" s="1"/>
  <c r="P329" i="16" s="1"/>
  <c r="H330" i="16"/>
  <c r="J330" i="16" s="1"/>
  <c r="O330" i="16" s="1"/>
  <c r="I330" i="16"/>
  <c r="K330" i="16" s="1"/>
  <c r="P330" i="16" s="1"/>
  <c r="H331" i="16"/>
  <c r="J331" i="16" s="1"/>
  <c r="O331" i="16" s="1"/>
  <c r="I331" i="16"/>
  <c r="K331" i="16" s="1"/>
  <c r="P331" i="16" s="1"/>
  <c r="H332" i="16"/>
  <c r="J332" i="16" s="1"/>
  <c r="O332" i="16" s="1"/>
  <c r="I332" i="16"/>
  <c r="K332" i="16" s="1"/>
  <c r="P332" i="16" s="1"/>
  <c r="H333" i="16"/>
  <c r="J333" i="16" s="1"/>
  <c r="O333" i="16" s="1"/>
  <c r="I333" i="16"/>
  <c r="K333" i="16" s="1"/>
  <c r="P333" i="16" s="1"/>
  <c r="H334" i="16"/>
  <c r="J334" i="16" s="1"/>
  <c r="O334" i="16" s="1"/>
  <c r="I334" i="16"/>
  <c r="K334" i="16" s="1"/>
  <c r="P334" i="16" s="1"/>
  <c r="H335" i="16"/>
  <c r="J335" i="16" s="1"/>
  <c r="O335" i="16" s="1"/>
  <c r="S335" i="16" s="1"/>
  <c r="I335" i="16"/>
  <c r="K335" i="16" s="1"/>
  <c r="P335" i="16" s="1"/>
  <c r="H336" i="16"/>
  <c r="J336" i="16" s="1"/>
  <c r="O336" i="16" s="1"/>
  <c r="I336" i="16"/>
  <c r="K336" i="16" s="1"/>
  <c r="P336" i="16" s="1"/>
  <c r="H337" i="16"/>
  <c r="J337" i="16" s="1"/>
  <c r="O337" i="16" s="1"/>
  <c r="I337" i="16"/>
  <c r="K337" i="16" s="1"/>
  <c r="P337" i="16" s="1"/>
  <c r="H338" i="16"/>
  <c r="J338" i="16" s="1"/>
  <c r="O338" i="16" s="1"/>
  <c r="I338" i="16"/>
  <c r="K338" i="16" s="1"/>
  <c r="P338" i="16" s="1"/>
  <c r="H339" i="16"/>
  <c r="J339" i="16" s="1"/>
  <c r="O339" i="16" s="1"/>
  <c r="I339" i="16"/>
  <c r="K339" i="16" s="1"/>
  <c r="P339" i="16" s="1"/>
  <c r="H340" i="16"/>
  <c r="J340" i="16" s="1"/>
  <c r="O340" i="16" s="1"/>
  <c r="Q340" i="16" s="1"/>
  <c r="I340" i="16"/>
  <c r="K340" i="16" s="1"/>
  <c r="P340" i="16" s="1"/>
  <c r="H341" i="16"/>
  <c r="J341" i="16" s="1"/>
  <c r="O341" i="16" s="1"/>
  <c r="I341" i="16"/>
  <c r="K341" i="16" s="1"/>
  <c r="P341" i="16" s="1"/>
  <c r="H342" i="16"/>
  <c r="J342" i="16" s="1"/>
  <c r="O342" i="16" s="1"/>
  <c r="I342" i="16"/>
  <c r="K342" i="16" s="1"/>
  <c r="P342" i="16" s="1"/>
  <c r="H343" i="16"/>
  <c r="J343" i="16" s="1"/>
  <c r="O343" i="16" s="1"/>
  <c r="I343" i="16"/>
  <c r="K343" i="16" s="1"/>
  <c r="P343" i="16" s="1"/>
  <c r="H344" i="16"/>
  <c r="J344" i="16" s="1"/>
  <c r="O344" i="16" s="1"/>
  <c r="I344" i="16"/>
  <c r="K344" i="16" s="1"/>
  <c r="P344" i="16" s="1"/>
  <c r="H345" i="16"/>
  <c r="J345" i="16" s="1"/>
  <c r="O345" i="16" s="1"/>
  <c r="I345" i="16"/>
  <c r="K345" i="16" s="1"/>
  <c r="P345" i="16" s="1"/>
  <c r="H346" i="16"/>
  <c r="J346" i="16" s="1"/>
  <c r="O346" i="16" s="1"/>
  <c r="I346" i="16"/>
  <c r="K346" i="16" s="1"/>
  <c r="P346" i="16" s="1"/>
  <c r="H347" i="16"/>
  <c r="J347" i="16" s="1"/>
  <c r="O347" i="16" s="1"/>
  <c r="I347" i="16"/>
  <c r="K347" i="16" s="1"/>
  <c r="P347" i="16" s="1"/>
  <c r="H348" i="16"/>
  <c r="J348" i="16" s="1"/>
  <c r="O348" i="16" s="1"/>
  <c r="I348" i="16"/>
  <c r="K348" i="16" s="1"/>
  <c r="P348" i="16" s="1"/>
  <c r="H349" i="16"/>
  <c r="J349" i="16" s="1"/>
  <c r="O349" i="16" s="1"/>
  <c r="I349" i="16"/>
  <c r="K349" i="16" s="1"/>
  <c r="P349" i="16" s="1"/>
  <c r="H350" i="16"/>
  <c r="J350" i="16" s="1"/>
  <c r="O350" i="16" s="1"/>
  <c r="I350" i="16"/>
  <c r="K350" i="16" s="1"/>
  <c r="P350" i="16" s="1"/>
  <c r="H351" i="16"/>
  <c r="J351" i="16" s="1"/>
  <c r="O351" i="16" s="1"/>
  <c r="I351" i="16"/>
  <c r="K351" i="16" s="1"/>
  <c r="P351" i="16" s="1"/>
  <c r="H352" i="16"/>
  <c r="J352" i="16" s="1"/>
  <c r="O352" i="16" s="1"/>
  <c r="S352" i="16" s="1"/>
  <c r="I352" i="16"/>
  <c r="K352" i="16" s="1"/>
  <c r="P352" i="16" s="1"/>
  <c r="H353" i="16"/>
  <c r="J353" i="16" s="1"/>
  <c r="O353" i="16" s="1"/>
  <c r="I353" i="16"/>
  <c r="K353" i="16" s="1"/>
  <c r="P353" i="16" s="1"/>
  <c r="H354" i="16"/>
  <c r="J354" i="16" s="1"/>
  <c r="O354" i="16" s="1"/>
  <c r="I354" i="16"/>
  <c r="K354" i="16" s="1"/>
  <c r="P354" i="16" s="1"/>
  <c r="H355" i="16"/>
  <c r="J355" i="16" s="1"/>
  <c r="O355" i="16" s="1"/>
  <c r="I355" i="16"/>
  <c r="K355" i="16" s="1"/>
  <c r="P355" i="16" s="1"/>
  <c r="H356" i="16"/>
  <c r="J356" i="16" s="1"/>
  <c r="O356" i="16" s="1"/>
  <c r="I356" i="16"/>
  <c r="K356" i="16" s="1"/>
  <c r="P356" i="16" s="1"/>
  <c r="H357" i="16"/>
  <c r="J357" i="16" s="1"/>
  <c r="O357" i="16" s="1"/>
  <c r="I357" i="16"/>
  <c r="K357" i="16" s="1"/>
  <c r="P357" i="16" s="1"/>
  <c r="H358" i="16"/>
  <c r="J358" i="16" s="1"/>
  <c r="O358" i="16" s="1"/>
  <c r="Q358" i="16" s="1"/>
  <c r="I358" i="16"/>
  <c r="K358" i="16" s="1"/>
  <c r="P358" i="16" s="1"/>
  <c r="H359" i="16"/>
  <c r="J359" i="16" s="1"/>
  <c r="O359" i="16" s="1"/>
  <c r="I359" i="16"/>
  <c r="K359" i="16" s="1"/>
  <c r="P359" i="16" s="1"/>
  <c r="H360" i="16"/>
  <c r="J360" i="16" s="1"/>
  <c r="O360" i="16" s="1"/>
  <c r="I360" i="16"/>
  <c r="K360" i="16" s="1"/>
  <c r="P360" i="16" s="1"/>
  <c r="H361" i="16"/>
  <c r="J361" i="16" s="1"/>
  <c r="O361" i="16" s="1"/>
  <c r="I361" i="16"/>
  <c r="K361" i="16" s="1"/>
  <c r="P361" i="16" s="1"/>
  <c r="H362" i="16"/>
  <c r="J362" i="16" s="1"/>
  <c r="O362" i="16" s="1"/>
  <c r="Q362" i="16" s="1"/>
  <c r="I362" i="16"/>
  <c r="K362" i="16" s="1"/>
  <c r="P362" i="16" s="1"/>
  <c r="H363" i="16"/>
  <c r="J363" i="16" s="1"/>
  <c r="O363" i="16" s="1"/>
  <c r="S363" i="16" s="1"/>
  <c r="I363" i="16"/>
  <c r="K363" i="16" s="1"/>
  <c r="P363" i="16" s="1"/>
  <c r="H364" i="16"/>
  <c r="J364" i="16" s="1"/>
  <c r="O364" i="16" s="1"/>
  <c r="I364" i="16"/>
  <c r="K364" i="16" s="1"/>
  <c r="P364" i="16" s="1"/>
  <c r="H365" i="16"/>
  <c r="J365" i="16" s="1"/>
  <c r="O365" i="16" s="1"/>
  <c r="I365" i="16"/>
  <c r="K365" i="16" s="1"/>
  <c r="P365" i="16" s="1"/>
  <c r="H366" i="16"/>
  <c r="J366" i="16" s="1"/>
  <c r="O366" i="16" s="1"/>
  <c r="I366" i="16"/>
  <c r="K366" i="16" s="1"/>
  <c r="P366" i="16" s="1"/>
  <c r="H367" i="16"/>
  <c r="J367" i="16" s="1"/>
  <c r="O367" i="16" s="1"/>
  <c r="I367" i="16"/>
  <c r="K367" i="16" s="1"/>
  <c r="P367" i="16" s="1"/>
  <c r="H368" i="16"/>
  <c r="J368" i="16" s="1"/>
  <c r="O368" i="16" s="1"/>
  <c r="I368" i="16"/>
  <c r="K368" i="16" s="1"/>
  <c r="P368" i="16" s="1"/>
  <c r="H369" i="16"/>
  <c r="J369" i="16" s="1"/>
  <c r="O369" i="16" s="1"/>
  <c r="I369" i="16"/>
  <c r="K369" i="16" s="1"/>
  <c r="P369" i="16" s="1"/>
  <c r="H370" i="16"/>
  <c r="J370" i="16" s="1"/>
  <c r="O370" i="16" s="1"/>
  <c r="I370" i="16"/>
  <c r="K370" i="16" s="1"/>
  <c r="P370" i="16" s="1"/>
  <c r="H371" i="16"/>
  <c r="J371" i="16" s="1"/>
  <c r="O371" i="16" s="1"/>
  <c r="S371" i="16" s="1"/>
  <c r="I371" i="16"/>
  <c r="K371" i="16" s="1"/>
  <c r="P371" i="16" s="1"/>
  <c r="H372" i="16"/>
  <c r="J372" i="16" s="1"/>
  <c r="O372" i="16" s="1"/>
  <c r="I372" i="16"/>
  <c r="K372" i="16" s="1"/>
  <c r="P372" i="16" s="1"/>
  <c r="H373" i="16"/>
  <c r="J373" i="16" s="1"/>
  <c r="O373" i="16" s="1"/>
  <c r="I373" i="16"/>
  <c r="K373" i="16" s="1"/>
  <c r="P373" i="16" s="1"/>
  <c r="H374" i="16"/>
  <c r="J374" i="16" s="1"/>
  <c r="O374" i="16" s="1"/>
  <c r="I374" i="16"/>
  <c r="K374" i="16" s="1"/>
  <c r="P374" i="16" s="1"/>
  <c r="H375" i="16"/>
  <c r="J375" i="16" s="1"/>
  <c r="O375" i="16" s="1"/>
  <c r="I375" i="16"/>
  <c r="K375" i="16" s="1"/>
  <c r="P375" i="16" s="1"/>
  <c r="H376" i="16"/>
  <c r="J376" i="16" s="1"/>
  <c r="O376" i="16" s="1"/>
  <c r="I376" i="16"/>
  <c r="K376" i="16" s="1"/>
  <c r="P376" i="16" s="1"/>
  <c r="H377" i="16"/>
  <c r="J377" i="16" s="1"/>
  <c r="O377" i="16" s="1"/>
  <c r="I377" i="16"/>
  <c r="K377" i="16" s="1"/>
  <c r="P377" i="16" s="1"/>
  <c r="H378" i="16"/>
  <c r="J378" i="16" s="1"/>
  <c r="O378" i="16" s="1"/>
  <c r="I378" i="16"/>
  <c r="K378" i="16" s="1"/>
  <c r="P378" i="16" s="1"/>
  <c r="H379" i="16"/>
  <c r="J379" i="16" s="1"/>
  <c r="O379" i="16" s="1"/>
  <c r="I379" i="16"/>
  <c r="K379" i="16" s="1"/>
  <c r="P379" i="16" s="1"/>
  <c r="H380" i="16"/>
  <c r="J380" i="16" s="1"/>
  <c r="O380" i="16" s="1"/>
  <c r="I380" i="16"/>
  <c r="K380" i="16" s="1"/>
  <c r="P380" i="16" s="1"/>
  <c r="H381" i="16"/>
  <c r="J381" i="16" s="1"/>
  <c r="O381" i="16" s="1"/>
  <c r="I381" i="16"/>
  <c r="K381" i="16" s="1"/>
  <c r="P381" i="16" s="1"/>
  <c r="H382" i="16"/>
  <c r="J382" i="16" s="1"/>
  <c r="O382" i="16" s="1"/>
  <c r="I382" i="16"/>
  <c r="K382" i="16" s="1"/>
  <c r="P382" i="16" s="1"/>
  <c r="H383" i="16"/>
  <c r="J383" i="16" s="1"/>
  <c r="O383" i="16" s="1"/>
  <c r="I383" i="16"/>
  <c r="K383" i="16" s="1"/>
  <c r="P383" i="16" s="1"/>
  <c r="H384" i="16"/>
  <c r="J384" i="16" s="1"/>
  <c r="O384" i="16" s="1"/>
  <c r="I384" i="16"/>
  <c r="K384" i="16" s="1"/>
  <c r="P384" i="16" s="1"/>
  <c r="H385" i="16"/>
  <c r="J385" i="16" s="1"/>
  <c r="O385" i="16" s="1"/>
  <c r="I385" i="16"/>
  <c r="K385" i="16" s="1"/>
  <c r="P385" i="16" s="1"/>
  <c r="H386" i="16"/>
  <c r="J386" i="16" s="1"/>
  <c r="O386" i="16" s="1"/>
  <c r="I386" i="16"/>
  <c r="K386" i="16" s="1"/>
  <c r="P386" i="16" s="1"/>
  <c r="H387" i="16"/>
  <c r="J387" i="16" s="1"/>
  <c r="O387" i="16" s="1"/>
  <c r="S387" i="16" s="1"/>
  <c r="I387" i="16"/>
  <c r="K387" i="16" s="1"/>
  <c r="P387" i="16" s="1"/>
  <c r="H388" i="16"/>
  <c r="J388" i="16" s="1"/>
  <c r="O388" i="16" s="1"/>
  <c r="S388" i="16" s="1"/>
  <c r="I388" i="16"/>
  <c r="K388" i="16" s="1"/>
  <c r="P388" i="16" s="1"/>
  <c r="H389" i="16"/>
  <c r="J389" i="16" s="1"/>
  <c r="O389" i="16" s="1"/>
  <c r="I389" i="16"/>
  <c r="K389" i="16" s="1"/>
  <c r="P389" i="16" s="1"/>
  <c r="H390" i="16"/>
  <c r="J390" i="16" s="1"/>
  <c r="O390" i="16" s="1"/>
  <c r="I390" i="16"/>
  <c r="K390" i="16" s="1"/>
  <c r="P390" i="16" s="1"/>
  <c r="H391" i="16"/>
  <c r="J391" i="16" s="1"/>
  <c r="O391" i="16" s="1"/>
  <c r="I391" i="16"/>
  <c r="K391" i="16" s="1"/>
  <c r="P391" i="16" s="1"/>
  <c r="H392" i="16"/>
  <c r="J392" i="16" s="1"/>
  <c r="O392" i="16" s="1"/>
  <c r="I392" i="16"/>
  <c r="K392" i="16" s="1"/>
  <c r="P392" i="16" s="1"/>
  <c r="H393" i="16"/>
  <c r="J393" i="16" s="1"/>
  <c r="O393" i="16" s="1"/>
  <c r="I393" i="16"/>
  <c r="K393" i="16" s="1"/>
  <c r="P393" i="16" s="1"/>
  <c r="H394" i="16"/>
  <c r="J394" i="16" s="1"/>
  <c r="O394" i="16" s="1"/>
  <c r="I394" i="16"/>
  <c r="K394" i="16" s="1"/>
  <c r="P394" i="16" s="1"/>
  <c r="H395" i="16"/>
  <c r="J395" i="16" s="1"/>
  <c r="O395" i="16" s="1"/>
  <c r="I395" i="16"/>
  <c r="K395" i="16" s="1"/>
  <c r="P395" i="16" s="1"/>
  <c r="H396" i="16"/>
  <c r="J396" i="16" s="1"/>
  <c r="O396" i="16" s="1"/>
  <c r="I396" i="16"/>
  <c r="K396" i="16" s="1"/>
  <c r="P396" i="16" s="1"/>
  <c r="H397" i="16"/>
  <c r="J397" i="16" s="1"/>
  <c r="O397" i="16" s="1"/>
  <c r="I397" i="16"/>
  <c r="K397" i="16" s="1"/>
  <c r="P397" i="16" s="1"/>
  <c r="H398" i="16"/>
  <c r="J398" i="16" s="1"/>
  <c r="O398" i="16" s="1"/>
  <c r="I398" i="16"/>
  <c r="K398" i="16" s="1"/>
  <c r="P398" i="16" s="1"/>
  <c r="H399" i="16"/>
  <c r="J399" i="16" s="1"/>
  <c r="O399" i="16" s="1"/>
  <c r="I399" i="16"/>
  <c r="K399" i="16" s="1"/>
  <c r="P399" i="16" s="1"/>
  <c r="H400" i="16"/>
  <c r="J400" i="16" s="1"/>
  <c r="O400" i="16" s="1"/>
  <c r="I400" i="16"/>
  <c r="K400" i="16" s="1"/>
  <c r="P400" i="16" s="1"/>
  <c r="H401" i="16"/>
  <c r="J401" i="16" s="1"/>
  <c r="O401" i="16" s="1"/>
  <c r="I401" i="16"/>
  <c r="K401" i="16" s="1"/>
  <c r="P401" i="16" s="1"/>
  <c r="H402" i="16"/>
  <c r="J402" i="16" s="1"/>
  <c r="O402" i="16" s="1"/>
  <c r="I402" i="16"/>
  <c r="K402" i="16" s="1"/>
  <c r="P402" i="16" s="1"/>
  <c r="H403" i="16"/>
  <c r="J403" i="16" s="1"/>
  <c r="O403" i="16" s="1"/>
  <c r="S403" i="16" s="1"/>
  <c r="I403" i="16"/>
  <c r="K403" i="16" s="1"/>
  <c r="P403" i="16" s="1"/>
  <c r="H404" i="16"/>
  <c r="J404" i="16" s="1"/>
  <c r="O404" i="16" s="1"/>
  <c r="S404" i="16" s="1"/>
  <c r="I404" i="16"/>
  <c r="K404" i="16" s="1"/>
  <c r="P404" i="16" s="1"/>
  <c r="H405" i="16"/>
  <c r="J405" i="16" s="1"/>
  <c r="O405" i="16" s="1"/>
  <c r="I405" i="16"/>
  <c r="K405" i="16" s="1"/>
  <c r="P405" i="16" s="1"/>
  <c r="H406" i="16"/>
  <c r="J406" i="16" s="1"/>
  <c r="O406" i="16" s="1"/>
  <c r="I406" i="16"/>
  <c r="K406" i="16" s="1"/>
  <c r="P406" i="16" s="1"/>
  <c r="H407" i="16"/>
  <c r="J407" i="16" s="1"/>
  <c r="O407" i="16" s="1"/>
  <c r="I407" i="16"/>
  <c r="K407" i="16" s="1"/>
  <c r="P407" i="16" s="1"/>
  <c r="H408" i="16"/>
  <c r="J408" i="16" s="1"/>
  <c r="O408" i="16" s="1"/>
  <c r="I408" i="16"/>
  <c r="K408" i="16" s="1"/>
  <c r="P408" i="16" s="1"/>
  <c r="H409" i="16"/>
  <c r="J409" i="16" s="1"/>
  <c r="O409" i="16" s="1"/>
  <c r="I409" i="16"/>
  <c r="K409" i="16" s="1"/>
  <c r="P409" i="16" s="1"/>
  <c r="H410" i="16"/>
  <c r="J410" i="16" s="1"/>
  <c r="O410" i="16" s="1"/>
  <c r="I410" i="16"/>
  <c r="K410" i="16" s="1"/>
  <c r="P410" i="16" s="1"/>
  <c r="H411" i="16"/>
  <c r="J411" i="16" s="1"/>
  <c r="O411" i="16" s="1"/>
  <c r="I411" i="16"/>
  <c r="K411" i="16" s="1"/>
  <c r="P411" i="16" s="1"/>
  <c r="H412" i="16"/>
  <c r="J412" i="16" s="1"/>
  <c r="O412" i="16" s="1"/>
  <c r="I412" i="16"/>
  <c r="K412" i="16" s="1"/>
  <c r="P412" i="16" s="1"/>
  <c r="H413" i="16"/>
  <c r="J413" i="16" s="1"/>
  <c r="O413" i="16" s="1"/>
  <c r="Q413" i="16" s="1"/>
  <c r="I413" i="16"/>
  <c r="K413" i="16" s="1"/>
  <c r="P413" i="16" s="1"/>
  <c r="H414" i="16"/>
  <c r="J414" i="16" s="1"/>
  <c r="O414" i="16" s="1"/>
  <c r="I414" i="16"/>
  <c r="K414" i="16" s="1"/>
  <c r="P414" i="16" s="1"/>
  <c r="H415" i="16"/>
  <c r="J415" i="16" s="1"/>
  <c r="O415" i="16" s="1"/>
  <c r="I415" i="16"/>
  <c r="K415" i="16" s="1"/>
  <c r="P415" i="16" s="1"/>
  <c r="H416" i="16"/>
  <c r="J416" i="16" s="1"/>
  <c r="O416" i="16" s="1"/>
  <c r="I416" i="16"/>
  <c r="K416" i="16" s="1"/>
  <c r="P416" i="16" s="1"/>
  <c r="H417" i="16"/>
  <c r="J417" i="16" s="1"/>
  <c r="O417" i="16" s="1"/>
  <c r="I417" i="16"/>
  <c r="K417" i="16" s="1"/>
  <c r="P417" i="16" s="1"/>
  <c r="H418" i="16"/>
  <c r="J418" i="16" s="1"/>
  <c r="O418" i="16" s="1"/>
  <c r="I418" i="16"/>
  <c r="K418" i="16" s="1"/>
  <c r="P418" i="16" s="1"/>
  <c r="H419" i="16"/>
  <c r="J419" i="16" s="1"/>
  <c r="O419" i="16" s="1"/>
  <c r="S419" i="16" s="1"/>
  <c r="I419" i="16"/>
  <c r="K419" i="16" s="1"/>
  <c r="P419" i="16" s="1"/>
  <c r="H420" i="16"/>
  <c r="J420" i="16" s="1"/>
  <c r="O420" i="16" s="1"/>
  <c r="S420" i="16" s="1"/>
  <c r="I420" i="16"/>
  <c r="K420" i="16" s="1"/>
  <c r="P420" i="16" s="1"/>
  <c r="H421" i="16"/>
  <c r="J421" i="16" s="1"/>
  <c r="O421" i="16" s="1"/>
  <c r="I421" i="16"/>
  <c r="K421" i="16" s="1"/>
  <c r="P421" i="16" s="1"/>
  <c r="H422" i="16"/>
  <c r="J422" i="16" s="1"/>
  <c r="O422" i="16" s="1"/>
  <c r="I422" i="16"/>
  <c r="K422" i="16" s="1"/>
  <c r="P422" i="16" s="1"/>
  <c r="H423" i="16"/>
  <c r="J423" i="16" s="1"/>
  <c r="O423" i="16" s="1"/>
  <c r="I423" i="16"/>
  <c r="K423" i="16" s="1"/>
  <c r="P423" i="16" s="1"/>
  <c r="H424" i="16"/>
  <c r="J424" i="16" s="1"/>
  <c r="O424" i="16" s="1"/>
  <c r="I424" i="16"/>
  <c r="K424" i="16" s="1"/>
  <c r="P424" i="16" s="1"/>
  <c r="H425" i="16"/>
  <c r="J425" i="16" s="1"/>
  <c r="O425" i="16" s="1"/>
  <c r="I425" i="16"/>
  <c r="K425" i="16" s="1"/>
  <c r="P425" i="16" s="1"/>
  <c r="H426" i="16"/>
  <c r="J426" i="16" s="1"/>
  <c r="O426" i="16" s="1"/>
  <c r="I426" i="16"/>
  <c r="K426" i="16" s="1"/>
  <c r="P426" i="16" s="1"/>
  <c r="H427" i="16"/>
  <c r="J427" i="16" s="1"/>
  <c r="O427" i="16" s="1"/>
  <c r="I427" i="16"/>
  <c r="K427" i="16" s="1"/>
  <c r="P427" i="16" s="1"/>
  <c r="H428" i="16"/>
  <c r="J428" i="16" s="1"/>
  <c r="O428" i="16" s="1"/>
  <c r="I428" i="16"/>
  <c r="K428" i="16" s="1"/>
  <c r="P428" i="16" s="1"/>
  <c r="H429" i="16"/>
  <c r="J429" i="16" s="1"/>
  <c r="O429" i="16" s="1"/>
  <c r="I429" i="16"/>
  <c r="K429" i="16" s="1"/>
  <c r="P429" i="16" s="1"/>
  <c r="H430" i="16"/>
  <c r="J430" i="16" s="1"/>
  <c r="O430" i="16" s="1"/>
  <c r="I430" i="16"/>
  <c r="K430" i="16" s="1"/>
  <c r="P430" i="16" s="1"/>
  <c r="H431" i="16"/>
  <c r="J431" i="16" s="1"/>
  <c r="O431" i="16" s="1"/>
  <c r="I431" i="16"/>
  <c r="K431" i="16" s="1"/>
  <c r="P431" i="16" s="1"/>
  <c r="H432" i="16"/>
  <c r="J432" i="16" s="1"/>
  <c r="O432" i="16" s="1"/>
  <c r="I432" i="16"/>
  <c r="K432" i="16" s="1"/>
  <c r="P432" i="16" s="1"/>
  <c r="H433" i="16"/>
  <c r="J433" i="16" s="1"/>
  <c r="O433" i="16" s="1"/>
  <c r="I433" i="16"/>
  <c r="K433" i="16" s="1"/>
  <c r="P433" i="16" s="1"/>
  <c r="H434" i="16"/>
  <c r="J434" i="16" s="1"/>
  <c r="O434" i="16" s="1"/>
  <c r="I434" i="16"/>
  <c r="K434" i="16" s="1"/>
  <c r="P434" i="16" s="1"/>
  <c r="H435" i="16"/>
  <c r="J435" i="16" s="1"/>
  <c r="O435" i="16" s="1"/>
  <c r="S435" i="16" s="1"/>
  <c r="I435" i="16"/>
  <c r="K435" i="16" s="1"/>
  <c r="P435" i="16" s="1"/>
  <c r="H436" i="16"/>
  <c r="J436" i="16" s="1"/>
  <c r="O436" i="16" s="1"/>
  <c r="S436" i="16" s="1"/>
  <c r="I436" i="16"/>
  <c r="K436" i="16" s="1"/>
  <c r="P436" i="16" s="1"/>
  <c r="H437" i="16"/>
  <c r="J437" i="16" s="1"/>
  <c r="O437" i="16" s="1"/>
  <c r="Q437" i="16" s="1"/>
  <c r="I437" i="16"/>
  <c r="K437" i="16" s="1"/>
  <c r="P437" i="16" s="1"/>
  <c r="H438" i="16"/>
  <c r="J438" i="16" s="1"/>
  <c r="O438" i="16" s="1"/>
  <c r="I438" i="16"/>
  <c r="K438" i="16" s="1"/>
  <c r="P438" i="16" s="1"/>
  <c r="H439" i="16"/>
  <c r="J439" i="16" s="1"/>
  <c r="O439" i="16" s="1"/>
  <c r="I439" i="16"/>
  <c r="K439" i="16" s="1"/>
  <c r="P439" i="16" s="1"/>
  <c r="H440" i="16"/>
  <c r="J440" i="16" s="1"/>
  <c r="O440" i="16" s="1"/>
  <c r="I440" i="16"/>
  <c r="K440" i="16" s="1"/>
  <c r="P440" i="16" s="1"/>
  <c r="H441" i="16"/>
  <c r="J441" i="16" s="1"/>
  <c r="O441" i="16" s="1"/>
  <c r="I441" i="16"/>
  <c r="K441" i="16" s="1"/>
  <c r="P441" i="16" s="1"/>
  <c r="H442" i="16"/>
  <c r="J442" i="16" s="1"/>
  <c r="O442" i="16" s="1"/>
  <c r="I442" i="16"/>
  <c r="K442" i="16" s="1"/>
  <c r="P442" i="16" s="1"/>
  <c r="H443" i="16"/>
  <c r="J443" i="16" s="1"/>
  <c r="O443" i="16" s="1"/>
  <c r="I443" i="16"/>
  <c r="K443" i="16" s="1"/>
  <c r="P443" i="16" s="1"/>
  <c r="H444" i="16"/>
  <c r="J444" i="16" s="1"/>
  <c r="O444" i="16" s="1"/>
  <c r="I444" i="16"/>
  <c r="K444" i="16" s="1"/>
  <c r="P444" i="16" s="1"/>
  <c r="H445" i="16"/>
  <c r="J445" i="16" s="1"/>
  <c r="O445" i="16" s="1"/>
  <c r="I445" i="16"/>
  <c r="K445" i="16" s="1"/>
  <c r="P445" i="16" s="1"/>
  <c r="H446" i="16"/>
  <c r="J446" i="16" s="1"/>
  <c r="O446" i="16" s="1"/>
  <c r="I446" i="16"/>
  <c r="K446" i="16" s="1"/>
  <c r="P446" i="16" s="1"/>
  <c r="H447" i="16"/>
  <c r="J447" i="16" s="1"/>
  <c r="O447" i="16" s="1"/>
  <c r="I447" i="16"/>
  <c r="K447" i="16" s="1"/>
  <c r="P447" i="16" s="1"/>
  <c r="H448" i="16"/>
  <c r="J448" i="16" s="1"/>
  <c r="O448" i="16" s="1"/>
  <c r="I448" i="16"/>
  <c r="K448" i="16" s="1"/>
  <c r="P448" i="16" s="1"/>
  <c r="H449" i="16"/>
  <c r="J449" i="16" s="1"/>
  <c r="O449" i="16" s="1"/>
  <c r="I449" i="16"/>
  <c r="K449" i="16" s="1"/>
  <c r="P449" i="16" s="1"/>
  <c r="H450" i="16"/>
  <c r="J450" i="16" s="1"/>
  <c r="O450" i="16" s="1"/>
  <c r="I450" i="16"/>
  <c r="K450" i="16" s="1"/>
  <c r="P450" i="16" s="1"/>
  <c r="H451" i="16"/>
  <c r="J451" i="16" s="1"/>
  <c r="O451" i="16" s="1"/>
  <c r="S451" i="16" s="1"/>
  <c r="I451" i="16"/>
  <c r="K451" i="16" s="1"/>
  <c r="P451" i="16" s="1"/>
  <c r="H452" i="16"/>
  <c r="J452" i="16" s="1"/>
  <c r="O452" i="16" s="1"/>
  <c r="S452" i="16" s="1"/>
  <c r="I452" i="16"/>
  <c r="K452" i="16" s="1"/>
  <c r="P452" i="16" s="1"/>
  <c r="H453" i="16"/>
  <c r="J453" i="16" s="1"/>
  <c r="O453" i="16" s="1"/>
  <c r="I453" i="16"/>
  <c r="K453" i="16" s="1"/>
  <c r="P453" i="16" s="1"/>
  <c r="H454" i="16"/>
  <c r="J454" i="16" s="1"/>
  <c r="O454" i="16" s="1"/>
  <c r="I454" i="16"/>
  <c r="K454" i="16" s="1"/>
  <c r="P454" i="16" s="1"/>
  <c r="H455" i="16"/>
  <c r="J455" i="16" s="1"/>
  <c r="O455" i="16" s="1"/>
  <c r="I455" i="16"/>
  <c r="K455" i="16" s="1"/>
  <c r="P455" i="16" s="1"/>
  <c r="H456" i="16"/>
  <c r="J456" i="16" s="1"/>
  <c r="O456" i="16" s="1"/>
  <c r="I456" i="16"/>
  <c r="K456" i="16" s="1"/>
  <c r="P456" i="16" s="1"/>
  <c r="H457" i="16"/>
  <c r="J457" i="16" s="1"/>
  <c r="O457" i="16" s="1"/>
  <c r="I457" i="16"/>
  <c r="K457" i="16" s="1"/>
  <c r="P457" i="16" s="1"/>
  <c r="H458" i="16"/>
  <c r="J458" i="16" s="1"/>
  <c r="O458" i="16" s="1"/>
  <c r="I458" i="16"/>
  <c r="K458" i="16" s="1"/>
  <c r="P458" i="16" s="1"/>
  <c r="H459" i="16"/>
  <c r="J459" i="16" s="1"/>
  <c r="O459" i="16" s="1"/>
  <c r="I459" i="16"/>
  <c r="K459" i="16" s="1"/>
  <c r="P459" i="16" s="1"/>
  <c r="H460" i="16"/>
  <c r="J460" i="16" s="1"/>
  <c r="O460" i="16" s="1"/>
  <c r="I460" i="16"/>
  <c r="K460" i="16" s="1"/>
  <c r="P460" i="16" s="1"/>
  <c r="H461" i="16"/>
  <c r="J461" i="16" s="1"/>
  <c r="O461" i="16" s="1"/>
  <c r="I461" i="16"/>
  <c r="K461" i="16" s="1"/>
  <c r="P461" i="16" s="1"/>
  <c r="H462" i="16"/>
  <c r="J462" i="16" s="1"/>
  <c r="O462" i="16" s="1"/>
  <c r="I462" i="16"/>
  <c r="K462" i="16" s="1"/>
  <c r="P462" i="16" s="1"/>
  <c r="H463" i="16"/>
  <c r="J463" i="16" s="1"/>
  <c r="O463" i="16" s="1"/>
  <c r="I463" i="16"/>
  <c r="K463" i="16" s="1"/>
  <c r="P463" i="16" s="1"/>
  <c r="H464" i="16"/>
  <c r="J464" i="16" s="1"/>
  <c r="O464" i="16" s="1"/>
  <c r="I464" i="16"/>
  <c r="K464" i="16" s="1"/>
  <c r="P464" i="16" s="1"/>
  <c r="H465" i="16"/>
  <c r="J465" i="16" s="1"/>
  <c r="O465" i="16" s="1"/>
  <c r="I465" i="16"/>
  <c r="K465" i="16" s="1"/>
  <c r="P465" i="16" s="1"/>
  <c r="H466" i="16"/>
  <c r="J466" i="16" s="1"/>
  <c r="O466" i="16" s="1"/>
  <c r="I466" i="16"/>
  <c r="K466" i="16" s="1"/>
  <c r="P466" i="16" s="1"/>
  <c r="H467" i="16"/>
  <c r="J467" i="16" s="1"/>
  <c r="O467" i="16" s="1"/>
  <c r="S467" i="16" s="1"/>
  <c r="I467" i="16"/>
  <c r="K467" i="16" s="1"/>
  <c r="P467" i="16" s="1"/>
  <c r="H468" i="16"/>
  <c r="J468" i="16" s="1"/>
  <c r="O468" i="16" s="1"/>
  <c r="S468" i="16" s="1"/>
  <c r="I468" i="16"/>
  <c r="K468" i="16" s="1"/>
  <c r="P468" i="16" s="1"/>
  <c r="H469" i="16"/>
  <c r="J469" i="16" s="1"/>
  <c r="O469" i="16" s="1"/>
  <c r="I469" i="16"/>
  <c r="K469" i="16" s="1"/>
  <c r="P469" i="16" s="1"/>
  <c r="H470" i="16"/>
  <c r="J470" i="16" s="1"/>
  <c r="O470" i="16" s="1"/>
  <c r="I470" i="16"/>
  <c r="K470" i="16" s="1"/>
  <c r="P470" i="16" s="1"/>
  <c r="H471" i="16"/>
  <c r="J471" i="16" s="1"/>
  <c r="O471" i="16" s="1"/>
  <c r="I471" i="16"/>
  <c r="K471" i="16" s="1"/>
  <c r="P471" i="16" s="1"/>
  <c r="H472" i="16"/>
  <c r="J472" i="16" s="1"/>
  <c r="O472" i="16" s="1"/>
  <c r="I472" i="16"/>
  <c r="K472" i="16" s="1"/>
  <c r="P472" i="16" s="1"/>
  <c r="H473" i="16"/>
  <c r="J473" i="16" s="1"/>
  <c r="O473" i="16" s="1"/>
  <c r="I473" i="16"/>
  <c r="K473" i="16" s="1"/>
  <c r="P473" i="16" s="1"/>
  <c r="H474" i="16"/>
  <c r="J474" i="16" s="1"/>
  <c r="O474" i="16" s="1"/>
  <c r="I474" i="16"/>
  <c r="K474" i="16" s="1"/>
  <c r="P474" i="16" s="1"/>
  <c r="H475" i="16"/>
  <c r="J475" i="16" s="1"/>
  <c r="O475" i="16" s="1"/>
  <c r="I475" i="16"/>
  <c r="K475" i="16" s="1"/>
  <c r="P475" i="16" s="1"/>
  <c r="H476" i="16"/>
  <c r="J476" i="16" s="1"/>
  <c r="O476" i="16" s="1"/>
  <c r="S476" i="16" s="1"/>
  <c r="I476" i="16"/>
  <c r="K476" i="16" s="1"/>
  <c r="P476" i="16" s="1"/>
  <c r="H477" i="16"/>
  <c r="J477" i="16" s="1"/>
  <c r="O477" i="16" s="1"/>
  <c r="I477" i="16"/>
  <c r="K477" i="16" s="1"/>
  <c r="P477" i="16" s="1"/>
  <c r="H478" i="16"/>
  <c r="J478" i="16" s="1"/>
  <c r="O478" i="16" s="1"/>
  <c r="I478" i="16"/>
  <c r="K478" i="16" s="1"/>
  <c r="P478" i="16" s="1"/>
  <c r="H479" i="16"/>
  <c r="J479" i="16" s="1"/>
  <c r="O479" i="16" s="1"/>
  <c r="S479" i="16" s="1"/>
  <c r="I479" i="16"/>
  <c r="K479" i="16" s="1"/>
  <c r="P479" i="16" s="1"/>
  <c r="H480" i="16"/>
  <c r="J480" i="16" s="1"/>
  <c r="O480" i="16" s="1"/>
  <c r="S480" i="16" s="1"/>
  <c r="I480" i="16"/>
  <c r="K480" i="16" s="1"/>
  <c r="P480" i="16" s="1"/>
  <c r="H481" i="16"/>
  <c r="J481" i="16" s="1"/>
  <c r="O481" i="16" s="1"/>
  <c r="I481" i="16"/>
  <c r="K481" i="16" s="1"/>
  <c r="P481" i="16" s="1"/>
  <c r="H482" i="16"/>
  <c r="J482" i="16" s="1"/>
  <c r="O482" i="16" s="1"/>
  <c r="I482" i="16"/>
  <c r="K482" i="16" s="1"/>
  <c r="P482" i="16" s="1"/>
  <c r="H483" i="16"/>
  <c r="J483" i="16" s="1"/>
  <c r="O483" i="16" s="1"/>
  <c r="I483" i="16"/>
  <c r="K483" i="16" s="1"/>
  <c r="P483" i="16" s="1"/>
  <c r="H484" i="16"/>
  <c r="J484" i="16" s="1"/>
  <c r="O484" i="16" s="1"/>
  <c r="I484" i="16"/>
  <c r="K484" i="16" s="1"/>
  <c r="P484" i="16" s="1"/>
  <c r="H485" i="16"/>
  <c r="J485" i="16" s="1"/>
  <c r="O485" i="16" s="1"/>
  <c r="I485" i="16"/>
  <c r="K485" i="16" s="1"/>
  <c r="P485" i="16" s="1"/>
  <c r="H486" i="16"/>
  <c r="J486" i="16" s="1"/>
  <c r="O486" i="16" s="1"/>
  <c r="I486" i="16"/>
  <c r="K486" i="16" s="1"/>
  <c r="P486" i="16" s="1"/>
  <c r="H487" i="16"/>
  <c r="J487" i="16" s="1"/>
  <c r="O487" i="16" s="1"/>
  <c r="I487" i="16"/>
  <c r="K487" i="16" s="1"/>
  <c r="P487" i="16" s="1"/>
  <c r="H488" i="16"/>
  <c r="J488" i="16" s="1"/>
  <c r="O488" i="16" s="1"/>
  <c r="S488" i="16" s="1"/>
  <c r="I488" i="16"/>
  <c r="K488" i="16" s="1"/>
  <c r="P488" i="16" s="1"/>
  <c r="H489" i="16"/>
  <c r="J489" i="16" s="1"/>
  <c r="O489" i="16" s="1"/>
  <c r="I489" i="16"/>
  <c r="K489" i="16" s="1"/>
  <c r="P489" i="16" s="1"/>
  <c r="H490" i="16"/>
  <c r="J490" i="16" s="1"/>
  <c r="O490" i="16" s="1"/>
  <c r="I490" i="16"/>
  <c r="K490" i="16" s="1"/>
  <c r="P490" i="16" s="1"/>
  <c r="H491" i="16"/>
  <c r="J491" i="16" s="1"/>
  <c r="O491" i="16" s="1"/>
  <c r="S491" i="16" s="1"/>
  <c r="I491" i="16"/>
  <c r="K491" i="16" s="1"/>
  <c r="P491" i="16" s="1"/>
  <c r="H492" i="16"/>
  <c r="J492" i="16" s="1"/>
  <c r="O492" i="16" s="1"/>
  <c r="S492" i="16" s="1"/>
  <c r="I492" i="16"/>
  <c r="K492" i="16" s="1"/>
  <c r="P492" i="16" s="1"/>
  <c r="H493" i="16"/>
  <c r="J493" i="16" s="1"/>
  <c r="O493" i="16" s="1"/>
  <c r="I493" i="16"/>
  <c r="K493" i="16" s="1"/>
  <c r="P493" i="16" s="1"/>
  <c r="H494" i="16"/>
  <c r="J494" i="16" s="1"/>
  <c r="O494" i="16" s="1"/>
  <c r="I494" i="16"/>
  <c r="K494" i="16" s="1"/>
  <c r="P494" i="16" s="1"/>
  <c r="H495" i="16"/>
  <c r="J495" i="16" s="1"/>
  <c r="O495" i="16" s="1"/>
  <c r="I495" i="16"/>
  <c r="K495" i="16" s="1"/>
  <c r="P495" i="16" s="1"/>
  <c r="H496" i="16"/>
  <c r="J496" i="16" s="1"/>
  <c r="O496" i="16" s="1"/>
  <c r="I496" i="16"/>
  <c r="K496" i="16" s="1"/>
  <c r="P496" i="16" s="1"/>
  <c r="H497" i="16"/>
  <c r="J497" i="16" s="1"/>
  <c r="O497" i="16" s="1"/>
  <c r="I497" i="16"/>
  <c r="K497" i="16" s="1"/>
  <c r="P497" i="16" s="1"/>
  <c r="H498" i="16"/>
  <c r="J498" i="16" s="1"/>
  <c r="O498" i="16" s="1"/>
  <c r="I498" i="16"/>
  <c r="K498" i="16" s="1"/>
  <c r="P498" i="16" s="1"/>
  <c r="H499" i="16"/>
  <c r="J499" i="16" s="1"/>
  <c r="O499" i="16" s="1"/>
  <c r="S499" i="16" s="1"/>
  <c r="I499" i="16"/>
  <c r="K499" i="16" s="1"/>
  <c r="P499" i="16" s="1"/>
  <c r="H500" i="16"/>
  <c r="J500" i="16" s="1"/>
  <c r="O500" i="16" s="1"/>
  <c r="I500" i="16"/>
  <c r="K500" i="16" s="1"/>
  <c r="P500" i="16" s="1"/>
  <c r="H501" i="16"/>
  <c r="J501" i="16" s="1"/>
  <c r="O501" i="16" s="1"/>
  <c r="I501" i="16"/>
  <c r="K501" i="16" s="1"/>
  <c r="P501" i="16" s="1"/>
  <c r="H502" i="16"/>
  <c r="J502" i="16" s="1"/>
  <c r="O502" i="16" s="1"/>
  <c r="I502" i="16"/>
  <c r="K502" i="16" s="1"/>
  <c r="P502" i="16" s="1"/>
  <c r="H503" i="16"/>
  <c r="J503" i="16" s="1"/>
  <c r="O503" i="16" s="1"/>
  <c r="S503" i="16" s="1"/>
  <c r="I503" i="16"/>
  <c r="K503" i="16" s="1"/>
  <c r="P503" i="16" s="1"/>
  <c r="H504" i="16"/>
  <c r="J504" i="16" s="1"/>
  <c r="O504" i="16" s="1"/>
  <c r="I504" i="16"/>
  <c r="K504" i="16" s="1"/>
  <c r="P504" i="16" s="1"/>
  <c r="H505" i="16"/>
  <c r="J505" i="16" s="1"/>
  <c r="O505" i="16" s="1"/>
  <c r="I505" i="16"/>
  <c r="K505" i="16" s="1"/>
  <c r="P505" i="16" s="1"/>
  <c r="H506" i="16"/>
  <c r="J506" i="16" s="1"/>
  <c r="O506" i="16" s="1"/>
  <c r="I506" i="16"/>
  <c r="K506" i="16" s="1"/>
  <c r="P506" i="16" s="1"/>
  <c r="H507" i="16"/>
  <c r="J507" i="16" s="1"/>
  <c r="O507" i="16" s="1"/>
  <c r="I507" i="16"/>
  <c r="K507" i="16" s="1"/>
  <c r="P507" i="16" s="1"/>
  <c r="H508" i="16"/>
  <c r="J508" i="16" s="1"/>
  <c r="O508" i="16" s="1"/>
  <c r="I508" i="16"/>
  <c r="K508" i="16" s="1"/>
  <c r="P508" i="16" s="1"/>
  <c r="H509" i="16"/>
  <c r="J509" i="16" s="1"/>
  <c r="O509" i="16" s="1"/>
  <c r="I509" i="16"/>
  <c r="K509" i="16" s="1"/>
  <c r="P509" i="16" s="1"/>
  <c r="H510" i="16"/>
  <c r="J510" i="16" s="1"/>
  <c r="O510" i="16" s="1"/>
  <c r="I510" i="16"/>
  <c r="K510" i="16" s="1"/>
  <c r="P510" i="16" s="1"/>
  <c r="H511" i="16"/>
  <c r="J511" i="16" s="1"/>
  <c r="O511" i="16" s="1"/>
  <c r="I511" i="16"/>
  <c r="K511" i="16" s="1"/>
  <c r="P511" i="16" s="1"/>
  <c r="H512" i="16"/>
  <c r="J512" i="16" s="1"/>
  <c r="O512" i="16" s="1"/>
  <c r="S512" i="16" s="1"/>
  <c r="I512" i="16"/>
  <c r="K512" i="16" s="1"/>
  <c r="P512" i="16" s="1"/>
  <c r="H513" i="16"/>
  <c r="J513" i="16" s="1"/>
  <c r="O513" i="16" s="1"/>
  <c r="Q513" i="16" s="1"/>
  <c r="I513" i="16"/>
  <c r="K513" i="16" s="1"/>
  <c r="P513" i="16" s="1"/>
  <c r="H514" i="16"/>
  <c r="J514" i="16" s="1"/>
  <c r="O514" i="16" s="1"/>
  <c r="I514" i="16"/>
  <c r="K514" i="16" s="1"/>
  <c r="P514" i="16" s="1"/>
  <c r="H515" i="16"/>
  <c r="J515" i="16" s="1"/>
  <c r="O515" i="16" s="1"/>
  <c r="I515" i="16"/>
  <c r="K515" i="16" s="1"/>
  <c r="P515" i="16" s="1"/>
  <c r="H516" i="16"/>
  <c r="J516" i="16" s="1"/>
  <c r="O516" i="16" s="1"/>
  <c r="I516" i="16"/>
  <c r="K516" i="16" s="1"/>
  <c r="P516" i="16" s="1"/>
  <c r="H517" i="16"/>
  <c r="J517" i="16" s="1"/>
  <c r="O517" i="16" s="1"/>
  <c r="I517" i="16"/>
  <c r="K517" i="16" s="1"/>
  <c r="P517" i="16" s="1"/>
  <c r="H518" i="16"/>
  <c r="J518" i="16" s="1"/>
  <c r="O518" i="16" s="1"/>
  <c r="I518" i="16"/>
  <c r="K518" i="16" s="1"/>
  <c r="P518" i="16" s="1"/>
  <c r="H519" i="16"/>
  <c r="J519" i="16" s="1"/>
  <c r="O519" i="16" s="1"/>
  <c r="I519" i="16"/>
  <c r="K519" i="16" s="1"/>
  <c r="P519" i="16" s="1"/>
  <c r="H520" i="16"/>
  <c r="J520" i="16" s="1"/>
  <c r="O520" i="16" s="1"/>
  <c r="S520" i="16" s="1"/>
  <c r="I520" i="16"/>
  <c r="K520" i="16" s="1"/>
  <c r="P520" i="16" s="1"/>
  <c r="H521" i="16"/>
  <c r="J521" i="16" s="1"/>
  <c r="O521" i="16" s="1"/>
  <c r="I521" i="16"/>
  <c r="K521" i="16" s="1"/>
  <c r="P521" i="16" s="1"/>
  <c r="H522" i="16"/>
  <c r="J522" i="16" s="1"/>
  <c r="O522" i="16" s="1"/>
  <c r="I522" i="16"/>
  <c r="K522" i="16" s="1"/>
  <c r="P522" i="16" s="1"/>
  <c r="H523" i="16"/>
  <c r="J523" i="16" s="1"/>
  <c r="O523" i="16" s="1"/>
  <c r="S523" i="16" s="1"/>
  <c r="I523" i="16"/>
  <c r="K523" i="16" s="1"/>
  <c r="P523" i="16" s="1"/>
  <c r="H524" i="16"/>
  <c r="J524" i="16" s="1"/>
  <c r="O524" i="16" s="1"/>
  <c r="S524" i="16" s="1"/>
  <c r="I524" i="16"/>
  <c r="K524" i="16" s="1"/>
  <c r="P524" i="16" s="1"/>
  <c r="H525" i="16"/>
  <c r="J525" i="16" s="1"/>
  <c r="O525" i="16" s="1"/>
  <c r="I525" i="16"/>
  <c r="K525" i="16" s="1"/>
  <c r="P525" i="16" s="1"/>
  <c r="H526" i="16"/>
  <c r="J526" i="16" s="1"/>
  <c r="O526" i="16" s="1"/>
  <c r="I526" i="16"/>
  <c r="K526" i="16" s="1"/>
  <c r="P526" i="16" s="1"/>
  <c r="H527" i="16"/>
  <c r="J527" i="16" s="1"/>
  <c r="O527" i="16" s="1"/>
  <c r="I527" i="16"/>
  <c r="K527" i="16" s="1"/>
  <c r="P527" i="16" s="1"/>
  <c r="H528" i="16"/>
  <c r="J528" i="16" s="1"/>
  <c r="O528" i="16" s="1"/>
  <c r="I528" i="16"/>
  <c r="K528" i="16" s="1"/>
  <c r="P528" i="16" s="1"/>
  <c r="H529" i="16"/>
  <c r="J529" i="16" s="1"/>
  <c r="O529" i="16" s="1"/>
  <c r="I529" i="16"/>
  <c r="K529" i="16" s="1"/>
  <c r="P529" i="16" s="1"/>
  <c r="H530" i="16"/>
  <c r="J530" i="16" s="1"/>
  <c r="O530" i="16" s="1"/>
  <c r="I530" i="16"/>
  <c r="K530" i="16" s="1"/>
  <c r="P530" i="16" s="1"/>
  <c r="H531" i="16"/>
  <c r="J531" i="16" s="1"/>
  <c r="O531" i="16" s="1"/>
  <c r="S531" i="16" s="1"/>
  <c r="I531" i="16"/>
  <c r="K531" i="16" s="1"/>
  <c r="P531" i="16" s="1"/>
  <c r="H532" i="16"/>
  <c r="J532" i="16" s="1"/>
  <c r="O532" i="16" s="1"/>
  <c r="I532" i="16"/>
  <c r="K532" i="16" s="1"/>
  <c r="P532" i="16" s="1"/>
  <c r="H533" i="16"/>
  <c r="J533" i="16" s="1"/>
  <c r="O533" i="16" s="1"/>
  <c r="I533" i="16"/>
  <c r="K533" i="16" s="1"/>
  <c r="P533" i="16" s="1"/>
  <c r="H534" i="16"/>
  <c r="J534" i="16" s="1"/>
  <c r="O534" i="16" s="1"/>
  <c r="I534" i="16"/>
  <c r="K534" i="16" s="1"/>
  <c r="P534" i="16" s="1"/>
  <c r="H535" i="16"/>
  <c r="J535" i="16" s="1"/>
  <c r="O535" i="16" s="1"/>
  <c r="S535" i="16" s="1"/>
  <c r="I535" i="16"/>
  <c r="K535" i="16" s="1"/>
  <c r="P535" i="16" s="1"/>
  <c r="H536" i="16"/>
  <c r="J536" i="16" s="1"/>
  <c r="O536" i="16" s="1"/>
  <c r="I536" i="16"/>
  <c r="K536" i="16" s="1"/>
  <c r="P536" i="16" s="1"/>
  <c r="H537" i="16"/>
  <c r="J537" i="16" s="1"/>
  <c r="O537" i="16" s="1"/>
  <c r="I537" i="16"/>
  <c r="K537" i="16" s="1"/>
  <c r="P537" i="16" s="1"/>
  <c r="H538" i="16"/>
  <c r="J538" i="16" s="1"/>
  <c r="O538" i="16" s="1"/>
  <c r="I538" i="16"/>
  <c r="K538" i="16" s="1"/>
  <c r="P538" i="16" s="1"/>
  <c r="H539" i="16"/>
  <c r="J539" i="16" s="1"/>
  <c r="O539" i="16" s="1"/>
  <c r="I539" i="16"/>
  <c r="K539" i="16" s="1"/>
  <c r="P539" i="16" s="1"/>
  <c r="H540" i="16"/>
  <c r="J540" i="16" s="1"/>
  <c r="O540" i="16" s="1"/>
  <c r="I540" i="16"/>
  <c r="K540" i="16" s="1"/>
  <c r="P540" i="16" s="1"/>
  <c r="H541" i="16"/>
  <c r="J541" i="16" s="1"/>
  <c r="O541" i="16" s="1"/>
  <c r="I541" i="16"/>
  <c r="K541" i="16" s="1"/>
  <c r="P541" i="16" s="1"/>
  <c r="H542" i="16"/>
  <c r="J542" i="16" s="1"/>
  <c r="O542" i="16" s="1"/>
  <c r="I542" i="16"/>
  <c r="K542" i="16" s="1"/>
  <c r="P542" i="16" s="1"/>
  <c r="H543" i="16"/>
  <c r="J543" i="16" s="1"/>
  <c r="O543" i="16" s="1"/>
  <c r="I543" i="16"/>
  <c r="K543" i="16" s="1"/>
  <c r="P543" i="16" s="1"/>
  <c r="H544" i="16"/>
  <c r="J544" i="16" s="1"/>
  <c r="O544" i="16" s="1"/>
  <c r="S544" i="16" s="1"/>
  <c r="I544" i="16"/>
  <c r="K544" i="16" s="1"/>
  <c r="P544" i="16" s="1"/>
  <c r="H545" i="16"/>
  <c r="J545" i="16" s="1"/>
  <c r="O545" i="16" s="1"/>
  <c r="Q545" i="16" s="1"/>
  <c r="I545" i="16"/>
  <c r="K545" i="16" s="1"/>
  <c r="P545" i="16" s="1"/>
  <c r="H546" i="16"/>
  <c r="J546" i="16" s="1"/>
  <c r="O546" i="16" s="1"/>
  <c r="I546" i="16"/>
  <c r="K546" i="16" s="1"/>
  <c r="P546" i="16" s="1"/>
  <c r="H547" i="16"/>
  <c r="J547" i="16" s="1"/>
  <c r="O547" i="16" s="1"/>
  <c r="I547" i="16"/>
  <c r="K547" i="16" s="1"/>
  <c r="P547" i="16" s="1"/>
  <c r="H548" i="16"/>
  <c r="J548" i="16" s="1"/>
  <c r="O548" i="16" s="1"/>
  <c r="I548" i="16"/>
  <c r="K548" i="16" s="1"/>
  <c r="P548" i="16" s="1"/>
  <c r="H549" i="16"/>
  <c r="J549" i="16" s="1"/>
  <c r="O549" i="16" s="1"/>
  <c r="I549" i="16"/>
  <c r="K549" i="16" s="1"/>
  <c r="P549" i="16" s="1"/>
  <c r="H550" i="16"/>
  <c r="J550" i="16" s="1"/>
  <c r="O550" i="16" s="1"/>
  <c r="I550" i="16"/>
  <c r="K550" i="16" s="1"/>
  <c r="P550" i="16" s="1"/>
  <c r="H551" i="16"/>
  <c r="J551" i="16" s="1"/>
  <c r="O551" i="16" s="1"/>
  <c r="I551" i="16"/>
  <c r="K551" i="16" s="1"/>
  <c r="P551" i="16" s="1"/>
  <c r="H552" i="16"/>
  <c r="J552" i="16" s="1"/>
  <c r="O552" i="16" s="1"/>
  <c r="S552" i="16" s="1"/>
  <c r="I552" i="16"/>
  <c r="K552" i="16" s="1"/>
  <c r="P552" i="16" s="1"/>
  <c r="H553" i="16"/>
  <c r="J553" i="16" s="1"/>
  <c r="O553" i="16" s="1"/>
  <c r="I553" i="16"/>
  <c r="K553" i="16" s="1"/>
  <c r="P553" i="16" s="1"/>
  <c r="H554" i="16"/>
  <c r="J554" i="16" s="1"/>
  <c r="O554" i="16" s="1"/>
  <c r="I554" i="16"/>
  <c r="K554" i="16" s="1"/>
  <c r="P554" i="16" s="1"/>
  <c r="H555" i="16"/>
  <c r="J555" i="16" s="1"/>
  <c r="O555" i="16" s="1"/>
  <c r="S555" i="16" s="1"/>
  <c r="I555" i="16"/>
  <c r="K555" i="16" s="1"/>
  <c r="P555" i="16" s="1"/>
  <c r="H556" i="16"/>
  <c r="J556" i="16" s="1"/>
  <c r="O556" i="16" s="1"/>
  <c r="S556" i="16" s="1"/>
  <c r="I556" i="16"/>
  <c r="K556" i="16" s="1"/>
  <c r="P556" i="16" s="1"/>
  <c r="H557" i="16"/>
  <c r="J557" i="16" s="1"/>
  <c r="O557" i="16" s="1"/>
  <c r="I557" i="16"/>
  <c r="K557" i="16" s="1"/>
  <c r="P557" i="16" s="1"/>
  <c r="H558" i="16"/>
  <c r="J558" i="16" s="1"/>
  <c r="O558" i="16" s="1"/>
  <c r="I558" i="16"/>
  <c r="K558" i="16" s="1"/>
  <c r="P558" i="16" s="1"/>
  <c r="H559" i="16"/>
  <c r="J559" i="16" s="1"/>
  <c r="O559" i="16" s="1"/>
  <c r="I559" i="16"/>
  <c r="K559" i="16" s="1"/>
  <c r="P559" i="16" s="1"/>
  <c r="H560" i="16"/>
  <c r="J560" i="16" s="1"/>
  <c r="O560" i="16" s="1"/>
  <c r="I560" i="16"/>
  <c r="K560" i="16" s="1"/>
  <c r="P560" i="16" s="1"/>
  <c r="H561" i="16"/>
  <c r="J561" i="16" s="1"/>
  <c r="O561" i="16" s="1"/>
  <c r="I561" i="16"/>
  <c r="K561" i="16" s="1"/>
  <c r="P561" i="16" s="1"/>
  <c r="H562" i="16"/>
  <c r="J562" i="16" s="1"/>
  <c r="O562" i="16" s="1"/>
  <c r="I562" i="16"/>
  <c r="K562" i="16" s="1"/>
  <c r="P562" i="16" s="1"/>
  <c r="H563" i="16"/>
  <c r="J563" i="16" s="1"/>
  <c r="O563" i="16" s="1"/>
  <c r="S563" i="16" s="1"/>
  <c r="I563" i="16"/>
  <c r="K563" i="16" s="1"/>
  <c r="P563" i="16" s="1"/>
  <c r="H564" i="16"/>
  <c r="J564" i="16" s="1"/>
  <c r="O564" i="16" s="1"/>
  <c r="I564" i="16"/>
  <c r="K564" i="16" s="1"/>
  <c r="P564" i="16" s="1"/>
  <c r="H565" i="16"/>
  <c r="J565" i="16" s="1"/>
  <c r="O565" i="16" s="1"/>
  <c r="I565" i="16"/>
  <c r="K565" i="16" s="1"/>
  <c r="P565" i="16" s="1"/>
  <c r="H566" i="16"/>
  <c r="J566" i="16" s="1"/>
  <c r="O566" i="16" s="1"/>
  <c r="I566" i="16"/>
  <c r="K566" i="16" s="1"/>
  <c r="P566" i="16" s="1"/>
  <c r="H567" i="16"/>
  <c r="J567" i="16" s="1"/>
  <c r="O567" i="16" s="1"/>
  <c r="S567" i="16" s="1"/>
  <c r="I567" i="16"/>
  <c r="K567" i="16" s="1"/>
  <c r="P567" i="16" s="1"/>
  <c r="H568" i="16"/>
  <c r="J568" i="16" s="1"/>
  <c r="O568" i="16" s="1"/>
  <c r="I568" i="16"/>
  <c r="K568" i="16" s="1"/>
  <c r="P568" i="16" s="1"/>
  <c r="H569" i="16"/>
  <c r="J569" i="16" s="1"/>
  <c r="O569" i="16" s="1"/>
  <c r="I569" i="16"/>
  <c r="K569" i="16" s="1"/>
  <c r="P569" i="16" s="1"/>
  <c r="H570" i="16"/>
  <c r="J570" i="16" s="1"/>
  <c r="O570" i="16" s="1"/>
  <c r="I570" i="16"/>
  <c r="K570" i="16" s="1"/>
  <c r="P570" i="16" s="1"/>
  <c r="H571" i="16"/>
  <c r="J571" i="16" s="1"/>
  <c r="O571" i="16" s="1"/>
  <c r="I571" i="16"/>
  <c r="K571" i="16" s="1"/>
  <c r="P571" i="16" s="1"/>
  <c r="H572" i="16"/>
  <c r="J572" i="16" s="1"/>
  <c r="O572" i="16" s="1"/>
  <c r="I572" i="16"/>
  <c r="K572" i="16" s="1"/>
  <c r="P572" i="16" s="1"/>
  <c r="H573" i="16"/>
  <c r="J573" i="16" s="1"/>
  <c r="O573" i="16" s="1"/>
  <c r="Q573" i="16" s="1"/>
  <c r="I573" i="16"/>
  <c r="K573" i="16" s="1"/>
  <c r="P573" i="16" s="1"/>
  <c r="H574" i="16"/>
  <c r="J574" i="16" s="1"/>
  <c r="O574" i="16" s="1"/>
  <c r="I574" i="16"/>
  <c r="K574" i="16" s="1"/>
  <c r="P574" i="16" s="1"/>
  <c r="H575" i="16"/>
  <c r="J575" i="16" s="1"/>
  <c r="O575" i="16" s="1"/>
  <c r="I575" i="16"/>
  <c r="K575" i="16" s="1"/>
  <c r="P575" i="16" s="1"/>
  <c r="H576" i="16"/>
  <c r="J576" i="16" s="1"/>
  <c r="O576" i="16" s="1"/>
  <c r="S576" i="16" s="1"/>
  <c r="I576" i="16"/>
  <c r="K576" i="16" s="1"/>
  <c r="P576" i="16" s="1"/>
  <c r="H577" i="16"/>
  <c r="J577" i="16" s="1"/>
  <c r="O577" i="16" s="1"/>
  <c r="I577" i="16"/>
  <c r="K577" i="16" s="1"/>
  <c r="P577" i="16" s="1"/>
  <c r="H578" i="16"/>
  <c r="J578" i="16" s="1"/>
  <c r="O578" i="16" s="1"/>
  <c r="I578" i="16"/>
  <c r="K578" i="16" s="1"/>
  <c r="P578" i="16" s="1"/>
  <c r="H579" i="16"/>
  <c r="J579" i="16" s="1"/>
  <c r="O579" i="16" s="1"/>
  <c r="I579" i="16"/>
  <c r="K579" i="16" s="1"/>
  <c r="P579" i="16" s="1"/>
  <c r="H580" i="16"/>
  <c r="J580" i="16" s="1"/>
  <c r="O580" i="16" s="1"/>
  <c r="I580" i="16"/>
  <c r="K580" i="16" s="1"/>
  <c r="P580" i="16" s="1"/>
  <c r="H581" i="16"/>
  <c r="J581" i="16" s="1"/>
  <c r="O581" i="16" s="1"/>
  <c r="I581" i="16"/>
  <c r="K581" i="16" s="1"/>
  <c r="P581" i="16" s="1"/>
  <c r="H582" i="16"/>
  <c r="J582" i="16" s="1"/>
  <c r="O582" i="16" s="1"/>
  <c r="I582" i="16"/>
  <c r="K582" i="16" s="1"/>
  <c r="P582" i="16" s="1"/>
  <c r="H583" i="16"/>
  <c r="J583" i="16" s="1"/>
  <c r="O583" i="16" s="1"/>
  <c r="I583" i="16"/>
  <c r="K583" i="16" s="1"/>
  <c r="P583" i="16" s="1"/>
  <c r="H584" i="16"/>
  <c r="J584" i="16" s="1"/>
  <c r="O584" i="16" s="1"/>
  <c r="S584" i="16" s="1"/>
  <c r="I584" i="16"/>
  <c r="K584" i="16" s="1"/>
  <c r="P584" i="16" s="1"/>
  <c r="H585" i="16"/>
  <c r="J585" i="16" s="1"/>
  <c r="O585" i="16" s="1"/>
  <c r="I585" i="16"/>
  <c r="K585" i="16" s="1"/>
  <c r="P585" i="16" s="1"/>
  <c r="H586" i="16"/>
  <c r="J586" i="16" s="1"/>
  <c r="O586" i="16" s="1"/>
  <c r="I586" i="16"/>
  <c r="K586" i="16" s="1"/>
  <c r="P586" i="16" s="1"/>
  <c r="H587" i="16"/>
  <c r="J587" i="16" s="1"/>
  <c r="O587" i="16" s="1"/>
  <c r="S587" i="16" s="1"/>
  <c r="I587" i="16"/>
  <c r="K587" i="16" s="1"/>
  <c r="P587" i="16" s="1"/>
  <c r="H588" i="16"/>
  <c r="J588" i="16" s="1"/>
  <c r="O588" i="16" s="1"/>
  <c r="S588" i="16" s="1"/>
  <c r="I588" i="16"/>
  <c r="K588" i="16" s="1"/>
  <c r="P588" i="16" s="1"/>
  <c r="H589" i="16"/>
  <c r="J589" i="16" s="1"/>
  <c r="O589" i="16" s="1"/>
  <c r="I589" i="16"/>
  <c r="K589" i="16" s="1"/>
  <c r="P589" i="16" s="1"/>
  <c r="H590" i="16"/>
  <c r="J590" i="16" s="1"/>
  <c r="O590" i="16" s="1"/>
  <c r="I590" i="16"/>
  <c r="K590" i="16" s="1"/>
  <c r="P590" i="16" s="1"/>
  <c r="H591" i="16"/>
  <c r="J591" i="16" s="1"/>
  <c r="O591" i="16" s="1"/>
  <c r="I591" i="16"/>
  <c r="K591" i="16" s="1"/>
  <c r="P591" i="16" s="1"/>
  <c r="H592" i="16"/>
  <c r="J592" i="16" s="1"/>
  <c r="O592" i="16" s="1"/>
  <c r="I592" i="16"/>
  <c r="K592" i="16" s="1"/>
  <c r="P592" i="16" s="1"/>
  <c r="H593" i="16"/>
  <c r="J593" i="16" s="1"/>
  <c r="O593" i="16" s="1"/>
  <c r="I593" i="16"/>
  <c r="K593" i="16" s="1"/>
  <c r="P593" i="16" s="1"/>
  <c r="H594" i="16"/>
  <c r="J594" i="16" s="1"/>
  <c r="O594" i="16" s="1"/>
  <c r="I594" i="16"/>
  <c r="K594" i="16" s="1"/>
  <c r="P594" i="16" s="1"/>
  <c r="H595" i="16"/>
  <c r="J595" i="16" s="1"/>
  <c r="O595" i="16" s="1"/>
  <c r="S595" i="16" s="1"/>
  <c r="I595" i="16"/>
  <c r="K595" i="16" s="1"/>
  <c r="P595" i="16" s="1"/>
  <c r="H596" i="16"/>
  <c r="J596" i="16" s="1"/>
  <c r="O596" i="16" s="1"/>
  <c r="I596" i="16"/>
  <c r="K596" i="16" s="1"/>
  <c r="P596" i="16" s="1"/>
  <c r="H597" i="16"/>
  <c r="J597" i="16" s="1"/>
  <c r="O597" i="16" s="1"/>
  <c r="I597" i="16"/>
  <c r="K597" i="16" s="1"/>
  <c r="P597" i="16" s="1"/>
  <c r="H598" i="16"/>
  <c r="J598" i="16" s="1"/>
  <c r="O598" i="16" s="1"/>
  <c r="I598" i="16"/>
  <c r="K598" i="16" s="1"/>
  <c r="P598" i="16" s="1"/>
  <c r="H599" i="16"/>
  <c r="J599" i="16" s="1"/>
  <c r="O599" i="16" s="1"/>
  <c r="S599" i="16" s="1"/>
  <c r="I599" i="16"/>
  <c r="K599" i="16" s="1"/>
  <c r="P599" i="16" s="1"/>
  <c r="H600" i="16"/>
  <c r="J600" i="16" s="1"/>
  <c r="O600" i="16" s="1"/>
  <c r="I600" i="16"/>
  <c r="K600" i="16" s="1"/>
  <c r="P600" i="16" s="1"/>
  <c r="H601" i="16"/>
  <c r="J601" i="16" s="1"/>
  <c r="O601" i="16" s="1"/>
  <c r="I601" i="16"/>
  <c r="K601" i="16" s="1"/>
  <c r="P601" i="16" s="1"/>
  <c r="H602" i="16"/>
  <c r="J602" i="16" s="1"/>
  <c r="O602" i="16" s="1"/>
  <c r="I602" i="16"/>
  <c r="K602" i="16" s="1"/>
  <c r="P602" i="16" s="1"/>
  <c r="H603" i="16"/>
  <c r="J603" i="16" s="1"/>
  <c r="O603" i="16" s="1"/>
  <c r="I603" i="16"/>
  <c r="K603" i="16" s="1"/>
  <c r="P603" i="16" s="1"/>
  <c r="H604" i="16"/>
  <c r="J604" i="16" s="1"/>
  <c r="O604" i="16" s="1"/>
  <c r="I604" i="16"/>
  <c r="K604" i="16" s="1"/>
  <c r="P604" i="16" s="1"/>
  <c r="H605" i="16"/>
  <c r="J605" i="16" s="1"/>
  <c r="O605" i="16" s="1"/>
  <c r="Q605" i="16" s="1"/>
  <c r="I605" i="16"/>
  <c r="K605" i="16" s="1"/>
  <c r="P605" i="16" s="1"/>
  <c r="H606" i="16"/>
  <c r="J606" i="16" s="1"/>
  <c r="O606" i="16" s="1"/>
  <c r="I606" i="16"/>
  <c r="K606" i="16" s="1"/>
  <c r="P606" i="16" s="1"/>
  <c r="H607" i="16"/>
  <c r="J607" i="16" s="1"/>
  <c r="O607" i="16" s="1"/>
  <c r="Q607" i="16" s="1"/>
  <c r="I607" i="16"/>
  <c r="K607" i="16" s="1"/>
  <c r="P607" i="16" s="1"/>
  <c r="H608" i="16"/>
  <c r="J608" i="16" s="1"/>
  <c r="O608" i="16" s="1"/>
  <c r="S608" i="16" s="1"/>
  <c r="I608" i="16"/>
  <c r="K608" i="16" s="1"/>
  <c r="P608" i="16" s="1"/>
  <c r="H609" i="16"/>
  <c r="J609" i="16" s="1"/>
  <c r="O609" i="16" s="1"/>
  <c r="I609" i="16"/>
  <c r="K609" i="16" s="1"/>
  <c r="P609" i="16" s="1"/>
  <c r="H610" i="16"/>
  <c r="J610" i="16" s="1"/>
  <c r="O610" i="16" s="1"/>
  <c r="I610" i="16"/>
  <c r="K610" i="16" s="1"/>
  <c r="P610" i="16" s="1"/>
  <c r="H611" i="16"/>
  <c r="J611" i="16" s="1"/>
  <c r="O611" i="16" s="1"/>
  <c r="I611" i="16"/>
  <c r="K611" i="16" s="1"/>
  <c r="P611" i="16" s="1"/>
  <c r="H612" i="16"/>
  <c r="J612" i="16" s="1"/>
  <c r="O612" i="16" s="1"/>
  <c r="I612" i="16"/>
  <c r="K612" i="16" s="1"/>
  <c r="P612" i="16" s="1"/>
  <c r="H613" i="16"/>
  <c r="J613" i="16" s="1"/>
  <c r="O613" i="16" s="1"/>
  <c r="I613" i="16"/>
  <c r="K613" i="16" s="1"/>
  <c r="P613" i="16" s="1"/>
  <c r="H614" i="16"/>
  <c r="J614" i="16" s="1"/>
  <c r="O614" i="16" s="1"/>
  <c r="I614" i="16"/>
  <c r="K614" i="16" s="1"/>
  <c r="P614" i="16" s="1"/>
  <c r="H615" i="16"/>
  <c r="J615" i="16" s="1"/>
  <c r="O615" i="16" s="1"/>
  <c r="I615" i="16"/>
  <c r="K615" i="16" s="1"/>
  <c r="P615" i="16" s="1"/>
  <c r="H616" i="16"/>
  <c r="J616" i="16" s="1"/>
  <c r="O616" i="16" s="1"/>
  <c r="S616" i="16" s="1"/>
  <c r="I616" i="16"/>
  <c r="K616" i="16" s="1"/>
  <c r="P616" i="16" s="1"/>
  <c r="H617" i="16"/>
  <c r="J617" i="16" s="1"/>
  <c r="O617" i="16" s="1"/>
  <c r="I617" i="16"/>
  <c r="K617" i="16" s="1"/>
  <c r="P617" i="16" s="1"/>
  <c r="H618" i="16"/>
  <c r="J618" i="16" s="1"/>
  <c r="O618" i="16" s="1"/>
  <c r="I618" i="16"/>
  <c r="K618" i="16" s="1"/>
  <c r="P618" i="16" s="1"/>
  <c r="H619" i="16"/>
  <c r="J619" i="16" s="1"/>
  <c r="O619" i="16" s="1"/>
  <c r="S619" i="16" s="1"/>
  <c r="I619" i="16"/>
  <c r="K619" i="16" s="1"/>
  <c r="P619" i="16" s="1"/>
  <c r="H620" i="16"/>
  <c r="J620" i="16" s="1"/>
  <c r="O620" i="16" s="1"/>
  <c r="S620" i="16" s="1"/>
  <c r="I620" i="16"/>
  <c r="K620" i="16" s="1"/>
  <c r="P620" i="16" s="1"/>
  <c r="Q620" i="16" s="1"/>
  <c r="R620" i="16" s="1"/>
  <c r="H621" i="16"/>
  <c r="J621" i="16" s="1"/>
  <c r="O621" i="16" s="1"/>
  <c r="I621" i="16"/>
  <c r="K621" i="16" s="1"/>
  <c r="P621" i="16" s="1"/>
  <c r="H622" i="16"/>
  <c r="J622" i="16" s="1"/>
  <c r="O622" i="16" s="1"/>
  <c r="I622" i="16"/>
  <c r="K622" i="16" s="1"/>
  <c r="P622" i="16" s="1"/>
  <c r="H623" i="16"/>
  <c r="J623" i="16" s="1"/>
  <c r="O623" i="16" s="1"/>
  <c r="I623" i="16"/>
  <c r="K623" i="16" s="1"/>
  <c r="P623" i="16" s="1"/>
  <c r="H624" i="16"/>
  <c r="J624" i="16" s="1"/>
  <c r="O624" i="16" s="1"/>
  <c r="I624" i="16"/>
  <c r="K624" i="16" s="1"/>
  <c r="P624" i="16" s="1"/>
  <c r="H625" i="16"/>
  <c r="J625" i="16" s="1"/>
  <c r="O625" i="16" s="1"/>
  <c r="I625" i="16"/>
  <c r="K625" i="16" s="1"/>
  <c r="P625" i="16" s="1"/>
  <c r="H626" i="16"/>
  <c r="J626" i="16" s="1"/>
  <c r="O626" i="16" s="1"/>
  <c r="I626" i="16"/>
  <c r="K626" i="16" s="1"/>
  <c r="P626" i="16" s="1"/>
  <c r="H627" i="16"/>
  <c r="J627" i="16" s="1"/>
  <c r="O627" i="16" s="1"/>
  <c r="S627" i="16" s="1"/>
  <c r="I627" i="16"/>
  <c r="K627" i="16" s="1"/>
  <c r="P627" i="16" s="1"/>
  <c r="H628" i="16"/>
  <c r="J628" i="16" s="1"/>
  <c r="O628" i="16" s="1"/>
  <c r="I628" i="16"/>
  <c r="K628" i="16" s="1"/>
  <c r="P628" i="16" s="1"/>
  <c r="H629" i="16"/>
  <c r="J629" i="16" s="1"/>
  <c r="O629" i="16" s="1"/>
  <c r="Q629" i="16" s="1"/>
  <c r="I629" i="16"/>
  <c r="K629" i="16" s="1"/>
  <c r="P629" i="16" s="1"/>
  <c r="H630" i="16"/>
  <c r="J630" i="16" s="1"/>
  <c r="O630" i="16" s="1"/>
  <c r="I630" i="16"/>
  <c r="K630" i="16" s="1"/>
  <c r="P630" i="16" s="1"/>
  <c r="H631" i="16"/>
  <c r="J631" i="16" s="1"/>
  <c r="O631" i="16" s="1"/>
  <c r="S631" i="16" s="1"/>
  <c r="I631" i="16"/>
  <c r="K631" i="16" s="1"/>
  <c r="P631" i="16" s="1"/>
  <c r="H632" i="16"/>
  <c r="J632" i="16" s="1"/>
  <c r="O632" i="16" s="1"/>
  <c r="I632" i="16"/>
  <c r="K632" i="16" s="1"/>
  <c r="P632" i="16" s="1"/>
  <c r="H633" i="16"/>
  <c r="J633" i="16" s="1"/>
  <c r="O633" i="16" s="1"/>
  <c r="I633" i="16"/>
  <c r="K633" i="16" s="1"/>
  <c r="P633" i="16" s="1"/>
  <c r="H634" i="16"/>
  <c r="J634" i="16" s="1"/>
  <c r="O634" i="16" s="1"/>
  <c r="I634" i="16"/>
  <c r="K634" i="16" s="1"/>
  <c r="P634" i="16" s="1"/>
  <c r="H635" i="16"/>
  <c r="J635" i="16" s="1"/>
  <c r="O635" i="16" s="1"/>
  <c r="I635" i="16"/>
  <c r="K635" i="16" s="1"/>
  <c r="P635" i="16" s="1"/>
  <c r="H636" i="16"/>
  <c r="J636" i="16" s="1"/>
  <c r="O636" i="16" s="1"/>
  <c r="I636" i="16"/>
  <c r="K636" i="16" s="1"/>
  <c r="P636" i="16" s="1"/>
  <c r="H637" i="16"/>
  <c r="J637" i="16" s="1"/>
  <c r="O637" i="16" s="1"/>
  <c r="I637" i="16"/>
  <c r="K637" i="16" s="1"/>
  <c r="P637" i="16" s="1"/>
  <c r="H638" i="16"/>
  <c r="J638" i="16" s="1"/>
  <c r="O638" i="16" s="1"/>
  <c r="I638" i="16"/>
  <c r="K638" i="16" s="1"/>
  <c r="P638" i="16" s="1"/>
  <c r="H639" i="16"/>
  <c r="J639" i="16" s="1"/>
  <c r="O639" i="16" s="1"/>
  <c r="I639" i="16"/>
  <c r="K639" i="16" s="1"/>
  <c r="P639" i="16" s="1"/>
  <c r="H640" i="16"/>
  <c r="J640" i="16" s="1"/>
  <c r="O640" i="16" s="1"/>
  <c r="S640" i="16" s="1"/>
  <c r="I640" i="16"/>
  <c r="K640" i="16" s="1"/>
  <c r="P640" i="16" s="1"/>
  <c r="H641" i="16"/>
  <c r="J641" i="16" s="1"/>
  <c r="O641" i="16" s="1"/>
  <c r="I641" i="16"/>
  <c r="K641" i="16" s="1"/>
  <c r="P641" i="16" s="1"/>
  <c r="H642" i="16"/>
  <c r="J642" i="16" s="1"/>
  <c r="O642" i="16" s="1"/>
  <c r="I642" i="16"/>
  <c r="K642" i="16" s="1"/>
  <c r="P642" i="16" s="1"/>
  <c r="H643" i="16"/>
  <c r="J643" i="16" s="1"/>
  <c r="O643" i="16" s="1"/>
  <c r="I643" i="16"/>
  <c r="K643" i="16" s="1"/>
  <c r="P643" i="16" s="1"/>
  <c r="H644" i="16"/>
  <c r="J644" i="16" s="1"/>
  <c r="O644" i="16" s="1"/>
  <c r="I644" i="16"/>
  <c r="K644" i="16" s="1"/>
  <c r="P644" i="16" s="1"/>
  <c r="H645" i="16"/>
  <c r="J645" i="16" s="1"/>
  <c r="O645" i="16" s="1"/>
  <c r="I645" i="16"/>
  <c r="K645" i="16" s="1"/>
  <c r="P645" i="16" s="1"/>
  <c r="H646" i="16"/>
  <c r="J646" i="16" s="1"/>
  <c r="O646" i="16" s="1"/>
  <c r="I646" i="16"/>
  <c r="K646" i="16" s="1"/>
  <c r="P646" i="16" s="1"/>
  <c r="H647" i="16"/>
  <c r="J647" i="16" s="1"/>
  <c r="O647" i="16" s="1"/>
  <c r="I647" i="16"/>
  <c r="K647" i="16" s="1"/>
  <c r="P647" i="16" s="1"/>
  <c r="H648" i="16"/>
  <c r="J648" i="16" s="1"/>
  <c r="O648" i="16" s="1"/>
  <c r="S648" i="16" s="1"/>
  <c r="I648" i="16"/>
  <c r="K648" i="16" s="1"/>
  <c r="P648" i="16" s="1"/>
  <c r="H649" i="16"/>
  <c r="J649" i="16" s="1"/>
  <c r="O649" i="16" s="1"/>
  <c r="I649" i="16"/>
  <c r="K649" i="16" s="1"/>
  <c r="P649" i="16" s="1"/>
  <c r="H650" i="16"/>
  <c r="J650" i="16" s="1"/>
  <c r="O650" i="16" s="1"/>
  <c r="I650" i="16"/>
  <c r="K650" i="16" s="1"/>
  <c r="P650" i="16" s="1"/>
  <c r="H651" i="16"/>
  <c r="J651" i="16" s="1"/>
  <c r="O651" i="16" s="1"/>
  <c r="S651" i="16" s="1"/>
  <c r="I651" i="16"/>
  <c r="K651" i="16" s="1"/>
  <c r="P651" i="16" s="1"/>
  <c r="H652" i="16"/>
  <c r="J652" i="16" s="1"/>
  <c r="O652" i="16" s="1"/>
  <c r="S652" i="16" s="1"/>
  <c r="I652" i="16"/>
  <c r="K652" i="16" s="1"/>
  <c r="P652" i="16" s="1"/>
  <c r="H653" i="16"/>
  <c r="J653" i="16" s="1"/>
  <c r="O653" i="16" s="1"/>
  <c r="I653" i="16"/>
  <c r="K653" i="16" s="1"/>
  <c r="P653" i="16" s="1"/>
  <c r="H654" i="16"/>
  <c r="J654" i="16" s="1"/>
  <c r="O654" i="16" s="1"/>
  <c r="I654" i="16"/>
  <c r="K654" i="16" s="1"/>
  <c r="P654" i="16" s="1"/>
  <c r="H655" i="16"/>
  <c r="J655" i="16" s="1"/>
  <c r="O655" i="16" s="1"/>
  <c r="I655" i="16"/>
  <c r="K655" i="16" s="1"/>
  <c r="P655" i="16" s="1"/>
  <c r="H656" i="16"/>
  <c r="J656" i="16" s="1"/>
  <c r="O656" i="16" s="1"/>
  <c r="I656" i="16"/>
  <c r="K656" i="16" s="1"/>
  <c r="P656" i="16" s="1"/>
  <c r="H657" i="16"/>
  <c r="J657" i="16" s="1"/>
  <c r="O657" i="16" s="1"/>
  <c r="I657" i="16"/>
  <c r="K657" i="16" s="1"/>
  <c r="P657" i="16" s="1"/>
  <c r="H658" i="16"/>
  <c r="J658" i="16" s="1"/>
  <c r="O658" i="16" s="1"/>
  <c r="I658" i="16"/>
  <c r="K658" i="16" s="1"/>
  <c r="P658" i="16" s="1"/>
  <c r="H659" i="16"/>
  <c r="J659" i="16" s="1"/>
  <c r="O659" i="16" s="1"/>
  <c r="I659" i="16"/>
  <c r="K659" i="16" s="1"/>
  <c r="P659" i="16" s="1"/>
  <c r="H660" i="16"/>
  <c r="J660" i="16" s="1"/>
  <c r="O660" i="16" s="1"/>
  <c r="I660" i="16"/>
  <c r="K660" i="16" s="1"/>
  <c r="P660" i="16" s="1"/>
  <c r="H661" i="16"/>
  <c r="J661" i="16" s="1"/>
  <c r="O661" i="16" s="1"/>
  <c r="Q661" i="16" s="1"/>
  <c r="I661" i="16"/>
  <c r="K661" i="16" s="1"/>
  <c r="P661" i="16" s="1"/>
  <c r="H662" i="16"/>
  <c r="J662" i="16" s="1"/>
  <c r="O662" i="16" s="1"/>
  <c r="I662" i="16"/>
  <c r="K662" i="16" s="1"/>
  <c r="P662" i="16" s="1"/>
  <c r="H663" i="16"/>
  <c r="J663" i="16" s="1"/>
  <c r="O663" i="16" s="1"/>
  <c r="S663" i="16" s="1"/>
  <c r="I663" i="16"/>
  <c r="K663" i="16" s="1"/>
  <c r="P663" i="16" s="1"/>
  <c r="H664" i="16"/>
  <c r="J664" i="16" s="1"/>
  <c r="O664" i="16" s="1"/>
  <c r="I664" i="16"/>
  <c r="K664" i="16" s="1"/>
  <c r="P664" i="16" s="1"/>
  <c r="H665" i="16"/>
  <c r="J665" i="16" s="1"/>
  <c r="O665" i="16" s="1"/>
  <c r="I665" i="16"/>
  <c r="K665" i="16" s="1"/>
  <c r="P665" i="16" s="1"/>
  <c r="H666" i="16"/>
  <c r="J666" i="16" s="1"/>
  <c r="O666" i="16" s="1"/>
  <c r="I666" i="16"/>
  <c r="K666" i="16" s="1"/>
  <c r="P666" i="16" s="1"/>
  <c r="H667" i="16"/>
  <c r="J667" i="16" s="1"/>
  <c r="O667" i="16" s="1"/>
  <c r="I667" i="16"/>
  <c r="K667" i="16" s="1"/>
  <c r="P667" i="16" s="1"/>
  <c r="H668" i="16"/>
  <c r="J668" i="16" s="1"/>
  <c r="O668" i="16" s="1"/>
  <c r="I668" i="16"/>
  <c r="K668" i="16" s="1"/>
  <c r="P668" i="16" s="1"/>
  <c r="H669" i="16"/>
  <c r="J669" i="16" s="1"/>
  <c r="O669" i="16" s="1"/>
  <c r="I669" i="16"/>
  <c r="K669" i="16" s="1"/>
  <c r="P669" i="16" s="1"/>
  <c r="H670" i="16"/>
  <c r="J670" i="16" s="1"/>
  <c r="O670" i="16" s="1"/>
  <c r="I670" i="16"/>
  <c r="K670" i="16" s="1"/>
  <c r="P670" i="16" s="1"/>
  <c r="H671" i="16"/>
  <c r="J671" i="16" s="1"/>
  <c r="O671" i="16" s="1"/>
  <c r="I671" i="16"/>
  <c r="K671" i="16" s="1"/>
  <c r="P671" i="16" s="1"/>
  <c r="H672" i="16"/>
  <c r="J672" i="16" s="1"/>
  <c r="O672" i="16" s="1"/>
  <c r="S672" i="16" s="1"/>
  <c r="I672" i="16"/>
  <c r="K672" i="16" s="1"/>
  <c r="P672" i="16" s="1"/>
  <c r="H673" i="16"/>
  <c r="J673" i="16" s="1"/>
  <c r="O673" i="16" s="1"/>
  <c r="I673" i="16"/>
  <c r="K673" i="16" s="1"/>
  <c r="P673" i="16" s="1"/>
  <c r="H674" i="16"/>
  <c r="J674" i="16" s="1"/>
  <c r="O674" i="16" s="1"/>
  <c r="I674" i="16"/>
  <c r="K674" i="16" s="1"/>
  <c r="P674" i="16" s="1"/>
  <c r="H675" i="16"/>
  <c r="J675" i="16" s="1"/>
  <c r="O675" i="16" s="1"/>
  <c r="I675" i="16"/>
  <c r="K675" i="16" s="1"/>
  <c r="P675" i="16" s="1"/>
  <c r="H676" i="16"/>
  <c r="J676" i="16" s="1"/>
  <c r="O676" i="16" s="1"/>
  <c r="I676" i="16"/>
  <c r="K676" i="16" s="1"/>
  <c r="P676" i="16" s="1"/>
  <c r="H677" i="16"/>
  <c r="J677" i="16" s="1"/>
  <c r="O677" i="16" s="1"/>
  <c r="I677" i="16"/>
  <c r="K677" i="16" s="1"/>
  <c r="P677" i="16" s="1"/>
  <c r="H678" i="16"/>
  <c r="J678" i="16" s="1"/>
  <c r="O678" i="16" s="1"/>
  <c r="I678" i="16"/>
  <c r="K678" i="16" s="1"/>
  <c r="P678" i="16" s="1"/>
  <c r="H679" i="16"/>
  <c r="J679" i="16" s="1"/>
  <c r="O679" i="16" s="1"/>
  <c r="I679" i="16"/>
  <c r="K679" i="16" s="1"/>
  <c r="P679" i="16" s="1"/>
  <c r="H680" i="16"/>
  <c r="J680" i="16" s="1"/>
  <c r="O680" i="16" s="1"/>
  <c r="S680" i="16" s="1"/>
  <c r="I680" i="16"/>
  <c r="K680" i="16" s="1"/>
  <c r="P680" i="16" s="1"/>
  <c r="Q680" i="16" s="1"/>
  <c r="H681" i="16"/>
  <c r="J681" i="16" s="1"/>
  <c r="O681" i="16" s="1"/>
  <c r="I681" i="16"/>
  <c r="K681" i="16" s="1"/>
  <c r="P681" i="16" s="1"/>
  <c r="H682" i="16"/>
  <c r="J682" i="16" s="1"/>
  <c r="O682" i="16" s="1"/>
  <c r="I682" i="16"/>
  <c r="K682" i="16" s="1"/>
  <c r="P682" i="16" s="1"/>
  <c r="H683" i="16"/>
  <c r="J683" i="16" s="1"/>
  <c r="O683" i="16" s="1"/>
  <c r="S683" i="16" s="1"/>
  <c r="I683" i="16"/>
  <c r="K683" i="16" s="1"/>
  <c r="P683" i="16" s="1"/>
  <c r="H684" i="16"/>
  <c r="J684" i="16" s="1"/>
  <c r="O684" i="16" s="1"/>
  <c r="S684" i="16" s="1"/>
  <c r="I684" i="16"/>
  <c r="K684" i="16" s="1"/>
  <c r="P684" i="16" s="1"/>
  <c r="H685" i="16"/>
  <c r="J685" i="16" s="1"/>
  <c r="O685" i="16" s="1"/>
  <c r="I685" i="16"/>
  <c r="K685" i="16" s="1"/>
  <c r="P685" i="16" s="1"/>
  <c r="H686" i="16"/>
  <c r="J686" i="16" s="1"/>
  <c r="O686" i="16" s="1"/>
  <c r="I686" i="16"/>
  <c r="K686" i="16" s="1"/>
  <c r="P686" i="16" s="1"/>
  <c r="H687" i="16"/>
  <c r="J687" i="16" s="1"/>
  <c r="O687" i="16" s="1"/>
  <c r="I687" i="16"/>
  <c r="K687" i="16" s="1"/>
  <c r="P687" i="16" s="1"/>
  <c r="H688" i="16"/>
  <c r="J688" i="16" s="1"/>
  <c r="O688" i="16" s="1"/>
  <c r="I688" i="16"/>
  <c r="K688" i="16" s="1"/>
  <c r="P688" i="16" s="1"/>
  <c r="H689" i="16"/>
  <c r="J689" i="16" s="1"/>
  <c r="O689" i="16" s="1"/>
  <c r="I689" i="16"/>
  <c r="K689" i="16" s="1"/>
  <c r="P689" i="16" s="1"/>
  <c r="H690" i="16"/>
  <c r="J690" i="16" s="1"/>
  <c r="O690" i="16" s="1"/>
  <c r="I690" i="16"/>
  <c r="K690" i="16" s="1"/>
  <c r="P690" i="16" s="1"/>
  <c r="H691" i="16"/>
  <c r="J691" i="16" s="1"/>
  <c r="O691" i="16" s="1"/>
  <c r="Q691" i="16" s="1"/>
  <c r="I691" i="16"/>
  <c r="K691" i="16" s="1"/>
  <c r="P691" i="16" s="1"/>
  <c r="H692" i="16"/>
  <c r="J692" i="16" s="1"/>
  <c r="O692" i="16" s="1"/>
  <c r="I692" i="16"/>
  <c r="K692" i="16" s="1"/>
  <c r="P692" i="16" s="1"/>
  <c r="H693" i="16"/>
  <c r="J693" i="16" s="1"/>
  <c r="O693" i="16" s="1"/>
  <c r="I693" i="16"/>
  <c r="K693" i="16" s="1"/>
  <c r="P693" i="16" s="1"/>
  <c r="H694" i="16"/>
  <c r="J694" i="16" s="1"/>
  <c r="O694" i="16" s="1"/>
  <c r="I694" i="16"/>
  <c r="K694" i="16" s="1"/>
  <c r="P694" i="16" s="1"/>
  <c r="H695" i="16"/>
  <c r="J695" i="16" s="1"/>
  <c r="O695" i="16" s="1"/>
  <c r="S695" i="16" s="1"/>
  <c r="I695" i="16"/>
  <c r="K695" i="16" s="1"/>
  <c r="P695" i="16" s="1"/>
  <c r="H696" i="16"/>
  <c r="J696" i="16" s="1"/>
  <c r="O696" i="16" s="1"/>
  <c r="I696" i="16"/>
  <c r="K696" i="16" s="1"/>
  <c r="P696" i="16" s="1"/>
  <c r="H697" i="16"/>
  <c r="J697" i="16" s="1"/>
  <c r="O697" i="16" s="1"/>
  <c r="I697" i="16"/>
  <c r="K697" i="16" s="1"/>
  <c r="P697" i="16" s="1"/>
  <c r="H698" i="16"/>
  <c r="J698" i="16" s="1"/>
  <c r="O698" i="16" s="1"/>
  <c r="I698" i="16"/>
  <c r="K698" i="16" s="1"/>
  <c r="P698" i="16" s="1"/>
  <c r="H699" i="16"/>
  <c r="J699" i="16" s="1"/>
  <c r="O699" i="16" s="1"/>
  <c r="I699" i="16"/>
  <c r="K699" i="16" s="1"/>
  <c r="P699" i="16" s="1"/>
  <c r="H700" i="16"/>
  <c r="J700" i="16" s="1"/>
  <c r="O700" i="16" s="1"/>
  <c r="I700" i="16"/>
  <c r="K700" i="16" s="1"/>
  <c r="P700" i="16" s="1"/>
  <c r="H701" i="16"/>
  <c r="J701" i="16" s="1"/>
  <c r="O701" i="16" s="1"/>
  <c r="I701" i="16"/>
  <c r="K701" i="16" s="1"/>
  <c r="P701" i="16" s="1"/>
  <c r="H702" i="16"/>
  <c r="J702" i="16" s="1"/>
  <c r="O702" i="16" s="1"/>
  <c r="I702" i="16"/>
  <c r="K702" i="16" s="1"/>
  <c r="P702" i="16" s="1"/>
  <c r="H703" i="16"/>
  <c r="J703" i="16" s="1"/>
  <c r="O703" i="16" s="1"/>
  <c r="I703" i="16"/>
  <c r="K703" i="16" s="1"/>
  <c r="P703" i="16" s="1"/>
  <c r="H704" i="16"/>
  <c r="J704" i="16" s="1"/>
  <c r="O704" i="16" s="1"/>
  <c r="S704" i="16" s="1"/>
  <c r="I704" i="16"/>
  <c r="K704" i="16" s="1"/>
  <c r="P704" i="16" s="1"/>
  <c r="H705" i="16"/>
  <c r="J705" i="16" s="1"/>
  <c r="O705" i="16" s="1"/>
  <c r="I705" i="16"/>
  <c r="K705" i="16" s="1"/>
  <c r="P705" i="16" s="1"/>
  <c r="H706" i="16"/>
  <c r="J706" i="16" s="1"/>
  <c r="O706" i="16" s="1"/>
  <c r="I706" i="16"/>
  <c r="K706" i="16" s="1"/>
  <c r="P706" i="16" s="1"/>
  <c r="H707" i="16"/>
  <c r="J707" i="16" s="1"/>
  <c r="O707" i="16" s="1"/>
  <c r="I707" i="16"/>
  <c r="K707" i="16" s="1"/>
  <c r="P707" i="16" s="1"/>
  <c r="H708" i="16"/>
  <c r="J708" i="16" s="1"/>
  <c r="O708" i="16" s="1"/>
  <c r="I708" i="16"/>
  <c r="K708" i="16" s="1"/>
  <c r="P708" i="16" s="1"/>
  <c r="H709" i="16"/>
  <c r="J709" i="16" s="1"/>
  <c r="O709" i="16" s="1"/>
  <c r="I709" i="16"/>
  <c r="K709" i="16" s="1"/>
  <c r="P709" i="16" s="1"/>
  <c r="H710" i="16"/>
  <c r="J710" i="16" s="1"/>
  <c r="O710" i="16" s="1"/>
  <c r="I710" i="16"/>
  <c r="K710" i="16" s="1"/>
  <c r="P710" i="16" s="1"/>
  <c r="H711" i="16"/>
  <c r="J711" i="16" s="1"/>
  <c r="O711" i="16" s="1"/>
  <c r="I711" i="16"/>
  <c r="K711" i="16" s="1"/>
  <c r="P711" i="16" s="1"/>
  <c r="H712" i="16"/>
  <c r="J712" i="16" s="1"/>
  <c r="O712" i="16" s="1"/>
  <c r="S712" i="16" s="1"/>
  <c r="I712" i="16"/>
  <c r="K712" i="16" s="1"/>
  <c r="P712" i="16" s="1"/>
  <c r="H713" i="16"/>
  <c r="J713" i="16" s="1"/>
  <c r="O713" i="16" s="1"/>
  <c r="I713" i="16"/>
  <c r="K713" i="16" s="1"/>
  <c r="P713" i="16" s="1"/>
  <c r="H714" i="16"/>
  <c r="J714" i="16" s="1"/>
  <c r="O714" i="16" s="1"/>
  <c r="I714" i="16"/>
  <c r="K714" i="16" s="1"/>
  <c r="P714" i="16" s="1"/>
  <c r="H715" i="16"/>
  <c r="J715" i="16" s="1"/>
  <c r="O715" i="16" s="1"/>
  <c r="S715" i="16" s="1"/>
  <c r="I715" i="16"/>
  <c r="K715" i="16" s="1"/>
  <c r="P715" i="16" s="1"/>
  <c r="H716" i="16"/>
  <c r="J716" i="16" s="1"/>
  <c r="O716" i="16" s="1"/>
  <c r="S716" i="16" s="1"/>
  <c r="I716" i="16"/>
  <c r="K716" i="16" s="1"/>
  <c r="P716" i="16" s="1"/>
  <c r="H717" i="16"/>
  <c r="J717" i="16" s="1"/>
  <c r="O717" i="16" s="1"/>
  <c r="I717" i="16"/>
  <c r="K717" i="16" s="1"/>
  <c r="P717" i="16" s="1"/>
  <c r="H718" i="16"/>
  <c r="J718" i="16" s="1"/>
  <c r="O718" i="16" s="1"/>
  <c r="I718" i="16"/>
  <c r="K718" i="16" s="1"/>
  <c r="P718" i="16" s="1"/>
  <c r="H719" i="16"/>
  <c r="J719" i="16" s="1"/>
  <c r="O719" i="16" s="1"/>
  <c r="I719" i="16"/>
  <c r="K719" i="16" s="1"/>
  <c r="P719" i="16" s="1"/>
  <c r="H720" i="16"/>
  <c r="J720" i="16" s="1"/>
  <c r="O720" i="16" s="1"/>
  <c r="I720" i="16"/>
  <c r="K720" i="16" s="1"/>
  <c r="P720" i="16" s="1"/>
  <c r="H721" i="16"/>
  <c r="J721" i="16" s="1"/>
  <c r="O721" i="16" s="1"/>
  <c r="I721" i="16"/>
  <c r="K721" i="16" s="1"/>
  <c r="P721" i="16" s="1"/>
  <c r="H722" i="16"/>
  <c r="J722" i="16" s="1"/>
  <c r="O722" i="16" s="1"/>
  <c r="I722" i="16"/>
  <c r="K722" i="16" s="1"/>
  <c r="P722" i="16" s="1"/>
  <c r="H723" i="16"/>
  <c r="J723" i="16" s="1"/>
  <c r="O723" i="16" s="1"/>
  <c r="S723" i="16" s="1"/>
  <c r="I723" i="16"/>
  <c r="K723" i="16" s="1"/>
  <c r="P723" i="16" s="1"/>
  <c r="H724" i="16"/>
  <c r="J724" i="16" s="1"/>
  <c r="O724" i="16" s="1"/>
  <c r="I724" i="16"/>
  <c r="K724" i="16" s="1"/>
  <c r="P724" i="16" s="1"/>
  <c r="H725" i="16"/>
  <c r="J725" i="16" s="1"/>
  <c r="O725" i="16" s="1"/>
  <c r="I725" i="16"/>
  <c r="K725" i="16" s="1"/>
  <c r="P725" i="16" s="1"/>
  <c r="H726" i="16"/>
  <c r="J726" i="16" s="1"/>
  <c r="O726" i="16" s="1"/>
  <c r="I726" i="16"/>
  <c r="K726" i="16" s="1"/>
  <c r="P726" i="16" s="1"/>
  <c r="H727" i="16"/>
  <c r="H739" i="16" s="1"/>
  <c r="J739" i="16" s="1"/>
  <c r="O739" i="16" s="1"/>
  <c r="I727" i="16"/>
  <c r="I739" i="16" s="1"/>
  <c r="K739" i="16" s="1"/>
  <c r="P739" i="16" s="1"/>
  <c r="H728" i="16"/>
  <c r="H740" i="16" s="1"/>
  <c r="J740" i="16" s="1"/>
  <c r="O740" i="16" s="1"/>
  <c r="I728" i="16"/>
  <c r="I740" i="16" s="1"/>
  <c r="K740" i="16" s="1"/>
  <c r="P740" i="16" s="1"/>
  <c r="H729" i="16"/>
  <c r="J729" i="16" s="1"/>
  <c r="O729" i="16" s="1"/>
  <c r="I729" i="16"/>
  <c r="K729" i="16" s="1"/>
  <c r="P729" i="16" s="1"/>
  <c r="H730" i="16"/>
  <c r="J730" i="16" s="1"/>
  <c r="O730" i="16" s="1"/>
  <c r="I730" i="16"/>
  <c r="K730" i="16" s="1"/>
  <c r="P730" i="16" s="1"/>
  <c r="H731" i="16"/>
  <c r="J731" i="16" s="1"/>
  <c r="O731" i="16" s="1"/>
  <c r="I731" i="16"/>
  <c r="K731" i="16" s="1"/>
  <c r="P731" i="16" s="1"/>
  <c r="H732" i="16"/>
  <c r="J732" i="16" s="1"/>
  <c r="O732" i="16" s="1"/>
  <c r="I732" i="16"/>
  <c r="K732" i="16" s="1"/>
  <c r="P732" i="16" s="1"/>
  <c r="H733" i="16"/>
  <c r="J733" i="16" s="1"/>
  <c r="O733" i="16" s="1"/>
  <c r="I733" i="16"/>
  <c r="K733" i="16" s="1"/>
  <c r="P733" i="16" s="1"/>
  <c r="H734" i="16"/>
  <c r="J734" i="16" s="1"/>
  <c r="O734" i="16" s="1"/>
  <c r="I734" i="16"/>
  <c r="K734" i="16" s="1"/>
  <c r="P734" i="16" s="1"/>
  <c r="H735" i="16"/>
  <c r="J735" i="16" s="1"/>
  <c r="O735" i="16" s="1"/>
  <c r="I735" i="16"/>
  <c r="K735" i="16" s="1"/>
  <c r="P735" i="16" s="1"/>
  <c r="H736" i="16"/>
  <c r="J736" i="16" s="1"/>
  <c r="O736" i="16" s="1"/>
  <c r="S736" i="16" s="1"/>
  <c r="I736" i="16"/>
  <c r="K736" i="16" s="1"/>
  <c r="P736" i="16" s="1"/>
  <c r="Q736" i="16" s="1"/>
  <c r="H737" i="16"/>
  <c r="J737" i="16" s="1"/>
  <c r="O737" i="16" s="1"/>
  <c r="I737" i="16"/>
  <c r="K737" i="16" s="1"/>
  <c r="P737" i="16" s="1"/>
  <c r="H738" i="16"/>
  <c r="J738" i="16" s="1"/>
  <c r="O738" i="16" s="1"/>
  <c r="I738" i="16"/>
  <c r="K738" i="16" s="1"/>
  <c r="P738" i="16" s="1"/>
  <c r="I202" i="16"/>
  <c r="K202" i="16" s="1"/>
  <c r="P202" i="16" s="1"/>
  <c r="H202" i="16"/>
  <c r="J202" i="16" s="1"/>
  <c r="O202" i="16" s="1"/>
  <c r="G291" i="18" l="1"/>
  <c r="G283" i="18"/>
  <c r="G275" i="18"/>
  <c r="G267" i="18"/>
  <c r="G255" i="18"/>
  <c r="G247" i="18"/>
  <c r="G239" i="18"/>
  <c r="G231" i="18"/>
  <c r="G223" i="18"/>
  <c r="G215" i="18"/>
  <c r="G207" i="18"/>
  <c r="G199" i="18"/>
  <c r="G191" i="18"/>
  <c r="G183" i="18"/>
  <c r="G175" i="18"/>
  <c r="G167" i="18"/>
  <c r="G159" i="18"/>
  <c r="G151" i="18"/>
  <c r="G143" i="18"/>
  <c r="G131" i="18"/>
  <c r="G123" i="18"/>
  <c r="G115" i="18"/>
  <c r="G103" i="18"/>
  <c r="G95" i="18"/>
  <c r="G87" i="18"/>
  <c r="G83" i="18"/>
  <c r="G75" i="18"/>
  <c r="G71" i="18"/>
  <c r="G67" i="18"/>
  <c r="G63" i="18"/>
  <c r="G59" i="18"/>
  <c r="G55" i="18"/>
  <c r="G51" i="18"/>
  <c r="G47" i="18"/>
  <c r="G43" i="18"/>
  <c r="G39" i="18"/>
  <c r="G35" i="18"/>
  <c r="G31" i="18"/>
  <c r="G27" i="18"/>
  <c r="G23" i="18"/>
  <c r="G19" i="18"/>
  <c r="G15" i="18"/>
  <c r="G11" i="18"/>
  <c r="G7" i="18"/>
  <c r="G3" i="18"/>
  <c r="G295" i="18"/>
  <c r="G287" i="18"/>
  <c r="G279" i="18"/>
  <c r="G271" i="18"/>
  <c r="G263" i="18"/>
  <c r="G259" i="18"/>
  <c r="G251" i="18"/>
  <c r="G243" i="18"/>
  <c r="G235" i="18"/>
  <c r="G227" i="18"/>
  <c r="G219" i="18"/>
  <c r="G211" i="18"/>
  <c r="G203" i="18"/>
  <c r="G195" i="18"/>
  <c r="G187" i="18"/>
  <c r="G179" i="18"/>
  <c r="G171" i="18"/>
  <c r="G163" i="18"/>
  <c r="G155" i="18"/>
  <c r="G147" i="18"/>
  <c r="G139" i="18"/>
  <c r="G135" i="18"/>
  <c r="G127" i="18"/>
  <c r="G119" i="18"/>
  <c r="G111" i="18"/>
  <c r="G107" i="18"/>
  <c r="G99" i="18"/>
  <c r="G91" i="18"/>
  <c r="G79" i="18"/>
  <c r="G296" i="18"/>
  <c r="G288" i="18"/>
  <c r="G280" i="18"/>
  <c r="G272" i="18"/>
  <c r="G264" i="18"/>
  <c r="G256" i="18"/>
  <c r="G248" i="18"/>
  <c r="G240" i="18"/>
  <c r="G232" i="18"/>
  <c r="G224" i="18"/>
  <c r="G216" i="18"/>
  <c r="G208" i="18"/>
  <c r="G200" i="18"/>
  <c r="G192" i="18"/>
  <c r="G184" i="18"/>
  <c r="G176" i="18"/>
  <c r="G168" i="18"/>
  <c r="G160" i="18"/>
  <c r="G152" i="18"/>
  <c r="G144" i="18"/>
  <c r="G136" i="18"/>
  <c r="G128" i="18"/>
  <c r="G120" i="18"/>
  <c r="G112" i="18"/>
  <c r="G104" i="18"/>
  <c r="G96" i="18"/>
  <c r="G92" i="18"/>
  <c r="G84" i="18"/>
  <c r="G80" i="18"/>
  <c r="G76" i="18"/>
  <c r="G72" i="18"/>
  <c r="G68" i="18"/>
  <c r="G64" i="18"/>
  <c r="G60" i="18"/>
  <c r="G56" i="18"/>
  <c r="G52" i="18"/>
  <c r="G48" i="18"/>
  <c r="G44" i="18"/>
  <c r="G40" i="18"/>
  <c r="G36" i="18"/>
  <c r="G32" i="18"/>
  <c r="G28" i="18"/>
  <c r="G24" i="18"/>
  <c r="G20" i="18"/>
  <c r="G292" i="18"/>
  <c r="G284" i="18"/>
  <c r="G276" i="18"/>
  <c r="G268" i="18"/>
  <c r="G260" i="18"/>
  <c r="G252" i="18"/>
  <c r="G244" i="18"/>
  <c r="G236" i="18"/>
  <c r="G228" i="18"/>
  <c r="G220" i="18"/>
  <c r="G212" i="18"/>
  <c r="G204" i="18"/>
  <c r="G196" i="18"/>
  <c r="G188" i="18"/>
  <c r="G180" i="18"/>
  <c r="G172" i="18"/>
  <c r="G164" i="18"/>
  <c r="G156" i="18"/>
  <c r="G148" i="18"/>
  <c r="G140" i="18"/>
  <c r="G132" i="18"/>
  <c r="G124" i="18"/>
  <c r="G116" i="18"/>
  <c r="G108" i="18"/>
  <c r="G100" i="18"/>
  <c r="G88" i="18"/>
  <c r="G299" i="18"/>
  <c r="G298" i="18"/>
  <c r="H78" i="18"/>
  <c r="H70" i="18"/>
  <c r="H62" i="18"/>
  <c r="H54" i="18"/>
  <c r="H46" i="18"/>
  <c r="H38" i="18"/>
  <c r="H30" i="18"/>
  <c r="H22" i="18"/>
  <c r="H14" i="18"/>
  <c r="H229" i="18"/>
  <c r="H221" i="18"/>
  <c r="H213" i="18"/>
  <c r="H205" i="18"/>
  <c r="H197" i="18"/>
  <c r="H189" i="18"/>
  <c r="H181" i="18"/>
  <c r="H173" i="18"/>
  <c r="H165" i="18"/>
  <c r="H157" i="18"/>
  <c r="H149" i="18"/>
  <c r="H141" i="18"/>
  <c r="H133" i="18"/>
  <c r="H125" i="18"/>
  <c r="H117" i="18"/>
  <c r="H109" i="18"/>
  <c r="H101" i="18"/>
  <c r="H93" i="18"/>
  <c r="H85" i="18"/>
  <c r="H77" i="18"/>
  <c r="H69" i="18"/>
  <c r="H61" i="18"/>
  <c r="H53" i="18"/>
  <c r="H291" i="18"/>
  <c r="H283" i="18"/>
  <c r="H275" i="18"/>
  <c r="H267" i="18"/>
  <c r="H259" i="18"/>
  <c r="H251" i="18"/>
  <c r="H243" i="18"/>
  <c r="H235" i="18"/>
  <c r="H227" i="18"/>
  <c r="H219" i="18"/>
  <c r="H211" i="18"/>
  <c r="H203" i="18"/>
  <c r="H195" i="18"/>
  <c r="H187" i="18"/>
  <c r="H179" i="18"/>
  <c r="H171" i="18"/>
  <c r="H163" i="18"/>
  <c r="H155" i="18"/>
  <c r="H147" i="18"/>
  <c r="H139" i="18"/>
  <c r="H131" i="18"/>
  <c r="H123" i="18"/>
  <c r="H115" i="18"/>
  <c r="H107" i="18"/>
  <c r="H99" i="18"/>
  <c r="H91" i="18"/>
  <c r="H83" i="18"/>
  <c r="H75" i="18"/>
  <c r="H67" i="18"/>
  <c r="H59" i="18"/>
  <c r="H51" i="18"/>
  <c r="H43" i="18"/>
  <c r="H35" i="18"/>
  <c r="H27" i="18"/>
  <c r="H19" i="18"/>
  <c r="H11" i="18"/>
  <c r="H298" i="18"/>
  <c r="H299" i="18"/>
  <c r="H297" i="18"/>
  <c r="H289" i="18"/>
  <c r="H281" i="18"/>
  <c r="H273" i="18"/>
  <c r="H265" i="18"/>
  <c r="H257" i="18"/>
  <c r="H249" i="18"/>
  <c r="H241" i="18"/>
  <c r="H233" i="18"/>
  <c r="H225" i="18"/>
  <c r="H217" i="18"/>
  <c r="H209" i="18"/>
  <c r="H201" i="18"/>
  <c r="H193" i="18"/>
  <c r="H185" i="18"/>
  <c r="H177" i="18"/>
  <c r="H169" i="18"/>
  <c r="H161" i="18"/>
  <c r="H153" i="18"/>
  <c r="H145" i="18"/>
  <c r="H137" i="18"/>
  <c r="H129" i="18"/>
  <c r="H121" i="18"/>
  <c r="H113" i="18"/>
  <c r="H105" i="18"/>
  <c r="H97" i="18"/>
  <c r="H89" i="18"/>
  <c r="H81" i="18"/>
  <c r="H73" i="18"/>
  <c r="H65" i="18"/>
  <c r="H57" i="18"/>
  <c r="H49" i="18"/>
  <c r="H41" i="18"/>
  <c r="H33" i="18"/>
  <c r="H25" i="18"/>
  <c r="H17" i="18"/>
  <c r="H9" i="18"/>
  <c r="S739" i="16"/>
  <c r="Q739" i="16"/>
  <c r="R461" i="16"/>
  <c r="R736" i="16"/>
  <c r="S659" i="16"/>
  <c r="Q659" i="16"/>
  <c r="S240" i="16"/>
  <c r="Q240" i="16"/>
  <c r="R240" i="16" s="1"/>
  <c r="R651" i="16"/>
  <c r="S732" i="16"/>
  <c r="Q732" i="16"/>
  <c r="Q724" i="16"/>
  <c r="S724" i="16"/>
  <c r="S612" i="16"/>
  <c r="Q612" i="16"/>
  <c r="S600" i="16"/>
  <c r="Q600" i="16"/>
  <c r="Q548" i="16"/>
  <c r="R548" i="16" s="1"/>
  <c r="S548" i="16"/>
  <c r="S532" i="16"/>
  <c r="Q532" i="16"/>
  <c r="S484" i="16"/>
  <c r="Q484" i="16"/>
  <c r="S460" i="16"/>
  <c r="Q460" i="16"/>
  <c r="S440" i="16"/>
  <c r="Q440" i="16"/>
  <c r="S416" i="16"/>
  <c r="Q416" i="16"/>
  <c r="S392" i="16"/>
  <c r="Q392" i="16"/>
  <c r="S364" i="16"/>
  <c r="Q364" i="16"/>
  <c r="S344" i="16"/>
  <c r="Q344" i="16"/>
  <c r="S292" i="16"/>
  <c r="Q292" i="16"/>
  <c r="Q268" i="16"/>
  <c r="S268" i="16"/>
  <c r="Q244" i="16"/>
  <c r="S244" i="16"/>
  <c r="Q228" i="16"/>
  <c r="R228" i="16" s="1"/>
  <c r="S228" i="16"/>
  <c r="Q212" i="16"/>
  <c r="S212" i="16"/>
  <c r="Q648" i="16"/>
  <c r="Q388" i="16"/>
  <c r="S711" i="16"/>
  <c r="Q711" i="16"/>
  <c r="S707" i="16"/>
  <c r="Q707" i="16"/>
  <c r="S703" i="16"/>
  <c r="Q703" i="16"/>
  <c r="S699" i="16"/>
  <c r="Q699" i="16"/>
  <c r="R699" i="16" s="1"/>
  <c r="S687" i="16"/>
  <c r="Q687" i="16"/>
  <c r="S679" i="16"/>
  <c r="Q679" i="16"/>
  <c r="S667" i="16"/>
  <c r="Q667" i="16"/>
  <c r="S611" i="16"/>
  <c r="Q611" i="16"/>
  <c r="R611" i="16" s="1"/>
  <c r="S579" i="16"/>
  <c r="Q579" i="16"/>
  <c r="S571" i="16"/>
  <c r="Q571" i="16"/>
  <c r="S559" i="16"/>
  <c r="Q559" i="16"/>
  <c r="S475" i="16"/>
  <c r="Q475" i="16"/>
  <c r="R475" i="16" s="1"/>
  <c r="S471" i="16"/>
  <c r="Q471" i="16"/>
  <c r="S463" i="16"/>
  <c r="Q463" i="16"/>
  <c r="S447" i="16"/>
  <c r="Q447" i="16"/>
  <c r="S439" i="16"/>
  <c r="Q439" i="16"/>
  <c r="S427" i="16"/>
  <c r="Q427" i="16"/>
  <c r="S411" i="16"/>
  <c r="Q411" i="16"/>
  <c r="S676" i="16"/>
  <c r="Q676" i="16"/>
  <c r="S604" i="16"/>
  <c r="Q604" i="16"/>
  <c r="S536" i="16"/>
  <c r="Q536" i="16"/>
  <c r="R536" i="16" s="1"/>
  <c r="S472" i="16"/>
  <c r="Q472" i="16"/>
  <c r="R472" i="16" s="1"/>
  <c r="S428" i="16"/>
  <c r="Q428" i="16"/>
  <c r="R428" i="16" s="1"/>
  <c r="S376" i="16"/>
  <c r="Q376" i="16"/>
  <c r="S276" i="16"/>
  <c r="Q276" i="16"/>
  <c r="Q735" i="16"/>
  <c r="S735" i="16"/>
  <c r="S731" i="16"/>
  <c r="Q731" i="16"/>
  <c r="S719" i="16"/>
  <c r="Q719" i="16"/>
  <c r="S655" i="16"/>
  <c r="Q655" i="16"/>
  <c r="S551" i="16"/>
  <c r="Q551" i="16"/>
  <c r="R551" i="16" s="1"/>
  <c r="S547" i="16"/>
  <c r="Q547" i="16"/>
  <c r="S543" i="16"/>
  <c r="Q543" i="16"/>
  <c r="S539" i="16"/>
  <c r="Q539" i="16"/>
  <c r="R539" i="16" s="1"/>
  <c r="S455" i="16"/>
  <c r="Q455" i="16"/>
  <c r="Q723" i="16"/>
  <c r="Q663" i="16"/>
  <c r="Q608" i="16"/>
  <c r="R608" i="16" s="1"/>
  <c r="Q552" i="16"/>
  <c r="R552" i="16" s="1"/>
  <c r="Q523" i="16"/>
  <c r="Q492" i="16"/>
  <c r="R492" i="16" s="1"/>
  <c r="Q419" i="16"/>
  <c r="Q371" i="16"/>
  <c r="R371" i="16" s="1"/>
  <c r="Q327" i="16"/>
  <c r="R327" i="16" s="1"/>
  <c r="Q738" i="16"/>
  <c r="S734" i="16"/>
  <c r="Q734" i="16"/>
  <c r="R734" i="16" s="1"/>
  <c r="S730" i="16"/>
  <c r="Q730" i="16"/>
  <c r="S726" i="16"/>
  <c r="Q726" i="16"/>
  <c r="R726" i="16" s="1"/>
  <c r="S722" i="16"/>
  <c r="Q722" i="16"/>
  <c r="S718" i="16"/>
  <c r="Q718" i="16"/>
  <c r="R718" i="16" s="1"/>
  <c r="S714" i="16"/>
  <c r="Q714" i="16"/>
  <c r="S710" i="16"/>
  <c r="Q710" i="16"/>
  <c r="Q706" i="16"/>
  <c r="R706" i="16" s="1"/>
  <c r="S706" i="16"/>
  <c r="S702" i="16"/>
  <c r="Q702" i="16"/>
  <c r="R702" i="16" s="1"/>
  <c r="S698" i="16"/>
  <c r="Q698" i="16"/>
  <c r="S694" i="16"/>
  <c r="Q694" i="16"/>
  <c r="R694" i="16" s="1"/>
  <c r="S690" i="16"/>
  <c r="Q690" i="16"/>
  <c r="R691" i="16" s="1"/>
  <c r="S686" i="16"/>
  <c r="Q686" i="16"/>
  <c r="R686" i="16" s="1"/>
  <c r="S682" i="16"/>
  <c r="Q682" i="16"/>
  <c r="S678" i="16"/>
  <c r="Q678" i="16"/>
  <c r="S674" i="16"/>
  <c r="Q674" i="16"/>
  <c r="R674" i="16" s="1"/>
  <c r="S670" i="16"/>
  <c r="Q670" i="16"/>
  <c r="R670" i="16" s="1"/>
  <c r="Q666" i="16"/>
  <c r="S666" i="16"/>
  <c r="S662" i="16"/>
  <c r="Q662" i="16"/>
  <c r="R662" i="16" s="1"/>
  <c r="S658" i="16"/>
  <c r="Q658" i="16"/>
  <c r="S654" i="16"/>
  <c r="Q654" i="16"/>
  <c r="Q650" i="16"/>
  <c r="S650" i="16"/>
  <c r="S646" i="16"/>
  <c r="Q646" i="16"/>
  <c r="S642" i="16"/>
  <c r="Q642" i="16"/>
  <c r="S638" i="16"/>
  <c r="Q638" i="16"/>
  <c r="R638" i="16" s="1"/>
  <c r="Q634" i="16"/>
  <c r="S634" i="16"/>
  <c r="S630" i="16"/>
  <c r="Q630" i="16"/>
  <c r="R630" i="16" s="1"/>
  <c r="S626" i="16"/>
  <c r="Q626" i="16"/>
  <c r="S622" i="16"/>
  <c r="Q622" i="16"/>
  <c r="R622" i="16" s="1"/>
  <c r="S618" i="16"/>
  <c r="Q618" i="16"/>
  <c r="S614" i="16"/>
  <c r="Q614" i="16"/>
  <c r="S610" i="16"/>
  <c r="Q610" i="16"/>
  <c r="R610" i="16" s="1"/>
  <c r="S606" i="16"/>
  <c r="Q606" i="16"/>
  <c r="R606" i="16" s="1"/>
  <c r="S602" i="16"/>
  <c r="Q602" i="16"/>
  <c r="S598" i="16"/>
  <c r="Q598" i="16"/>
  <c r="Q594" i="16"/>
  <c r="S594" i="16"/>
  <c r="S590" i="16"/>
  <c r="Q590" i="16"/>
  <c r="R590" i="16" s="1"/>
  <c r="S586" i="16"/>
  <c r="Q586" i="16"/>
  <c r="S582" i="16"/>
  <c r="Q582" i="16"/>
  <c r="S578" i="16"/>
  <c r="Q578" i="16"/>
  <c r="R578" i="16" s="1"/>
  <c r="S574" i="16"/>
  <c r="Q574" i="16"/>
  <c r="R574" i="16" s="1"/>
  <c r="S570" i="16"/>
  <c r="Q570" i="16"/>
  <c r="S566" i="16"/>
  <c r="Q566" i="16"/>
  <c r="R566" i="16" s="1"/>
  <c r="S562" i="16"/>
  <c r="Q562" i="16"/>
  <c r="S558" i="16"/>
  <c r="Q558" i="16"/>
  <c r="R558" i="16" s="1"/>
  <c r="S554" i="16"/>
  <c r="Q554" i="16"/>
  <c r="S550" i="16"/>
  <c r="Q550" i="16"/>
  <c r="S546" i="16"/>
  <c r="Q546" i="16"/>
  <c r="R546" i="16" s="1"/>
  <c r="S542" i="16"/>
  <c r="Q542" i="16"/>
  <c r="R542" i="16" s="1"/>
  <c r="S538" i="16"/>
  <c r="Q538" i="16"/>
  <c r="S534" i="16"/>
  <c r="Q534" i="16"/>
  <c r="R534" i="16" s="1"/>
  <c r="S530" i="16"/>
  <c r="Q530" i="16"/>
  <c r="S526" i="16"/>
  <c r="Q526" i="16"/>
  <c r="R526" i="16" s="1"/>
  <c r="S522" i="16"/>
  <c r="Q522" i="16"/>
  <c r="S518" i="16"/>
  <c r="Q518" i="16"/>
  <c r="S514" i="16"/>
  <c r="Q514" i="16"/>
  <c r="R514" i="16" s="1"/>
  <c r="S510" i="16"/>
  <c r="Q510" i="16"/>
  <c r="R510" i="16" s="1"/>
  <c r="S506" i="16"/>
  <c r="Q506" i="16"/>
  <c r="S502" i="16"/>
  <c r="Q502" i="16"/>
  <c r="S498" i="16"/>
  <c r="Q498" i="16"/>
  <c r="S494" i="16"/>
  <c r="Q494" i="16"/>
  <c r="R494" i="16" s="1"/>
  <c r="S490" i="16"/>
  <c r="Q490" i="16"/>
  <c r="S486" i="16"/>
  <c r="Q486" i="16"/>
  <c r="S482" i="16"/>
  <c r="Q482" i="16"/>
  <c r="S478" i="16"/>
  <c r="Q478" i="16"/>
  <c r="R478" i="16" s="1"/>
  <c r="S474" i="16"/>
  <c r="Q474" i="16"/>
  <c r="R326" i="16"/>
  <c r="Q716" i="16"/>
  <c r="Q631" i="16"/>
  <c r="R631" i="16" s="1"/>
  <c r="Q576" i="16"/>
  <c r="Q520" i="16"/>
  <c r="R520" i="16" s="1"/>
  <c r="Q491" i="16"/>
  <c r="Q452" i="16"/>
  <c r="R452" i="16" s="1"/>
  <c r="Q316" i="16"/>
  <c r="R258" i="16"/>
  <c r="S437" i="16"/>
  <c r="S740" i="16"/>
  <c r="Q740" i="16"/>
  <c r="R740" i="16" s="1"/>
  <c r="S720" i="16"/>
  <c r="Q720" i="16"/>
  <c r="R720" i="16" s="1"/>
  <c r="S668" i="16"/>
  <c r="Q668" i="16"/>
  <c r="R668" i="16" s="1"/>
  <c r="S664" i="16"/>
  <c r="Q664" i="16"/>
  <c r="R664" i="16" s="1"/>
  <c r="S660" i="16"/>
  <c r="Q660" i="16"/>
  <c r="R660" i="16" s="1"/>
  <c r="S656" i="16"/>
  <c r="Q656" i="16"/>
  <c r="R656" i="16" s="1"/>
  <c r="S596" i="16"/>
  <c r="Q596" i="16"/>
  <c r="R596" i="16" s="1"/>
  <c r="S592" i="16"/>
  <c r="Q592" i="16"/>
  <c r="S540" i="16"/>
  <c r="Q540" i="16"/>
  <c r="S528" i="16"/>
  <c r="Q528" i="16"/>
  <c r="R528" i="16" s="1"/>
  <c r="S516" i="16"/>
  <c r="Q516" i="16"/>
  <c r="S500" i="16"/>
  <c r="Q500" i="16"/>
  <c r="S448" i="16"/>
  <c r="Q448" i="16"/>
  <c r="R448" i="16" s="1"/>
  <c r="S424" i="16"/>
  <c r="Q424" i="16"/>
  <c r="R424" i="16" s="1"/>
  <c r="S408" i="16"/>
  <c r="Q408" i="16"/>
  <c r="S396" i="16"/>
  <c r="Q396" i="16"/>
  <c r="S368" i="16"/>
  <c r="Q368" i="16"/>
  <c r="S348" i="16"/>
  <c r="Q348" i="16"/>
  <c r="S328" i="16"/>
  <c r="Q328" i="16"/>
  <c r="S312" i="16"/>
  <c r="Q312" i="16"/>
  <c r="S296" i="16"/>
  <c r="Q296" i="16"/>
  <c r="S260" i="16"/>
  <c r="Q260" i="16"/>
  <c r="S220" i="16"/>
  <c r="Q220" i="16"/>
  <c r="R619" i="16"/>
  <c r="Q588" i="16"/>
  <c r="R533" i="16"/>
  <c r="Q476" i="16"/>
  <c r="R476" i="16" s="1"/>
  <c r="R345" i="16"/>
  <c r="S661" i="16"/>
  <c r="S647" i="16"/>
  <c r="Q647" i="16"/>
  <c r="R647" i="16" s="1"/>
  <c r="S643" i="16"/>
  <c r="Q643" i="16"/>
  <c r="R643" i="16" s="1"/>
  <c r="S639" i="16"/>
  <c r="Q639" i="16"/>
  <c r="S635" i="16"/>
  <c r="Q635" i="16"/>
  <c r="R635" i="16" s="1"/>
  <c r="S623" i="16"/>
  <c r="Q623" i="16"/>
  <c r="S591" i="16"/>
  <c r="Q591" i="16"/>
  <c r="S583" i="16"/>
  <c r="Q583" i="16"/>
  <c r="R583" i="16" s="1"/>
  <c r="S575" i="16"/>
  <c r="Q575" i="16"/>
  <c r="R575" i="16" s="1"/>
  <c r="S527" i="16"/>
  <c r="Q527" i="16"/>
  <c r="S519" i="16"/>
  <c r="Q519" i="16"/>
  <c r="R519" i="16" s="1"/>
  <c r="S515" i="16"/>
  <c r="Q515" i="16"/>
  <c r="R515" i="16" s="1"/>
  <c r="S507" i="16"/>
  <c r="Q507" i="16"/>
  <c r="R507" i="16" s="1"/>
  <c r="S459" i="16"/>
  <c r="Q459" i="16"/>
  <c r="S443" i="16"/>
  <c r="Q443" i="16"/>
  <c r="S431" i="16"/>
  <c r="Q431" i="16"/>
  <c r="S407" i="16"/>
  <c r="Q407" i="16"/>
  <c r="S399" i="16"/>
  <c r="Q399" i="16"/>
  <c r="S391" i="16"/>
  <c r="Q391" i="16"/>
  <c r="S379" i="16"/>
  <c r="Q379" i="16"/>
  <c r="S367" i="16"/>
  <c r="Q367" i="16"/>
  <c r="R367" i="16" s="1"/>
  <c r="S359" i="16"/>
  <c r="Q359" i="16"/>
  <c r="R359" i="16" s="1"/>
  <c r="S351" i="16"/>
  <c r="Q351" i="16"/>
  <c r="S343" i="16"/>
  <c r="Q343" i="16"/>
  <c r="S307" i="16"/>
  <c r="Q307" i="16"/>
  <c r="R307" i="16" s="1"/>
  <c r="S299" i="16"/>
  <c r="Q299" i="16"/>
  <c r="R299" i="16" s="1"/>
  <c r="Q695" i="16"/>
  <c r="R695" i="16" s="1"/>
  <c r="R609" i="16"/>
  <c r="Q524" i="16"/>
  <c r="R524" i="16" s="1"/>
  <c r="Q715" i="16"/>
  <c r="R715" i="16" s="1"/>
  <c r="Q684" i="16"/>
  <c r="Q599" i="16"/>
  <c r="R599" i="16" s="1"/>
  <c r="Q544" i="16"/>
  <c r="R544" i="16" s="1"/>
  <c r="Q488" i="16"/>
  <c r="Q451" i="16"/>
  <c r="Q404" i="16"/>
  <c r="Q363" i="16"/>
  <c r="R363" i="16" s="1"/>
  <c r="Q315" i="16"/>
  <c r="R315" i="16" s="1"/>
  <c r="S738" i="16"/>
  <c r="Q692" i="16"/>
  <c r="R692" i="16" s="1"/>
  <c r="S688" i="16"/>
  <c r="Q688" i="16"/>
  <c r="R688" i="16" s="1"/>
  <c r="S628" i="16"/>
  <c r="Q628" i="16"/>
  <c r="R629" i="16" s="1"/>
  <c r="S572" i="16"/>
  <c r="Q572" i="16"/>
  <c r="R572" i="16" s="1"/>
  <c r="S560" i="16"/>
  <c r="Q560" i="16"/>
  <c r="R560" i="16" s="1"/>
  <c r="S496" i="16"/>
  <c r="Q496" i="16"/>
  <c r="S432" i="16"/>
  <c r="Q432" i="16"/>
  <c r="R432" i="16" s="1"/>
  <c r="S412" i="16"/>
  <c r="Q412" i="16"/>
  <c r="R412" i="16" s="1"/>
  <c r="S372" i="16"/>
  <c r="Q372" i="16"/>
  <c r="R372" i="16" s="1"/>
  <c r="S356" i="16"/>
  <c r="Q356" i="16"/>
  <c r="S336" i="16"/>
  <c r="Q336" i="16"/>
  <c r="S320" i="16"/>
  <c r="Q320" i="16"/>
  <c r="S300" i="16"/>
  <c r="Q300" i="16"/>
  <c r="R300" i="16" s="1"/>
  <c r="S280" i="16"/>
  <c r="Q280" i="16"/>
  <c r="S256" i="16"/>
  <c r="Q256" i="16"/>
  <c r="S232" i="16"/>
  <c r="Q232" i="16"/>
  <c r="R733" i="16"/>
  <c r="S675" i="16"/>
  <c r="Q675" i="16"/>
  <c r="R675" i="16" s="1"/>
  <c r="S671" i="16"/>
  <c r="Q671" i="16"/>
  <c r="S615" i="16"/>
  <c r="Q615" i="16"/>
  <c r="R615" i="16" s="1"/>
  <c r="R607" i="16"/>
  <c r="S603" i="16"/>
  <c r="Q603" i="16"/>
  <c r="R603" i="16" s="1"/>
  <c r="S511" i="16"/>
  <c r="Q511" i="16"/>
  <c r="S495" i="16"/>
  <c r="Q495" i="16"/>
  <c r="S487" i="16"/>
  <c r="Q487" i="16"/>
  <c r="R487" i="16" s="1"/>
  <c r="S483" i="16"/>
  <c r="Q483" i="16"/>
  <c r="R483" i="16" s="1"/>
  <c r="S423" i="16"/>
  <c r="Q423" i="16"/>
  <c r="S415" i="16"/>
  <c r="Q415" i="16"/>
  <c r="S395" i="16"/>
  <c r="Q395" i="16"/>
  <c r="R395" i="16" s="1"/>
  <c r="S383" i="16"/>
  <c r="Q383" i="16"/>
  <c r="S375" i="16"/>
  <c r="Q375" i="16"/>
  <c r="S355" i="16"/>
  <c r="Q355" i="16"/>
  <c r="S347" i="16"/>
  <c r="Q347" i="16"/>
  <c r="R347" i="16" s="1"/>
  <c r="S339" i="16"/>
  <c r="Q339" i="16"/>
  <c r="S331" i="16"/>
  <c r="Q331" i="16"/>
  <c r="S323" i="16"/>
  <c r="Q323" i="16"/>
  <c r="S319" i="16"/>
  <c r="Q319" i="16"/>
  <c r="S311" i="16"/>
  <c r="Q311" i="16"/>
  <c r="S303" i="16"/>
  <c r="Q303" i="16"/>
  <c r="R725" i="16"/>
  <c r="Q640" i="16"/>
  <c r="R640" i="16" s="1"/>
  <c r="Q584" i="16"/>
  <c r="Q555" i="16"/>
  <c r="R555" i="16" s="1"/>
  <c r="Q499" i="16"/>
  <c r="R499" i="16" s="1"/>
  <c r="Q467" i="16"/>
  <c r="Q420" i="16"/>
  <c r="R420" i="16" s="1"/>
  <c r="S607" i="16"/>
  <c r="Q272" i="16"/>
  <c r="R273" i="16" s="1"/>
  <c r="S737" i="16"/>
  <c r="S733" i="16"/>
  <c r="Q729" i="16"/>
  <c r="S725" i="16"/>
  <c r="S721" i="16"/>
  <c r="Q721" i="16"/>
  <c r="S717" i="16"/>
  <c r="Q717" i="16"/>
  <c r="S713" i="16"/>
  <c r="Q713" i="16"/>
  <c r="S709" i="16"/>
  <c r="Q709" i="16"/>
  <c r="R709" i="16" s="1"/>
  <c r="S705" i="16"/>
  <c r="S701" i="16"/>
  <c r="S697" i="16"/>
  <c r="Q697" i="16"/>
  <c r="S693" i="16"/>
  <c r="S689" i="16"/>
  <c r="Q689" i="16"/>
  <c r="R689" i="16" s="1"/>
  <c r="S685" i="16"/>
  <c r="Q685" i="16"/>
  <c r="R685" i="16" s="1"/>
  <c r="S681" i="16"/>
  <c r="Q681" i="16"/>
  <c r="R681" i="16" s="1"/>
  <c r="S677" i="16"/>
  <c r="Q677" i="16"/>
  <c r="R677" i="16" s="1"/>
  <c r="S673" i="16"/>
  <c r="S669" i="16"/>
  <c r="S665" i="16"/>
  <c r="Q665" i="16"/>
  <c r="R665" i="16" s="1"/>
  <c r="S657" i="16"/>
  <c r="Q657" i="16"/>
  <c r="S653" i="16"/>
  <c r="Q653" i="16"/>
  <c r="R653" i="16" s="1"/>
  <c r="S649" i="16"/>
  <c r="Q649" i="16"/>
  <c r="R649" i="16" s="1"/>
  <c r="S645" i="16"/>
  <c r="Q645" i="16"/>
  <c r="S641" i="16"/>
  <c r="S637" i="16"/>
  <c r="S633" i="16"/>
  <c r="Q633" i="16"/>
  <c r="R633" i="16" s="1"/>
  <c r="S629" i="16"/>
  <c r="S625" i="16"/>
  <c r="Q625" i="16"/>
  <c r="R625" i="16" s="1"/>
  <c r="S621" i="16"/>
  <c r="Q621" i="16"/>
  <c r="R621" i="16" s="1"/>
  <c r="S617" i="16"/>
  <c r="Q617" i="16"/>
  <c r="S613" i="16"/>
  <c r="Q613" i="16"/>
  <c r="R613" i="16" s="1"/>
  <c r="S609" i="16"/>
  <c r="S605" i="16"/>
  <c r="S601" i="16"/>
  <c r="Q601" i="16"/>
  <c r="R601" i="16" s="1"/>
  <c r="S597" i="16"/>
  <c r="S593" i="16"/>
  <c r="Q593" i="16"/>
  <c r="R593" i="16" s="1"/>
  <c r="S589" i="16"/>
  <c r="Q589" i="16"/>
  <c r="R589" i="16" s="1"/>
  <c r="S585" i="16"/>
  <c r="Q585" i="16"/>
  <c r="R585" i="16" s="1"/>
  <c r="S581" i="16"/>
  <c r="Q581" i="16"/>
  <c r="S577" i="16"/>
  <c r="S573" i="16"/>
  <c r="S569" i="16"/>
  <c r="Q569" i="16"/>
  <c r="S565" i="16"/>
  <c r="S561" i="16"/>
  <c r="Q561" i="16"/>
  <c r="R561" i="16" s="1"/>
  <c r="S557" i="16"/>
  <c r="Q557" i="16"/>
  <c r="S553" i="16"/>
  <c r="Q553" i="16"/>
  <c r="S549" i="16"/>
  <c r="Q549" i="16"/>
  <c r="R549" i="16" s="1"/>
  <c r="S545" i="16"/>
  <c r="S541" i="16"/>
  <c r="S537" i="16"/>
  <c r="Q537" i="16"/>
  <c r="S533" i="16"/>
  <c r="S529" i="16"/>
  <c r="Q529" i="16"/>
  <c r="S525" i="16"/>
  <c r="Q525" i="16"/>
  <c r="R525" i="16" s="1"/>
  <c r="S521" i="16"/>
  <c r="Q521" i="16"/>
  <c r="R521" i="16" s="1"/>
  <c r="S517" i="16"/>
  <c r="Q517" i="16"/>
  <c r="R517" i="16" s="1"/>
  <c r="S513" i="16"/>
  <c r="S509" i="16"/>
  <c r="S505" i="16"/>
  <c r="Q505" i="16"/>
  <c r="S501" i="16"/>
  <c r="S497" i="16"/>
  <c r="Q497" i="16"/>
  <c r="R497" i="16" s="1"/>
  <c r="S493" i="16"/>
  <c r="Q493" i="16"/>
  <c r="R493" i="16" s="1"/>
  <c r="S489" i="16"/>
  <c r="Q489" i="16"/>
  <c r="R489" i="16" s="1"/>
  <c r="S485" i="16"/>
  <c r="Q485" i="16"/>
  <c r="R485" i="16" s="1"/>
  <c r="S481" i="16"/>
  <c r="Q481" i="16"/>
  <c r="S477" i="16"/>
  <c r="Q477" i="16"/>
  <c r="R477" i="16" s="1"/>
  <c r="S473" i="16"/>
  <c r="Q473" i="16"/>
  <c r="R473" i="16" s="1"/>
  <c r="S469" i="16"/>
  <c r="Q469" i="16"/>
  <c r="S465" i="16"/>
  <c r="Q465" i="16"/>
  <c r="S461" i="16"/>
  <c r="S457" i="16"/>
  <c r="Q457" i="16"/>
  <c r="S453" i="16"/>
  <c r="Q453" i="16"/>
  <c r="S449" i="16"/>
  <c r="Q449" i="16"/>
  <c r="R449" i="16" s="1"/>
  <c r="S445" i="16"/>
  <c r="S441" i="16"/>
  <c r="Q441" i="16"/>
  <c r="R441" i="16" s="1"/>
  <c r="R437" i="16"/>
  <c r="S433" i="16"/>
  <c r="Q433" i="16"/>
  <c r="R433" i="16" s="1"/>
  <c r="S429" i="16"/>
  <c r="S425" i="16"/>
  <c r="Q425" i="16"/>
  <c r="S421" i="16"/>
  <c r="Q421" i="16"/>
  <c r="S417" i="16"/>
  <c r="Q417" i="16"/>
  <c r="R417" i="16" s="1"/>
  <c r="S413" i="16"/>
  <c r="S409" i="16"/>
  <c r="Q409" i="16"/>
  <c r="R409" i="16" s="1"/>
  <c r="S405" i="16"/>
  <c r="Q405" i="16"/>
  <c r="R405" i="16" s="1"/>
  <c r="S401" i="16"/>
  <c r="Q401" i="16"/>
  <c r="S397" i="16"/>
  <c r="S393" i="16"/>
  <c r="Q393" i="16"/>
  <c r="R393" i="16" s="1"/>
  <c r="S389" i="16"/>
  <c r="Q389" i="16"/>
  <c r="R389" i="16" s="1"/>
  <c r="S385" i="16"/>
  <c r="Q385" i="16"/>
  <c r="R385" i="16" s="1"/>
  <c r="S381" i="16"/>
  <c r="S377" i="16"/>
  <c r="Q377" i="16"/>
  <c r="R377" i="16" s="1"/>
  <c r="Q373" i="16"/>
  <c r="R373" i="16" s="1"/>
  <c r="S373" i="16"/>
  <c r="S369" i="16"/>
  <c r="Q369" i="16"/>
  <c r="R369" i="16" s="1"/>
  <c r="S365" i="16"/>
  <c r="Q365" i="16"/>
  <c r="R365" i="16" s="1"/>
  <c r="S361" i="16"/>
  <c r="Q361" i="16"/>
  <c r="R362" i="16" s="1"/>
  <c r="S357" i="16"/>
  <c r="Q357" i="16"/>
  <c r="R357" i="16" s="1"/>
  <c r="S353" i="16"/>
  <c r="S349" i="16"/>
  <c r="Q349" i="16"/>
  <c r="S345" i="16"/>
  <c r="S341" i="16"/>
  <c r="Q341" i="16"/>
  <c r="R341" i="16" s="1"/>
  <c r="S337" i="16"/>
  <c r="Q337" i="16"/>
  <c r="R337" i="16" s="1"/>
  <c r="Q333" i="16"/>
  <c r="S333" i="16"/>
  <c r="S329" i="16"/>
  <c r="Q329" i="16"/>
  <c r="R329" i="16" s="1"/>
  <c r="S325" i="16"/>
  <c r="Q325" i="16"/>
  <c r="R325" i="16" s="1"/>
  <c r="S321" i="16"/>
  <c r="Q321" i="16"/>
  <c r="S317" i="16"/>
  <c r="Q317" i="16"/>
  <c r="R317" i="16" s="1"/>
  <c r="S313" i="16"/>
  <c r="Q313" i="16"/>
  <c r="R313" i="16" s="1"/>
  <c r="Q309" i="16"/>
  <c r="R309" i="16" s="1"/>
  <c r="S309" i="16"/>
  <c r="S305" i="16"/>
  <c r="Q305" i="16"/>
  <c r="R305" i="16" s="1"/>
  <c r="S301" i="16"/>
  <c r="Q301" i="16"/>
  <c r="R301" i="16" s="1"/>
  <c r="S297" i="16"/>
  <c r="S293" i="16"/>
  <c r="Q293" i="16"/>
  <c r="R293" i="16" s="1"/>
  <c r="S289" i="16"/>
  <c r="Q289" i="16"/>
  <c r="S285" i="16"/>
  <c r="Q285" i="16"/>
  <c r="S281" i="16"/>
  <c r="Q281" i="16"/>
  <c r="R281" i="16" s="1"/>
  <c r="S277" i="16"/>
  <c r="Q277" i="16"/>
  <c r="R277" i="16" s="1"/>
  <c r="S273" i="16"/>
  <c r="Q269" i="16"/>
  <c r="R269" i="16" s="1"/>
  <c r="S269" i="16"/>
  <c r="S265" i="16"/>
  <c r="Q265" i="16"/>
  <c r="Q261" i="16"/>
  <c r="S261" i="16"/>
  <c r="S257" i="16"/>
  <c r="Q257" i="16"/>
  <c r="R257" i="16" s="1"/>
  <c r="S253" i="16"/>
  <c r="Q253" i="16"/>
  <c r="R253" i="16" s="1"/>
  <c r="S249" i="16"/>
  <c r="Q249" i="16"/>
  <c r="R249" i="16" s="1"/>
  <c r="Q245" i="16"/>
  <c r="R245" i="16" s="1"/>
  <c r="S245" i="16"/>
  <c r="S241" i="16"/>
  <c r="Q241" i="16"/>
  <c r="R241" i="16" s="1"/>
  <c r="S237" i="16"/>
  <c r="Q237" i="16"/>
  <c r="R237" i="16" s="1"/>
  <c r="S233" i="16"/>
  <c r="Q233" i="16"/>
  <c r="R233" i="16" s="1"/>
  <c r="S229" i="16"/>
  <c r="Q229" i="16"/>
  <c r="S225" i="16"/>
  <c r="Q225" i="16"/>
  <c r="R225" i="16" s="1"/>
  <c r="S221" i="16"/>
  <c r="Q221" i="16"/>
  <c r="R221" i="16" s="1"/>
  <c r="S217" i="16"/>
  <c r="Q217" i="16"/>
  <c r="R217" i="16" s="1"/>
  <c r="S213" i="16"/>
  <c r="Q213" i="16"/>
  <c r="R213" i="16" s="1"/>
  <c r="S209" i="16"/>
  <c r="Q209" i="16"/>
  <c r="Q205" i="16"/>
  <c r="R205" i="16" s="1"/>
  <c r="S205" i="16"/>
  <c r="Q737" i="16"/>
  <c r="R737" i="16" s="1"/>
  <c r="Q712" i="16"/>
  <c r="R712" i="16" s="1"/>
  <c r="Q683" i="16"/>
  <c r="R683" i="16" s="1"/>
  <c r="Q652" i="16"/>
  <c r="R652" i="16" s="1"/>
  <c r="Q627" i="16"/>
  <c r="R627" i="16" s="1"/>
  <c r="Q597" i="16"/>
  <c r="R597" i="16" s="1"/>
  <c r="Q567" i="16"/>
  <c r="R567" i="16" s="1"/>
  <c r="Q541" i="16"/>
  <c r="R541" i="16" s="1"/>
  <c r="Q512" i="16"/>
  <c r="R512" i="16" s="1"/>
  <c r="Q480" i="16"/>
  <c r="R480" i="16" s="1"/>
  <c r="Q445" i="16"/>
  <c r="Q403" i="16"/>
  <c r="Q353" i="16"/>
  <c r="R353" i="16" s="1"/>
  <c r="Q308" i="16"/>
  <c r="S692" i="16"/>
  <c r="S340" i="16"/>
  <c r="R479" i="16"/>
  <c r="S708" i="16"/>
  <c r="Q708" i="16"/>
  <c r="R708" i="16" s="1"/>
  <c r="S700" i="16"/>
  <c r="Q700" i="16"/>
  <c r="R700" i="16" s="1"/>
  <c r="S644" i="16"/>
  <c r="Q644" i="16"/>
  <c r="R644" i="16" s="1"/>
  <c r="S636" i="16"/>
  <c r="Q636" i="16"/>
  <c r="R636" i="16" s="1"/>
  <c r="S624" i="16"/>
  <c r="Q624" i="16"/>
  <c r="R624" i="16" s="1"/>
  <c r="S564" i="16"/>
  <c r="Q564" i="16"/>
  <c r="R564" i="16" s="1"/>
  <c r="S508" i="16"/>
  <c r="Q508" i="16"/>
  <c r="S456" i="16"/>
  <c r="Q456" i="16"/>
  <c r="R456" i="16" s="1"/>
  <c r="S384" i="16"/>
  <c r="Q384" i="16"/>
  <c r="R384" i="16" s="1"/>
  <c r="S360" i="16"/>
  <c r="Q360" i="16"/>
  <c r="R360" i="16" s="1"/>
  <c r="R340" i="16"/>
  <c r="S324" i="16"/>
  <c r="Q324" i="16"/>
  <c r="R324" i="16" s="1"/>
  <c r="S304" i="16"/>
  <c r="Q304" i="16"/>
  <c r="R304" i="16" s="1"/>
  <c r="S284" i="16"/>
  <c r="Q284" i="16"/>
  <c r="R284" i="16" s="1"/>
  <c r="S252" i="16"/>
  <c r="Q252" i="16"/>
  <c r="R252" i="16" s="1"/>
  <c r="S224" i="16"/>
  <c r="Q224" i="16"/>
  <c r="Q704" i="16"/>
  <c r="R704" i="16" s="1"/>
  <c r="R397" i="16"/>
  <c r="S696" i="16"/>
  <c r="Q696" i="16"/>
  <c r="S632" i="16"/>
  <c r="Q632" i="16"/>
  <c r="R632" i="16" s="1"/>
  <c r="S580" i="16"/>
  <c r="Q580" i="16"/>
  <c r="R580" i="16" s="1"/>
  <c r="S568" i="16"/>
  <c r="Q568" i="16"/>
  <c r="R568" i="16" s="1"/>
  <c r="S504" i="16"/>
  <c r="Q504" i="16"/>
  <c r="R504" i="16" s="1"/>
  <c r="S464" i="16"/>
  <c r="Q464" i="16"/>
  <c r="R464" i="16" s="1"/>
  <c r="S444" i="16"/>
  <c r="Q444" i="16"/>
  <c r="R444" i="16" s="1"/>
  <c r="S400" i="16"/>
  <c r="Q400" i="16"/>
  <c r="R400" i="16" s="1"/>
  <c r="S380" i="16"/>
  <c r="Q380" i="16"/>
  <c r="R380" i="16" s="1"/>
  <c r="S332" i="16"/>
  <c r="Q332" i="16"/>
  <c r="R332" i="16" s="1"/>
  <c r="S264" i="16"/>
  <c r="Q264" i="16"/>
  <c r="R264" i="16" s="1"/>
  <c r="S248" i="16"/>
  <c r="Q248" i="16"/>
  <c r="S236" i="16"/>
  <c r="Q236" i="16"/>
  <c r="S216" i="16"/>
  <c r="Q216" i="16"/>
  <c r="S208" i="16"/>
  <c r="Q208" i="16"/>
  <c r="R208" i="16" s="1"/>
  <c r="R563" i="16"/>
  <c r="R503" i="16"/>
  <c r="R297" i="16"/>
  <c r="Q202" i="16"/>
  <c r="R203" i="16" s="1"/>
  <c r="Q701" i="16"/>
  <c r="Q672" i="16"/>
  <c r="R672" i="16" s="1"/>
  <c r="Q641" i="16"/>
  <c r="R641" i="16" s="1"/>
  <c r="Q616" i="16"/>
  <c r="R616" i="16" s="1"/>
  <c r="Q587" i="16"/>
  <c r="R587" i="16" s="1"/>
  <c r="Q556" i="16"/>
  <c r="Q531" i="16"/>
  <c r="R531" i="16" s="1"/>
  <c r="Q501" i="16"/>
  <c r="R501" i="16" s="1"/>
  <c r="Q468" i="16"/>
  <c r="R468" i="16" s="1"/>
  <c r="Q429" i="16"/>
  <c r="R429" i="16" s="1"/>
  <c r="Q387" i="16"/>
  <c r="R387" i="16" s="1"/>
  <c r="Q335" i="16"/>
  <c r="R335" i="16" s="1"/>
  <c r="Q288" i="16"/>
  <c r="R288" i="16" s="1"/>
  <c r="S295" i="16"/>
  <c r="Q295" i="16"/>
  <c r="S287" i="16"/>
  <c r="Q287" i="16"/>
  <c r="S279" i="16"/>
  <c r="Q279" i="16"/>
  <c r="S275" i="16"/>
  <c r="Q275" i="16"/>
  <c r="R275" i="16" s="1"/>
  <c r="S271" i="16"/>
  <c r="Q271" i="16"/>
  <c r="R271" i="16" s="1"/>
  <c r="S267" i="16"/>
  <c r="Q267" i="16"/>
  <c r="S263" i="16"/>
  <c r="Q263" i="16"/>
  <c r="S259" i="16"/>
  <c r="Q259" i="16"/>
  <c r="R259" i="16" s="1"/>
  <c r="S255" i="16"/>
  <c r="Q255" i="16"/>
  <c r="S251" i="16"/>
  <c r="Q251" i="16"/>
  <c r="S247" i="16"/>
  <c r="Q247" i="16"/>
  <c r="R247" i="16" s="1"/>
  <c r="Q243" i="16"/>
  <c r="S243" i="16"/>
  <c r="S235" i="16"/>
  <c r="Q235" i="16"/>
  <c r="R235" i="16" s="1"/>
  <c r="S223" i="16"/>
  <c r="Q223" i="16"/>
  <c r="R223" i="16" s="1"/>
  <c r="S219" i="16"/>
  <c r="Q219" i="16"/>
  <c r="S215" i="16"/>
  <c r="Q215" i="16"/>
  <c r="R215" i="16" s="1"/>
  <c r="S211" i="16"/>
  <c r="Q211" i="16"/>
  <c r="R211" i="16" s="1"/>
  <c r="S207" i="16"/>
  <c r="Q207" i="16"/>
  <c r="S203" i="16"/>
  <c r="Q283" i="16"/>
  <c r="R283" i="16" s="1"/>
  <c r="S470" i="16"/>
  <c r="Q470" i="16"/>
  <c r="R470" i="16" s="1"/>
  <c r="S466" i="16"/>
  <c r="Q466" i="16"/>
  <c r="R466" i="16" s="1"/>
  <c r="S462" i="16"/>
  <c r="Q462" i="16"/>
  <c r="R462" i="16" s="1"/>
  <c r="S458" i="16"/>
  <c r="Q458" i="16"/>
  <c r="R458" i="16" s="1"/>
  <c r="S454" i="16"/>
  <c r="Q454" i="16"/>
  <c r="R454" i="16" s="1"/>
  <c r="S450" i="16"/>
  <c r="Q450" i="16"/>
  <c r="S446" i="16"/>
  <c r="Q446" i="16"/>
  <c r="S442" i="16"/>
  <c r="Q442" i="16"/>
  <c r="R442" i="16" s="1"/>
  <c r="S438" i="16"/>
  <c r="Q438" i="16"/>
  <c r="R438" i="16" s="1"/>
  <c r="S434" i="16"/>
  <c r="Q434" i="16"/>
  <c r="R434" i="16" s="1"/>
  <c r="S430" i="16"/>
  <c r="Q430" i="16"/>
  <c r="S426" i="16"/>
  <c r="Q426" i="16"/>
  <c r="R426" i="16" s="1"/>
  <c r="S422" i="16"/>
  <c r="Q422" i="16"/>
  <c r="R422" i="16" s="1"/>
  <c r="S418" i="16"/>
  <c r="Q418" i="16"/>
  <c r="S414" i="16"/>
  <c r="Q414" i="16"/>
  <c r="R414" i="16" s="1"/>
  <c r="S410" i="16"/>
  <c r="Q410" i="16"/>
  <c r="R410" i="16" s="1"/>
  <c r="S406" i="16"/>
  <c r="Q406" i="16"/>
  <c r="R406" i="16" s="1"/>
  <c r="S402" i="16"/>
  <c r="Q402" i="16"/>
  <c r="R402" i="16" s="1"/>
  <c r="S398" i="16"/>
  <c r="Q398" i="16"/>
  <c r="R398" i="16" s="1"/>
  <c r="S394" i="16"/>
  <c r="Q394" i="16"/>
  <c r="R394" i="16" s="1"/>
  <c r="S390" i="16"/>
  <c r="Q390" i="16"/>
  <c r="R390" i="16" s="1"/>
  <c r="S386" i="16"/>
  <c r="Q386" i="16"/>
  <c r="R386" i="16" s="1"/>
  <c r="S382" i="16"/>
  <c r="Q382" i="16"/>
  <c r="R382" i="16" s="1"/>
  <c r="S378" i="16"/>
  <c r="Q378" i="16"/>
  <c r="R378" i="16" s="1"/>
  <c r="S374" i="16"/>
  <c r="Q374" i="16"/>
  <c r="R374" i="16" s="1"/>
  <c r="S370" i="16"/>
  <c r="S366" i="16"/>
  <c r="Q366" i="16"/>
  <c r="R366" i="16" s="1"/>
  <c r="S362" i="16"/>
  <c r="S358" i="16"/>
  <c r="S354" i="16"/>
  <c r="S350" i="16"/>
  <c r="Q350" i="16"/>
  <c r="R350" i="16" s="1"/>
  <c r="S346" i="16"/>
  <c r="Q346" i="16"/>
  <c r="R346" i="16" s="1"/>
  <c r="S342" i="16"/>
  <c r="Q342" i="16"/>
  <c r="R342" i="16" s="1"/>
  <c r="S338" i="16"/>
  <c r="Q338" i="16"/>
  <c r="R338" i="16" s="1"/>
  <c r="S334" i="16"/>
  <c r="S330" i="16"/>
  <c r="S326" i="16"/>
  <c r="S322" i="16"/>
  <c r="Q322" i="16"/>
  <c r="R322" i="16" s="1"/>
  <c r="S318" i="16"/>
  <c r="S314" i="16"/>
  <c r="Q314" i="16"/>
  <c r="R314" i="16" s="1"/>
  <c r="S310" i="16"/>
  <c r="Q310" i="16"/>
  <c r="R310" i="16" s="1"/>
  <c r="S306" i="16"/>
  <c r="S302" i="16"/>
  <c r="Q302" i="16"/>
  <c r="S298" i="16"/>
  <c r="S294" i="16"/>
  <c r="Q294" i="16"/>
  <c r="S290" i="16"/>
  <c r="Q290" i="16"/>
  <c r="R290" i="16" s="1"/>
  <c r="S286" i="16"/>
  <c r="Q286" i="16"/>
  <c r="R286" i="16" s="1"/>
  <c r="S282" i="16"/>
  <c r="Q282" i="16"/>
  <c r="S278" i="16"/>
  <c r="Q278" i="16"/>
  <c r="S274" i="16"/>
  <c r="S270" i="16"/>
  <c r="Q270" i="16"/>
  <c r="R270" i="16" s="1"/>
  <c r="S266" i="16"/>
  <c r="Q266" i="16"/>
  <c r="S262" i="16"/>
  <c r="Q262" i="16"/>
  <c r="R262" i="16" s="1"/>
  <c r="S258" i="16"/>
  <c r="S254" i="16"/>
  <c r="Q254" i="16"/>
  <c r="R254" i="16" s="1"/>
  <c r="S250" i="16"/>
  <c r="Q250" i="16"/>
  <c r="S246" i="16"/>
  <c r="S242" i="16"/>
  <c r="Q242" i="16"/>
  <c r="R242" i="16" s="1"/>
  <c r="S238" i="16"/>
  <c r="Q238" i="16"/>
  <c r="R239" i="16" s="1"/>
  <c r="S234" i="16"/>
  <c r="Q234" i="16"/>
  <c r="S230" i="16"/>
  <c r="Q230" i="16"/>
  <c r="R230" i="16" s="1"/>
  <c r="S226" i="16"/>
  <c r="Q226" i="16"/>
  <c r="R226" i="16" s="1"/>
  <c r="S222" i="16"/>
  <c r="S218" i="16"/>
  <c r="Q218" i="16"/>
  <c r="R218" i="16" s="1"/>
  <c r="S214" i="16"/>
  <c r="Q214" i="16"/>
  <c r="R214" i="16" s="1"/>
  <c r="S210" i="16"/>
  <c r="Q210" i="16"/>
  <c r="S206" i="16"/>
  <c r="Q206" i="16"/>
  <c r="R206" i="16" s="1"/>
  <c r="Q354" i="16"/>
  <c r="Q318" i="16"/>
  <c r="R318" i="16" s="1"/>
  <c r="Q274" i="16"/>
  <c r="R274" i="16" s="1"/>
  <c r="Q246" i="16"/>
  <c r="R246" i="16" s="1"/>
  <c r="Q330" i="16"/>
  <c r="R330" i="16" s="1"/>
  <c r="Q291" i="16"/>
  <c r="Q231" i="16"/>
  <c r="R231" i="16" s="1"/>
  <c r="K727" i="16"/>
  <c r="P727" i="16" s="1"/>
  <c r="J727" i="16"/>
  <c r="O727" i="16" s="1"/>
  <c r="K728" i="16"/>
  <c r="P728" i="16" s="1"/>
  <c r="J728" i="16"/>
  <c r="O728" i="16" s="1"/>
  <c r="R439" i="16" l="1"/>
  <c r="R388" i="16"/>
  <c r="R392" i="16"/>
  <c r="R484" i="16"/>
  <c r="R612" i="16"/>
  <c r="R265" i="16"/>
  <c r="R232" i="16"/>
  <c r="R407" i="16"/>
  <c r="R260" i="16"/>
  <c r="R637" i="16"/>
  <c r="R291" i="16"/>
  <c r="R210" i="16"/>
  <c r="R282" i="16"/>
  <c r="R430" i="16"/>
  <c r="R446" i="16"/>
  <c r="R207" i="16"/>
  <c r="R251" i="16"/>
  <c r="R267" i="16"/>
  <c r="R287" i="16"/>
  <c r="R701" i="16"/>
  <c r="R224" i="16"/>
  <c r="R285" i="16"/>
  <c r="R333" i="16"/>
  <c r="R425" i="16"/>
  <c r="R465" i="16"/>
  <c r="R481" i="16"/>
  <c r="R537" i="16"/>
  <c r="R557" i="16"/>
  <c r="R617" i="16"/>
  <c r="R697" i="16"/>
  <c r="R717" i="16"/>
  <c r="R584" i="16"/>
  <c r="R491" i="16"/>
  <c r="R358" i="16"/>
  <c r="R486" i="16"/>
  <c r="R502" i="16"/>
  <c r="R518" i="16"/>
  <c r="R550" i="16"/>
  <c r="R582" i="16"/>
  <c r="R598" i="16"/>
  <c r="R614" i="16"/>
  <c r="R646" i="16"/>
  <c r="R678" i="16"/>
  <c r="R710" i="16"/>
  <c r="R663" i="16"/>
  <c r="R547" i="16"/>
  <c r="R731" i="16"/>
  <c r="R676" i="16"/>
  <c r="R648" i="16"/>
  <c r="R268" i="16"/>
  <c r="R669" i="16"/>
  <c r="R661" i="16"/>
  <c r="R348" i="16"/>
  <c r="R594" i="16"/>
  <c r="R266" i="16"/>
  <c r="R216" i="16"/>
  <c r="R581" i="16"/>
  <c r="R657" i="16"/>
  <c r="R272" i="16"/>
  <c r="R323" i="16"/>
  <c r="R355" i="16"/>
  <c r="R415" i="16"/>
  <c r="R495" i="16"/>
  <c r="R256" i="16"/>
  <c r="R336" i="16"/>
  <c r="R628" i="16"/>
  <c r="R404" i="16"/>
  <c r="R381" i="16"/>
  <c r="R343" i="16"/>
  <c r="R379" i="16"/>
  <c r="R431" i="16"/>
  <c r="R639" i="16"/>
  <c r="R296" i="16"/>
  <c r="R368" i="16"/>
  <c r="R540" i="16"/>
  <c r="R419" i="16"/>
  <c r="R723" i="16"/>
  <c r="R447" i="16"/>
  <c r="R559" i="16"/>
  <c r="R667" i="16"/>
  <c r="R703" i="16"/>
  <c r="R292" i="16"/>
  <c r="R416" i="16"/>
  <c r="R532" i="16"/>
  <c r="R693" i="16"/>
  <c r="R508" i="16"/>
  <c r="R450" i="16"/>
  <c r="R255" i="16"/>
  <c r="R295" i="16"/>
  <c r="R289" i="16"/>
  <c r="R469" i="16"/>
  <c r="R721" i="16"/>
  <c r="R671" i="16"/>
  <c r="R451" i="16"/>
  <c r="R576" i="16"/>
  <c r="R474" i="16"/>
  <c r="R490" i="16"/>
  <c r="R506" i="16"/>
  <c r="R522" i="16"/>
  <c r="R538" i="16"/>
  <c r="R554" i="16"/>
  <c r="R570" i="16"/>
  <c r="R586" i="16"/>
  <c r="R602" i="16"/>
  <c r="R618" i="16"/>
  <c r="R682" i="16"/>
  <c r="R698" i="16"/>
  <c r="R714" i="16"/>
  <c r="R730" i="16"/>
  <c r="R455" i="16"/>
  <c r="R565" i="16"/>
  <c r="R212" i="16"/>
  <c r="R724" i="16"/>
  <c r="R413" i="16"/>
  <c r="R595" i="16"/>
  <c r="R319" i="16"/>
  <c r="R320" i="16"/>
  <c r="R302" i="16"/>
  <c r="R321" i="16"/>
  <c r="R250" i="16"/>
  <c r="R418" i="16"/>
  <c r="S728" i="16"/>
  <c r="Q728" i="16"/>
  <c r="R234" i="16"/>
  <c r="R556" i="16"/>
  <c r="R435" i="16"/>
  <c r="R236" i="16"/>
  <c r="R696" i="16"/>
  <c r="R308" i="16"/>
  <c r="R209" i="16"/>
  <c r="R361" i="16"/>
  <c r="R453" i="16"/>
  <c r="R505" i="16"/>
  <c r="R645" i="16"/>
  <c r="R334" i="16"/>
  <c r="R303" i="16"/>
  <c r="R331" i="16"/>
  <c r="R375" i="16"/>
  <c r="R423" i="16"/>
  <c r="R511" i="16"/>
  <c r="R280" i="16"/>
  <c r="R356" i="16"/>
  <c r="R496" i="16"/>
  <c r="R488" i="16"/>
  <c r="R351" i="16"/>
  <c r="R391" i="16"/>
  <c r="R443" i="16"/>
  <c r="R591" i="16"/>
  <c r="R588" i="16"/>
  <c r="R312" i="16"/>
  <c r="R396" i="16"/>
  <c r="R500" i="16"/>
  <c r="R592" i="16"/>
  <c r="R634" i="16"/>
  <c r="R650" i="16"/>
  <c r="R666" i="16"/>
  <c r="R523" i="16"/>
  <c r="R735" i="16"/>
  <c r="R411" i="16"/>
  <c r="R463" i="16"/>
  <c r="R571" i="16"/>
  <c r="R679" i="16"/>
  <c r="R707" i="16"/>
  <c r="R344" i="16"/>
  <c r="R440" i="16"/>
  <c r="R732" i="16"/>
  <c r="R659" i="16"/>
  <c r="R513" i="16"/>
  <c r="R705" i="16"/>
  <c r="R545" i="16"/>
  <c r="R227" i="16"/>
  <c r="R716" i="16"/>
  <c r="R654" i="16"/>
  <c r="S727" i="16"/>
  <c r="Q727" i="16"/>
  <c r="R727" i="16" s="1"/>
  <c r="R354" i="16"/>
  <c r="R238" i="16"/>
  <c r="R243" i="16"/>
  <c r="R248" i="16"/>
  <c r="R403" i="16"/>
  <c r="R229" i="16"/>
  <c r="R401" i="16"/>
  <c r="R457" i="16"/>
  <c r="R529" i="16"/>
  <c r="R569" i="16"/>
  <c r="R729" i="16"/>
  <c r="R467" i="16"/>
  <c r="R311" i="16"/>
  <c r="R339" i="16"/>
  <c r="R383" i="16"/>
  <c r="R399" i="16"/>
  <c r="R459" i="16"/>
  <c r="R527" i="16"/>
  <c r="R623" i="16"/>
  <c r="R220" i="16"/>
  <c r="R328" i="16"/>
  <c r="R408" i="16"/>
  <c r="R516" i="16"/>
  <c r="R316" i="16"/>
  <c r="R222" i="16"/>
  <c r="R577" i="16"/>
  <c r="R427" i="16"/>
  <c r="R471" i="16"/>
  <c r="R579" i="16"/>
  <c r="R687" i="16"/>
  <c r="R711" i="16"/>
  <c r="R364" i="16"/>
  <c r="R460" i="16"/>
  <c r="R600" i="16"/>
  <c r="R352" i="16"/>
  <c r="R573" i="16"/>
  <c r="R739" i="16"/>
  <c r="R655" i="16"/>
  <c r="R276" i="16"/>
  <c r="R278" i="16"/>
  <c r="R294" i="16"/>
  <c r="R219" i="16"/>
  <c r="R263" i="16"/>
  <c r="R279" i="16"/>
  <c r="R673" i="16"/>
  <c r="R509" i="16"/>
  <c r="R445" i="16"/>
  <c r="R261" i="16"/>
  <c r="R349" i="16"/>
  <c r="R421" i="16"/>
  <c r="R553" i="16"/>
  <c r="R713" i="16"/>
  <c r="S729" i="16"/>
  <c r="R684" i="16"/>
  <c r="R370" i="16"/>
  <c r="R306" i="16"/>
  <c r="R482" i="16"/>
  <c r="R498" i="16"/>
  <c r="R530" i="16"/>
  <c r="R562" i="16"/>
  <c r="R626" i="16"/>
  <c r="R642" i="16"/>
  <c r="R658" i="16"/>
  <c r="R690" i="16"/>
  <c r="R722" i="16"/>
  <c r="R738" i="16"/>
  <c r="R543" i="16"/>
  <c r="R719" i="16"/>
  <c r="R376" i="16"/>
  <c r="R604" i="16"/>
  <c r="R244" i="16"/>
  <c r="R535" i="16"/>
  <c r="R680" i="16"/>
  <c r="R605" i="16"/>
  <c r="R728" i="16" l="1"/>
</calcChain>
</file>

<file path=xl/sharedStrings.xml><?xml version="1.0" encoding="utf-8"?>
<sst xmlns="http://schemas.openxmlformats.org/spreadsheetml/2006/main" count="158" uniqueCount="89">
  <si>
    <t>국가별 수출-월-국별수출(관세청)</t>
  </si>
  <si>
    <t>국가별 수입-월-국별수입(관세청)</t>
  </si>
  <si>
    <t>주요국 통화의 대원화환율-월-원/미국달러(매매기준율)-평균자료</t>
  </si>
  <si>
    <t>경제활동별 GDP 및 GNI(계절조정, 실질, 분기)-분기-국내총생산(시장가격, GDP)</t>
  </si>
  <si>
    <t>경제활동별 GDP 및 GNI(계절조정, 실질, 분기)-분기-국내총소득(GDI)</t>
  </si>
  <si>
    <t>Unit</t>
  </si>
  <si>
    <t xml:space="preserve">천달러 </t>
  </si>
  <si>
    <t>2020=100</t>
  </si>
  <si>
    <t xml:space="preserve">원 </t>
  </si>
  <si>
    <t xml:space="preserve">십억원 </t>
  </si>
  <si>
    <t>ElementId</t>
  </si>
  <si>
    <t>Name</t>
  </si>
  <si>
    <t>Freq</t>
  </si>
  <si>
    <t>M</t>
  </si>
  <si>
    <t>Q</t>
  </si>
  <si>
    <t>Start</t>
  </si>
  <si>
    <t>End</t>
  </si>
  <si>
    <t>Manipulation</t>
  </si>
  <si>
    <t>CalcPoint</t>
  </si>
  <si>
    <t>ViewPoint</t>
  </si>
  <si>
    <t>Alias</t>
  </si>
  <si>
    <t>Desc</t>
  </si>
  <si>
    <t>가중치(1000.0)</t>
  </si>
  <si>
    <t>수출물가지수(기본분류)-월-총지수-달러기준</t>
  </si>
  <si>
    <t>수입물가지수(기본분류)-월-총지수-달러기준</t>
  </si>
  <si>
    <t>KOSIS-101_DT_1JH20202-M-T1-1-14101_ausgabe</t>
    <phoneticPr fontId="18" type="noConversion"/>
  </si>
  <si>
    <t>KOSIS-101_DT_1F02004-M-T20-00-14101_ausgabe</t>
    <phoneticPr fontId="18" type="noConversion"/>
  </si>
  <si>
    <t>KOSIS-101_DT_1KC2020-M-T3-T-14101_ausgabe</t>
    <phoneticPr fontId="18" type="noConversion"/>
  </si>
  <si>
    <t>KOSIS-101_DT_1K41012-M-T3-G0-14101_ausgabe</t>
    <phoneticPr fontId="18" type="noConversion"/>
  </si>
  <si>
    <t>KOSIS-101_DT_1F70011-M-T5-C-14999301_814</t>
    <phoneticPr fontId="18" type="noConversion"/>
  </si>
  <si>
    <t>KOSIS-101_DT_1G18004-M-T10-0-14STD05057</t>
    <phoneticPr fontId="18" type="noConversion"/>
  </si>
  <si>
    <t>EIS-UEPS-TOT-RQUT_NMPR-M-EA</t>
    <phoneticPr fontId="18" type="noConversion"/>
  </si>
  <si>
    <t>기간
1985-01-01
~
2024-10-01
(M)</t>
    <phoneticPr fontId="18" type="noConversion"/>
  </si>
  <si>
    <t>NECOS-200U104-Q-1400</t>
    <phoneticPr fontId="18" type="noConversion"/>
  </si>
  <si>
    <t>NECOS-200U104-Q-1600</t>
    <phoneticPr fontId="18" type="noConversion"/>
  </si>
  <si>
    <t>기간
2000-01-01
~
2024-07-01
(Q)</t>
    <phoneticPr fontId="18" type="noConversion"/>
  </si>
  <si>
    <t>전산업생산지수(계절조정지수) (월,분기 2000.01~2024.09)-월-계절조정지수-전산업생산지수-2020＝100</t>
    <phoneticPr fontId="18" type="noConversion"/>
  </si>
  <si>
    <t>시도 공업구조별  제조업생산지수(2020＝100) (월,분기,년 1975.01~2024.09)-월-생산지수(계절조정)-전국-2020＝100</t>
    <phoneticPr fontId="18" type="noConversion"/>
  </si>
  <si>
    <t>산업별 서비스업생산지수(2020＝100.0) (월,분기,년 2000.01~2024.09)-월-계절조정지수-총지수-2020＝100</t>
    <phoneticPr fontId="18" type="noConversion"/>
  </si>
  <si>
    <t>재별 및 상품군별 소매판매액지수(2020＝100.0) (월,분기,년 1995.01~2024.09)-월-계절조정지수-총지수-2020＝100</t>
    <phoneticPr fontId="18" type="noConversion"/>
  </si>
  <si>
    <t>설비투자지수 (월,분기,년 1995.02~2024.09)-월-계절조정지수-총지수-2020＝100</t>
    <phoneticPr fontId="18" type="noConversion"/>
  </si>
  <si>
    <t>공종별 건설기성액(계절조정) (월,분기,년 1997.07~2024.09)-월-기성액(계절조정)-기성총액-백만원</t>
    <phoneticPr fontId="18" type="noConversion"/>
  </si>
  <si>
    <t>실업급여수급자-전체-수급자격신청자수(월)-월-건</t>
    <phoneticPr fontId="18" type="noConversion"/>
  </si>
  <si>
    <t>2020＝100</t>
    <phoneticPr fontId="18" type="noConversion"/>
  </si>
  <si>
    <t>백만원</t>
    <phoneticPr fontId="18" type="noConversion"/>
  </si>
  <si>
    <t>건</t>
    <phoneticPr fontId="18" type="noConversion"/>
  </si>
  <si>
    <t>M</t>
    <phoneticPr fontId="18" type="noConversion"/>
  </si>
  <si>
    <t>Start</t>
    <phoneticPr fontId="18" type="noConversion"/>
  </si>
  <si>
    <t>End</t>
    <phoneticPr fontId="18" type="noConversion"/>
  </si>
  <si>
    <t>Manipulation</t>
    <phoneticPr fontId="18" type="noConversion"/>
  </si>
  <si>
    <t>CalcPoint</t>
    <phoneticPr fontId="18" type="noConversion"/>
  </si>
  <si>
    <t>ViewPoint</t>
    <phoneticPr fontId="18" type="noConversion"/>
  </si>
  <si>
    <t>Alias</t>
    <phoneticPr fontId="18" type="noConversion"/>
  </si>
  <si>
    <t>Desc</t>
    <phoneticPr fontId="18" type="noConversion"/>
  </si>
  <si>
    <t>sa(BOKX13)</t>
  </si>
  <si>
    <t>NECOS-901U011-M-FIEE</t>
    <phoneticPr fontId="18" type="noConversion"/>
  </si>
  <si>
    <t>NECOS-901U012-M-FIEF</t>
    <phoneticPr fontId="18" type="noConversion"/>
  </si>
  <si>
    <t>NECOS-402U014-M-*AA-D</t>
    <phoneticPr fontId="18" type="noConversion"/>
  </si>
  <si>
    <t>NECOS-401U015-M-*AA-D</t>
    <phoneticPr fontId="18" type="noConversion"/>
  </si>
  <si>
    <t>NECOS-731U004-M-0000001-0000100</t>
    <phoneticPr fontId="18" type="noConversion"/>
  </si>
  <si>
    <t>기간
1964-05-01
~
2024-10-01
(M)</t>
    <phoneticPr fontId="18" type="noConversion"/>
  </si>
  <si>
    <t>국제수지-월-상품수출</t>
  </si>
  <si>
    <t>국제수지-월-상품수입(FOB)</t>
  </si>
  <si>
    <t>경상수지(계절조정)-월-상품수출</t>
  </si>
  <si>
    <t>경상수지(계절조정)-월-상품수입(FOB)</t>
  </si>
  <si>
    <t>백만달러</t>
  </si>
  <si>
    <t>NECOS-301U013-M-110000</t>
    <phoneticPr fontId="18" type="noConversion"/>
  </si>
  <si>
    <t>NECOS-301U013-M-120000</t>
    <phoneticPr fontId="18" type="noConversion"/>
  </si>
  <si>
    <t>NECOS-301U017-M-SA110</t>
    <phoneticPr fontId="18" type="noConversion"/>
  </si>
  <si>
    <t>NECOS-301U017-M-SA120</t>
    <phoneticPr fontId="18" type="noConversion"/>
  </si>
  <si>
    <t>상품수출S.F.</t>
    <phoneticPr fontId="18" type="noConversion"/>
  </si>
  <si>
    <t>상품수입S.F.</t>
    <phoneticPr fontId="18" type="noConversion"/>
  </si>
  <si>
    <t>통관수출액(명목, SA)</t>
    <phoneticPr fontId="18" type="noConversion"/>
  </si>
  <si>
    <t>통관수입액(명목,SA)</t>
    <phoneticPr fontId="18" type="noConversion"/>
  </si>
  <si>
    <t>AllIndustryProduction</t>
  </si>
  <si>
    <t>ManufacturingProduction</t>
  </si>
  <si>
    <t>ServiceActivities</t>
  </si>
  <si>
    <t>RetailSales</t>
  </si>
  <si>
    <t>EquipmentInvestment</t>
  </si>
  <si>
    <t>ConstructionCompleted</t>
  </si>
  <si>
    <t>CustomsExportAmount</t>
  </si>
  <si>
    <t>UnemploymentBenefitApplications</t>
  </si>
  <si>
    <t>GDP</t>
  </si>
  <si>
    <t>GNI</t>
  </si>
  <si>
    <t>통관수출액(실질, SA, Level)</t>
    <phoneticPr fontId="18" type="noConversion"/>
  </si>
  <si>
    <t>통관수입액(실질, SA, Level)</t>
    <phoneticPr fontId="18" type="noConversion"/>
  </si>
  <si>
    <t>통관수출액(실질, SA, MoM%)</t>
    <phoneticPr fontId="18" type="noConversion"/>
  </si>
  <si>
    <t>통관수출입비율(실질, SA, %)</t>
    <phoneticPr fontId="18" type="noConversion"/>
  </si>
  <si>
    <t>통관수출입비율증감(실질, SA, %p)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</si>
</sst>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  <fill>
      <patternFill patternType="solid">
        <fgColor rgb="FFE3F8D4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20" fillId="0" borderId="10" xfId="0" applyFont="1" applyBorder="1" applyAlignment="1">
      <alignment vertical="center" wrapText="1"/>
    </xf>
    <xf numFmtId="0" fontId="0" fillId="33" borderId="10" xfId="0" applyFill="1" applyBorder="1" applyAlignment="1">
      <alignment horizontal="left" vertical="center"/>
    </xf>
    <xf numFmtId="0" fontId="19" fillId="33" borderId="10" xfId="0" applyFont="1" applyFill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21" fillId="34" borderId="10" xfId="0" applyFont="1" applyFill="1" applyBorder="1" applyAlignment="1">
      <alignment vertical="center" wrapText="1"/>
    </xf>
    <xf numFmtId="14" fontId="0" fillId="0" borderId="10" xfId="0" applyNumberFormat="1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176" fontId="0" fillId="35" borderId="10" xfId="0" applyNumberFormat="1" applyFill="1" applyBorder="1">
      <alignment vertical="center"/>
    </xf>
    <xf numFmtId="0" fontId="21" fillId="34" borderId="11" xfId="0" applyFont="1" applyFill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0"/>
  <sheetViews>
    <sheetView topLeftCell="A13" workbookViewId="0">
      <selection activeCell="O14" sqref="O14"/>
    </sheetView>
  </sheetViews>
  <sheetFormatPr defaultRowHeight="16.5" x14ac:dyDescent="0.3"/>
  <cols>
    <col min="1" max="1" width="13.625" customWidth="1"/>
    <col min="2" max="14" width="16.625" customWidth="1"/>
    <col min="15" max="20" width="9" customWidth="1"/>
  </cols>
  <sheetData>
    <row r="1" spans="1:19" x14ac:dyDescent="0.3">
      <c r="A1" s="1"/>
      <c r="B1" t="s">
        <v>55</v>
      </c>
      <c r="C1" t="s">
        <v>56</v>
      </c>
      <c r="D1" t="s">
        <v>66</v>
      </c>
      <c r="E1" t="s">
        <v>67</v>
      </c>
      <c r="F1" t="s">
        <v>68</v>
      </c>
      <c r="G1" t="s">
        <v>69</v>
      </c>
      <c r="L1" t="s">
        <v>57</v>
      </c>
      <c r="M1" t="s">
        <v>58</v>
      </c>
      <c r="N1" t="s">
        <v>59</v>
      </c>
    </row>
    <row r="2" spans="1:19" x14ac:dyDescent="0.3">
      <c r="A2" s="4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9" ht="33.75" x14ac:dyDescent="0.3">
      <c r="A3" s="5" t="s">
        <v>11</v>
      </c>
      <c r="B3" s="7" t="s">
        <v>0</v>
      </c>
      <c r="C3" s="3" t="s">
        <v>1</v>
      </c>
      <c r="D3" s="3" t="s">
        <v>61</v>
      </c>
      <c r="E3" s="3" t="s">
        <v>62</v>
      </c>
      <c r="F3" s="3" t="s">
        <v>63</v>
      </c>
      <c r="G3" s="3" t="s">
        <v>64</v>
      </c>
      <c r="H3" s="3"/>
      <c r="I3" s="3"/>
      <c r="J3" s="3"/>
      <c r="K3" s="3"/>
      <c r="L3" s="3" t="s">
        <v>23</v>
      </c>
      <c r="M3" s="3" t="s">
        <v>24</v>
      </c>
      <c r="N3" s="3" t="s">
        <v>2</v>
      </c>
    </row>
    <row r="4" spans="1:19" x14ac:dyDescent="0.3">
      <c r="A4" s="4" t="s">
        <v>5</v>
      </c>
      <c r="B4" s="1" t="s">
        <v>6</v>
      </c>
      <c r="C4" s="1" t="s">
        <v>6</v>
      </c>
      <c r="D4" s="1" t="s">
        <v>65</v>
      </c>
      <c r="E4" s="1" t="s">
        <v>65</v>
      </c>
      <c r="F4" s="1" t="s">
        <v>65</v>
      </c>
      <c r="G4" s="1" t="s">
        <v>65</v>
      </c>
      <c r="H4" s="1"/>
      <c r="I4" s="1"/>
      <c r="J4" s="1"/>
      <c r="K4" s="1"/>
      <c r="L4" s="1" t="s">
        <v>7</v>
      </c>
      <c r="M4" s="1" t="s">
        <v>7</v>
      </c>
      <c r="N4" s="1" t="s">
        <v>8</v>
      </c>
    </row>
    <row r="5" spans="1:19" x14ac:dyDescent="0.3">
      <c r="A5" s="4" t="s">
        <v>12</v>
      </c>
      <c r="B5" s="1" t="s">
        <v>13</v>
      </c>
      <c r="C5" s="1" t="s">
        <v>13</v>
      </c>
      <c r="D5" s="1" t="s">
        <v>13</v>
      </c>
      <c r="E5" s="1" t="s">
        <v>13</v>
      </c>
      <c r="F5" s="1" t="s">
        <v>13</v>
      </c>
      <c r="G5" s="1" t="s">
        <v>13</v>
      </c>
      <c r="H5" s="1"/>
      <c r="I5" s="1"/>
      <c r="J5" s="1"/>
      <c r="K5" s="1"/>
      <c r="L5" s="1" t="s">
        <v>13</v>
      </c>
      <c r="M5" s="1" t="s">
        <v>13</v>
      </c>
      <c r="N5" s="1" t="s">
        <v>13</v>
      </c>
    </row>
    <row r="6" spans="1:19" x14ac:dyDescent="0.3">
      <c r="A6" s="4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9" x14ac:dyDescent="0.3">
      <c r="A7" s="4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9" x14ac:dyDescent="0.3">
      <c r="A8" s="4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9" x14ac:dyDescent="0.3">
      <c r="A9" s="4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9" x14ac:dyDescent="0.3">
      <c r="A10" s="4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9" x14ac:dyDescent="0.3">
      <c r="A11" s="4" t="s">
        <v>20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9" x14ac:dyDescent="0.3">
      <c r="A12" s="4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22</v>
      </c>
      <c r="M12" s="1" t="s">
        <v>22</v>
      </c>
      <c r="N12" s="1"/>
    </row>
    <row r="13" spans="1:19" ht="60" x14ac:dyDescent="0.3">
      <c r="A13" s="6" t="s">
        <v>60</v>
      </c>
      <c r="B13" s="8" t="s">
        <v>0</v>
      </c>
      <c r="C13" s="8" t="s">
        <v>1</v>
      </c>
      <c r="D13" s="8" t="s">
        <v>61</v>
      </c>
      <c r="E13" s="8" t="s">
        <v>62</v>
      </c>
      <c r="F13" s="8" t="s">
        <v>63</v>
      </c>
      <c r="G13" s="8" t="s">
        <v>64</v>
      </c>
      <c r="H13" s="8" t="s">
        <v>70</v>
      </c>
      <c r="I13" s="8" t="s">
        <v>71</v>
      </c>
      <c r="J13" s="8" t="s">
        <v>72</v>
      </c>
      <c r="K13" s="8" t="s">
        <v>73</v>
      </c>
      <c r="L13" s="8" t="s">
        <v>23</v>
      </c>
      <c r="M13" s="8" t="s">
        <v>24</v>
      </c>
      <c r="N13" s="8" t="s">
        <v>2</v>
      </c>
      <c r="O13" s="12" t="s">
        <v>84</v>
      </c>
      <c r="P13" s="12" t="s">
        <v>85</v>
      </c>
      <c r="Q13" s="12" t="s">
        <v>87</v>
      </c>
      <c r="R13" s="12" t="s">
        <v>88</v>
      </c>
      <c r="S13" s="12" t="s">
        <v>86</v>
      </c>
    </row>
    <row r="14" spans="1:19" x14ac:dyDescent="0.3">
      <c r="A14" s="9">
        <v>23498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>
        <v>255.77</v>
      </c>
    </row>
    <row r="15" spans="1:19" x14ac:dyDescent="0.3">
      <c r="A15" s="9">
        <v>23529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255.77</v>
      </c>
    </row>
    <row r="16" spans="1:19" x14ac:dyDescent="0.3">
      <c r="A16" s="9">
        <v>23559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v>255.77</v>
      </c>
    </row>
    <row r="17" spans="1:14" x14ac:dyDescent="0.3">
      <c r="A17" s="9">
        <v>23590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255.77</v>
      </c>
    </row>
    <row r="18" spans="1:14" x14ac:dyDescent="0.3">
      <c r="A18" s="9">
        <v>23621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255.77</v>
      </c>
    </row>
    <row r="19" spans="1:14" x14ac:dyDescent="0.3">
      <c r="A19" s="9">
        <v>23651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255.77</v>
      </c>
    </row>
    <row r="20" spans="1:14" x14ac:dyDescent="0.3">
      <c r="A20" s="9">
        <v>23682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v>255.77</v>
      </c>
    </row>
    <row r="21" spans="1:14" x14ac:dyDescent="0.3">
      <c r="A21" s="9">
        <v>23712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255.77</v>
      </c>
    </row>
    <row r="22" spans="1:14" x14ac:dyDescent="0.3">
      <c r="A22" s="9">
        <v>23743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255.77</v>
      </c>
    </row>
    <row r="23" spans="1:14" x14ac:dyDescent="0.3">
      <c r="A23" s="9">
        <v>23774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v>255.77</v>
      </c>
    </row>
    <row r="24" spans="1:14" x14ac:dyDescent="0.3">
      <c r="A24" s="9">
        <v>23802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258.32</v>
      </c>
    </row>
    <row r="25" spans="1:14" x14ac:dyDescent="0.3">
      <c r="A25" s="9">
        <v>23833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v>259.32</v>
      </c>
    </row>
    <row r="26" spans="1:14" x14ac:dyDescent="0.3">
      <c r="A26" s="9">
        <v>23863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266.41000000000003</v>
      </c>
    </row>
    <row r="27" spans="1:14" x14ac:dyDescent="0.3">
      <c r="A27" s="9">
        <v>23894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v>268.22000000000003</v>
      </c>
    </row>
    <row r="28" spans="1:14" x14ac:dyDescent="0.3">
      <c r="A28" s="9">
        <v>23924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271.56</v>
      </c>
    </row>
    <row r="29" spans="1:14" x14ac:dyDescent="0.3">
      <c r="A29" s="9">
        <v>23955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272.25</v>
      </c>
    </row>
    <row r="30" spans="1:14" x14ac:dyDescent="0.3">
      <c r="A30" s="9">
        <v>23986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272.10000000000002</v>
      </c>
    </row>
    <row r="31" spans="1:14" x14ac:dyDescent="0.3">
      <c r="A31" s="9">
        <v>24016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271.95999999999998</v>
      </c>
    </row>
    <row r="32" spans="1:14" x14ac:dyDescent="0.3">
      <c r="A32" s="9">
        <v>24047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271.77999999999997</v>
      </c>
    </row>
    <row r="33" spans="1:14" x14ac:dyDescent="0.3">
      <c r="A33" s="9">
        <v>24077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271.77999999999997</v>
      </c>
    </row>
    <row r="34" spans="1:14" x14ac:dyDescent="0.3">
      <c r="A34" s="9">
        <v>24108</v>
      </c>
      <c r="B34" s="2">
        <v>14750</v>
      </c>
      <c r="C34" s="2">
        <v>38610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v>271.77999999999997</v>
      </c>
    </row>
    <row r="35" spans="1:14" x14ac:dyDescent="0.3">
      <c r="A35" s="9">
        <v>24139</v>
      </c>
      <c r="B35" s="2">
        <v>15710</v>
      </c>
      <c r="C35" s="2">
        <v>46500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271.68</v>
      </c>
    </row>
    <row r="36" spans="1:14" x14ac:dyDescent="0.3">
      <c r="A36" s="9">
        <v>24167</v>
      </c>
      <c r="B36" s="2">
        <v>20520</v>
      </c>
      <c r="C36" s="2">
        <v>43830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v>269.33999999999997</v>
      </c>
    </row>
    <row r="37" spans="1:14" x14ac:dyDescent="0.3">
      <c r="A37" s="9">
        <v>24198</v>
      </c>
      <c r="B37" s="2">
        <v>20900</v>
      </c>
      <c r="C37" s="2">
        <v>57810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271.37</v>
      </c>
    </row>
    <row r="38" spans="1:14" x14ac:dyDescent="0.3">
      <c r="A38" s="9">
        <v>24228</v>
      </c>
      <c r="B38" s="2">
        <v>20840</v>
      </c>
      <c r="C38" s="2">
        <v>55080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v>271.18</v>
      </c>
    </row>
    <row r="39" spans="1:14" x14ac:dyDescent="0.3">
      <c r="A39" s="9">
        <v>24259</v>
      </c>
      <c r="B39" s="2">
        <v>23850</v>
      </c>
      <c r="C39" s="2">
        <v>58010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v>271.18</v>
      </c>
    </row>
    <row r="40" spans="1:14" x14ac:dyDescent="0.3">
      <c r="A40" s="9">
        <v>24289</v>
      </c>
      <c r="B40" s="2">
        <v>19140</v>
      </c>
      <c r="C40" s="2">
        <v>50370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271.18</v>
      </c>
    </row>
    <row r="41" spans="1:14" x14ac:dyDescent="0.3">
      <c r="A41" s="9">
        <v>24320</v>
      </c>
      <c r="B41" s="2">
        <v>20450</v>
      </c>
      <c r="C41" s="2">
        <v>59370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v>271.18</v>
      </c>
    </row>
    <row r="42" spans="1:14" x14ac:dyDescent="0.3">
      <c r="A42" s="9">
        <v>24351</v>
      </c>
      <c r="B42" s="2">
        <v>23820</v>
      </c>
      <c r="C42" s="2">
        <v>49960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271.18</v>
      </c>
    </row>
    <row r="43" spans="1:14" x14ac:dyDescent="0.3">
      <c r="A43" s="9">
        <v>24381</v>
      </c>
      <c r="B43" s="2">
        <v>18430</v>
      </c>
      <c r="C43" s="2">
        <v>55580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271.18</v>
      </c>
    </row>
    <row r="44" spans="1:14" x14ac:dyDescent="0.3">
      <c r="A44" s="9">
        <v>24412</v>
      </c>
      <c r="B44" s="2">
        <v>19780</v>
      </c>
      <c r="C44" s="2">
        <v>51230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v>271.18</v>
      </c>
    </row>
    <row r="45" spans="1:14" x14ac:dyDescent="0.3">
      <c r="A45" s="9">
        <v>24442</v>
      </c>
      <c r="B45" s="2">
        <v>32160</v>
      </c>
      <c r="C45" s="2">
        <v>150080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271.18</v>
      </c>
    </row>
    <row r="46" spans="1:14" x14ac:dyDescent="0.3">
      <c r="A46" s="9">
        <v>24473</v>
      </c>
      <c r="B46" s="2">
        <v>17609</v>
      </c>
      <c r="C46" s="2">
        <v>69660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270.39</v>
      </c>
    </row>
    <row r="47" spans="1:14" x14ac:dyDescent="0.3">
      <c r="A47" s="9">
        <v>24504</v>
      </c>
      <c r="B47" s="2">
        <v>19055</v>
      </c>
      <c r="C47" s="2">
        <v>62160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269.86</v>
      </c>
    </row>
    <row r="48" spans="1:14" x14ac:dyDescent="0.3">
      <c r="A48" s="9">
        <v>24532</v>
      </c>
      <c r="B48" s="2">
        <v>24156</v>
      </c>
      <c r="C48" s="2">
        <v>67290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269.94</v>
      </c>
    </row>
    <row r="49" spans="1:14" x14ac:dyDescent="0.3">
      <c r="A49" s="9">
        <v>24563</v>
      </c>
      <c r="B49" s="2">
        <v>24046</v>
      </c>
      <c r="C49" s="2">
        <v>80740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270.08</v>
      </c>
    </row>
    <row r="50" spans="1:14" x14ac:dyDescent="0.3">
      <c r="A50" s="9">
        <v>24593</v>
      </c>
      <c r="B50" s="2">
        <v>25675</v>
      </c>
      <c r="C50" s="2">
        <v>69340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270.08</v>
      </c>
    </row>
    <row r="51" spans="1:14" x14ac:dyDescent="0.3">
      <c r="A51" s="9">
        <v>24624</v>
      </c>
      <c r="B51" s="2">
        <v>28995</v>
      </c>
      <c r="C51" s="2">
        <v>61850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270.05</v>
      </c>
    </row>
    <row r="52" spans="1:14" x14ac:dyDescent="0.3">
      <c r="A52" s="9">
        <v>24654</v>
      </c>
      <c r="B52" s="2">
        <v>23292</v>
      </c>
      <c r="C52" s="2">
        <v>80050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270.16000000000003</v>
      </c>
    </row>
    <row r="53" spans="1:14" x14ac:dyDescent="0.3">
      <c r="A53" s="9">
        <v>24685</v>
      </c>
      <c r="B53" s="2">
        <v>28240</v>
      </c>
      <c r="C53" s="2">
        <v>81080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270.20999999999998</v>
      </c>
    </row>
    <row r="54" spans="1:14" x14ac:dyDescent="0.3">
      <c r="A54" s="9">
        <v>24716</v>
      </c>
      <c r="B54" s="2">
        <v>24413</v>
      </c>
      <c r="C54" s="2">
        <v>81760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270.39</v>
      </c>
    </row>
    <row r="55" spans="1:14" x14ac:dyDescent="0.3">
      <c r="A55" s="9">
        <v>24746</v>
      </c>
      <c r="B55" s="2">
        <v>32817</v>
      </c>
      <c r="C55" s="2">
        <v>95180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270.37</v>
      </c>
    </row>
    <row r="56" spans="1:14" x14ac:dyDescent="0.3">
      <c r="A56" s="9">
        <v>24777</v>
      </c>
      <c r="B56" s="2">
        <v>29860</v>
      </c>
      <c r="C56" s="2">
        <v>92840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270.42</v>
      </c>
    </row>
    <row r="57" spans="1:14" x14ac:dyDescent="0.3">
      <c r="A57" s="9">
        <v>24807</v>
      </c>
      <c r="B57" s="2">
        <v>42071</v>
      </c>
      <c r="C57" s="2">
        <v>154290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274.19</v>
      </c>
    </row>
    <row r="58" spans="1:14" x14ac:dyDescent="0.3">
      <c r="A58" s="9">
        <v>24838</v>
      </c>
      <c r="B58" s="2">
        <v>25927</v>
      </c>
      <c r="C58" s="2">
        <v>106840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274.60000000000002</v>
      </c>
    </row>
    <row r="59" spans="1:14" x14ac:dyDescent="0.3">
      <c r="A59" s="9">
        <v>24869</v>
      </c>
      <c r="B59" s="2">
        <v>25487</v>
      </c>
      <c r="C59" s="2">
        <v>80660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>
        <v>274.60000000000002</v>
      </c>
    </row>
    <row r="60" spans="1:14" x14ac:dyDescent="0.3">
      <c r="A60" s="9">
        <v>24898</v>
      </c>
      <c r="B60" s="2">
        <v>31884</v>
      </c>
      <c r="C60" s="2">
        <v>104080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>
        <v>274.64999999999998</v>
      </c>
    </row>
    <row r="61" spans="1:14" x14ac:dyDescent="0.3">
      <c r="A61" s="9">
        <v>24929</v>
      </c>
      <c r="B61" s="2">
        <v>39607</v>
      </c>
      <c r="C61" s="2">
        <v>112490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274.76</v>
      </c>
    </row>
    <row r="62" spans="1:14" x14ac:dyDescent="0.3">
      <c r="A62" s="9">
        <v>24959</v>
      </c>
      <c r="B62" s="2">
        <v>36553</v>
      </c>
      <c r="C62" s="2">
        <v>127660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>
        <v>274.76</v>
      </c>
    </row>
    <row r="63" spans="1:14" x14ac:dyDescent="0.3">
      <c r="A63" s="9">
        <v>24990</v>
      </c>
      <c r="B63" s="2">
        <v>42853</v>
      </c>
      <c r="C63" s="2">
        <v>114220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>
        <v>274.76</v>
      </c>
    </row>
    <row r="64" spans="1:14" x14ac:dyDescent="0.3">
      <c r="A64" s="9">
        <v>25020</v>
      </c>
      <c r="B64" s="2">
        <v>37161</v>
      </c>
      <c r="C64" s="2">
        <v>108720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>
        <v>274.77</v>
      </c>
    </row>
    <row r="65" spans="1:14" x14ac:dyDescent="0.3">
      <c r="A65" s="9">
        <v>25051</v>
      </c>
      <c r="B65" s="2">
        <v>40246</v>
      </c>
      <c r="C65" s="2">
        <v>125860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>
        <v>275.36</v>
      </c>
    </row>
    <row r="66" spans="1:14" x14ac:dyDescent="0.3">
      <c r="A66" s="9">
        <v>25082</v>
      </c>
      <c r="B66" s="2">
        <v>39600</v>
      </c>
      <c r="C66" s="2">
        <v>114910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>
        <v>278.10000000000002</v>
      </c>
    </row>
    <row r="67" spans="1:14" x14ac:dyDescent="0.3">
      <c r="A67" s="9">
        <v>25112</v>
      </c>
      <c r="B67" s="2">
        <v>38494</v>
      </c>
      <c r="C67" s="2">
        <v>110840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>
        <v>280.27999999999997</v>
      </c>
    </row>
    <row r="68" spans="1:14" x14ac:dyDescent="0.3">
      <c r="A68" s="9">
        <v>25143</v>
      </c>
      <c r="B68" s="2">
        <v>39042</v>
      </c>
      <c r="C68" s="2">
        <v>133400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>
        <v>281.43</v>
      </c>
    </row>
    <row r="69" spans="1:14" x14ac:dyDescent="0.3">
      <c r="A69" s="9">
        <v>25173</v>
      </c>
      <c r="B69" s="2">
        <v>58546</v>
      </c>
      <c r="C69" s="2">
        <v>223200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>
        <v>281.64999999999998</v>
      </c>
    </row>
    <row r="70" spans="1:14" x14ac:dyDescent="0.3">
      <c r="A70" s="9">
        <v>25204</v>
      </c>
      <c r="B70" s="2">
        <v>34904</v>
      </c>
      <c r="C70" s="2">
        <v>121972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>
        <v>281.60000000000002</v>
      </c>
    </row>
    <row r="71" spans="1:14" x14ac:dyDescent="0.3">
      <c r="A71" s="9">
        <v>25235</v>
      </c>
      <c r="B71" s="2">
        <v>31249</v>
      </c>
      <c r="C71" s="2">
        <v>103454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>
        <v>282.08999999999997</v>
      </c>
    </row>
    <row r="72" spans="1:14" x14ac:dyDescent="0.3">
      <c r="A72" s="9">
        <v>25263</v>
      </c>
      <c r="B72" s="2">
        <v>42695</v>
      </c>
      <c r="C72" s="2">
        <v>118981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>
        <v>282.85000000000002</v>
      </c>
    </row>
    <row r="73" spans="1:14" x14ac:dyDescent="0.3">
      <c r="A73" s="9">
        <v>25294</v>
      </c>
      <c r="B73" s="2">
        <v>47161</v>
      </c>
      <c r="C73" s="2">
        <v>144502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283.64999999999998</v>
      </c>
    </row>
    <row r="74" spans="1:14" x14ac:dyDescent="0.3">
      <c r="A74" s="9">
        <v>25324</v>
      </c>
      <c r="B74" s="2">
        <v>56843</v>
      </c>
      <c r="C74" s="2">
        <v>159647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284.52</v>
      </c>
    </row>
    <row r="75" spans="1:14" x14ac:dyDescent="0.3">
      <c r="A75" s="9">
        <v>25355</v>
      </c>
      <c r="B75" s="2">
        <v>61440</v>
      </c>
      <c r="C75" s="2">
        <v>136881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285</v>
      </c>
    </row>
    <row r="76" spans="1:14" x14ac:dyDescent="0.3">
      <c r="A76" s="9">
        <v>25385</v>
      </c>
      <c r="B76" s="2">
        <v>53671</v>
      </c>
      <c r="C76" s="2">
        <v>149773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285.41000000000003</v>
      </c>
    </row>
    <row r="77" spans="1:14" x14ac:dyDescent="0.3">
      <c r="A77" s="9">
        <v>25416</v>
      </c>
      <c r="B77" s="2">
        <v>54489</v>
      </c>
      <c r="C77" s="2">
        <v>212836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286.94</v>
      </c>
    </row>
    <row r="78" spans="1:14" x14ac:dyDescent="0.3">
      <c r="A78" s="9">
        <v>25447</v>
      </c>
      <c r="B78" s="2">
        <v>48843</v>
      </c>
      <c r="C78" s="2">
        <v>161237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288.26</v>
      </c>
    </row>
    <row r="79" spans="1:14" x14ac:dyDescent="0.3">
      <c r="A79" s="9">
        <v>25477</v>
      </c>
      <c r="B79" s="2">
        <v>51064</v>
      </c>
      <c r="C79" s="2">
        <v>129152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290.18</v>
      </c>
    </row>
    <row r="80" spans="1:14" x14ac:dyDescent="0.3">
      <c r="A80" s="9">
        <v>25508</v>
      </c>
      <c r="B80" s="2">
        <v>53712</v>
      </c>
      <c r="C80" s="2">
        <v>178429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303.87</v>
      </c>
    </row>
    <row r="81" spans="1:14" x14ac:dyDescent="0.3">
      <c r="A81" s="9">
        <v>25538</v>
      </c>
      <c r="B81" s="2">
        <v>86445</v>
      </c>
      <c r="C81" s="2">
        <v>206747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304.52999999999997</v>
      </c>
    </row>
    <row r="82" spans="1:14" x14ac:dyDescent="0.3">
      <c r="A82" s="9">
        <v>25569</v>
      </c>
      <c r="B82" s="2">
        <v>51046</v>
      </c>
      <c r="C82" s="2">
        <v>149889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304.85000000000002</v>
      </c>
    </row>
    <row r="83" spans="1:14" x14ac:dyDescent="0.3">
      <c r="A83" s="9">
        <v>25600</v>
      </c>
      <c r="B83" s="2">
        <v>46889</v>
      </c>
      <c r="C83" s="2">
        <v>125666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>
        <v>305.86</v>
      </c>
    </row>
    <row r="84" spans="1:14" x14ac:dyDescent="0.3">
      <c r="A84" s="9">
        <v>25628</v>
      </c>
      <c r="B84" s="2">
        <v>65906</v>
      </c>
      <c r="C84" s="2">
        <v>147048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>
        <v>306.63</v>
      </c>
    </row>
    <row r="85" spans="1:14" x14ac:dyDescent="0.3">
      <c r="A85" s="9">
        <v>25659</v>
      </c>
      <c r="B85" s="2">
        <v>65910</v>
      </c>
      <c r="C85" s="2">
        <v>153829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>
        <v>307.70999999999998</v>
      </c>
    </row>
    <row r="86" spans="1:14" x14ac:dyDescent="0.3">
      <c r="A86" s="9">
        <v>25689</v>
      </c>
      <c r="B86" s="2">
        <v>69923</v>
      </c>
      <c r="C86" s="2">
        <v>153741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>
        <v>308.76</v>
      </c>
    </row>
    <row r="87" spans="1:14" x14ac:dyDescent="0.3">
      <c r="A87" s="9">
        <v>25720</v>
      </c>
      <c r="B87" s="2">
        <v>73329</v>
      </c>
      <c r="C87" s="2">
        <v>143119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v>309.89</v>
      </c>
    </row>
    <row r="88" spans="1:14" x14ac:dyDescent="0.3">
      <c r="A88" s="9">
        <v>25750</v>
      </c>
      <c r="B88" s="2">
        <v>78308</v>
      </c>
      <c r="C88" s="2">
        <v>157291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v>311.47000000000003</v>
      </c>
    </row>
    <row r="89" spans="1:14" x14ac:dyDescent="0.3">
      <c r="A89" s="9">
        <v>25781</v>
      </c>
      <c r="B89" s="2">
        <v>73669</v>
      </c>
      <c r="C89" s="2">
        <v>157778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v>312.5</v>
      </c>
    </row>
    <row r="90" spans="1:14" x14ac:dyDescent="0.3">
      <c r="A90" s="9">
        <v>25812</v>
      </c>
      <c r="B90" s="2">
        <v>68183</v>
      </c>
      <c r="C90" s="2">
        <v>151179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v>313.39</v>
      </c>
    </row>
    <row r="91" spans="1:14" x14ac:dyDescent="0.3">
      <c r="A91" s="9">
        <v>25842</v>
      </c>
      <c r="B91" s="2">
        <v>75677</v>
      </c>
      <c r="C91" s="2">
        <v>188040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v>314.17</v>
      </c>
    </row>
    <row r="92" spans="1:14" x14ac:dyDescent="0.3">
      <c r="A92" s="9">
        <v>25873</v>
      </c>
      <c r="B92" s="2">
        <v>64677</v>
      </c>
      <c r="C92" s="2">
        <v>172199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315.17</v>
      </c>
    </row>
    <row r="93" spans="1:14" x14ac:dyDescent="0.3">
      <c r="A93" s="9">
        <v>25903</v>
      </c>
      <c r="B93" s="2">
        <v>101668</v>
      </c>
      <c r="C93" s="2">
        <v>284195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>
        <v>316.27</v>
      </c>
    </row>
    <row r="94" spans="1:14" x14ac:dyDescent="0.3">
      <c r="A94" s="9">
        <v>25934</v>
      </c>
      <c r="B94" s="2">
        <v>61174</v>
      </c>
      <c r="C94" s="2">
        <v>131813</v>
      </c>
      <c r="D94" s="2"/>
      <c r="E94" s="2"/>
      <c r="F94" s="2"/>
      <c r="G94" s="2"/>
      <c r="H94" s="2"/>
      <c r="I94" s="2"/>
      <c r="J94" s="2"/>
      <c r="K94" s="2"/>
      <c r="L94" s="2">
        <v>70.92</v>
      </c>
      <c r="M94" s="2">
        <v>23.35</v>
      </c>
      <c r="N94" s="2">
        <v>317.73</v>
      </c>
    </row>
    <row r="95" spans="1:14" x14ac:dyDescent="0.3">
      <c r="A95" s="9">
        <v>25965</v>
      </c>
      <c r="B95" s="2">
        <v>59101</v>
      </c>
      <c r="C95" s="2">
        <v>203949</v>
      </c>
      <c r="D95" s="2"/>
      <c r="E95" s="2"/>
      <c r="F95" s="2"/>
      <c r="G95" s="2"/>
      <c r="H95" s="2"/>
      <c r="I95" s="2"/>
      <c r="J95" s="2"/>
      <c r="K95" s="2"/>
      <c r="L95" s="2">
        <v>70.86</v>
      </c>
      <c r="M95" s="2">
        <v>23.39</v>
      </c>
      <c r="N95" s="2">
        <v>319.48</v>
      </c>
    </row>
    <row r="96" spans="1:14" x14ac:dyDescent="0.3">
      <c r="A96" s="9">
        <v>25993</v>
      </c>
      <c r="B96" s="2">
        <v>78232</v>
      </c>
      <c r="C96" s="2">
        <v>173704</v>
      </c>
      <c r="D96" s="2"/>
      <c r="E96" s="2"/>
      <c r="F96" s="2"/>
      <c r="G96" s="2"/>
      <c r="H96" s="2"/>
      <c r="I96" s="2"/>
      <c r="J96" s="2"/>
      <c r="K96" s="2"/>
      <c r="L96" s="2">
        <v>71.06</v>
      </c>
      <c r="M96" s="2">
        <v>23.61</v>
      </c>
      <c r="N96" s="2">
        <v>321.35000000000002</v>
      </c>
    </row>
    <row r="97" spans="1:14" x14ac:dyDescent="0.3">
      <c r="A97" s="9">
        <v>26024</v>
      </c>
      <c r="B97" s="2">
        <v>78988</v>
      </c>
      <c r="C97" s="2">
        <v>209749</v>
      </c>
      <c r="D97" s="2"/>
      <c r="E97" s="2"/>
      <c r="F97" s="2"/>
      <c r="G97" s="2"/>
      <c r="H97" s="2"/>
      <c r="I97" s="2"/>
      <c r="J97" s="2"/>
      <c r="K97" s="2"/>
      <c r="L97" s="2">
        <v>71.72</v>
      </c>
      <c r="M97" s="2">
        <v>23.6</v>
      </c>
      <c r="N97" s="2">
        <v>323.25</v>
      </c>
    </row>
    <row r="98" spans="1:14" x14ac:dyDescent="0.3">
      <c r="A98" s="9">
        <v>26054</v>
      </c>
      <c r="B98" s="2">
        <v>91583</v>
      </c>
      <c r="C98" s="2">
        <v>212353</v>
      </c>
      <c r="D98" s="2"/>
      <c r="E98" s="2"/>
      <c r="F98" s="2"/>
      <c r="G98" s="2"/>
      <c r="H98" s="2"/>
      <c r="I98" s="2"/>
      <c r="J98" s="2"/>
      <c r="K98" s="2"/>
      <c r="L98" s="2">
        <v>71.55</v>
      </c>
      <c r="M98" s="2">
        <v>23.68</v>
      </c>
      <c r="N98" s="2">
        <v>325.64999999999998</v>
      </c>
    </row>
    <row r="99" spans="1:14" x14ac:dyDescent="0.3">
      <c r="A99" s="9">
        <v>26085</v>
      </c>
      <c r="B99" s="2">
        <v>100584</v>
      </c>
      <c r="C99" s="2">
        <v>237511</v>
      </c>
      <c r="D99" s="2"/>
      <c r="E99" s="2"/>
      <c r="F99" s="2"/>
      <c r="G99" s="2"/>
      <c r="H99" s="2"/>
      <c r="I99" s="2"/>
      <c r="J99" s="2"/>
      <c r="K99" s="2"/>
      <c r="L99" s="2">
        <v>72.400000000000006</v>
      </c>
      <c r="M99" s="2">
        <v>23.81</v>
      </c>
      <c r="N99" s="2">
        <v>332.18</v>
      </c>
    </row>
    <row r="100" spans="1:14" x14ac:dyDescent="0.3">
      <c r="A100" s="9">
        <v>26115</v>
      </c>
      <c r="B100" s="2">
        <v>94357</v>
      </c>
      <c r="C100" s="2">
        <v>234055</v>
      </c>
      <c r="D100" s="2"/>
      <c r="E100" s="2"/>
      <c r="F100" s="2"/>
      <c r="G100" s="2"/>
      <c r="H100" s="2"/>
      <c r="I100" s="2"/>
      <c r="J100" s="2"/>
      <c r="K100" s="2"/>
      <c r="L100" s="2">
        <v>72.760000000000005</v>
      </c>
      <c r="M100" s="2">
        <v>23.86</v>
      </c>
      <c r="N100" s="2">
        <v>370.8</v>
      </c>
    </row>
    <row r="101" spans="1:14" x14ac:dyDescent="0.3">
      <c r="A101" s="9">
        <v>26146</v>
      </c>
      <c r="B101" s="2">
        <v>86754</v>
      </c>
      <c r="C101" s="2">
        <v>213393</v>
      </c>
      <c r="D101" s="2"/>
      <c r="E101" s="2"/>
      <c r="F101" s="2"/>
      <c r="G101" s="2"/>
      <c r="H101" s="2"/>
      <c r="I101" s="2"/>
      <c r="J101" s="2"/>
      <c r="K101" s="2"/>
      <c r="L101" s="2">
        <v>72.42</v>
      </c>
      <c r="M101" s="2">
        <v>23.81</v>
      </c>
      <c r="N101" s="2">
        <v>370.8</v>
      </c>
    </row>
    <row r="102" spans="1:14" x14ac:dyDescent="0.3">
      <c r="A102" s="9">
        <v>26177</v>
      </c>
      <c r="B102" s="2">
        <v>92987</v>
      </c>
      <c r="C102" s="2">
        <v>191600</v>
      </c>
      <c r="D102" s="2"/>
      <c r="E102" s="2"/>
      <c r="F102" s="2"/>
      <c r="G102" s="2"/>
      <c r="H102" s="2"/>
      <c r="I102" s="2"/>
      <c r="J102" s="2"/>
      <c r="K102" s="2"/>
      <c r="L102" s="2">
        <v>72.77</v>
      </c>
      <c r="M102" s="2">
        <v>23.9</v>
      </c>
      <c r="N102" s="2">
        <v>370.8</v>
      </c>
    </row>
    <row r="103" spans="1:14" x14ac:dyDescent="0.3">
      <c r="A103" s="9">
        <v>26207</v>
      </c>
      <c r="B103" s="2">
        <v>94018</v>
      </c>
      <c r="C103" s="2">
        <v>175213</v>
      </c>
      <c r="D103" s="2"/>
      <c r="E103" s="2"/>
      <c r="F103" s="2"/>
      <c r="G103" s="2"/>
      <c r="H103" s="2"/>
      <c r="I103" s="2"/>
      <c r="J103" s="2"/>
      <c r="K103" s="2"/>
      <c r="L103" s="2">
        <v>72.66</v>
      </c>
      <c r="M103" s="2">
        <v>24.32</v>
      </c>
      <c r="N103" s="2">
        <v>370.8</v>
      </c>
    </row>
    <row r="104" spans="1:14" x14ac:dyDescent="0.3">
      <c r="A104" s="9">
        <v>26238</v>
      </c>
      <c r="B104" s="2">
        <v>102396</v>
      </c>
      <c r="C104" s="2">
        <v>192013</v>
      </c>
      <c r="D104" s="2"/>
      <c r="E104" s="2"/>
      <c r="F104" s="2"/>
      <c r="G104" s="2"/>
      <c r="H104" s="2"/>
      <c r="I104" s="2"/>
      <c r="J104" s="2"/>
      <c r="K104" s="2"/>
      <c r="L104" s="2">
        <v>72.87</v>
      </c>
      <c r="M104" s="2">
        <v>24.32</v>
      </c>
      <c r="N104" s="2">
        <v>370.8</v>
      </c>
    </row>
    <row r="105" spans="1:14" x14ac:dyDescent="0.3">
      <c r="A105" s="9">
        <v>26268</v>
      </c>
      <c r="B105" s="2">
        <v>127433</v>
      </c>
      <c r="C105" s="2">
        <v>218967</v>
      </c>
      <c r="D105" s="2"/>
      <c r="E105" s="2"/>
      <c r="F105" s="2"/>
      <c r="G105" s="2"/>
      <c r="H105" s="2"/>
      <c r="I105" s="2"/>
      <c r="J105" s="2"/>
      <c r="K105" s="2"/>
      <c r="L105" s="2">
        <v>72.69</v>
      </c>
      <c r="M105" s="2">
        <v>24.28</v>
      </c>
      <c r="N105" s="2">
        <v>372.13</v>
      </c>
    </row>
    <row r="106" spans="1:14" x14ac:dyDescent="0.3">
      <c r="A106" s="9">
        <v>26299</v>
      </c>
      <c r="B106" s="2">
        <v>76838</v>
      </c>
      <c r="C106" s="2">
        <v>131280</v>
      </c>
      <c r="D106" s="2"/>
      <c r="E106" s="2"/>
      <c r="F106" s="2"/>
      <c r="G106" s="2"/>
      <c r="H106" s="2"/>
      <c r="I106" s="2"/>
      <c r="J106" s="2"/>
      <c r="K106" s="2"/>
      <c r="L106" s="2">
        <v>73.5</v>
      </c>
      <c r="M106" s="2">
        <v>25.04</v>
      </c>
      <c r="N106" s="2">
        <v>374.69</v>
      </c>
    </row>
    <row r="107" spans="1:14" x14ac:dyDescent="0.3">
      <c r="A107" s="9">
        <v>26330</v>
      </c>
      <c r="B107" s="2">
        <v>100872</v>
      </c>
      <c r="C107" s="2">
        <v>171400</v>
      </c>
      <c r="D107" s="2"/>
      <c r="E107" s="2"/>
      <c r="F107" s="2"/>
      <c r="G107" s="2"/>
      <c r="H107" s="2"/>
      <c r="I107" s="2"/>
      <c r="J107" s="2"/>
      <c r="K107" s="2"/>
      <c r="L107" s="2">
        <v>73.680000000000007</v>
      </c>
      <c r="M107" s="2">
        <v>25.07</v>
      </c>
      <c r="N107" s="2">
        <v>379.14</v>
      </c>
    </row>
    <row r="108" spans="1:14" x14ac:dyDescent="0.3">
      <c r="A108" s="9">
        <v>26359</v>
      </c>
      <c r="B108" s="2">
        <v>101923</v>
      </c>
      <c r="C108" s="2">
        <v>206889</v>
      </c>
      <c r="D108" s="2"/>
      <c r="E108" s="2"/>
      <c r="F108" s="2"/>
      <c r="G108" s="2"/>
      <c r="H108" s="2"/>
      <c r="I108" s="2"/>
      <c r="J108" s="2"/>
      <c r="K108" s="2"/>
      <c r="L108" s="2">
        <v>68.06</v>
      </c>
      <c r="M108" s="2">
        <v>25.04</v>
      </c>
      <c r="N108" s="2">
        <v>384.56</v>
      </c>
    </row>
    <row r="109" spans="1:14" x14ac:dyDescent="0.3">
      <c r="A109" s="9">
        <v>26390</v>
      </c>
      <c r="B109" s="2">
        <v>112470</v>
      </c>
      <c r="C109" s="2">
        <v>203502</v>
      </c>
      <c r="D109" s="2"/>
      <c r="E109" s="2"/>
      <c r="F109" s="2"/>
      <c r="G109" s="2"/>
      <c r="H109" s="2"/>
      <c r="I109" s="2"/>
      <c r="J109" s="2"/>
      <c r="K109" s="2"/>
      <c r="L109" s="2">
        <v>69.650000000000006</v>
      </c>
      <c r="M109" s="2">
        <v>25.13</v>
      </c>
      <c r="N109" s="2">
        <v>389.83</v>
      </c>
    </row>
    <row r="110" spans="1:14" x14ac:dyDescent="0.3">
      <c r="A110" s="9">
        <v>26420</v>
      </c>
      <c r="B110" s="2">
        <v>130249</v>
      </c>
      <c r="C110" s="2">
        <v>238976</v>
      </c>
      <c r="D110" s="2"/>
      <c r="E110" s="2"/>
      <c r="F110" s="2"/>
      <c r="G110" s="2"/>
      <c r="H110" s="2"/>
      <c r="I110" s="2"/>
      <c r="J110" s="2"/>
      <c r="K110" s="2"/>
      <c r="L110" s="2">
        <v>70.290000000000006</v>
      </c>
      <c r="M110" s="2">
        <v>25.11</v>
      </c>
      <c r="N110" s="2">
        <v>394.59</v>
      </c>
    </row>
    <row r="111" spans="1:14" x14ac:dyDescent="0.3">
      <c r="A111" s="9">
        <v>26451</v>
      </c>
      <c r="B111" s="2">
        <v>141020</v>
      </c>
      <c r="C111" s="2">
        <v>216661</v>
      </c>
      <c r="D111" s="2"/>
      <c r="E111" s="2"/>
      <c r="F111" s="2"/>
      <c r="G111" s="2"/>
      <c r="H111" s="2"/>
      <c r="I111" s="2"/>
      <c r="J111" s="2"/>
      <c r="K111" s="2"/>
      <c r="L111" s="2">
        <v>70.58</v>
      </c>
      <c r="M111" s="2">
        <v>25.26</v>
      </c>
      <c r="N111" s="2">
        <v>398.56</v>
      </c>
    </row>
    <row r="112" spans="1:14" x14ac:dyDescent="0.3">
      <c r="A112" s="9">
        <v>26481</v>
      </c>
      <c r="B112" s="2">
        <v>136918</v>
      </c>
      <c r="C112" s="2">
        <v>194264</v>
      </c>
      <c r="D112" s="2"/>
      <c r="E112" s="2"/>
      <c r="F112" s="2"/>
      <c r="G112" s="2"/>
      <c r="H112" s="2"/>
      <c r="I112" s="2"/>
      <c r="J112" s="2"/>
      <c r="K112" s="2"/>
      <c r="L112" s="2">
        <v>71.09</v>
      </c>
      <c r="M112" s="2">
        <v>25.33</v>
      </c>
      <c r="N112" s="2">
        <v>399.38</v>
      </c>
    </row>
    <row r="113" spans="1:14" x14ac:dyDescent="0.3">
      <c r="A113" s="9">
        <v>26512</v>
      </c>
      <c r="B113" s="2">
        <v>154191</v>
      </c>
      <c r="C113" s="2">
        <v>212145</v>
      </c>
      <c r="D113" s="2"/>
      <c r="E113" s="2"/>
      <c r="F113" s="2"/>
      <c r="G113" s="2"/>
      <c r="H113" s="2"/>
      <c r="I113" s="2"/>
      <c r="J113" s="2"/>
      <c r="K113" s="2"/>
      <c r="L113" s="2">
        <v>70.53</v>
      </c>
      <c r="M113" s="2">
        <v>25.34</v>
      </c>
      <c r="N113" s="2">
        <v>399.11</v>
      </c>
    </row>
    <row r="114" spans="1:14" x14ac:dyDescent="0.3">
      <c r="A114" s="9">
        <v>26543</v>
      </c>
      <c r="B114" s="2">
        <v>160045</v>
      </c>
      <c r="C114" s="2">
        <v>240571</v>
      </c>
      <c r="D114" s="2"/>
      <c r="E114" s="2"/>
      <c r="F114" s="2"/>
      <c r="G114" s="2"/>
      <c r="H114" s="2"/>
      <c r="I114" s="2"/>
      <c r="J114" s="2"/>
      <c r="K114" s="2"/>
      <c r="L114" s="2">
        <v>70.45</v>
      </c>
      <c r="M114" s="2">
        <v>25.75</v>
      </c>
      <c r="N114" s="2">
        <v>398.76</v>
      </c>
    </row>
    <row r="115" spans="1:14" x14ac:dyDescent="0.3">
      <c r="A115" s="9">
        <v>26573</v>
      </c>
      <c r="B115" s="2">
        <v>140145</v>
      </c>
      <c r="C115" s="2">
        <v>211694</v>
      </c>
      <c r="D115" s="2"/>
      <c r="E115" s="2"/>
      <c r="F115" s="2"/>
      <c r="G115" s="2"/>
      <c r="H115" s="2"/>
      <c r="I115" s="2"/>
      <c r="J115" s="2"/>
      <c r="K115" s="2"/>
      <c r="L115" s="2">
        <v>71.69</v>
      </c>
      <c r="M115" s="2">
        <v>25.93</v>
      </c>
      <c r="N115" s="2">
        <v>398.58</v>
      </c>
    </row>
    <row r="116" spans="1:14" x14ac:dyDescent="0.3">
      <c r="A116" s="9">
        <v>26604</v>
      </c>
      <c r="B116" s="2">
        <v>149901</v>
      </c>
      <c r="C116" s="2">
        <v>198817</v>
      </c>
      <c r="D116" s="2"/>
      <c r="E116" s="2"/>
      <c r="F116" s="2"/>
      <c r="G116" s="2"/>
      <c r="H116" s="2"/>
      <c r="I116" s="2"/>
      <c r="J116" s="2"/>
      <c r="K116" s="2"/>
      <c r="L116" s="2">
        <v>70.790000000000006</v>
      </c>
      <c r="M116" s="2">
        <v>25.7</v>
      </c>
      <c r="N116" s="2">
        <v>398.66</v>
      </c>
    </row>
    <row r="117" spans="1:14" x14ac:dyDescent="0.3">
      <c r="A117" s="9">
        <v>26634</v>
      </c>
      <c r="B117" s="2">
        <v>219516</v>
      </c>
      <c r="C117" s="2">
        <v>295803</v>
      </c>
      <c r="D117" s="2"/>
      <c r="E117" s="2"/>
      <c r="F117" s="2"/>
      <c r="G117" s="2"/>
      <c r="H117" s="2"/>
      <c r="I117" s="2"/>
      <c r="J117" s="2"/>
      <c r="K117" s="2"/>
      <c r="L117" s="2">
        <v>71.17</v>
      </c>
      <c r="M117" s="2">
        <v>25.76</v>
      </c>
      <c r="N117" s="2">
        <v>398.87</v>
      </c>
    </row>
    <row r="118" spans="1:14" x14ac:dyDescent="0.3">
      <c r="A118" s="9">
        <v>26665</v>
      </c>
      <c r="B118" s="2">
        <v>147834</v>
      </c>
      <c r="C118" s="2">
        <v>249140</v>
      </c>
      <c r="D118" s="2"/>
      <c r="E118" s="2"/>
      <c r="F118" s="2"/>
      <c r="G118" s="2"/>
      <c r="H118" s="2"/>
      <c r="I118" s="2"/>
      <c r="J118" s="2"/>
      <c r="K118" s="2"/>
      <c r="L118" s="2">
        <v>72.67</v>
      </c>
      <c r="M118" s="2">
        <v>27.06</v>
      </c>
      <c r="N118" s="2">
        <v>398.85</v>
      </c>
    </row>
    <row r="119" spans="1:14" x14ac:dyDescent="0.3">
      <c r="A119" s="9">
        <v>26696</v>
      </c>
      <c r="B119" s="2">
        <v>157387</v>
      </c>
      <c r="C119" s="2">
        <v>197998</v>
      </c>
      <c r="D119" s="2"/>
      <c r="E119" s="2"/>
      <c r="F119" s="2"/>
      <c r="G119" s="2"/>
      <c r="H119" s="2"/>
      <c r="I119" s="2"/>
      <c r="J119" s="2"/>
      <c r="K119" s="2"/>
      <c r="L119" s="2">
        <v>74.400000000000006</v>
      </c>
      <c r="M119" s="2">
        <v>27.76</v>
      </c>
      <c r="N119" s="2">
        <v>398.9</v>
      </c>
    </row>
    <row r="120" spans="1:14" x14ac:dyDescent="0.3">
      <c r="A120" s="9">
        <v>26724</v>
      </c>
      <c r="B120" s="2">
        <v>231995</v>
      </c>
      <c r="C120" s="2">
        <v>323096</v>
      </c>
      <c r="D120" s="2"/>
      <c r="E120" s="2"/>
      <c r="F120" s="2"/>
      <c r="G120" s="2"/>
      <c r="H120" s="2"/>
      <c r="I120" s="2"/>
      <c r="J120" s="2"/>
      <c r="K120" s="2"/>
      <c r="L120" s="2">
        <v>74.569999999999993</v>
      </c>
      <c r="M120" s="2">
        <v>28.84</v>
      </c>
      <c r="N120" s="2">
        <v>398.87</v>
      </c>
    </row>
    <row r="121" spans="1:14" x14ac:dyDescent="0.3">
      <c r="A121" s="9">
        <v>26755</v>
      </c>
      <c r="B121" s="2">
        <v>211597</v>
      </c>
      <c r="C121" s="2">
        <v>364255</v>
      </c>
      <c r="D121" s="2"/>
      <c r="E121" s="2"/>
      <c r="F121" s="2"/>
      <c r="G121" s="2"/>
      <c r="H121" s="2"/>
      <c r="I121" s="2"/>
      <c r="J121" s="2"/>
      <c r="K121" s="2"/>
      <c r="L121" s="2">
        <v>76.92</v>
      </c>
      <c r="M121" s="2">
        <v>29.67</v>
      </c>
      <c r="N121" s="2">
        <v>398.93</v>
      </c>
    </row>
    <row r="122" spans="1:14" x14ac:dyDescent="0.3">
      <c r="A122" s="9">
        <v>26785</v>
      </c>
      <c r="B122" s="2">
        <v>270290</v>
      </c>
      <c r="C122" s="2">
        <v>409791</v>
      </c>
      <c r="D122" s="2"/>
      <c r="E122" s="2"/>
      <c r="F122" s="2"/>
      <c r="G122" s="2"/>
      <c r="H122" s="2"/>
      <c r="I122" s="2"/>
      <c r="J122" s="2"/>
      <c r="K122" s="2"/>
      <c r="L122" s="2">
        <v>77.22</v>
      </c>
      <c r="M122" s="2">
        <v>30.17</v>
      </c>
      <c r="N122" s="2">
        <v>398.9</v>
      </c>
    </row>
    <row r="123" spans="1:14" x14ac:dyDescent="0.3">
      <c r="A123" s="9">
        <v>26816</v>
      </c>
      <c r="B123" s="2">
        <v>242285</v>
      </c>
      <c r="C123" s="2">
        <v>346234</v>
      </c>
      <c r="D123" s="2"/>
      <c r="E123" s="2"/>
      <c r="F123" s="2"/>
      <c r="G123" s="2"/>
      <c r="H123" s="2"/>
      <c r="I123" s="2"/>
      <c r="J123" s="2"/>
      <c r="K123" s="2"/>
      <c r="L123" s="2">
        <v>78.88</v>
      </c>
      <c r="M123" s="2">
        <v>31.05</v>
      </c>
      <c r="N123" s="2">
        <v>398.86</v>
      </c>
    </row>
    <row r="124" spans="1:14" x14ac:dyDescent="0.3">
      <c r="A124" s="9">
        <v>26846</v>
      </c>
      <c r="B124" s="2">
        <v>252193</v>
      </c>
      <c r="C124" s="2">
        <v>371778</v>
      </c>
      <c r="D124" s="2"/>
      <c r="E124" s="2"/>
      <c r="F124" s="2"/>
      <c r="G124" s="2"/>
      <c r="H124" s="2"/>
      <c r="I124" s="2"/>
      <c r="J124" s="2"/>
      <c r="K124" s="2"/>
      <c r="L124" s="2">
        <v>81.849999999999994</v>
      </c>
      <c r="M124" s="2">
        <v>32.04</v>
      </c>
      <c r="N124" s="2">
        <v>398.7</v>
      </c>
    </row>
    <row r="125" spans="1:14" x14ac:dyDescent="0.3">
      <c r="A125" s="9">
        <v>26877</v>
      </c>
      <c r="B125" s="2">
        <v>294834</v>
      </c>
      <c r="C125" s="2">
        <v>369710</v>
      </c>
      <c r="D125" s="2"/>
      <c r="E125" s="2"/>
      <c r="F125" s="2"/>
      <c r="G125" s="2"/>
      <c r="H125" s="2"/>
      <c r="I125" s="2"/>
      <c r="J125" s="2"/>
      <c r="K125" s="2"/>
      <c r="L125" s="2">
        <v>81.459999999999994</v>
      </c>
      <c r="M125" s="2">
        <v>32.85</v>
      </c>
      <c r="N125" s="2">
        <v>398.57</v>
      </c>
    </row>
    <row r="126" spans="1:14" x14ac:dyDescent="0.3">
      <c r="A126" s="9">
        <v>26908</v>
      </c>
      <c r="B126" s="2">
        <v>319928</v>
      </c>
      <c r="C126" s="2">
        <v>356418</v>
      </c>
      <c r="D126" s="2"/>
      <c r="E126" s="2"/>
      <c r="F126" s="2"/>
      <c r="G126" s="2"/>
      <c r="H126" s="2"/>
      <c r="I126" s="2"/>
      <c r="J126" s="2"/>
      <c r="K126" s="2"/>
      <c r="L126" s="2">
        <v>82.95</v>
      </c>
      <c r="M126" s="2">
        <v>33.85</v>
      </c>
      <c r="N126" s="2">
        <v>397.82</v>
      </c>
    </row>
    <row r="127" spans="1:14" x14ac:dyDescent="0.3">
      <c r="A127" s="9">
        <v>26938</v>
      </c>
      <c r="B127" s="2">
        <v>349541</v>
      </c>
      <c r="C127" s="2">
        <v>390588</v>
      </c>
      <c r="D127" s="2"/>
      <c r="E127" s="2"/>
      <c r="F127" s="2"/>
      <c r="G127" s="2"/>
      <c r="H127" s="2"/>
      <c r="I127" s="2"/>
      <c r="J127" s="2"/>
      <c r="K127" s="2"/>
      <c r="L127" s="2">
        <v>85.05</v>
      </c>
      <c r="M127" s="2">
        <v>34.92</v>
      </c>
      <c r="N127" s="2">
        <v>397.26</v>
      </c>
    </row>
    <row r="128" spans="1:14" x14ac:dyDescent="0.3">
      <c r="A128" s="9">
        <v>26969</v>
      </c>
      <c r="B128" s="2">
        <v>338470</v>
      </c>
      <c r="C128" s="2">
        <v>399528</v>
      </c>
      <c r="D128" s="2"/>
      <c r="E128" s="2"/>
      <c r="F128" s="2"/>
      <c r="G128" s="2"/>
      <c r="H128" s="2"/>
      <c r="I128" s="2"/>
      <c r="J128" s="2"/>
      <c r="K128" s="2"/>
      <c r="L128" s="2">
        <v>86.13</v>
      </c>
      <c r="M128" s="2">
        <v>35.75</v>
      </c>
      <c r="N128" s="2">
        <v>397.04</v>
      </c>
    </row>
    <row r="129" spans="1:14" x14ac:dyDescent="0.3">
      <c r="A129" s="9">
        <v>26999</v>
      </c>
      <c r="B129" s="2">
        <v>408671</v>
      </c>
      <c r="C129" s="2">
        <v>461741</v>
      </c>
      <c r="D129" s="2"/>
      <c r="E129" s="2"/>
      <c r="F129" s="2"/>
      <c r="G129" s="2"/>
      <c r="H129" s="2"/>
      <c r="I129" s="2"/>
      <c r="J129" s="2"/>
      <c r="K129" s="2"/>
      <c r="L129" s="2">
        <v>87.02</v>
      </c>
      <c r="M129" s="2">
        <v>37.53</v>
      </c>
      <c r="N129" s="2">
        <v>397.16</v>
      </c>
    </row>
    <row r="130" spans="1:14" x14ac:dyDescent="0.3">
      <c r="A130" s="9">
        <v>27030</v>
      </c>
      <c r="B130" s="2">
        <v>304704</v>
      </c>
      <c r="C130" s="2">
        <v>487814</v>
      </c>
      <c r="D130" s="2"/>
      <c r="E130" s="2"/>
      <c r="F130" s="2"/>
      <c r="G130" s="2"/>
      <c r="H130" s="2"/>
      <c r="I130" s="2"/>
      <c r="J130" s="2"/>
      <c r="K130" s="2"/>
      <c r="L130" s="2">
        <v>86.37</v>
      </c>
      <c r="M130" s="2">
        <v>42.66</v>
      </c>
      <c r="N130" s="2">
        <v>397.78</v>
      </c>
    </row>
    <row r="131" spans="1:14" x14ac:dyDescent="0.3">
      <c r="A131" s="9">
        <v>27061</v>
      </c>
      <c r="B131" s="2">
        <v>300323</v>
      </c>
      <c r="C131" s="2">
        <v>426819</v>
      </c>
      <c r="D131" s="2"/>
      <c r="E131" s="2"/>
      <c r="F131" s="2"/>
      <c r="G131" s="2"/>
      <c r="H131" s="2"/>
      <c r="I131" s="2"/>
      <c r="J131" s="2"/>
      <c r="K131" s="2"/>
      <c r="L131" s="2">
        <v>86.33</v>
      </c>
      <c r="M131" s="2">
        <v>44.29</v>
      </c>
      <c r="N131" s="2">
        <v>398.28</v>
      </c>
    </row>
    <row r="132" spans="1:14" x14ac:dyDescent="0.3">
      <c r="A132" s="9">
        <v>27089</v>
      </c>
      <c r="B132" s="2">
        <v>400441</v>
      </c>
      <c r="C132" s="2">
        <v>519431</v>
      </c>
      <c r="D132" s="2"/>
      <c r="E132" s="2"/>
      <c r="F132" s="2"/>
      <c r="G132" s="2"/>
      <c r="H132" s="2"/>
      <c r="I132" s="2"/>
      <c r="J132" s="2"/>
      <c r="K132" s="2"/>
      <c r="L132" s="2">
        <v>85.62</v>
      </c>
      <c r="M132" s="2">
        <v>44.34</v>
      </c>
      <c r="N132" s="2">
        <v>398.65</v>
      </c>
    </row>
    <row r="133" spans="1:14" x14ac:dyDescent="0.3">
      <c r="A133" s="9">
        <v>27120</v>
      </c>
      <c r="B133" s="2">
        <v>378875</v>
      </c>
      <c r="C133" s="2">
        <v>562046</v>
      </c>
      <c r="D133" s="2"/>
      <c r="E133" s="2"/>
      <c r="F133" s="2"/>
      <c r="G133" s="2"/>
      <c r="H133" s="2"/>
      <c r="I133" s="2"/>
      <c r="J133" s="2"/>
      <c r="K133" s="2"/>
      <c r="L133" s="2">
        <v>87.38</v>
      </c>
      <c r="M133" s="2">
        <v>45.4</v>
      </c>
      <c r="N133" s="2">
        <v>398.96</v>
      </c>
    </row>
    <row r="134" spans="1:14" x14ac:dyDescent="0.3">
      <c r="A134" s="9">
        <v>27150</v>
      </c>
      <c r="B134" s="2">
        <v>435678</v>
      </c>
      <c r="C134" s="2">
        <v>633648</v>
      </c>
      <c r="D134" s="2"/>
      <c r="E134" s="2"/>
      <c r="F134" s="2"/>
      <c r="G134" s="2"/>
      <c r="H134" s="2"/>
      <c r="I134" s="2"/>
      <c r="J134" s="2"/>
      <c r="K134" s="2"/>
      <c r="L134" s="2">
        <v>86.96</v>
      </c>
      <c r="M134" s="2">
        <v>45.38</v>
      </c>
      <c r="N134" s="2">
        <v>399</v>
      </c>
    </row>
    <row r="135" spans="1:14" x14ac:dyDescent="0.3">
      <c r="A135" s="9">
        <v>27181</v>
      </c>
      <c r="B135" s="2">
        <v>433562</v>
      </c>
      <c r="C135" s="2">
        <v>645493</v>
      </c>
      <c r="D135" s="2"/>
      <c r="E135" s="2"/>
      <c r="F135" s="2"/>
      <c r="G135" s="2"/>
      <c r="H135" s="2"/>
      <c r="I135" s="2"/>
      <c r="J135" s="2"/>
      <c r="K135" s="2"/>
      <c r="L135" s="2">
        <v>87.93</v>
      </c>
      <c r="M135" s="2">
        <v>45.2</v>
      </c>
      <c r="N135" s="2">
        <v>399</v>
      </c>
    </row>
    <row r="136" spans="1:14" x14ac:dyDescent="0.3">
      <c r="A136" s="9">
        <v>27211</v>
      </c>
      <c r="B136" s="2">
        <v>410115</v>
      </c>
      <c r="C136" s="2">
        <v>633852</v>
      </c>
      <c r="D136" s="2"/>
      <c r="E136" s="2"/>
      <c r="F136" s="2"/>
      <c r="G136" s="2"/>
      <c r="H136" s="2"/>
      <c r="I136" s="2"/>
      <c r="J136" s="2"/>
      <c r="K136" s="2"/>
      <c r="L136" s="2">
        <v>86.63</v>
      </c>
      <c r="M136" s="2">
        <v>45.53</v>
      </c>
      <c r="N136" s="2">
        <v>399</v>
      </c>
    </row>
    <row r="137" spans="1:14" x14ac:dyDescent="0.3">
      <c r="A137" s="9">
        <v>27242</v>
      </c>
      <c r="B137" s="2">
        <v>355324</v>
      </c>
      <c r="C137" s="2">
        <v>632569</v>
      </c>
      <c r="D137" s="2"/>
      <c r="E137" s="2"/>
      <c r="F137" s="2"/>
      <c r="G137" s="2"/>
      <c r="H137" s="2"/>
      <c r="I137" s="2"/>
      <c r="J137" s="2"/>
      <c r="K137" s="2"/>
      <c r="L137" s="2">
        <v>86.17</v>
      </c>
      <c r="M137" s="2">
        <v>45.01</v>
      </c>
      <c r="N137" s="2">
        <v>399</v>
      </c>
    </row>
    <row r="138" spans="1:14" x14ac:dyDescent="0.3">
      <c r="A138" s="9">
        <v>27273</v>
      </c>
      <c r="B138" s="2">
        <v>405346</v>
      </c>
      <c r="C138" s="2">
        <v>535610</v>
      </c>
      <c r="D138" s="2"/>
      <c r="E138" s="2"/>
      <c r="F138" s="2"/>
      <c r="G138" s="2"/>
      <c r="H138" s="2"/>
      <c r="I138" s="2"/>
      <c r="J138" s="2"/>
      <c r="K138" s="2"/>
      <c r="L138" s="2">
        <v>84.7</v>
      </c>
      <c r="M138" s="2">
        <v>44.84</v>
      </c>
      <c r="N138" s="2">
        <v>399</v>
      </c>
    </row>
    <row r="139" spans="1:14" x14ac:dyDescent="0.3">
      <c r="A139" s="9">
        <v>27303</v>
      </c>
      <c r="B139" s="2">
        <v>328222</v>
      </c>
      <c r="C139" s="2">
        <v>583960</v>
      </c>
      <c r="D139" s="2"/>
      <c r="E139" s="2"/>
      <c r="F139" s="2"/>
      <c r="G139" s="2"/>
      <c r="H139" s="2"/>
      <c r="I139" s="2"/>
      <c r="J139" s="2"/>
      <c r="K139" s="2"/>
      <c r="L139" s="2">
        <v>83.23</v>
      </c>
      <c r="M139" s="2">
        <v>45.05</v>
      </c>
      <c r="N139" s="2">
        <v>399</v>
      </c>
    </row>
    <row r="140" spans="1:14" x14ac:dyDescent="0.3">
      <c r="A140" s="9">
        <v>27334</v>
      </c>
      <c r="B140" s="2">
        <v>329765</v>
      </c>
      <c r="C140" s="2">
        <v>589425</v>
      </c>
      <c r="D140" s="2"/>
      <c r="E140" s="2"/>
      <c r="F140" s="2"/>
      <c r="G140" s="2"/>
      <c r="H140" s="2"/>
      <c r="I140" s="2"/>
      <c r="J140" s="2"/>
      <c r="K140" s="2"/>
      <c r="L140" s="2">
        <v>83.05</v>
      </c>
      <c r="M140" s="2">
        <v>44.43</v>
      </c>
      <c r="N140" s="2">
        <v>399</v>
      </c>
    </row>
    <row r="141" spans="1:14" x14ac:dyDescent="0.3">
      <c r="A141" s="9">
        <v>27364</v>
      </c>
      <c r="B141" s="2">
        <v>378015</v>
      </c>
      <c r="C141" s="2">
        <v>601181</v>
      </c>
      <c r="D141" s="2"/>
      <c r="E141" s="2"/>
      <c r="F141" s="2"/>
      <c r="G141" s="2"/>
      <c r="H141" s="2"/>
      <c r="I141" s="2"/>
      <c r="J141" s="2"/>
      <c r="K141" s="2"/>
      <c r="L141" s="2">
        <v>82.56</v>
      </c>
      <c r="M141" s="2">
        <v>44.14</v>
      </c>
      <c r="N141" s="2">
        <v>467</v>
      </c>
    </row>
    <row r="142" spans="1:14" x14ac:dyDescent="0.3">
      <c r="A142" s="9">
        <v>27395</v>
      </c>
      <c r="B142" s="2">
        <v>259037</v>
      </c>
      <c r="C142" s="2">
        <v>567920</v>
      </c>
      <c r="D142" s="2"/>
      <c r="E142" s="2"/>
      <c r="F142" s="2"/>
      <c r="G142" s="2"/>
      <c r="H142" s="2"/>
      <c r="I142" s="2"/>
      <c r="J142" s="2"/>
      <c r="K142" s="2"/>
      <c r="L142" s="2">
        <v>82.74</v>
      </c>
      <c r="M142" s="2">
        <v>44.61</v>
      </c>
      <c r="N142" s="2">
        <v>484</v>
      </c>
    </row>
    <row r="143" spans="1:14" x14ac:dyDescent="0.3">
      <c r="A143" s="9">
        <v>27426</v>
      </c>
      <c r="B143" s="2">
        <v>287349</v>
      </c>
      <c r="C143" s="2">
        <v>632814</v>
      </c>
      <c r="D143" s="2"/>
      <c r="E143" s="2"/>
      <c r="F143" s="2"/>
      <c r="G143" s="2"/>
      <c r="H143" s="2"/>
      <c r="I143" s="2"/>
      <c r="J143" s="2"/>
      <c r="K143" s="2"/>
      <c r="L143" s="2">
        <v>82.77</v>
      </c>
      <c r="M143" s="2">
        <v>44.41</v>
      </c>
      <c r="N143" s="2">
        <v>484</v>
      </c>
    </row>
    <row r="144" spans="1:14" x14ac:dyDescent="0.3">
      <c r="A144" s="9">
        <v>27454</v>
      </c>
      <c r="B144" s="2">
        <v>338389</v>
      </c>
      <c r="C144" s="2">
        <v>679658</v>
      </c>
      <c r="D144" s="2"/>
      <c r="E144" s="2"/>
      <c r="F144" s="2"/>
      <c r="G144" s="2"/>
      <c r="H144" s="2"/>
      <c r="I144" s="2"/>
      <c r="J144" s="2"/>
      <c r="K144" s="2"/>
      <c r="L144" s="2">
        <v>83.13</v>
      </c>
      <c r="M144" s="2">
        <v>44.26</v>
      </c>
      <c r="N144" s="2">
        <v>484</v>
      </c>
    </row>
    <row r="145" spans="1:14" x14ac:dyDescent="0.3">
      <c r="A145" s="9">
        <v>27485</v>
      </c>
      <c r="B145" s="2">
        <v>325452</v>
      </c>
      <c r="C145" s="2">
        <v>701662</v>
      </c>
      <c r="D145" s="2"/>
      <c r="E145" s="2"/>
      <c r="F145" s="2"/>
      <c r="G145" s="2"/>
      <c r="H145" s="2"/>
      <c r="I145" s="2"/>
      <c r="J145" s="2"/>
      <c r="K145" s="2"/>
      <c r="L145" s="2">
        <v>83.24</v>
      </c>
      <c r="M145" s="2">
        <v>43.63</v>
      </c>
      <c r="N145" s="2">
        <v>484</v>
      </c>
    </row>
    <row r="146" spans="1:14" x14ac:dyDescent="0.3">
      <c r="A146" s="9">
        <v>27515</v>
      </c>
      <c r="B146" s="2">
        <v>417813</v>
      </c>
      <c r="C146" s="2">
        <v>641790</v>
      </c>
      <c r="D146" s="2"/>
      <c r="E146" s="2"/>
      <c r="F146" s="2"/>
      <c r="G146" s="2"/>
      <c r="H146" s="2"/>
      <c r="I146" s="2"/>
      <c r="J146" s="2"/>
      <c r="K146" s="2"/>
      <c r="L146" s="2">
        <v>83.04</v>
      </c>
      <c r="M146" s="2">
        <v>42.7</v>
      </c>
      <c r="N146" s="2">
        <v>484</v>
      </c>
    </row>
    <row r="147" spans="1:14" x14ac:dyDescent="0.3">
      <c r="A147" s="9">
        <v>27546</v>
      </c>
      <c r="B147" s="2">
        <v>416331</v>
      </c>
      <c r="C147" s="2">
        <v>615788</v>
      </c>
      <c r="D147" s="2"/>
      <c r="E147" s="2"/>
      <c r="F147" s="2"/>
      <c r="G147" s="2"/>
      <c r="H147" s="2"/>
      <c r="I147" s="2"/>
      <c r="J147" s="2"/>
      <c r="K147" s="2"/>
      <c r="L147" s="2">
        <v>83.3</v>
      </c>
      <c r="M147" s="2">
        <v>42.36</v>
      </c>
      <c r="N147" s="2">
        <v>484</v>
      </c>
    </row>
    <row r="148" spans="1:14" x14ac:dyDescent="0.3">
      <c r="A148" s="9">
        <v>27576</v>
      </c>
      <c r="B148" s="2">
        <v>428057</v>
      </c>
      <c r="C148" s="2">
        <v>473033</v>
      </c>
      <c r="D148" s="2"/>
      <c r="E148" s="2"/>
      <c r="F148" s="2"/>
      <c r="G148" s="2"/>
      <c r="H148" s="2"/>
      <c r="I148" s="2"/>
      <c r="J148" s="2"/>
      <c r="K148" s="2"/>
      <c r="L148" s="2">
        <v>84.45</v>
      </c>
      <c r="M148" s="2">
        <v>42.24</v>
      </c>
      <c r="N148" s="2">
        <v>484</v>
      </c>
    </row>
    <row r="149" spans="1:14" x14ac:dyDescent="0.3">
      <c r="A149" s="9">
        <v>27607</v>
      </c>
      <c r="B149" s="2">
        <v>444554</v>
      </c>
      <c r="C149" s="2">
        <v>510026</v>
      </c>
      <c r="D149" s="2"/>
      <c r="E149" s="2"/>
      <c r="F149" s="2"/>
      <c r="G149" s="2"/>
      <c r="H149" s="2"/>
      <c r="I149" s="2"/>
      <c r="J149" s="2"/>
      <c r="K149" s="2"/>
      <c r="L149" s="2">
        <v>84.51</v>
      </c>
      <c r="M149" s="2">
        <v>42.42</v>
      </c>
      <c r="N149" s="2">
        <v>484</v>
      </c>
    </row>
    <row r="150" spans="1:14" x14ac:dyDescent="0.3">
      <c r="A150" s="9">
        <v>27638</v>
      </c>
      <c r="B150" s="2">
        <v>449090</v>
      </c>
      <c r="C150" s="2">
        <v>504674</v>
      </c>
      <c r="D150" s="2"/>
      <c r="E150" s="2"/>
      <c r="F150" s="2"/>
      <c r="G150" s="2"/>
      <c r="H150" s="2"/>
      <c r="I150" s="2"/>
      <c r="J150" s="2"/>
      <c r="K150" s="2"/>
      <c r="L150" s="2">
        <v>85.72</v>
      </c>
      <c r="M150" s="2">
        <v>42.07</v>
      </c>
      <c r="N150" s="2">
        <v>484</v>
      </c>
    </row>
    <row r="151" spans="1:14" x14ac:dyDescent="0.3">
      <c r="A151" s="9">
        <v>27668</v>
      </c>
      <c r="B151" s="2">
        <v>484139</v>
      </c>
      <c r="C151" s="2">
        <v>537178</v>
      </c>
      <c r="D151" s="2"/>
      <c r="E151" s="2"/>
      <c r="F151" s="2"/>
      <c r="G151" s="2"/>
      <c r="H151" s="2"/>
      <c r="I151" s="2"/>
      <c r="J151" s="2"/>
      <c r="K151" s="2"/>
      <c r="L151" s="2">
        <v>86.31</v>
      </c>
      <c r="M151" s="2">
        <v>41.76</v>
      </c>
      <c r="N151" s="2">
        <v>484</v>
      </c>
    </row>
    <row r="152" spans="1:14" x14ac:dyDescent="0.3">
      <c r="A152" s="9">
        <v>27699</v>
      </c>
      <c r="B152" s="2">
        <v>444974</v>
      </c>
      <c r="C152" s="2">
        <v>721299</v>
      </c>
      <c r="D152" s="2"/>
      <c r="E152" s="2"/>
      <c r="F152" s="2"/>
      <c r="G152" s="2"/>
      <c r="H152" s="2"/>
      <c r="I152" s="2"/>
      <c r="J152" s="2"/>
      <c r="K152" s="2"/>
      <c r="L152" s="2">
        <v>87.06</v>
      </c>
      <c r="M152" s="2">
        <v>42.11</v>
      </c>
      <c r="N152" s="2">
        <v>484</v>
      </c>
    </row>
    <row r="153" spans="1:14" x14ac:dyDescent="0.3">
      <c r="A153" s="9">
        <v>27729</v>
      </c>
      <c r="B153" s="2">
        <v>650212</v>
      </c>
      <c r="C153" s="2">
        <v>688592</v>
      </c>
      <c r="D153" s="2"/>
      <c r="E153" s="2"/>
      <c r="F153" s="2"/>
      <c r="G153" s="2"/>
      <c r="H153" s="2"/>
      <c r="I153" s="2"/>
      <c r="J153" s="2"/>
      <c r="K153" s="2"/>
      <c r="L153" s="2">
        <v>88.85</v>
      </c>
      <c r="M153" s="2">
        <v>41.8</v>
      </c>
      <c r="N153" s="2">
        <v>484</v>
      </c>
    </row>
    <row r="154" spans="1:14" x14ac:dyDescent="0.3">
      <c r="A154" s="9">
        <v>27760</v>
      </c>
      <c r="B154" s="2">
        <v>427579</v>
      </c>
      <c r="C154" s="2">
        <v>590382</v>
      </c>
      <c r="D154" s="2"/>
      <c r="E154" s="2"/>
      <c r="F154" s="2"/>
      <c r="G154" s="2"/>
      <c r="H154" s="2"/>
      <c r="I154" s="2"/>
      <c r="J154" s="2"/>
      <c r="K154" s="2"/>
      <c r="L154" s="2">
        <v>89.66</v>
      </c>
      <c r="M154" s="2">
        <v>42.12</v>
      </c>
      <c r="N154" s="2">
        <v>484</v>
      </c>
    </row>
    <row r="155" spans="1:14" x14ac:dyDescent="0.3">
      <c r="A155" s="9">
        <v>27791</v>
      </c>
      <c r="B155" s="2">
        <v>433173</v>
      </c>
      <c r="C155" s="2">
        <v>577724</v>
      </c>
      <c r="D155" s="2"/>
      <c r="E155" s="2"/>
      <c r="F155" s="2"/>
      <c r="G155" s="2"/>
      <c r="H155" s="2"/>
      <c r="I155" s="2"/>
      <c r="J155" s="2"/>
      <c r="K155" s="2"/>
      <c r="L155" s="2">
        <v>90.44</v>
      </c>
      <c r="M155" s="2">
        <v>42.4</v>
      </c>
      <c r="N155" s="2">
        <v>484</v>
      </c>
    </row>
    <row r="156" spans="1:14" x14ac:dyDescent="0.3">
      <c r="A156" s="9">
        <v>27820</v>
      </c>
      <c r="B156" s="2">
        <v>562745</v>
      </c>
      <c r="C156" s="2">
        <v>635779</v>
      </c>
      <c r="D156" s="2"/>
      <c r="E156" s="2"/>
      <c r="F156" s="2"/>
      <c r="G156" s="2"/>
      <c r="H156" s="2"/>
      <c r="I156" s="2"/>
      <c r="J156" s="2"/>
      <c r="K156" s="2"/>
      <c r="L156" s="2">
        <v>91.73</v>
      </c>
      <c r="M156" s="2">
        <v>43.3</v>
      </c>
      <c r="N156" s="2">
        <v>484</v>
      </c>
    </row>
    <row r="157" spans="1:14" x14ac:dyDescent="0.3">
      <c r="A157" s="9">
        <v>27851</v>
      </c>
      <c r="B157" s="2">
        <v>589314</v>
      </c>
      <c r="C157" s="2">
        <v>713290</v>
      </c>
      <c r="D157" s="2"/>
      <c r="E157" s="2"/>
      <c r="F157" s="2"/>
      <c r="G157" s="2"/>
      <c r="H157" s="2"/>
      <c r="I157" s="2"/>
      <c r="J157" s="2"/>
      <c r="K157" s="2"/>
      <c r="L157" s="2">
        <v>92.86</v>
      </c>
      <c r="M157" s="2">
        <v>43.79</v>
      </c>
      <c r="N157" s="2">
        <v>484</v>
      </c>
    </row>
    <row r="158" spans="1:14" x14ac:dyDescent="0.3">
      <c r="A158" s="9">
        <v>27881</v>
      </c>
      <c r="B158" s="2">
        <v>673474</v>
      </c>
      <c r="C158" s="2">
        <v>774607</v>
      </c>
      <c r="D158" s="2"/>
      <c r="E158" s="2"/>
      <c r="F158" s="2"/>
      <c r="G158" s="2"/>
      <c r="H158" s="2"/>
      <c r="I158" s="2"/>
      <c r="J158" s="2"/>
      <c r="K158" s="2"/>
      <c r="L158" s="2">
        <v>93.97</v>
      </c>
      <c r="M158" s="2">
        <v>43.92</v>
      </c>
      <c r="N158" s="2">
        <v>484</v>
      </c>
    </row>
    <row r="159" spans="1:14" x14ac:dyDescent="0.3">
      <c r="A159" s="9">
        <v>27912</v>
      </c>
      <c r="B159" s="2">
        <v>727918</v>
      </c>
      <c r="C159" s="2">
        <v>713259</v>
      </c>
      <c r="D159" s="2"/>
      <c r="E159" s="2"/>
      <c r="F159" s="2"/>
      <c r="G159" s="2"/>
      <c r="H159" s="2"/>
      <c r="I159" s="2"/>
      <c r="J159" s="2"/>
      <c r="K159" s="2"/>
      <c r="L159" s="2">
        <v>94.85</v>
      </c>
      <c r="M159" s="2">
        <v>44.04</v>
      </c>
      <c r="N159" s="2">
        <v>484</v>
      </c>
    </row>
    <row r="160" spans="1:14" x14ac:dyDescent="0.3">
      <c r="A160" s="9">
        <v>27942</v>
      </c>
      <c r="B160" s="2">
        <v>741299</v>
      </c>
      <c r="C160" s="2">
        <v>897336</v>
      </c>
      <c r="D160" s="2"/>
      <c r="E160" s="2"/>
      <c r="F160" s="2"/>
      <c r="G160" s="2"/>
      <c r="H160" s="2"/>
      <c r="I160" s="2"/>
      <c r="J160" s="2"/>
      <c r="K160" s="2"/>
      <c r="L160" s="2">
        <v>96.7</v>
      </c>
      <c r="M160" s="2">
        <v>44.43</v>
      </c>
      <c r="N160" s="2">
        <v>484</v>
      </c>
    </row>
    <row r="161" spans="1:14" x14ac:dyDescent="0.3">
      <c r="A161" s="9">
        <v>27973</v>
      </c>
      <c r="B161" s="2">
        <v>682459</v>
      </c>
      <c r="C161" s="2">
        <v>755822</v>
      </c>
      <c r="D161" s="2"/>
      <c r="E161" s="2"/>
      <c r="F161" s="2"/>
      <c r="G161" s="2"/>
      <c r="H161" s="2"/>
      <c r="I161" s="2"/>
      <c r="J161" s="2"/>
      <c r="K161" s="2"/>
      <c r="L161" s="2">
        <v>97.98</v>
      </c>
      <c r="M161" s="2">
        <v>44.79</v>
      </c>
      <c r="N161" s="2">
        <v>484</v>
      </c>
    </row>
    <row r="162" spans="1:14" x14ac:dyDescent="0.3">
      <c r="A162" s="9">
        <v>28004</v>
      </c>
      <c r="B162" s="2">
        <v>670547</v>
      </c>
      <c r="C162" s="2">
        <v>820724</v>
      </c>
      <c r="D162" s="2"/>
      <c r="E162" s="2"/>
      <c r="F162" s="2"/>
      <c r="G162" s="2"/>
      <c r="H162" s="2"/>
      <c r="I162" s="2"/>
      <c r="J162" s="2"/>
      <c r="K162" s="2"/>
      <c r="L162" s="2">
        <v>98.74</v>
      </c>
      <c r="M162" s="2">
        <v>45.2</v>
      </c>
      <c r="N162" s="2">
        <v>484</v>
      </c>
    </row>
    <row r="163" spans="1:14" x14ac:dyDescent="0.3">
      <c r="A163" s="9">
        <v>28034</v>
      </c>
      <c r="B163" s="2">
        <v>708580</v>
      </c>
      <c r="C163" s="2">
        <v>660804</v>
      </c>
      <c r="D163" s="2"/>
      <c r="E163" s="2"/>
      <c r="F163" s="2"/>
      <c r="G163" s="2"/>
      <c r="H163" s="2"/>
      <c r="I163" s="2"/>
      <c r="J163" s="2"/>
      <c r="K163" s="2"/>
      <c r="L163" s="2">
        <v>99.33</v>
      </c>
      <c r="M163" s="2">
        <v>45.26</v>
      </c>
      <c r="N163" s="2">
        <v>484</v>
      </c>
    </row>
    <row r="164" spans="1:14" x14ac:dyDescent="0.3">
      <c r="A164" s="9">
        <v>28065</v>
      </c>
      <c r="B164" s="2">
        <v>664759</v>
      </c>
      <c r="C164" s="2">
        <v>782411</v>
      </c>
      <c r="D164" s="2"/>
      <c r="E164" s="2"/>
      <c r="F164" s="2"/>
      <c r="G164" s="2"/>
      <c r="H164" s="2"/>
      <c r="I164" s="2"/>
      <c r="J164" s="2"/>
      <c r="K164" s="2"/>
      <c r="L164" s="2">
        <v>99.55</v>
      </c>
      <c r="M164" s="2">
        <v>45.36</v>
      </c>
      <c r="N164" s="2">
        <v>484</v>
      </c>
    </row>
    <row r="165" spans="1:14" x14ac:dyDescent="0.3">
      <c r="A165" s="9">
        <v>28095</v>
      </c>
      <c r="B165" s="2">
        <v>833496</v>
      </c>
      <c r="C165" s="2">
        <v>851494</v>
      </c>
      <c r="D165" s="2"/>
      <c r="E165" s="2"/>
      <c r="F165" s="2"/>
      <c r="G165" s="2"/>
      <c r="H165" s="2"/>
      <c r="I165" s="2"/>
      <c r="J165" s="2"/>
      <c r="K165" s="2"/>
      <c r="L165" s="2">
        <v>99.56</v>
      </c>
      <c r="M165" s="2">
        <v>44.88</v>
      </c>
      <c r="N165" s="2">
        <v>484</v>
      </c>
    </row>
    <row r="166" spans="1:14" x14ac:dyDescent="0.3">
      <c r="A166" s="9">
        <v>28126</v>
      </c>
      <c r="B166" s="2">
        <v>641644</v>
      </c>
      <c r="C166" s="2">
        <v>718573</v>
      </c>
      <c r="D166" s="2"/>
      <c r="E166" s="2"/>
      <c r="F166" s="2"/>
      <c r="G166" s="2"/>
      <c r="H166" s="2"/>
      <c r="I166" s="2"/>
      <c r="J166" s="2"/>
      <c r="K166" s="2"/>
      <c r="L166" s="2">
        <v>100.13</v>
      </c>
      <c r="M166" s="2">
        <v>44.81</v>
      </c>
      <c r="N166" s="2">
        <v>484</v>
      </c>
    </row>
    <row r="167" spans="1:14" x14ac:dyDescent="0.3">
      <c r="A167" s="9">
        <v>28157</v>
      </c>
      <c r="B167" s="2">
        <v>625244</v>
      </c>
      <c r="C167" s="2">
        <v>687122</v>
      </c>
      <c r="D167" s="2"/>
      <c r="E167" s="2"/>
      <c r="F167" s="2"/>
      <c r="G167" s="2"/>
      <c r="H167" s="2"/>
      <c r="I167" s="2"/>
      <c r="J167" s="2"/>
      <c r="K167" s="2"/>
      <c r="L167" s="2">
        <v>100.62</v>
      </c>
      <c r="M167" s="2">
        <v>44.84</v>
      </c>
      <c r="N167" s="2">
        <v>484</v>
      </c>
    </row>
    <row r="168" spans="1:14" x14ac:dyDescent="0.3">
      <c r="A168" s="9">
        <v>28185</v>
      </c>
      <c r="B168" s="2">
        <v>786541</v>
      </c>
      <c r="C168" s="2">
        <v>880853</v>
      </c>
      <c r="D168" s="2"/>
      <c r="E168" s="2"/>
      <c r="F168" s="2"/>
      <c r="G168" s="2"/>
      <c r="H168" s="2"/>
      <c r="I168" s="2"/>
      <c r="J168" s="2"/>
      <c r="K168" s="2"/>
      <c r="L168" s="2">
        <v>100.69</v>
      </c>
      <c r="M168" s="2">
        <v>44.6</v>
      </c>
      <c r="N168" s="2">
        <v>484</v>
      </c>
    </row>
    <row r="169" spans="1:14" x14ac:dyDescent="0.3">
      <c r="A169" s="9">
        <v>28216</v>
      </c>
      <c r="B169" s="2">
        <v>778978</v>
      </c>
      <c r="C169" s="2">
        <v>909111</v>
      </c>
      <c r="D169" s="2"/>
      <c r="E169" s="2"/>
      <c r="F169" s="2"/>
      <c r="G169" s="2"/>
      <c r="H169" s="2"/>
      <c r="I169" s="2"/>
      <c r="J169" s="2"/>
      <c r="K169" s="2"/>
      <c r="L169" s="2">
        <v>100.35</v>
      </c>
      <c r="M169" s="2">
        <v>45.22</v>
      </c>
      <c r="N169" s="2">
        <v>484</v>
      </c>
    </row>
    <row r="170" spans="1:14" x14ac:dyDescent="0.3">
      <c r="A170" s="9">
        <v>28246</v>
      </c>
      <c r="B170" s="2">
        <v>797288</v>
      </c>
      <c r="C170" s="2">
        <v>916047</v>
      </c>
      <c r="D170" s="2"/>
      <c r="E170" s="2"/>
      <c r="F170" s="2"/>
      <c r="G170" s="2"/>
      <c r="H170" s="2"/>
      <c r="I170" s="2"/>
      <c r="J170" s="2"/>
      <c r="K170" s="2"/>
      <c r="L170" s="2">
        <v>100.49</v>
      </c>
      <c r="M170" s="2">
        <v>45.02</v>
      </c>
      <c r="N170" s="2">
        <v>484</v>
      </c>
    </row>
    <row r="171" spans="1:14" x14ac:dyDescent="0.3">
      <c r="A171" s="9">
        <v>28277</v>
      </c>
      <c r="B171" s="2">
        <v>887611</v>
      </c>
      <c r="C171" s="2">
        <v>1072730</v>
      </c>
      <c r="D171" s="2"/>
      <c r="E171" s="2"/>
      <c r="F171" s="2"/>
      <c r="G171" s="2"/>
      <c r="H171" s="2"/>
      <c r="I171" s="2"/>
      <c r="J171" s="2"/>
      <c r="K171" s="2"/>
      <c r="L171" s="2">
        <v>100.6</v>
      </c>
      <c r="M171" s="2">
        <v>44.47</v>
      </c>
      <c r="N171" s="2">
        <v>484</v>
      </c>
    </row>
    <row r="172" spans="1:14" x14ac:dyDescent="0.3">
      <c r="A172" s="9">
        <v>28307</v>
      </c>
      <c r="B172" s="2">
        <v>834250</v>
      </c>
      <c r="C172" s="2">
        <v>812733</v>
      </c>
      <c r="D172" s="2"/>
      <c r="E172" s="2"/>
      <c r="F172" s="2"/>
      <c r="G172" s="2"/>
      <c r="H172" s="2"/>
      <c r="I172" s="2"/>
      <c r="J172" s="2"/>
      <c r="K172" s="2"/>
      <c r="L172" s="2">
        <v>101.42</v>
      </c>
      <c r="M172" s="2">
        <v>44.83</v>
      </c>
      <c r="N172" s="2">
        <v>484</v>
      </c>
    </row>
    <row r="173" spans="1:14" x14ac:dyDescent="0.3">
      <c r="A173" s="9">
        <v>28338</v>
      </c>
      <c r="B173" s="2">
        <v>865772</v>
      </c>
      <c r="C173" s="2">
        <v>925308</v>
      </c>
      <c r="D173" s="2"/>
      <c r="E173" s="2"/>
      <c r="F173" s="2"/>
      <c r="G173" s="2"/>
      <c r="H173" s="2"/>
      <c r="I173" s="2"/>
      <c r="J173" s="2"/>
      <c r="K173" s="2"/>
      <c r="L173" s="2">
        <v>101.74</v>
      </c>
      <c r="M173" s="2">
        <v>44.53</v>
      </c>
      <c r="N173" s="2">
        <v>484</v>
      </c>
    </row>
    <row r="174" spans="1:14" x14ac:dyDescent="0.3">
      <c r="A174" s="9">
        <v>28369</v>
      </c>
      <c r="B174" s="2">
        <v>871520</v>
      </c>
      <c r="C174" s="2">
        <v>884161</v>
      </c>
      <c r="D174" s="2"/>
      <c r="E174" s="2"/>
      <c r="F174" s="2"/>
      <c r="G174" s="2"/>
      <c r="H174" s="2"/>
      <c r="I174" s="2"/>
      <c r="J174" s="2"/>
      <c r="K174" s="2"/>
      <c r="L174" s="2">
        <v>102.57</v>
      </c>
      <c r="M174" s="2">
        <v>44.16</v>
      </c>
      <c r="N174" s="2">
        <v>484</v>
      </c>
    </row>
    <row r="175" spans="1:14" x14ac:dyDescent="0.3">
      <c r="A175" s="9">
        <v>28399</v>
      </c>
      <c r="B175" s="2">
        <v>741219</v>
      </c>
      <c r="C175" s="2">
        <v>916535</v>
      </c>
      <c r="D175" s="2"/>
      <c r="E175" s="2"/>
      <c r="F175" s="2"/>
      <c r="G175" s="2"/>
      <c r="H175" s="2"/>
      <c r="I175" s="2"/>
      <c r="J175" s="2"/>
      <c r="K175" s="2"/>
      <c r="L175" s="2">
        <v>103.17</v>
      </c>
      <c r="M175" s="2">
        <v>44.18</v>
      </c>
      <c r="N175" s="2">
        <v>484</v>
      </c>
    </row>
    <row r="176" spans="1:14" x14ac:dyDescent="0.3">
      <c r="A176" s="9">
        <v>28430</v>
      </c>
      <c r="B176" s="2">
        <v>856872</v>
      </c>
      <c r="C176" s="2">
        <v>971587</v>
      </c>
      <c r="D176" s="2"/>
      <c r="E176" s="2"/>
      <c r="F176" s="2"/>
      <c r="G176" s="2"/>
      <c r="H176" s="2"/>
      <c r="I176" s="2"/>
      <c r="J176" s="2"/>
      <c r="K176" s="2"/>
      <c r="L176" s="2">
        <v>103.52</v>
      </c>
      <c r="M176" s="2">
        <v>44.04</v>
      </c>
      <c r="N176" s="2">
        <v>484</v>
      </c>
    </row>
    <row r="177" spans="1:14" x14ac:dyDescent="0.3">
      <c r="A177" s="9">
        <v>28460</v>
      </c>
      <c r="B177" s="2">
        <v>1359518</v>
      </c>
      <c r="C177" s="2">
        <v>1115778</v>
      </c>
      <c r="D177" s="2"/>
      <c r="E177" s="2"/>
      <c r="F177" s="2"/>
      <c r="G177" s="2"/>
      <c r="H177" s="2"/>
      <c r="I177" s="2"/>
      <c r="J177" s="2"/>
      <c r="K177" s="2"/>
      <c r="L177" s="2">
        <v>104.24</v>
      </c>
      <c r="M177" s="2">
        <v>44.25</v>
      </c>
      <c r="N177" s="2">
        <v>484</v>
      </c>
    </row>
    <row r="178" spans="1:14" x14ac:dyDescent="0.3">
      <c r="A178" s="9">
        <v>28491</v>
      </c>
      <c r="B178" s="2">
        <v>773224</v>
      </c>
      <c r="C178" s="2">
        <v>937831</v>
      </c>
      <c r="D178" s="2"/>
      <c r="E178" s="2"/>
      <c r="F178" s="2"/>
      <c r="G178" s="2"/>
      <c r="H178" s="2"/>
      <c r="I178" s="2"/>
      <c r="J178" s="2"/>
      <c r="K178" s="2"/>
      <c r="L178" s="2">
        <v>104.74</v>
      </c>
      <c r="M178" s="2">
        <v>44.73</v>
      </c>
      <c r="N178" s="2">
        <v>484</v>
      </c>
    </row>
    <row r="179" spans="1:14" x14ac:dyDescent="0.3">
      <c r="A179" s="9">
        <v>28522</v>
      </c>
      <c r="B179" s="2">
        <v>821918</v>
      </c>
      <c r="C179" s="2">
        <v>933852</v>
      </c>
      <c r="D179" s="2"/>
      <c r="E179" s="2"/>
      <c r="F179" s="2"/>
      <c r="G179" s="2"/>
      <c r="H179" s="2"/>
      <c r="I179" s="2"/>
      <c r="J179" s="2"/>
      <c r="K179" s="2"/>
      <c r="L179" s="2">
        <v>106.13</v>
      </c>
      <c r="M179" s="2">
        <v>45.01</v>
      </c>
      <c r="N179" s="2">
        <v>484</v>
      </c>
    </row>
    <row r="180" spans="1:14" x14ac:dyDescent="0.3">
      <c r="A180" s="9">
        <v>28550</v>
      </c>
      <c r="B180" s="2">
        <v>1040179</v>
      </c>
      <c r="C180" s="2">
        <v>1087146</v>
      </c>
      <c r="D180" s="2"/>
      <c r="E180" s="2"/>
      <c r="F180" s="2"/>
      <c r="G180" s="2"/>
      <c r="H180" s="2"/>
      <c r="I180" s="2"/>
      <c r="J180" s="2"/>
      <c r="K180" s="2"/>
      <c r="L180" s="2">
        <v>109.02</v>
      </c>
      <c r="M180" s="2">
        <v>45.14</v>
      </c>
      <c r="N180" s="2">
        <v>484</v>
      </c>
    </row>
    <row r="181" spans="1:14" x14ac:dyDescent="0.3">
      <c r="A181" s="9">
        <v>28581</v>
      </c>
      <c r="B181" s="2">
        <v>1001999</v>
      </c>
      <c r="C181" s="2">
        <v>1091547</v>
      </c>
      <c r="D181" s="2"/>
      <c r="E181" s="2"/>
      <c r="F181" s="2"/>
      <c r="G181" s="2"/>
      <c r="H181" s="2"/>
      <c r="I181" s="2"/>
      <c r="J181" s="2"/>
      <c r="K181" s="2"/>
      <c r="L181" s="2">
        <v>111.66</v>
      </c>
      <c r="M181" s="2">
        <v>45.67</v>
      </c>
      <c r="N181" s="2">
        <v>484</v>
      </c>
    </row>
    <row r="182" spans="1:14" x14ac:dyDescent="0.3">
      <c r="A182" s="9">
        <v>28611</v>
      </c>
      <c r="B182" s="2">
        <v>1012921</v>
      </c>
      <c r="C182" s="2">
        <v>1205169</v>
      </c>
      <c r="D182" s="2"/>
      <c r="E182" s="2"/>
      <c r="F182" s="2"/>
      <c r="G182" s="2"/>
      <c r="H182" s="2"/>
      <c r="I182" s="2"/>
      <c r="J182" s="2"/>
      <c r="K182" s="2"/>
      <c r="L182" s="2">
        <v>112.74</v>
      </c>
      <c r="M182" s="2">
        <v>45.89</v>
      </c>
      <c r="N182" s="2">
        <v>484</v>
      </c>
    </row>
    <row r="183" spans="1:14" x14ac:dyDescent="0.3">
      <c r="A183" s="9">
        <v>28642</v>
      </c>
      <c r="B183" s="2">
        <v>1052785</v>
      </c>
      <c r="C183" s="2">
        <v>1204280</v>
      </c>
      <c r="D183" s="2"/>
      <c r="E183" s="2"/>
      <c r="F183" s="2"/>
      <c r="G183" s="2"/>
      <c r="H183" s="2"/>
      <c r="I183" s="2"/>
      <c r="J183" s="2"/>
      <c r="K183" s="2"/>
      <c r="L183" s="2">
        <v>114.84</v>
      </c>
      <c r="M183" s="2">
        <v>46.19</v>
      </c>
      <c r="N183" s="2">
        <v>484</v>
      </c>
    </row>
    <row r="184" spans="1:14" x14ac:dyDescent="0.3">
      <c r="A184" s="9">
        <v>28672</v>
      </c>
      <c r="B184" s="2">
        <v>1045088</v>
      </c>
      <c r="C184" s="2">
        <v>1210273</v>
      </c>
      <c r="D184" s="2"/>
      <c r="E184" s="2"/>
      <c r="F184" s="2"/>
      <c r="G184" s="2"/>
      <c r="H184" s="2"/>
      <c r="I184" s="2"/>
      <c r="J184" s="2"/>
      <c r="K184" s="2"/>
      <c r="L184" s="2">
        <v>116.59</v>
      </c>
      <c r="M184" s="2">
        <v>46.53</v>
      </c>
      <c r="N184" s="2">
        <v>484</v>
      </c>
    </row>
    <row r="185" spans="1:14" x14ac:dyDescent="0.3">
      <c r="A185" s="9">
        <v>28703</v>
      </c>
      <c r="B185" s="2">
        <v>1049315</v>
      </c>
      <c r="C185" s="2">
        <v>1344817</v>
      </c>
      <c r="D185" s="2"/>
      <c r="E185" s="2"/>
      <c r="F185" s="2"/>
      <c r="G185" s="2"/>
      <c r="H185" s="2"/>
      <c r="I185" s="2"/>
      <c r="J185" s="2"/>
      <c r="K185" s="2"/>
      <c r="L185" s="2">
        <v>119.19</v>
      </c>
      <c r="M185" s="2">
        <v>46.69</v>
      </c>
      <c r="N185" s="2">
        <v>484</v>
      </c>
    </row>
    <row r="186" spans="1:14" x14ac:dyDescent="0.3">
      <c r="A186" s="9">
        <v>28734</v>
      </c>
      <c r="B186" s="2">
        <v>1150601</v>
      </c>
      <c r="C186" s="2">
        <v>1287258</v>
      </c>
      <c r="D186" s="2"/>
      <c r="E186" s="2"/>
      <c r="F186" s="2"/>
      <c r="G186" s="2"/>
      <c r="H186" s="2"/>
      <c r="I186" s="2"/>
      <c r="J186" s="2"/>
      <c r="K186" s="2"/>
      <c r="L186" s="2">
        <v>121.5</v>
      </c>
      <c r="M186" s="2">
        <v>46.93</v>
      </c>
      <c r="N186" s="2">
        <v>484</v>
      </c>
    </row>
    <row r="187" spans="1:14" x14ac:dyDescent="0.3">
      <c r="A187" s="9">
        <v>28764</v>
      </c>
      <c r="B187" s="2">
        <v>1283730</v>
      </c>
      <c r="C187" s="2">
        <v>1432900</v>
      </c>
      <c r="D187" s="2"/>
      <c r="E187" s="2"/>
      <c r="F187" s="2"/>
      <c r="G187" s="2"/>
      <c r="H187" s="2"/>
      <c r="I187" s="2"/>
      <c r="J187" s="2"/>
      <c r="K187" s="2"/>
      <c r="L187" s="2">
        <v>124.19</v>
      </c>
      <c r="M187" s="2">
        <v>47.77</v>
      </c>
      <c r="N187" s="2">
        <v>484</v>
      </c>
    </row>
    <row r="188" spans="1:14" x14ac:dyDescent="0.3">
      <c r="A188" s="9">
        <v>28795</v>
      </c>
      <c r="B188" s="2">
        <v>1084294</v>
      </c>
      <c r="C188" s="2">
        <v>1558030</v>
      </c>
      <c r="D188" s="2"/>
      <c r="E188" s="2"/>
      <c r="F188" s="2"/>
      <c r="G188" s="2"/>
      <c r="H188" s="2"/>
      <c r="I188" s="2"/>
      <c r="J188" s="2"/>
      <c r="K188" s="2"/>
      <c r="L188" s="2">
        <v>126.11</v>
      </c>
      <c r="M188" s="2">
        <v>48.26</v>
      </c>
      <c r="N188" s="2">
        <v>484</v>
      </c>
    </row>
    <row r="189" spans="1:14" x14ac:dyDescent="0.3">
      <c r="A189" s="9">
        <v>28825</v>
      </c>
      <c r="B189" s="2">
        <v>1394588</v>
      </c>
      <c r="C189" s="2">
        <v>1678827</v>
      </c>
      <c r="D189" s="2"/>
      <c r="E189" s="2"/>
      <c r="F189" s="2"/>
      <c r="G189" s="2"/>
      <c r="H189" s="2"/>
      <c r="I189" s="2"/>
      <c r="J189" s="2"/>
      <c r="K189" s="2"/>
      <c r="L189" s="2">
        <v>126.85</v>
      </c>
      <c r="M189" s="2">
        <v>48.82</v>
      </c>
      <c r="N189" s="2">
        <v>484</v>
      </c>
    </row>
    <row r="190" spans="1:14" x14ac:dyDescent="0.3">
      <c r="A190" s="9">
        <v>28856</v>
      </c>
      <c r="B190" s="2">
        <v>838917</v>
      </c>
      <c r="C190" s="2">
        <v>1277346</v>
      </c>
      <c r="D190" s="2"/>
      <c r="E190" s="2"/>
      <c r="F190" s="2"/>
      <c r="G190" s="2"/>
      <c r="H190" s="2"/>
      <c r="I190" s="2"/>
      <c r="J190" s="2"/>
      <c r="K190" s="2"/>
      <c r="L190" s="2">
        <v>130.35</v>
      </c>
      <c r="M190" s="2">
        <v>50.4</v>
      </c>
      <c r="N190" s="2">
        <v>484</v>
      </c>
    </row>
    <row r="191" spans="1:14" x14ac:dyDescent="0.3">
      <c r="A191" s="9">
        <v>28887</v>
      </c>
      <c r="B191" s="2">
        <v>1000651</v>
      </c>
      <c r="C191" s="2">
        <v>1420732</v>
      </c>
      <c r="D191" s="2"/>
      <c r="E191" s="2"/>
      <c r="F191" s="2"/>
      <c r="G191" s="2"/>
      <c r="H191" s="2"/>
      <c r="I191" s="2"/>
      <c r="J191" s="2"/>
      <c r="K191" s="2"/>
      <c r="L191" s="2">
        <v>133.31</v>
      </c>
      <c r="M191" s="2">
        <v>51.97</v>
      </c>
      <c r="N191" s="2">
        <v>484</v>
      </c>
    </row>
    <row r="192" spans="1:14" x14ac:dyDescent="0.3">
      <c r="A192" s="9">
        <v>28915</v>
      </c>
      <c r="B192" s="2">
        <v>1253154</v>
      </c>
      <c r="C192" s="2">
        <v>1595247</v>
      </c>
      <c r="D192" s="2"/>
      <c r="E192" s="2"/>
      <c r="F192" s="2"/>
      <c r="G192" s="2"/>
      <c r="H192" s="2"/>
      <c r="I192" s="2"/>
      <c r="J192" s="2"/>
      <c r="K192" s="2"/>
      <c r="L192" s="2">
        <v>135.19</v>
      </c>
      <c r="M192" s="2">
        <v>52.65</v>
      </c>
      <c r="N192" s="2">
        <v>484</v>
      </c>
    </row>
    <row r="193" spans="1:19" x14ac:dyDescent="0.3">
      <c r="A193" s="9">
        <v>28946</v>
      </c>
      <c r="B193" s="2">
        <v>1124342</v>
      </c>
      <c r="C193" s="2">
        <v>1562526</v>
      </c>
      <c r="D193" s="2"/>
      <c r="E193" s="2"/>
      <c r="F193" s="2"/>
      <c r="G193" s="2"/>
      <c r="H193" s="2"/>
      <c r="I193" s="2"/>
      <c r="J193" s="2"/>
      <c r="K193" s="2"/>
      <c r="L193" s="2">
        <v>136.15</v>
      </c>
      <c r="M193" s="2">
        <v>55.19</v>
      </c>
      <c r="N193" s="2">
        <v>484</v>
      </c>
    </row>
    <row r="194" spans="1:19" x14ac:dyDescent="0.3">
      <c r="A194" s="9">
        <v>28976</v>
      </c>
      <c r="B194" s="2">
        <v>1277523</v>
      </c>
      <c r="C194" s="2">
        <v>1939861</v>
      </c>
      <c r="D194" s="2"/>
      <c r="E194" s="2"/>
      <c r="F194" s="2"/>
      <c r="G194" s="2"/>
      <c r="H194" s="2"/>
      <c r="I194" s="2"/>
      <c r="J194" s="2"/>
      <c r="K194" s="2"/>
      <c r="L194" s="2">
        <v>136.38</v>
      </c>
      <c r="M194" s="2">
        <v>56.09</v>
      </c>
      <c r="N194" s="2">
        <v>484</v>
      </c>
    </row>
    <row r="195" spans="1:19" x14ac:dyDescent="0.3">
      <c r="A195" s="9">
        <v>29007</v>
      </c>
      <c r="B195" s="2">
        <v>1269541</v>
      </c>
      <c r="C195" s="2">
        <v>1852503</v>
      </c>
      <c r="D195" s="2"/>
      <c r="E195" s="2"/>
      <c r="F195" s="2"/>
      <c r="G195" s="2"/>
      <c r="H195" s="2"/>
      <c r="I195" s="2"/>
      <c r="J195" s="2"/>
      <c r="K195" s="2"/>
      <c r="L195" s="2">
        <v>135.94</v>
      </c>
      <c r="M195" s="2">
        <v>57.86</v>
      </c>
      <c r="N195" s="2">
        <v>484</v>
      </c>
    </row>
    <row r="196" spans="1:19" x14ac:dyDescent="0.3">
      <c r="A196" s="9">
        <v>29037</v>
      </c>
      <c r="B196" s="2">
        <v>1288244</v>
      </c>
      <c r="C196" s="2">
        <v>1641274</v>
      </c>
      <c r="D196" s="2"/>
      <c r="E196" s="2"/>
      <c r="F196" s="2"/>
      <c r="G196" s="2"/>
      <c r="H196" s="2"/>
      <c r="I196" s="2"/>
      <c r="J196" s="2"/>
      <c r="K196" s="2"/>
      <c r="L196" s="2">
        <v>135.56</v>
      </c>
      <c r="M196" s="2">
        <v>61.48</v>
      </c>
      <c r="N196" s="2">
        <v>484</v>
      </c>
    </row>
    <row r="197" spans="1:19" x14ac:dyDescent="0.3">
      <c r="A197" s="9">
        <v>29068</v>
      </c>
      <c r="B197" s="2">
        <v>1330867</v>
      </c>
      <c r="C197" s="2">
        <v>1867218</v>
      </c>
      <c r="D197" s="2"/>
      <c r="E197" s="2"/>
      <c r="F197" s="2"/>
      <c r="G197" s="2"/>
      <c r="H197" s="2"/>
      <c r="I197" s="2"/>
      <c r="J197" s="2"/>
      <c r="K197" s="2"/>
      <c r="L197" s="2">
        <v>137.72999999999999</v>
      </c>
      <c r="M197" s="2">
        <v>61.97</v>
      </c>
      <c r="N197" s="2">
        <v>484</v>
      </c>
    </row>
    <row r="198" spans="1:19" x14ac:dyDescent="0.3">
      <c r="A198" s="9">
        <v>29099</v>
      </c>
      <c r="B198" s="2">
        <v>1416534</v>
      </c>
      <c r="C198" s="2">
        <v>1686708</v>
      </c>
      <c r="D198" s="2"/>
      <c r="E198" s="2"/>
      <c r="F198" s="2"/>
      <c r="G198" s="2"/>
      <c r="H198" s="2"/>
      <c r="I198" s="2"/>
      <c r="J198" s="2"/>
      <c r="K198" s="2"/>
      <c r="L198" s="2">
        <v>138.11000000000001</v>
      </c>
      <c r="M198" s="2">
        <v>61.93</v>
      </c>
      <c r="N198" s="2">
        <v>484</v>
      </c>
    </row>
    <row r="199" spans="1:19" x14ac:dyDescent="0.3">
      <c r="A199" s="9">
        <v>29129</v>
      </c>
      <c r="B199" s="2">
        <v>1431730</v>
      </c>
      <c r="C199" s="2">
        <v>1617042</v>
      </c>
      <c r="D199" s="2"/>
      <c r="E199" s="2"/>
      <c r="F199" s="2"/>
      <c r="G199" s="2"/>
      <c r="H199" s="2"/>
      <c r="I199" s="2"/>
      <c r="J199" s="2"/>
      <c r="K199" s="2"/>
      <c r="L199" s="2">
        <v>138.47999999999999</v>
      </c>
      <c r="M199" s="2">
        <v>62.99</v>
      </c>
      <c r="N199" s="2">
        <v>484</v>
      </c>
    </row>
    <row r="200" spans="1:19" x14ac:dyDescent="0.3">
      <c r="A200" s="9">
        <v>29160</v>
      </c>
      <c r="B200" s="2">
        <v>1285845</v>
      </c>
      <c r="C200" s="2">
        <v>1774598</v>
      </c>
      <c r="D200" s="2"/>
      <c r="E200" s="2"/>
      <c r="F200" s="2"/>
      <c r="G200" s="2"/>
      <c r="H200" s="2"/>
      <c r="I200" s="2"/>
      <c r="J200" s="2"/>
      <c r="K200" s="2"/>
      <c r="L200" s="2">
        <v>139.26</v>
      </c>
      <c r="M200" s="2">
        <v>66.52</v>
      </c>
      <c r="N200" s="2">
        <v>484</v>
      </c>
    </row>
    <row r="201" spans="1:19" x14ac:dyDescent="0.3">
      <c r="A201" s="9">
        <v>29190</v>
      </c>
      <c r="B201" s="2">
        <v>1538105</v>
      </c>
      <c r="C201" s="2">
        <v>2103556</v>
      </c>
      <c r="D201" s="2"/>
      <c r="E201" s="2"/>
      <c r="F201" s="2"/>
      <c r="G201" s="2"/>
      <c r="H201" s="2"/>
      <c r="I201" s="2"/>
      <c r="J201" s="2"/>
      <c r="K201" s="2"/>
      <c r="L201" s="2">
        <v>139.5</v>
      </c>
      <c r="M201" s="2">
        <v>67.290000000000006</v>
      </c>
      <c r="N201" s="2">
        <v>484</v>
      </c>
    </row>
    <row r="202" spans="1:19" x14ac:dyDescent="0.3">
      <c r="A202" s="9">
        <v>29221</v>
      </c>
      <c r="B202" s="2">
        <v>1052463</v>
      </c>
      <c r="C202" s="2">
        <v>1595621</v>
      </c>
      <c r="D202" s="2">
        <v>884.5</v>
      </c>
      <c r="E202" s="2">
        <v>1526.6</v>
      </c>
      <c r="F202" s="2">
        <v>981.9</v>
      </c>
      <c r="G202" s="2">
        <v>1653.6</v>
      </c>
      <c r="H202" s="2">
        <f>F202/D202</f>
        <v>1.1101187111362352</v>
      </c>
      <c r="I202" s="2">
        <f>G202/E202</f>
        <v>1.0831914057382419</v>
      </c>
      <c r="J202" s="2">
        <f>B202*H202</f>
        <v>1168358.8690785754</v>
      </c>
      <c r="K202" s="2">
        <f>C202*I202</f>
        <v>1728362.9540154594</v>
      </c>
      <c r="L202" s="2">
        <v>139.24</v>
      </c>
      <c r="M202" s="2">
        <v>70.33</v>
      </c>
      <c r="N202" s="2">
        <v>552</v>
      </c>
      <c r="O202">
        <f>J202/L201*$N201</f>
        <v>4053660.8790969928</v>
      </c>
      <c r="P202">
        <f>K202/M201*$N201</f>
        <v>12431678.84891488</v>
      </c>
      <c r="Q202">
        <f>O202/P202</f>
        <v>0.32607509640186877</v>
      </c>
    </row>
    <row r="203" spans="1:19" x14ac:dyDescent="0.3">
      <c r="A203" s="9">
        <v>29252</v>
      </c>
      <c r="B203" s="2">
        <v>1255663</v>
      </c>
      <c r="C203" s="2">
        <v>1826943</v>
      </c>
      <c r="D203" s="2">
        <v>1077.2</v>
      </c>
      <c r="E203" s="2">
        <v>1559.4</v>
      </c>
      <c r="F203" s="2">
        <v>1145.2</v>
      </c>
      <c r="G203" s="2">
        <v>1658.6</v>
      </c>
      <c r="H203" s="2">
        <f t="shared" ref="H203:H266" si="0">F203/D203</f>
        <v>1.0631266245822504</v>
      </c>
      <c r="I203" s="2">
        <f t="shared" ref="I203:I266" si="1">G203/E203</f>
        <v>1.063614210593818</v>
      </c>
      <c r="J203" s="2">
        <f t="shared" ref="J203:J266" si="2">B203*H203</f>
        <v>1334928.7668028222</v>
      </c>
      <c r="K203" s="2">
        <f t="shared" ref="K203:K266" si="3">C203*I203</f>
        <v>1943162.5367449017</v>
      </c>
      <c r="L203" s="2">
        <v>140.22</v>
      </c>
      <c r="M203" s="2">
        <v>71.459999999999994</v>
      </c>
      <c r="N203" s="2">
        <v>580.08000000000004</v>
      </c>
      <c r="O203">
        <f t="shared" ref="O203:O266" si="4">J203/L202*$N202</f>
        <v>5292162.304475422</v>
      </c>
      <c r="P203">
        <f t="shared" ref="P203:P266" si="5">K203/M202*$N202</f>
        <v>15251325.469688408</v>
      </c>
      <c r="Q203">
        <f t="shared" ref="Q203:Q266" si="6">O203/P203</f>
        <v>0.34699687676283936</v>
      </c>
      <c r="R203">
        <f>Q203-Q202</f>
        <v>2.0921780360970588E-2</v>
      </c>
      <c r="S203">
        <f>O203/O202*100-100</f>
        <v>30.552664919871688</v>
      </c>
    </row>
    <row r="204" spans="1:19" x14ac:dyDescent="0.3">
      <c r="A204" s="9">
        <v>29281</v>
      </c>
      <c r="B204" s="2">
        <v>1452976</v>
      </c>
      <c r="C204" s="2">
        <v>1915532</v>
      </c>
      <c r="D204" s="2">
        <v>1258.4000000000001</v>
      </c>
      <c r="E204" s="2">
        <v>1925.8</v>
      </c>
      <c r="F204" s="2">
        <v>1204.8</v>
      </c>
      <c r="G204" s="2">
        <v>1927.6</v>
      </c>
      <c r="H204" s="2">
        <f t="shared" si="0"/>
        <v>0.95740623013350279</v>
      </c>
      <c r="I204" s="2">
        <f t="shared" si="1"/>
        <v>1.0009346764980787</v>
      </c>
      <c r="J204" s="2">
        <f t="shared" si="2"/>
        <v>1391088.2746344563</v>
      </c>
      <c r="K204" s="2">
        <f t="shared" si="3"/>
        <v>1917322.4027417176</v>
      </c>
      <c r="L204" s="2">
        <v>141.33000000000001</v>
      </c>
      <c r="M204" s="2">
        <v>72.16</v>
      </c>
      <c r="N204" s="2">
        <v>583.5</v>
      </c>
      <c r="O204">
        <f t="shared" si="4"/>
        <v>5754831.5957064293</v>
      </c>
      <c r="P204">
        <f t="shared" si="5"/>
        <v>15563957.170198934</v>
      </c>
      <c r="Q204">
        <f t="shared" si="6"/>
        <v>0.36975375431676755</v>
      </c>
      <c r="R204">
        <f t="shared" ref="R204:R267" si="7">Q204-Q203</f>
        <v>2.275687755392819E-2</v>
      </c>
      <c r="S204">
        <f t="shared" ref="S204:S267" si="8">O204/O203*100-100</f>
        <v>8.7425378250350008</v>
      </c>
    </row>
    <row r="205" spans="1:19" x14ac:dyDescent="0.3">
      <c r="A205" s="9">
        <v>29312</v>
      </c>
      <c r="B205" s="2">
        <v>1326846</v>
      </c>
      <c r="C205" s="2">
        <v>1909024</v>
      </c>
      <c r="D205" s="2">
        <v>1154.9000000000001</v>
      </c>
      <c r="E205" s="2">
        <v>1782.3</v>
      </c>
      <c r="F205" s="2">
        <v>1149.3</v>
      </c>
      <c r="G205" s="2">
        <v>1722.7</v>
      </c>
      <c r="H205" s="2">
        <f t="shared" si="0"/>
        <v>0.99515109533292911</v>
      </c>
      <c r="I205" s="2">
        <f t="shared" si="1"/>
        <v>0.96656006284015039</v>
      </c>
      <c r="J205" s="2">
        <f t="shared" si="2"/>
        <v>1320412.2502381157</v>
      </c>
      <c r="K205" s="2">
        <f t="shared" si="3"/>
        <v>1845186.3574033552</v>
      </c>
      <c r="L205" s="2">
        <v>142.28</v>
      </c>
      <c r="M205" s="2">
        <v>74.39</v>
      </c>
      <c r="N205" s="2">
        <v>589.80999999999995</v>
      </c>
      <c r="O205">
        <f t="shared" si="4"/>
        <v>5451500.3751074821</v>
      </c>
      <c r="P205">
        <f t="shared" si="5"/>
        <v>14920541.013648251</v>
      </c>
      <c r="Q205">
        <f t="shared" si="6"/>
        <v>0.36536881404775046</v>
      </c>
      <c r="R205">
        <f t="shared" si="7"/>
        <v>-4.3849402690170902E-3</v>
      </c>
      <c r="S205">
        <f t="shared" si="8"/>
        <v>-5.270896559775224</v>
      </c>
    </row>
    <row r="206" spans="1:19" x14ac:dyDescent="0.3">
      <c r="A206" s="9">
        <v>29342</v>
      </c>
      <c r="B206" s="2">
        <v>1404778</v>
      </c>
      <c r="C206" s="2">
        <v>1892753</v>
      </c>
      <c r="D206" s="2">
        <v>1223</v>
      </c>
      <c r="E206" s="2">
        <v>1760.8</v>
      </c>
      <c r="F206" s="2">
        <v>1216.8</v>
      </c>
      <c r="G206" s="2">
        <v>1753.4</v>
      </c>
      <c r="H206" s="2">
        <f t="shared" si="0"/>
        <v>0.9949304987735077</v>
      </c>
      <c r="I206" s="2">
        <f t="shared" si="1"/>
        <v>0.99579736483416637</v>
      </c>
      <c r="J206" s="2">
        <f t="shared" si="2"/>
        <v>1397656.4762060505</v>
      </c>
      <c r="K206" s="2">
        <f t="shared" si="3"/>
        <v>1884798.4496819628</v>
      </c>
      <c r="L206" s="2">
        <v>142.57</v>
      </c>
      <c r="M206" s="2">
        <v>74.97</v>
      </c>
      <c r="N206" s="2">
        <v>593.6</v>
      </c>
      <c r="O206">
        <f t="shared" si="4"/>
        <v>5793869.5967886606</v>
      </c>
      <c r="P206">
        <f t="shared" si="5"/>
        <v>14943849.625042591</v>
      </c>
      <c r="Q206">
        <f t="shared" si="6"/>
        <v>0.38770930798710762</v>
      </c>
      <c r="R206">
        <f t="shared" si="7"/>
        <v>2.2340493939357164E-2</v>
      </c>
      <c r="S206">
        <f t="shared" si="8"/>
        <v>6.2802751192038357</v>
      </c>
    </row>
    <row r="207" spans="1:19" x14ac:dyDescent="0.3">
      <c r="A207" s="9">
        <v>29373</v>
      </c>
      <c r="B207" s="2">
        <v>1465080</v>
      </c>
      <c r="C207" s="2">
        <v>1723485</v>
      </c>
      <c r="D207" s="2">
        <v>1350</v>
      </c>
      <c r="E207" s="2">
        <v>1658.4</v>
      </c>
      <c r="F207" s="2">
        <v>1308.2</v>
      </c>
      <c r="G207" s="2">
        <v>1671.6</v>
      </c>
      <c r="H207" s="2">
        <f t="shared" si="0"/>
        <v>0.96903703703703703</v>
      </c>
      <c r="I207" s="2">
        <f t="shared" si="1"/>
        <v>1.0079594790159188</v>
      </c>
      <c r="J207" s="2">
        <f t="shared" si="2"/>
        <v>1419716.7822222223</v>
      </c>
      <c r="K207" s="2">
        <f t="shared" si="3"/>
        <v>1737203.0426917507</v>
      </c>
      <c r="L207" s="2">
        <v>142.77000000000001</v>
      </c>
      <c r="M207" s="2">
        <v>74.7</v>
      </c>
      <c r="N207" s="2">
        <v>598.95000000000005</v>
      </c>
      <c r="O207">
        <f t="shared" si="4"/>
        <v>5911088.4612969859</v>
      </c>
      <c r="P207">
        <f t="shared" si="5"/>
        <v>13754884.969211996</v>
      </c>
      <c r="Q207">
        <f t="shared" si="6"/>
        <v>0.42974466704214298</v>
      </c>
      <c r="R207">
        <f t="shared" si="7"/>
        <v>4.203535905503536E-2</v>
      </c>
      <c r="S207">
        <f t="shared" si="8"/>
        <v>2.0231533097205983</v>
      </c>
    </row>
    <row r="208" spans="1:19" x14ac:dyDescent="0.3">
      <c r="A208" s="9">
        <v>29403</v>
      </c>
      <c r="B208" s="2">
        <v>1479013</v>
      </c>
      <c r="C208" s="2">
        <v>2017530</v>
      </c>
      <c r="D208" s="2">
        <v>1279.8</v>
      </c>
      <c r="E208" s="2">
        <v>1959.7</v>
      </c>
      <c r="F208" s="2">
        <v>1225.7</v>
      </c>
      <c r="G208" s="2">
        <v>1817.8</v>
      </c>
      <c r="H208" s="2">
        <f t="shared" si="0"/>
        <v>0.95772776996405695</v>
      </c>
      <c r="I208" s="2">
        <f t="shared" si="1"/>
        <v>0.92759095779966316</v>
      </c>
      <c r="J208" s="2">
        <f t="shared" si="2"/>
        <v>1416491.8222378497</v>
      </c>
      <c r="K208" s="2">
        <f t="shared" si="3"/>
        <v>1871442.5850895543</v>
      </c>
      <c r="L208" s="2">
        <v>143.05000000000001</v>
      </c>
      <c r="M208" s="2">
        <v>75.23</v>
      </c>
      <c r="N208" s="2">
        <v>605.4</v>
      </c>
      <c r="O208">
        <f t="shared" si="4"/>
        <v>5942479.3509095758</v>
      </c>
      <c r="P208">
        <f t="shared" si="5"/>
        <v>15005361.932254197</v>
      </c>
      <c r="Q208">
        <f t="shared" si="6"/>
        <v>0.39602372656777762</v>
      </c>
      <c r="R208">
        <f t="shared" si="7"/>
        <v>-3.3720940474365357E-2</v>
      </c>
      <c r="S208">
        <f t="shared" si="8"/>
        <v>0.53105091927014314</v>
      </c>
    </row>
    <row r="209" spans="1:19" x14ac:dyDescent="0.3">
      <c r="A209" s="9">
        <v>29434</v>
      </c>
      <c r="B209" s="2">
        <v>1497955</v>
      </c>
      <c r="C209" s="2">
        <v>1824994</v>
      </c>
      <c r="D209" s="2">
        <v>1301.5</v>
      </c>
      <c r="E209" s="2">
        <v>1897.6</v>
      </c>
      <c r="F209" s="2">
        <v>1331.7</v>
      </c>
      <c r="G209" s="2">
        <v>1905.7</v>
      </c>
      <c r="H209" s="2">
        <f t="shared" si="0"/>
        <v>1.0232039953899348</v>
      </c>
      <c r="I209" s="2">
        <f t="shared" si="1"/>
        <v>1.0042685497470489</v>
      </c>
      <c r="J209" s="2">
        <f t="shared" si="2"/>
        <v>1532713.5409143297</v>
      </c>
      <c r="K209" s="2">
        <f t="shared" si="3"/>
        <v>1832784.0776770657</v>
      </c>
      <c r="L209" s="2">
        <v>142.94999999999999</v>
      </c>
      <c r="M209" s="2">
        <v>76.47</v>
      </c>
      <c r="N209" s="2">
        <v>615.9</v>
      </c>
      <c r="O209">
        <f t="shared" si="4"/>
        <v>6486576.5653235586</v>
      </c>
      <c r="P209">
        <f t="shared" si="5"/>
        <v>14749002.799756685</v>
      </c>
      <c r="Q209">
        <f t="shared" si="6"/>
        <v>0.43979763604293082</v>
      </c>
      <c r="R209">
        <f t="shared" si="7"/>
        <v>4.3773909475153194E-2</v>
      </c>
      <c r="S209">
        <f t="shared" si="8"/>
        <v>9.1560640312650321</v>
      </c>
    </row>
    <row r="210" spans="1:19" x14ac:dyDescent="0.3">
      <c r="A210" s="9">
        <v>29465</v>
      </c>
      <c r="B210" s="2">
        <v>1543103</v>
      </c>
      <c r="C210" s="2">
        <v>1576125</v>
      </c>
      <c r="D210" s="2">
        <v>1234.2</v>
      </c>
      <c r="E210" s="2">
        <v>1662.4</v>
      </c>
      <c r="F210" s="2">
        <v>1249.9000000000001</v>
      </c>
      <c r="G210" s="2">
        <v>1796.1</v>
      </c>
      <c r="H210" s="2">
        <f t="shared" si="0"/>
        <v>1.0127207907956572</v>
      </c>
      <c r="I210" s="2">
        <f t="shared" si="1"/>
        <v>1.0804258902791144</v>
      </c>
      <c r="J210" s="2">
        <f t="shared" si="2"/>
        <v>1562732.4904391512</v>
      </c>
      <c r="K210" s="2">
        <f t="shared" si="3"/>
        <v>1702886.2563161692</v>
      </c>
      <c r="L210" s="2">
        <v>143.22</v>
      </c>
      <c r="M210" s="2">
        <v>76.98</v>
      </c>
      <c r="N210" s="2">
        <v>618.76</v>
      </c>
      <c r="O210">
        <f t="shared" si="4"/>
        <v>6733032.1151554612</v>
      </c>
      <c r="P210">
        <f t="shared" si="5"/>
        <v>13715282.401793234</v>
      </c>
      <c r="Q210">
        <f t="shared" si="6"/>
        <v>0.4909145811153795</v>
      </c>
      <c r="R210">
        <f t="shared" si="7"/>
        <v>5.1116945072448683E-2</v>
      </c>
      <c r="S210">
        <f t="shared" si="8"/>
        <v>3.7994702960791926</v>
      </c>
    </row>
    <row r="211" spans="1:19" x14ac:dyDescent="0.3">
      <c r="A211" s="9">
        <v>29495</v>
      </c>
      <c r="B211" s="2">
        <v>1725237</v>
      </c>
      <c r="C211" s="2">
        <v>1977530</v>
      </c>
      <c r="D211" s="2">
        <v>1493.3</v>
      </c>
      <c r="E211" s="2">
        <v>1986.5</v>
      </c>
      <c r="F211" s="2">
        <v>1424.4</v>
      </c>
      <c r="G211" s="2">
        <v>1974.8</v>
      </c>
      <c r="H211" s="2">
        <f t="shared" si="0"/>
        <v>0.95386057724502793</v>
      </c>
      <c r="I211" s="2">
        <f t="shared" si="1"/>
        <v>0.99411024414799898</v>
      </c>
      <c r="J211" s="2">
        <f t="shared" si="2"/>
        <v>1645635.5607044802</v>
      </c>
      <c r="K211" s="2">
        <f t="shared" si="3"/>
        <v>1965882.8311099925</v>
      </c>
      <c r="L211" s="2">
        <v>143.99</v>
      </c>
      <c r="M211" s="2">
        <v>77.03</v>
      </c>
      <c r="N211" s="2">
        <v>638.28</v>
      </c>
      <c r="O211">
        <f t="shared" si="4"/>
        <v>7109715.5393206542</v>
      </c>
      <c r="P211">
        <f t="shared" si="5"/>
        <v>15801632.379548179</v>
      </c>
      <c r="Q211">
        <f t="shared" si="6"/>
        <v>0.44993551099965184</v>
      </c>
      <c r="R211">
        <f t="shared" si="7"/>
        <v>-4.0979070115727656E-2</v>
      </c>
      <c r="S211">
        <f t="shared" si="8"/>
        <v>5.5945585543445162</v>
      </c>
    </row>
    <row r="212" spans="1:19" x14ac:dyDescent="0.3">
      <c r="A212" s="9">
        <v>29526</v>
      </c>
      <c r="B212" s="2">
        <v>1509188</v>
      </c>
      <c r="C212" s="2">
        <v>1709889</v>
      </c>
      <c r="D212" s="2">
        <v>1247.9000000000001</v>
      </c>
      <c r="E212" s="2">
        <v>1742.1</v>
      </c>
      <c r="F212" s="2">
        <v>1398.1</v>
      </c>
      <c r="G212" s="2">
        <v>1839</v>
      </c>
      <c r="H212" s="2">
        <f t="shared" si="0"/>
        <v>1.1203622085102971</v>
      </c>
      <c r="I212" s="2">
        <f t="shared" si="1"/>
        <v>1.0556225245393491</v>
      </c>
      <c r="J212" s="2">
        <f t="shared" si="2"/>
        <v>1690837.2007372382</v>
      </c>
      <c r="K212" s="2">
        <f t="shared" si="3"/>
        <v>1804997.3428620631</v>
      </c>
      <c r="L212" s="2">
        <v>145.02000000000001</v>
      </c>
      <c r="M212" s="2">
        <v>78.75</v>
      </c>
      <c r="N212" s="2">
        <v>656.37</v>
      </c>
      <c r="O212">
        <f t="shared" si="4"/>
        <v>7495156.3892392833</v>
      </c>
      <c r="P212">
        <f t="shared" si="5"/>
        <v>14956428.716110574</v>
      </c>
      <c r="Q212">
        <f t="shared" si="6"/>
        <v>0.50113275913024258</v>
      </c>
      <c r="R212">
        <f t="shared" si="7"/>
        <v>5.1197248130590733E-2</v>
      </c>
      <c r="S212">
        <f t="shared" si="8"/>
        <v>5.4213258995655593</v>
      </c>
    </row>
    <row r="213" spans="1:19" x14ac:dyDescent="0.3">
      <c r="A213" s="9">
        <v>29556</v>
      </c>
      <c r="B213" s="2">
        <v>1792560</v>
      </c>
      <c r="C213" s="2">
        <v>2322237</v>
      </c>
      <c r="D213" s="2">
        <v>1510.6</v>
      </c>
      <c r="E213" s="2">
        <v>2173</v>
      </c>
      <c r="F213" s="2">
        <v>1379.4</v>
      </c>
      <c r="G213" s="2">
        <v>1913.6</v>
      </c>
      <c r="H213" s="2">
        <f t="shared" si="0"/>
        <v>0.9131470938699856</v>
      </c>
      <c r="I213" s="2">
        <f t="shared" si="1"/>
        <v>0.88062586286240219</v>
      </c>
      <c r="J213" s="2">
        <f t="shared" si="2"/>
        <v>1636870.9545875813</v>
      </c>
      <c r="K213" s="2">
        <f t="shared" si="3"/>
        <v>2045021.9618959962</v>
      </c>
      <c r="L213" s="2">
        <v>145.94</v>
      </c>
      <c r="M213" s="2">
        <v>78.27</v>
      </c>
      <c r="N213" s="2">
        <v>659.95</v>
      </c>
      <c r="O213">
        <f t="shared" si="4"/>
        <v>7408584.9431985291</v>
      </c>
      <c r="P213">
        <f t="shared" si="5"/>
        <v>17044965.906408574</v>
      </c>
      <c r="Q213">
        <f t="shared" si="6"/>
        <v>0.43464944335342121</v>
      </c>
      <c r="R213">
        <f t="shared" si="7"/>
        <v>-6.6483315776821372E-2</v>
      </c>
      <c r="S213">
        <f t="shared" si="8"/>
        <v>-1.1550318838582712</v>
      </c>
    </row>
    <row r="214" spans="1:19" x14ac:dyDescent="0.3">
      <c r="A214" s="9">
        <v>29587</v>
      </c>
      <c r="B214" s="2">
        <v>1396404</v>
      </c>
      <c r="C214" s="2">
        <v>1831799</v>
      </c>
      <c r="D214" s="2">
        <v>1283.4000000000001</v>
      </c>
      <c r="E214" s="2">
        <v>1679.9</v>
      </c>
      <c r="F214" s="2">
        <v>1441.8</v>
      </c>
      <c r="G214" s="2">
        <v>1823.7</v>
      </c>
      <c r="H214" s="2">
        <f t="shared" si="0"/>
        <v>1.1234221598877978</v>
      </c>
      <c r="I214" s="2">
        <f t="shared" si="1"/>
        <v>1.0856003333531759</v>
      </c>
      <c r="J214" s="2">
        <f t="shared" si="2"/>
        <v>1568751.1977559605</v>
      </c>
      <c r="K214" s="2">
        <f t="shared" si="3"/>
        <v>1988601.6050360142</v>
      </c>
      <c r="L214" s="2">
        <v>146.27000000000001</v>
      </c>
      <c r="M214" s="2">
        <v>79.75</v>
      </c>
      <c r="N214" s="2">
        <v>662.22</v>
      </c>
      <c r="O214">
        <f t="shared" si="4"/>
        <v>7093993.0996234491</v>
      </c>
      <c r="P214">
        <f t="shared" si="5"/>
        <v>16767313.520423122</v>
      </c>
      <c r="Q214">
        <f t="shared" si="6"/>
        <v>0.42308465759781611</v>
      </c>
      <c r="R214">
        <f t="shared" si="7"/>
        <v>-1.15647857556051E-2</v>
      </c>
      <c r="S214">
        <f t="shared" si="8"/>
        <v>-4.2463148629198315</v>
      </c>
    </row>
    <row r="215" spans="1:19" x14ac:dyDescent="0.3">
      <c r="A215" s="9">
        <v>29618</v>
      </c>
      <c r="B215" s="2">
        <v>1519222</v>
      </c>
      <c r="C215" s="2">
        <v>2013484</v>
      </c>
      <c r="D215" s="2">
        <v>1419.5</v>
      </c>
      <c r="E215" s="2">
        <v>1905.7</v>
      </c>
      <c r="F215" s="2">
        <v>1517.9</v>
      </c>
      <c r="G215" s="2">
        <v>2089.9</v>
      </c>
      <c r="H215" s="2">
        <f t="shared" si="0"/>
        <v>1.0693201831630856</v>
      </c>
      <c r="I215" s="2">
        <f t="shared" si="1"/>
        <v>1.0966573962323556</v>
      </c>
      <c r="J215" s="2">
        <f t="shared" si="2"/>
        <v>1624534.7473053893</v>
      </c>
      <c r="K215" s="2">
        <f t="shared" si="3"/>
        <v>2208102.1207955084</v>
      </c>
      <c r="L215" s="2">
        <v>146.91</v>
      </c>
      <c r="M215" s="2">
        <v>79.42</v>
      </c>
      <c r="N215" s="2">
        <v>667.74</v>
      </c>
      <c r="O215">
        <f t="shared" si="4"/>
        <v>7354887.5392122427</v>
      </c>
      <c r="P215">
        <f t="shared" si="5"/>
        <v>18335415.503864598</v>
      </c>
      <c r="Q215">
        <f t="shared" si="6"/>
        <v>0.40113012643002477</v>
      </c>
      <c r="R215">
        <f t="shared" si="7"/>
        <v>-2.1954531167791336E-2</v>
      </c>
      <c r="S215">
        <f t="shared" si="8"/>
        <v>3.6776810454276045</v>
      </c>
    </row>
    <row r="216" spans="1:19" x14ac:dyDescent="0.3">
      <c r="A216" s="9">
        <v>29646</v>
      </c>
      <c r="B216" s="2">
        <v>1693114</v>
      </c>
      <c r="C216" s="2">
        <v>2180116</v>
      </c>
      <c r="D216" s="2">
        <v>1556.8</v>
      </c>
      <c r="E216" s="2">
        <v>2002.2</v>
      </c>
      <c r="F216" s="2">
        <v>1460.9</v>
      </c>
      <c r="G216" s="2">
        <v>2049.6999999999998</v>
      </c>
      <c r="H216" s="2">
        <f t="shared" si="0"/>
        <v>0.93839928057553967</v>
      </c>
      <c r="I216" s="2">
        <f t="shared" si="1"/>
        <v>1.0237239037059234</v>
      </c>
      <c r="J216" s="2">
        <f t="shared" si="2"/>
        <v>1588816.9595323743</v>
      </c>
      <c r="K216" s="2">
        <f t="shared" si="3"/>
        <v>2231836.8620517426</v>
      </c>
      <c r="L216" s="2">
        <v>147.68</v>
      </c>
      <c r="M216" s="2">
        <v>79.209999999999994</v>
      </c>
      <c r="N216" s="2">
        <v>671.56</v>
      </c>
      <c r="O216">
        <f t="shared" si="4"/>
        <v>7221541.3284197645</v>
      </c>
      <c r="P216">
        <f t="shared" si="5"/>
        <v>18764627.880463745</v>
      </c>
      <c r="Q216">
        <f t="shared" si="6"/>
        <v>0.38484862979554557</v>
      </c>
      <c r="R216">
        <f t="shared" si="7"/>
        <v>-1.6281496634479198E-2</v>
      </c>
      <c r="S216">
        <f t="shared" si="8"/>
        <v>-1.8130285484522943</v>
      </c>
    </row>
    <row r="217" spans="1:19" x14ac:dyDescent="0.3">
      <c r="A217" s="9">
        <v>29677</v>
      </c>
      <c r="B217" s="2">
        <v>1782798</v>
      </c>
      <c r="C217" s="2">
        <v>2327672</v>
      </c>
      <c r="D217" s="2">
        <v>1539</v>
      </c>
      <c r="E217" s="2">
        <v>2132.3000000000002</v>
      </c>
      <c r="F217" s="2">
        <v>1535.3</v>
      </c>
      <c r="G217" s="2">
        <v>2049.9</v>
      </c>
      <c r="H217" s="2">
        <f t="shared" si="0"/>
        <v>0.99759584145549052</v>
      </c>
      <c r="I217" s="2">
        <f t="shared" si="1"/>
        <v>0.96135628194906908</v>
      </c>
      <c r="J217" s="2">
        <f t="shared" si="2"/>
        <v>1778511.8709551655</v>
      </c>
      <c r="K217" s="2">
        <f t="shared" si="3"/>
        <v>2237722.0995169533</v>
      </c>
      <c r="L217" s="2">
        <v>148.19999999999999</v>
      </c>
      <c r="M217" s="2">
        <v>79.290000000000006</v>
      </c>
      <c r="N217" s="2">
        <v>676.48</v>
      </c>
      <c r="O217">
        <f t="shared" si="4"/>
        <v>8087604.4966051653</v>
      </c>
      <c r="P217">
        <f t="shared" si="5"/>
        <v>18971905.733513512</v>
      </c>
      <c r="Q217">
        <f t="shared" si="6"/>
        <v>0.42629373191110503</v>
      </c>
      <c r="R217">
        <f t="shared" si="7"/>
        <v>4.1445102115559462E-2</v>
      </c>
      <c r="S217">
        <f t="shared" si="8"/>
        <v>11.992774517222273</v>
      </c>
    </row>
    <row r="218" spans="1:19" x14ac:dyDescent="0.3">
      <c r="A218" s="9">
        <v>29707</v>
      </c>
      <c r="B218" s="2">
        <v>1768724</v>
      </c>
      <c r="C218" s="2">
        <v>2219899</v>
      </c>
      <c r="D218" s="2">
        <v>1418</v>
      </c>
      <c r="E218" s="2">
        <v>2016.6</v>
      </c>
      <c r="F218" s="2">
        <v>1435.4</v>
      </c>
      <c r="G218" s="2">
        <v>2075.5</v>
      </c>
      <c r="H218" s="2">
        <f t="shared" si="0"/>
        <v>1.0122708039492243</v>
      </c>
      <c r="I218" s="2">
        <f t="shared" si="1"/>
        <v>1.0292075771099871</v>
      </c>
      <c r="J218" s="2">
        <f t="shared" si="2"/>
        <v>1790427.6654442877</v>
      </c>
      <c r="K218" s="2">
        <f t="shared" si="3"/>
        <v>2284736.8712188834</v>
      </c>
      <c r="L218" s="2">
        <v>148.33000000000001</v>
      </c>
      <c r="M218" s="2">
        <v>78.81</v>
      </c>
      <c r="N218" s="2">
        <v>682.14</v>
      </c>
      <c r="O218">
        <f t="shared" si="4"/>
        <v>8172661.9913613489</v>
      </c>
      <c r="P218">
        <f t="shared" si="5"/>
        <v>19492732.988298021</v>
      </c>
      <c r="Q218">
        <f t="shared" si="6"/>
        <v>0.41926711848295484</v>
      </c>
      <c r="R218">
        <f t="shared" si="7"/>
        <v>-7.0266134281501968E-3</v>
      </c>
      <c r="S218">
        <f t="shared" si="8"/>
        <v>1.0517019568883086</v>
      </c>
    </row>
    <row r="219" spans="1:19" x14ac:dyDescent="0.3">
      <c r="A219" s="9">
        <v>29738</v>
      </c>
      <c r="B219" s="2">
        <v>1939585</v>
      </c>
      <c r="C219" s="2">
        <v>2196789</v>
      </c>
      <c r="D219" s="2">
        <v>1804.7</v>
      </c>
      <c r="E219" s="2">
        <v>2046.9</v>
      </c>
      <c r="F219" s="2">
        <v>1730</v>
      </c>
      <c r="G219" s="2">
        <v>1990.3</v>
      </c>
      <c r="H219" s="2">
        <f t="shared" si="0"/>
        <v>0.95860807890508115</v>
      </c>
      <c r="I219" s="2">
        <f t="shared" si="1"/>
        <v>0.97234842933216081</v>
      </c>
      <c r="J219" s="2">
        <f t="shared" si="2"/>
        <v>1859301.8507231118</v>
      </c>
      <c r="K219" s="2">
        <f t="shared" si="3"/>
        <v>2136044.3337241681</v>
      </c>
      <c r="L219" s="2">
        <v>148.03</v>
      </c>
      <c r="M219" s="2">
        <v>78.22</v>
      </c>
      <c r="N219" s="2">
        <v>684.23</v>
      </c>
      <c r="O219">
        <f t="shared" si="4"/>
        <v>8550557.3009658419</v>
      </c>
      <c r="P219">
        <f t="shared" si="5"/>
        <v>18488532.950217027</v>
      </c>
      <c r="Q219">
        <f t="shared" si="6"/>
        <v>0.46247894973546139</v>
      </c>
      <c r="R219">
        <f t="shared" si="7"/>
        <v>4.321183125250655E-2</v>
      </c>
      <c r="S219">
        <f t="shared" si="8"/>
        <v>4.6238950051272809</v>
      </c>
    </row>
    <row r="220" spans="1:19" x14ac:dyDescent="0.3">
      <c r="A220" s="9">
        <v>29768</v>
      </c>
      <c r="B220" s="2">
        <v>1933845</v>
      </c>
      <c r="C220" s="2">
        <v>2406018</v>
      </c>
      <c r="D220" s="2">
        <v>1621.9</v>
      </c>
      <c r="E220" s="2">
        <v>2257.6999999999998</v>
      </c>
      <c r="F220" s="2">
        <v>1551.5</v>
      </c>
      <c r="G220" s="2">
        <v>2116</v>
      </c>
      <c r="H220" s="2">
        <f t="shared" si="0"/>
        <v>0.95659411800974159</v>
      </c>
      <c r="I220" s="2">
        <f t="shared" si="1"/>
        <v>0.93723701111750901</v>
      </c>
      <c r="J220" s="2">
        <f t="shared" si="2"/>
        <v>1849904.7521425488</v>
      </c>
      <c r="K220" s="2">
        <f t="shared" si="3"/>
        <v>2255009.1190149267</v>
      </c>
      <c r="L220" s="2">
        <v>147.87</v>
      </c>
      <c r="M220" s="2">
        <v>77.41</v>
      </c>
      <c r="N220" s="2">
        <v>686.13</v>
      </c>
      <c r="O220">
        <f t="shared" si="4"/>
        <v>8550701.4021380544</v>
      </c>
      <c r="P220">
        <f t="shared" si="5"/>
        <v>19725708.124566395</v>
      </c>
      <c r="Q220">
        <f t="shared" si="6"/>
        <v>0.43348007321922255</v>
      </c>
      <c r="R220">
        <f t="shared" si="7"/>
        <v>-2.8998876516238836E-2</v>
      </c>
      <c r="S220">
        <f t="shared" si="8"/>
        <v>1.6852839778778161E-3</v>
      </c>
    </row>
    <row r="221" spans="1:19" x14ac:dyDescent="0.3">
      <c r="A221" s="9">
        <v>29799</v>
      </c>
      <c r="B221" s="2">
        <v>1773012</v>
      </c>
      <c r="C221" s="2">
        <v>2119912</v>
      </c>
      <c r="D221" s="2">
        <v>1409.5</v>
      </c>
      <c r="E221" s="2">
        <v>1958.9</v>
      </c>
      <c r="F221" s="2">
        <v>1433.1</v>
      </c>
      <c r="G221" s="2">
        <v>1964.5</v>
      </c>
      <c r="H221" s="2">
        <f t="shared" si="0"/>
        <v>1.0167435260730755</v>
      </c>
      <c r="I221" s="2">
        <f t="shared" si="1"/>
        <v>1.002858747256113</v>
      </c>
      <c r="J221" s="2">
        <f t="shared" si="2"/>
        <v>1802698.4726498758</v>
      </c>
      <c r="K221" s="2">
        <f t="shared" si="3"/>
        <v>2125972.2926132008</v>
      </c>
      <c r="L221" s="2">
        <v>147.75</v>
      </c>
      <c r="M221" s="2">
        <v>77.34</v>
      </c>
      <c r="N221" s="2">
        <v>686.56</v>
      </c>
      <c r="O221">
        <f t="shared" si="4"/>
        <v>8364681.8356614541</v>
      </c>
      <c r="P221">
        <f t="shared" si="5"/>
        <v>18843732.969005238</v>
      </c>
      <c r="Q221">
        <f t="shared" si="6"/>
        <v>0.44389728136245321</v>
      </c>
      <c r="R221">
        <f t="shared" si="7"/>
        <v>1.0417208143230661E-2</v>
      </c>
      <c r="S221">
        <f t="shared" si="8"/>
        <v>-2.1754889771976735</v>
      </c>
    </row>
    <row r="222" spans="1:19" x14ac:dyDescent="0.3">
      <c r="A222" s="9">
        <v>29830</v>
      </c>
      <c r="B222" s="2">
        <v>1881214</v>
      </c>
      <c r="C222" s="2">
        <v>1993728</v>
      </c>
      <c r="D222" s="2">
        <v>1488</v>
      </c>
      <c r="E222" s="2">
        <v>1842.2</v>
      </c>
      <c r="F222" s="2">
        <v>1498.3</v>
      </c>
      <c r="G222" s="2">
        <v>1927.1</v>
      </c>
      <c r="H222" s="2">
        <f t="shared" si="0"/>
        <v>1.0069220430107526</v>
      </c>
      <c r="I222" s="2">
        <f t="shared" si="1"/>
        <v>1.046086201281077</v>
      </c>
      <c r="J222" s="2">
        <f t="shared" si="2"/>
        <v>1894235.8442204299</v>
      </c>
      <c r="K222" s="2">
        <f t="shared" si="3"/>
        <v>2085611.3499077191</v>
      </c>
      <c r="L222" s="2">
        <v>146.97</v>
      </c>
      <c r="M222" s="2">
        <v>77.209999999999994</v>
      </c>
      <c r="N222" s="2">
        <v>684.98</v>
      </c>
      <c r="O222">
        <f t="shared" si="4"/>
        <v>8802074.8643517978</v>
      </c>
      <c r="P222">
        <f t="shared" si="5"/>
        <v>18514317.667347342</v>
      </c>
      <c r="Q222">
        <f t="shared" si="6"/>
        <v>0.47541988975783434</v>
      </c>
      <c r="R222">
        <f t="shared" si="7"/>
        <v>3.1522608395381124E-2</v>
      </c>
      <c r="S222">
        <f t="shared" si="8"/>
        <v>5.229045614449916</v>
      </c>
    </row>
    <row r="223" spans="1:19" x14ac:dyDescent="0.3">
      <c r="A223" s="9">
        <v>29860</v>
      </c>
      <c r="B223" s="2">
        <v>2060519</v>
      </c>
      <c r="C223" s="2">
        <v>2014012</v>
      </c>
      <c r="D223" s="2">
        <v>1546.6</v>
      </c>
      <c r="E223" s="2">
        <v>1887.9</v>
      </c>
      <c r="F223" s="2">
        <v>1502.1</v>
      </c>
      <c r="G223" s="2">
        <v>1867</v>
      </c>
      <c r="H223" s="2">
        <f t="shared" si="0"/>
        <v>0.97122720806931329</v>
      </c>
      <c r="I223" s="2">
        <f t="shared" si="1"/>
        <v>0.98892949838444832</v>
      </c>
      <c r="J223" s="2">
        <f t="shared" si="2"/>
        <v>2001232.1155437734</v>
      </c>
      <c r="K223" s="2">
        <f t="shared" si="3"/>
        <v>1991715.8769002596</v>
      </c>
      <c r="L223" s="2">
        <v>146.38999999999999</v>
      </c>
      <c r="M223" s="2">
        <v>77.010000000000005</v>
      </c>
      <c r="N223" s="2">
        <v>686.52</v>
      </c>
      <c r="O223">
        <f t="shared" si="4"/>
        <v>9327100.5953948013</v>
      </c>
      <c r="P223">
        <f t="shared" si="5"/>
        <v>17669803.669979796</v>
      </c>
      <c r="Q223">
        <f t="shared" si="6"/>
        <v>0.52785536102142028</v>
      </c>
      <c r="R223">
        <f t="shared" si="7"/>
        <v>5.2435471263585942E-2</v>
      </c>
      <c r="S223">
        <f t="shared" si="8"/>
        <v>5.9647951094956539</v>
      </c>
    </row>
    <row r="224" spans="1:19" x14ac:dyDescent="0.3">
      <c r="A224" s="9">
        <v>29891</v>
      </c>
      <c r="B224" s="2">
        <v>1564490</v>
      </c>
      <c r="C224" s="2">
        <v>1993255</v>
      </c>
      <c r="D224" s="2">
        <v>1339.4</v>
      </c>
      <c r="E224" s="2">
        <v>1837.5</v>
      </c>
      <c r="F224" s="2">
        <v>1469.2</v>
      </c>
      <c r="G224" s="2">
        <v>1927.9</v>
      </c>
      <c r="H224" s="2">
        <f t="shared" si="0"/>
        <v>1.0969090637598924</v>
      </c>
      <c r="I224" s="2">
        <f t="shared" si="1"/>
        <v>1.0491972789115647</v>
      </c>
      <c r="J224" s="2">
        <f t="shared" si="2"/>
        <v>1716103.2611617141</v>
      </c>
      <c r="K224" s="2">
        <f t="shared" si="3"/>
        <v>2091317.7221768708</v>
      </c>
      <c r="L224" s="2">
        <v>145.28</v>
      </c>
      <c r="M224" s="2">
        <v>76.61</v>
      </c>
      <c r="N224" s="2">
        <v>688.12</v>
      </c>
      <c r="O224">
        <f t="shared" si="4"/>
        <v>8047948.7045067288</v>
      </c>
      <c r="P224">
        <f t="shared" si="5"/>
        <v>18643441.66509369</v>
      </c>
      <c r="Q224">
        <f t="shared" si="6"/>
        <v>0.43167720043745927</v>
      </c>
      <c r="R224">
        <f t="shared" si="7"/>
        <v>-9.6178160583961003E-2</v>
      </c>
      <c r="S224">
        <f t="shared" si="8"/>
        <v>-13.714357187480601</v>
      </c>
    </row>
    <row r="225" spans="1:19" x14ac:dyDescent="0.3">
      <c r="A225" s="9">
        <v>29921</v>
      </c>
      <c r="B225" s="2">
        <v>1940830</v>
      </c>
      <c r="C225" s="2">
        <v>2834737</v>
      </c>
      <c r="D225" s="2">
        <v>1587.7</v>
      </c>
      <c r="E225" s="2">
        <v>2711.6</v>
      </c>
      <c r="F225" s="2">
        <v>1439.1</v>
      </c>
      <c r="G225" s="2">
        <v>2397.9</v>
      </c>
      <c r="H225" s="2">
        <f t="shared" si="0"/>
        <v>0.90640549222145228</v>
      </c>
      <c r="I225" s="2">
        <f t="shared" si="1"/>
        <v>0.88431184540492702</v>
      </c>
      <c r="J225" s="2">
        <f t="shared" si="2"/>
        <v>1759178.9714681613</v>
      </c>
      <c r="K225" s="2">
        <f t="shared" si="3"/>
        <v>2506791.5077076266</v>
      </c>
      <c r="L225" s="2">
        <v>144.93</v>
      </c>
      <c r="M225" s="2">
        <v>76.400000000000006</v>
      </c>
      <c r="N225" s="2">
        <v>695.66</v>
      </c>
      <c r="O225">
        <f t="shared" si="4"/>
        <v>8332366.6977331443</v>
      </c>
      <c r="P225">
        <f t="shared" si="5"/>
        <v>22516295.160994284</v>
      </c>
      <c r="Q225">
        <f t="shared" si="6"/>
        <v>0.37005940089858014</v>
      </c>
      <c r="R225">
        <f t="shared" si="7"/>
        <v>-6.1617799538879137E-2</v>
      </c>
      <c r="S225">
        <f t="shared" si="8"/>
        <v>3.5340433154990905</v>
      </c>
    </row>
    <row r="226" spans="1:19" x14ac:dyDescent="0.3">
      <c r="A226" s="9">
        <v>29952</v>
      </c>
      <c r="B226" s="2">
        <v>1505132</v>
      </c>
      <c r="C226" s="2">
        <v>1864383</v>
      </c>
      <c r="D226" s="2">
        <v>1232</v>
      </c>
      <c r="E226" s="2">
        <v>1731.6</v>
      </c>
      <c r="F226" s="2">
        <v>1495.5</v>
      </c>
      <c r="G226" s="2">
        <v>1894.9</v>
      </c>
      <c r="H226" s="2">
        <f t="shared" si="0"/>
        <v>1.2138798701298701</v>
      </c>
      <c r="I226" s="2">
        <f t="shared" si="1"/>
        <v>1.0943058443058444</v>
      </c>
      <c r="J226" s="2">
        <f t="shared" si="2"/>
        <v>1827049.4366883116</v>
      </c>
      <c r="K226" s="2">
        <f t="shared" si="3"/>
        <v>2040205.2129244632</v>
      </c>
      <c r="L226" s="2">
        <v>144.79</v>
      </c>
      <c r="M226" s="2">
        <v>76.06</v>
      </c>
      <c r="N226" s="2">
        <v>705.51</v>
      </c>
      <c r="O226">
        <f t="shared" si="4"/>
        <v>8769786.8703966793</v>
      </c>
      <c r="P226">
        <f t="shared" si="5"/>
        <v>18577083.225432355</v>
      </c>
      <c r="Q226">
        <f t="shared" si="6"/>
        <v>0.47207555480995456</v>
      </c>
      <c r="R226">
        <f t="shared" si="7"/>
        <v>0.10201615391137442</v>
      </c>
      <c r="S226">
        <f t="shared" si="8"/>
        <v>5.2496510119092221</v>
      </c>
    </row>
    <row r="227" spans="1:19" x14ac:dyDescent="0.3">
      <c r="A227" s="9">
        <v>29983</v>
      </c>
      <c r="B227" s="2">
        <v>1587034</v>
      </c>
      <c r="C227" s="2">
        <v>1772723</v>
      </c>
      <c r="D227" s="2">
        <v>1369.1</v>
      </c>
      <c r="E227" s="2">
        <v>1576.7</v>
      </c>
      <c r="F227" s="2">
        <v>1390.5</v>
      </c>
      <c r="G227" s="2">
        <v>1709.1</v>
      </c>
      <c r="H227" s="2">
        <f t="shared" si="0"/>
        <v>1.0156307063034111</v>
      </c>
      <c r="I227" s="2">
        <f t="shared" si="1"/>
        <v>1.0839728546965179</v>
      </c>
      <c r="J227" s="2">
        <f t="shared" si="2"/>
        <v>1611840.4623475277</v>
      </c>
      <c r="K227" s="2">
        <f t="shared" si="3"/>
        <v>1921583.6108961753</v>
      </c>
      <c r="L227" s="2">
        <v>144.07</v>
      </c>
      <c r="M227" s="2">
        <v>75.7</v>
      </c>
      <c r="N227" s="2">
        <v>709.83</v>
      </c>
      <c r="O227">
        <f t="shared" si="4"/>
        <v>7853923.3689536862</v>
      </c>
      <c r="P227">
        <f t="shared" si="5"/>
        <v>17824039.617714442</v>
      </c>
      <c r="Q227">
        <f t="shared" si="6"/>
        <v>0.44063655251013106</v>
      </c>
      <c r="R227">
        <f t="shared" si="7"/>
        <v>-3.1439002299823493E-2</v>
      </c>
      <c r="S227">
        <f t="shared" si="8"/>
        <v>-10.443395204216245</v>
      </c>
    </row>
    <row r="228" spans="1:19" x14ac:dyDescent="0.3">
      <c r="A228" s="9">
        <v>30011</v>
      </c>
      <c r="B228" s="2">
        <v>1787152</v>
      </c>
      <c r="C228" s="2">
        <v>2099605</v>
      </c>
      <c r="D228" s="2">
        <v>1531.9</v>
      </c>
      <c r="E228" s="2">
        <v>1890.1</v>
      </c>
      <c r="F228" s="2">
        <v>1418.8</v>
      </c>
      <c r="G228" s="2">
        <v>1864.3</v>
      </c>
      <c r="H228" s="2">
        <f t="shared" si="0"/>
        <v>0.92617011554278994</v>
      </c>
      <c r="I228" s="2">
        <f t="shared" si="1"/>
        <v>0.98634992857520765</v>
      </c>
      <c r="J228" s="2">
        <f t="shared" si="2"/>
        <v>1655206.7743325282</v>
      </c>
      <c r="K228" s="2">
        <f t="shared" si="3"/>
        <v>2070945.2417861489</v>
      </c>
      <c r="L228" s="2">
        <v>143.63</v>
      </c>
      <c r="M228" s="2">
        <v>75.3</v>
      </c>
      <c r="N228" s="2">
        <v>714.88</v>
      </c>
      <c r="O228">
        <f t="shared" si="4"/>
        <v>8155170.5741962837</v>
      </c>
      <c r="P228">
        <f t="shared" si="5"/>
        <v>19419010.052537147</v>
      </c>
      <c r="Q228">
        <f t="shared" si="6"/>
        <v>0.41995810044553677</v>
      </c>
      <c r="R228">
        <f t="shared" si="7"/>
        <v>-2.0678452064594288E-2</v>
      </c>
      <c r="S228">
        <f t="shared" si="8"/>
        <v>3.8356269992831642</v>
      </c>
    </row>
    <row r="229" spans="1:19" x14ac:dyDescent="0.3">
      <c r="A229" s="9">
        <v>30042</v>
      </c>
      <c r="B229" s="2">
        <v>1808900</v>
      </c>
      <c r="C229" s="2">
        <v>2207652</v>
      </c>
      <c r="D229" s="2">
        <v>1457</v>
      </c>
      <c r="E229" s="2">
        <v>1996</v>
      </c>
      <c r="F229" s="2">
        <v>1463.9</v>
      </c>
      <c r="G229" s="2">
        <v>1994.5</v>
      </c>
      <c r="H229" s="2">
        <f t="shared" si="0"/>
        <v>1.004735758407687</v>
      </c>
      <c r="I229" s="2">
        <f t="shared" si="1"/>
        <v>0.99924849699398799</v>
      </c>
      <c r="J229" s="2">
        <f t="shared" si="2"/>
        <v>1817466.5133836651</v>
      </c>
      <c r="K229" s="2">
        <f t="shared" si="3"/>
        <v>2205992.9428857714</v>
      </c>
      <c r="L229" s="2">
        <v>143.09</v>
      </c>
      <c r="M229" s="2">
        <v>75.33</v>
      </c>
      <c r="N229" s="2">
        <v>720.9</v>
      </c>
      <c r="O229">
        <f t="shared" si="4"/>
        <v>9045954.6131568234</v>
      </c>
      <c r="P229">
        <f t="shared" si="5"/>
        <v>20943163.811556179</v>
      </c>
      <c r="Q229">
        <f t="shared" si="6"/>
        <v>0.43192875224350663</v>
      </c>
      <c r="R229">
        <f t="shared" si="7"/>
        <v>1.1970651797969856E-2</v>
      </c>
      <c r="S229">
        <f t="shared" si="8"/>
        <v>10.922935711229172</v>
      </c>
    </row>
    <row r="230" spans="1:19" x14ac:dyDescent="0.3">
      <c r="A230" s="9">
        <v>30072</v>
      </c>
      <c r="B230" s="2">
        <v>1938398</v>
      </c>
      <c r="C230" s="2">
        <v>1768424</v>
      </c>
      <c r="D230" s="2">
        <v>1461.2</v>
      </c>
      <c r="E230" s="2">
        <v>1736.9</v>
      </c>
      <c r="F230" s="2">
        <v>1486</v>
      </c>
      <c r="G230" s="2">
        <v>1761.8</v>
      </c>
      <c r="H230" s="2">
        <f t="shared" si="0"/>
        <v>1.0169723514919244</v>
      </c>
      <c r="I230" s="2">
        <f t="shared" si="1"/>
        <v>1.0143358857735045</v>
      </c>
      <c r="J230" s="2">
        <f t="shared" si="2"/>
        <v>1971297.1721872434</v>
      </c>
      <c r="K230" s="2">
        <f t="shared" si="3"/>
        <v>1793775.924463124</v>
      </c>
      <c r="L230" s="2">
        <v>142.41999999999999</v>
      </c>
      <c r="M230" s="2">
        <v>74.650000000000006</v>
      </c>
      <c r="N230" s="2">
        <v>725.5</v>
      </c>
      <c r="O230">
        <f t="shared" si="4"/>
        <v>9931568.4634131212</v>
      </c>
      <c r="P230">
        <f t="shared" si="5"/>
        <v>17166242.717980433</v>
      </c>
      <c r="Q230">
        <f t="shared" si="6"/>
        <v>0.5785522566921707</v>
      </c>
      <c r="R230">
        <f t="shared" si="7"/>
        <v>0.14662350444866407</v>
      </c>
      <c r="S230">
        <f t="shared" si="8"/>
        <v>9.7901646440744088</v>
      </c>
    </row>
    <row r="231" spans="1:19" x14ac:dyDescent="0.3">
      <c r="A231" s="9">
        <v>30103</v>
      </c>
      <c r="B231" s="2">
        <v>1847639</v>
      </c>
      <c r="C231" s="2">
        <v>2116843</v>
      </c>
      <c r="D231" s="2">
        <v>1440.5</v>
      </c>
      <c r="E231" s="2">
        <v>2059.3000000000002</v>
      </c>
      <c r="F231" s="2">
        <v>1397.9</v>
      </c>
      <c r="G231" s="2">
        <v>1979.9</v>
      </c>
      <c r="H231" s="2">
        <f t="shared" si="0"/>
        <v>0.97042693509198197</v>
      </c>
      <c r="I231" s="2">
        <f t="shared" si="1"/>
        <v>0.96144320885737866</v>
      </c>
      <c r="J231" s="2">
        <f t="shared" si="2"/>
        <v>1792998.6519264146</v>
      </c>
      <c r="K231" s="2">
        <f t="shared" si="3"/>
        <v>2035224.3265672801</v>
      </c>
      <c r="L231" s="2">
        <v>142.27000000000001</v>
      </c>
      <c r="M231" s="2">
        <v>74.36</v>
      </c>
      <c r="N231" s="2">
        <v>738.43</v>
      </c>
      <c r="O231">
        <f t="shared" si="4"/>
        <v>9133692.7536344193</v>
      </c>
      <c r="P231">
        <f t="shared" si="5"/>
        <v>19779708.625915091</v>
      </c>
      <c r="Q231">
        <f t="shared" si="6"/>
        <v>0.46177084437268129</v>
      </c>
      <c r="R231">
        <f t="shared" si="7"/>
        <v>-0.11678141231948941</v>
      </c>
      <c r="S231">
        <f t="shared" si="8"/>
        <v>-8.0337331683106612</v>
      </c>
    </row>
    <row r="232" spans="1:19" x14ac:dyDescent="0.3">
      <c r="A232" s="9">
        <v>30133</v>
      </c>
      <c r="B232" s="2">
        <v>1848307</v>
      </c>
      <c r="C232" s="2">
        <v>1896711</v>
      </c>
      <c r="D232" s="2">
        <v>1410.6</v>
      </c>
      <c r="E232" s="2">
        <v>1781.4</v>
      </c>
      <c r="F232" s="2">
        <v>1368.2</v>
      </c>
      <c r="G232" s="2">
        <v>1719.8</v>
      </c>
      <c r="H232" s="2">
        <f t="shared" si="0"/>
        <v>0.9699418687083512</v>
      </c>
      <c r="I232" s="2">
        <f t="shared" si="1"/>
        <v>0.96542045582126412</v>
      </c>
      <c r="J232" s="2">
        <f t="shared" si="2"/>
        <v>1792750.3455267265</v>
      </c>
      <c r="K232" s="2">
        <f t="shared" si="3"/>
        <v>1831123.5981812058</v>
      </c>
      <c r="L232" s="2">
        <v>142.12</v>
      </c>
      <c r="M232" s="2">
        <v>73.680000000000007</v>
      </c>
      <c r="N232" s="2">
        <v>741.02</v>
      </c>
      <c r="O232">
        <f t="shared" si="4"/>
        <v>9304987.9640634041</v>
      </c>
      <c r="P232">
        <f t="shared" si="5"/>
        <v>18183924.134009518</v>
      </c>
      <c r="Q232">
        <f t="shared" si="6"/>
        <v>0.51171506741277162</v>
      </c>
      <c r="R232">
        <f t="shared" si="7"/>
        <v>4.994422304009033E-2</v>
      </c>
      <c r="S232">
        <f t="shared" si="8"/>
        <v>1.8754212020195808</v>
      </c>
    </row>
    <row r="233" spans="1:19" x14ac:dyDescent="0.3">
      <c r="A233" s="9">
        <v>30164</v>
      </c>
      <c r="B233" s="2">
        <v>1817553</v>
      </c>
      <c r="C233" s="2">
        <v>2031391</v>
      </c>
      <c r="D233" s="2">
        <v>1337.5</v>
      </c>
      <c r="E233" s="2">
        <v>1970.7</v>
      </c>
      <c r="F233" s="2">
        <v>1335</v>
      </c>
      <c r="G233" s="2">
        <v>1954.7</v>
      </c>
      <c r="H233" s="2">
        <f t="shared" si="0"/>
        <v>0.9981308411214953</v>
      </c>
      <c r="I233" s="2">
        <f t="shared" si="1"/>
        <v>0.99188105749226163</v>
      </c>
      <c r="J233" s="2">
        <f t="shared" si="2"/>
        <v>1814155.7046728972</v>
      </c>
      <c r="K233" s="2">
        <f t="shared" si="3"/>
        <v>2014898.2532602628</v>
      </c>
      <c r="L233" s="2">
        <v>140.94999999999999</v>
      </c>
      <c r="M233" s="2">
        <v>73.459999999999994</v>
      </c>
      <c r="N233" s="2">
        <v>741.68</v>
      </c>
      <c r="O233">
        <f t="shared" si="4"/>
        <v>9459088.5186934303</v>
      </c>
      <c r="P233">
        <f t="shared" si="5"/>
        <v>20264385.228432678</v>
      </c>
      <c r="Q233">
        <f t="shared" si="6"/>
        <v>0.46678388769581397</v>
      </c>
      <c r="R233">
        <f t="shared" si="7"/>
        <v>-4.4931179716957648E-2</v>
      </c>
      <c r="S233">
        <f t="shared" si="8"/>
        <v>1.6561069742935217</v>
      </c>
    </row>
    <row r="234" spans="1:19" x14ac:dyDescent="0.3">
      <c r="A234" s="9">
        <v>30195</v>
      </c>
      <c r="B234" s="2">
        <v>2079634</v>
      </c>
      <c r="C234" s="2">
        <v>2160290</v>
      </c>
      <c r="D234" s="2">
        <v>1466.2</v>
      </c>
      <c r="E234" s="2">
        <v>2175.1999999999998</v>
      </c>
      <c r="F234" s="2">
        <v>1346.7</v>
      </c>
      <c r="G234" s="2">
        <v>2243.4</v>
      </c>
      <c r="H234" s="2">
        <f t="shared" si="0"/>
        <v>0.91849679443459287</v>
      </c>
      <c r="I234" s="2">
        <f t="shared" si="1"/>
        <v>1.0313534387642518</v>
      </c>
      <c r="J234" s="2">
        <f t="shared" si="2"/>
        <v>1910137.1625971901</v>
      </c>
      <c r="K234" s="2">
        <f t="shared" si="3"/>
        <v>2228022.5202280255</v>
      </c>
      <c r="L234" s="2">
        <v>140.09</v>
      </c>
      <c r="M234" s="2">
        <v>72.930000000000007</v>
      </c>
      <c r="N234" s="2">
        <v>742.2</v>
      </c>
      <c r="O234">
        <f t="shared" si="4"/>
        <v>10051156.656651892</v>
      </c>
      <c r="P234">
        <f t="shared" si="5"/>
        <v>22494959.744115464</v>
      </c>
      <c r="Q234">
        <f t="shared" si="6"/>
        <v>0.44681816597965723</v>
      </c>
      <c r="R234">
        <f t="shared" si="7"/>
        <v>-1.9965721716156737E-2</v>
      </c>
      <c r="S234">
        <f t="shared" si="8"/>
        <v>6.2592514784949032</v>
      </c>
    </row>
    <row r="235" spans="1:19" x14ac:dyDescent="0.3">
      <c r="A235" s="9">
        <v>30225</v>
      </c>
      <c r="B235" s="2">
        <v>2304106</v>
      </c>
      <c r="C235" s="2">
        <v>1905082</v>
      </c>
      <c r="D235" s="2">
        <v>1176.7</v>
      </c>
      <c r="E235" s="2">
        <v>1886.2</v>
      </c>
      <c r="F235" s="2">
        <v>1265.0999999999999</v>
      </c>
      <c r="G235" s="2">
        <v>1932.3</v>
      </c>
      <c r="H235" s="2">
        <f t="shared" si="0"/>
        <v>1.0751253505566414</v>
      </c>
      <c r="I235" s="2">
        <f t="shared" si="1"/>
        <v>1.0244406743717527</v>
      </c>
      <c r="J235" s="2">
        <f t="shared" si="2"/>
        <v>2477202.770969661</v>
      </c>
      <c r="K235" s="2">
        <f t="shared" si="3"/>
        <v>1951643.4888134873</v>
      </c>
      <c r="L235" s="2">
        <v>139.71</v>
      </c>
      <c r="M235" s="2">
        <v>72.84</v>
      </c>
      <c r="N235" s="2">
        <v>743.36</v>
      </c>
      <c r="O235">
        <f t="shared" si="4"/>
        <v>13124276.512339797</v>
      </c>
      <c r="P235">
        <f t="shared" si="5"/>
        <v>19861645.377723437</v>
      </c>
      <c r="Q235">
        <f t="shared" si="6"/>
        <v>0.66078495828244999</v>
      </c>
      <c r="R235">
        <f t="shared" si="7"/>
        <v>0.21396679230279275</v>
      </c>
      <c r="S235">
        <f t="shared" si="8"/>
        <v>30.574788162853906</v>
      </c>
    </row>
    <row r="236" spans="1:19" x14ac:dyDescent="0.3">
      <c r="A236" s="9">
        <v>30256</v>
      </c>
      <c r="B236" s="2">
        <v>1406223</v>
      </c>
      <c r="C236" s="2">
        <v>2150922</v>
      </c>
      <c r="D236" s="2">
        <v>1168</v>
      </c>
      <c r="E236" s="2">
        <v>1976.2</v>
      </c>
      <c r="F236" s="2">
        <v>1253.7</v>
      </c>
      <c r="G236" s="2">
        <v>2011.6</v>
      </c>
      <c r="H236" s="2">
        <f t="shared" si="0"/>
        <v>1.073373287671233</v>
      </c>
      <c r="I236" s="2">
        <f t="shared" si="1"/>
        <v>1.0179131666835339</v>
      </c>
      <c r="J236" s="2">
        <f t="shared" si="2"/>
        <v>1509402.2047089043</v>
      </c>
      <c r="K236" s="2">
        <f t="shared" si="3"/>
        <v>2189451.8243092801</v>
      </c>
      <c r="L236" s="2">
        <v>138.27000000000001</v>
      </c>
      <c r="M236" s="2">
        <v>72.400000000000006</v>
      </c>
      <c r="N236" s="2">
        <v>745.07</v>
      </c>
      <c r="O236">
        <f t="shared" si="4"/>
        <v>8031130.3621244784</v>
      </c>
      <c r="P236">
        <f t="shared" si="5"/>
        <v>22344191.48982079</v>
      </c>
      <c r="Q236">
        <f t="shared" si="6"/>
        <v>0.35942810308366596</v>
      </c>
      <c r="R236">
        <f t="shared" si="7"/>
        <v>-0.30135685519878402</v>
      </c>
      <c r="S236">
        <f t="shared" si="8"/>
        <v>-38.807062205879348</v>
      </c>
    </row>
    <row r="237" spans="1:19" x14ac:dyDescent="0.3">
      <c r="A237" s="9">
        <v>30286</v>
      </c>
      <c r="B237" s="2">
        <v>1923315</v>
      </c>
      <c r="C237" s="2">
        <v>2276814</v>
      </c>
      <c r="D237" s="2">
        <v>1636.6</v>
      </c>
      <c r="E237" s="2">
        <v>2354.6</v>
      </c>
      <c r="F237" s="2">
        <v>1465.9</v>
      </c>
      <c r="G237" s="2">
        <v>2068.6</v>
      </c>
      <c r="H237" s="2">
        <f t="shared" si="0"/>
        <v>0.89569839912012716</v>
      </c>
      <c r="I237" s="2">
        <f t="shared" si="1"/>
        <v>0.87853563237917265</v>
      </c>
      <c r="J237" s="2">
        <f t="shared" si="2"/>
        <v>1722710.1665037274</v>
      </c>
      <c r="K237" s="2">
        <f t="shared" si="3"/>
        <v>2000262.2272997536</v>
      </c>
      <c r="L237" s="2">
        <v>137.53</v>
      </c>
      <c r="M237" s="2">
        <v>72.37</v>
      </c>
      <c r="N237" s="2">
        <v>745.63</v>
      </c>
      <c r="O237">
        <f t="shared" si="4"/>
        <v>9282849.9584648311</v>
      </c>
      <c r="P237">
        <f t="shared" si="5"/>
        <v>20584742.785831869</v>
      </c>
      <c r="Q237">
        <f t="shared" si="6"/>
        <v>0.45095778242388629</v>
      </c>
      <c r="R237">
        <f t="shared" si="7"/>
        <v>9.1529679340220327E-2</v>
      </c>
      <c r="S237">
        <f t="shared" si="8"/>
        <v>15.585845826181256</v>
      </c>
    </row>
    <row r="238" spans="1:19" x14ac:dyDescent="0.3">
      <c r="A238" s="9">
        <v>30317</v>
      </c>
      <c r="B238" s="2">
        <v>1327029</v>
      </c>
      <c r="C238" s="2">
        <v>1747615</v>
      </c>
      <c r="D238" s="2">
        <v>1122.5999999999999</v>
      </c>
      <c r="E238" s="2">
        <v>1648.8</v>
      </c>
      <c r="F238" s="2">
        <v>1282.9000000000001</v>
      </c>
      <c r="G238" s="2">
        <v>1771.1</v>
      </c>
      <c r="H238" s="2">
        <f t="shared" si="0"/>
        <v>1.1427935150543382</v>
      </c>
      <c r="I238" s="2">
        <f t="shared" si="1"/>
        <v>1.0741751576904415</v>
      </c>
      <c r="J238" s="2">
        <f t="shared" si="2"/>
        <v>1516520.1354890433</v>
      </c>
      <c r="K238" s="2">
        <f t="shared" si="3"/>
        <v>1877244.6182071809</v>
      </c>
      <c r="L238" s="2">
        <v>137.28</v>
      </c>
      <c r="M238" s="2">
        <v>72.34</v>
      </c>
      <c r="N238" s="2">
        <v>749.87</v>
      </c>
      <c r="O238">
        <f t="shared" si="4"/>
        <v>8221936.367517598</v>
      </c>
      <c r="P238">
        <f t="shared" si="5"/>
        <v>19341300.327122014</v>
      </c>
      <c r="Q238">
        <f t="shared" si="6"/>
        <v>0.42509739409754682</v>
      </c>
      <c r="R238">
        <f t="shared" si="7"/>
        <v>-2.5860388326339467E-2</v>
      </c>
      <c r="S238">
        <f t="shared" si="8"/>
        <v>-11.42874866764177</v>
      </c>
    </row>
    <row r="239" spans="1:19" x14ac:dyDescent="0.3">
      <c r="A239" s="9">
        <v>30348</v>
      </c>
      <c r="B239" s="2">
        <v>1587613</v>
      </c>
      <c r="C239" s="2">
        <v>2072069</v>
      </c>
      <c r="D239" s="2">
        <v>1291.3</v>
      </c>
      <c r="E239" s="2">
        <v>2004.3</v>
      </c>
      <c r="F239" s="2">
        <v>1418.5</v>
      </c>
      <c r="G239" s="2">
        <v>2162.9</v>
      </c>
      <c r="H239" s="2">
        <f t="shared" si="0"/>
        <v>1.098505382173004</v>
      </c>
      <c r="I239" s="2">
        <f t="shared" si="1"/>
        <v>1.0791298707778278</v>
      </c>
      <c r="J239" s="2">
        <f t="shared" si="2"/>
        <v>1744001.4253078294</v>
      </c>
      <c r="K239" s="2">
        <f t="shared" si="3"/>
        <v>2236031.5522127431</v>
      </c>
      <c r="L239" s="2">
        <v>136.54</v>
      </c>
      <c r="M239" s="2">
        <v>72.400000000000006</v>
      </c>
      <c r="N239" s="2">
        <v>752.2</v>
      </c>
      <c r="O239">
        <f t="shared" si="4"/>
        <v>9526328.2983361166</v>
      </c>
      <c r="P239">
        <f t="shared" si="5"/>
        <v>23178504.009645697</v>
      </c>
      <c r="Q239">
        <f t="shared" si="6"/>
        <v>0.41099841018090516</v>
      </c>
      <c r="R239">
        <f t="shared" si="7"/>
        <v>-1.4098983916641661E-2</v>
      </c>
      <c r="S239">
        <f t="shared" si="8"/>
        <v>15.864777742281973</v>
      </c>
    </row>
    <row r="240" spans="1:19" x14ac:dyDescent="0.3">
      <c r="A240" s="9">
        <v>30376</v>
      </c>
      <c r="B240" s="2">
        <v>1897887</v>
      </c>
      <c r="C240" s="2">
        <v>2225709</v>
      </c>
      <c r="D240" s="2">
        <v>1473.9</v>
      </c>
      <c r="E240" s="2">
        <v>1933.8</v>
      </c>
      <c r="F240" s="2">
        <v>1364.5</v>
      </c>
      <c r="G240" s="2">
        <v>1905.2</v>
      </c>
      <c r="H240" s="2">
        <f t="shared" si="0"/>
        <v>0.92577515435239832</v>
      </c>
      <c r="I240" s="2">
        <f t="shared" si="1"/>
        <v>0.98521046643913546</v>
      </c>
      <c r="J240" s="2">
        <f t="shared" si="2"/>
        <v>1757016.6303684101</v>
      </c>
      <c r="K240" s="2">
        <f t="shared" si="3"/>
        <v>2192791.8020477816</v>
      </c>
      <c r="L240" s="2">
        <v>136.68</v>
      </c>
      <c r="M240" s="2">
        <v>71.72</v>
      </c>
      <c r="N240" s="2">
        <v>758.22</v>
      </c>
      <c r="O240">
        <f t="shared" si="4"/>
        <v>9679419.2863858081</v>
      </c>
      <c r="P240">
        <f t="shared" si="5"/>
        <v>22782016.484811347</v>
      </c>
      <c r="Q240">
        <f t="shared" si="6"/>
        <v>0.4248710509378758</v>
      </c>
      <c r="R240">
        <f t="shared" si="7"/>
        <v>1.3872640756970644E-2</v>
      </c>
      <c r="S240">
        <f t="shared" si="8"/>
        <v>1.6070303610723897</v>
      </c>
    </row>
    <row r="241" spans="1:19" x14ac:dyDescent="0.3">
      <c r="A241" s="9">
        <v>30407</v>
      </c>
      <c r="B241" s="2">
        <v>1894744</v>
      </c>
      <c r="C241" s="2">
        <v>1783149</v>
      </c>
      <c r="D241" s="2">
        <v>1736</v>
      </c>
      <c r="E241" s="2">
        <v>1811.5</v>
      </c>
      <c r="F241" s="2">
        <v>1786.2</v>
      </c>
      <c r="G241" s="2">
        <v>1844.8</v>
      </c>
      <c r="H241" s="2">
        <f t="shared" si="0"/>
        <v>1.0289170506912442</v>
      </c>
      <c r="I241" s="2">
        <f t="shared" si="1"/>
        <v>1.0183825558929065</v>
      </c>
      <c r="J241" s="2">
        <f t="shared" si="2"/>
        <v>1949534.4082949308</v>
      </c>
      <c r="K241" s="2">
        <f t="shared" si="3"/>
        <v>1815927.8361578803</v>
      </c>
      <c r="L241" s="2">
        <v>137.09</v>
      </c>
      <c r="M241" s="2">
        <v>69.5</v>
      </c>
      <c r="N241" s="2">
        <v>765.27</v>
      </c>
      <c r="O241">
        <f t="shared" si="4"/>
        <v>10814866.689035576</v>
      </c>
      <c r="P241">
        <f t="shared" si="5"/>
        <v>19197891.856269214</v>
      </c>
      <c r="Q241">
        <f t="shared" si="6"/>
        <v>0.56333616055368607</v>
      </c>
      <c r="R241">
        <f t="shared" si="7"/>
        <v>0.13846510961581027</v>
      </c>
      <c r="S241">
        <f t="shared" si="8"/>
        <v>11.730532267021275</v>
      </c>
    </row>
    <row r="242" spans="1:19" x14ac:dyDescent="0.3">
      <c r="A242" s="9">
        <v>30437</v>
      </c>
      <c r="B242" s="2">
        <v>1987820</v>
      </c>
      <c r="C242" s="2">
        <v>2119399</v>
      </c>
      <c r="D242" s="2">
        <v>1477.2</v>
      </c>
      <c r="E242" s="2">
        <v>1922.9</v>
      </c>
      <c r="F242" s="2">
        <v>1478.5</v>
      </c>
      <c r="G242" s="2">
        <v>1937.4</v>
      </c>
      <c r="H242" s="2">
        <f t="shared" si="0"/>
        <v>1.0008800433252099</v>
      </c>
      <c r="I242" s="2">
        <f t="shared" si="1"/>
        <v>1.0075406937438245</v>
      </c>
      <c r="J242" s="2">
        <f t="shared" si="2"/>
        <v>1989569.3677227187</v>
      </c>
      <c r="K242" s="2">
        <f t="shared" si="3"/>
        <v>2135380.7387799677</v>
      </c>
      <c r="L242" s="2">
        <v>136.93</v>
      </c>
      <c r="M242" s="2">
        <v>69.58</v>
      </c>
      <c r="N242" s="2">
        <v>768.08</v>
      </c>
      <c r="O242">
        <f t="shared" si="4"/>
        <v>11106264.133322379</v>
      </c>
      <c r="P242">
        <f t="shared" si="5"/>
        <v>23512846.301671162</v>
      </c>
      <c r="Q242">
        <f t="shared" si="6"/>
        <v>0.47234877440308054</v>
      </c>
      <c r="R242">
        <f t="shared" si="7"/>
        <v>-9.0987386150605531E-2</v>
      </c>
      <c r="S242">
        <f t="shared" si="8"/>
        <v>2.6944154991963956</v>
      </c>
    </row>
    <row r="243" spans="1:19" x14ac:dyDescent="0.3">
      <c r="A243" s="9">
        <v>30468</v>
      </c>
      <c r="B243" s="2">
        <v>2321092</v>
      </c>
      <c r="C243" s="2">
        <v>2215434</v>
      </c>
      <c r="D243" s="2">
        <v>1498.1</v>
      </c>
      <c r="E243" s="2">
        <v>1995.3</v>
      </c>
      <c r="F243" s="2">
        <v>1462.9</v>
      </c>
      <c r="G243" s="2">
        <v>1929.8</v>
      </c>
      <c r="H243" s="2">
        <f t="shared" si="0"/>
        <v>0.97650357119017439</v>
      </c>
      <c r="I243" s="2">
        <f t="shared" si="1"/>
        <v>0.96717285621209848</v>
      </c>
      <c r="J243" s="2">
        <f t="shared" si="2"/>
        <v>2266554.6270609442</v>
      </c>
      <c r="K243" s="2">
        <f t="shared" si="3"/>
        <v>2142707.6295293942</v>
      </c>
      <c r="L243" s="2">
        <v>137.93</v>
      </c>
      <c r="M243" s="2">
        <v>69.61</v>
      </c>
      <c r="N243" s="2">
        <v>775.27</v>
      </c>
      <c r="O243">
        <f t="shared" si="4"/>
        <v>12713760.884780325</v>
      </c>
      <c r="P243">
        <f t="shared" si="5"/>
        <v>23652930.096133042</v>
      </c>
      <c r="Q243">
        <f t="shared" si="6"/>
        <v>0.53751314670561112</v>
      </c>
      <c r="R243">
        <f t="shared" si="7"/>
        <v>6.5164372302530582E-2</v>
      </c>
      <c r="S243">
        <f t="shared" si="8"/>
        <v>14.473784633258788</v>
      </c>
    </row>
    <row r="244" spans="1:19" x14ac:dyDescent="0.3">
      <c r="A244" s="9">
        <v>30498</v>
      </c>
      <c r="B244" s="2">
        <v>2107361</v>
      </c>
      <c r="C244" s="2">
        <v>2062145</v>
      </c>
      <c r="D244" s="2">
        <v>1782.2</v>
      </c>
      <c r="E244" s="2">
        <v>1885.1</v>
      </c>
      <c r="F244" s="2">
        <v>1753.8</v>
      </c>
      <c r="G244" s="2">
        <v>1874.9</v>
      </c>
      <c r="H244" s="2">
        <f t="shared" si="0"/>
        <v>0.98406463920996512</v>
      </c>
      <c r="I244" s="2">
        <f t="shared" si="1"/>
        <v>0.99458914646437868</v>
      </c>
      <c r="J244" s="2">
        <f t="shared" si="2"/>
        <v>2073779.4421501514</v>
      </c>
      <c r="K244" s="2">
        <f t="shared" si="3"/>
        <v>2050987.0354357862</v>
      </c>
      <c r="L244" s="2">
        <v>138.35</v>
      </c>
      <c r="M244" s="2">
        <v>70.23</v>
      </c>
      <c r="N244" s="2">
        <v>779.4</v>
      </c>
      <c r="O244">
        <f t="shared" si="4"/>
        <v>11656195.085302312</v>
      </c>
      <c r="P244">
        <f t="shared" si="5"/>
        <v>22842532.954493634</v>
      </c>
      <c r="Q244">
        <f t="shared" si="6"/>
        <v>0.51028470041056806</v>
      </c>
      <c r="R244">
        <f t="shared" si="7"/>
        <v>-2.7228446295043063E-2</v>
      </c>
      <c r="S244">
        <f t="shared" si="8"/>
        <v>-8.3182766221758015</v>
      </c>
    </row>
    <row r="245" spans="1:19" x14ac:dyDescent="0.3">
      <c r="A245" s="9">
        <v>30529</v>
      </c>
      <c r="B245" s="2">
        <v>2061351</v>
      </c>
      <c r="C245" s="2">
        <v>1932393</v>
      </c>
      <c r="D245" s="2">
        <v>1650.4</v>
      </c>
      <c r="E245" s="2">
        <v>1861.7</v>
      </c>
      <c r="F245" s="2">
        <v>1607.6</v>
      </c>
      <c r="G245" s="2">
        <v>1812.9</v>
      </c>
      <c r="H245" s="2">
        <f t="shared" si="0"/>
        <v>0.97406689287445458</v>
      </c>
      <c r="I245" s="2">
        <f t="shared" si="1"/>
        <v>0.97378739861416985</v>
      </c>
      <c r="J245" s="2">
        <f t="shared" si="2"/>
        <v>2007893.7636936498</v>
      </c>
      <c r="K245" s="2">
        <f t="shared" si="3"/>
        <v>1881739.9525702316</v>
      </c>
      <c r="L245" s="2">
        <v>138.4</v>
      </c>
      <c r="M245" s="2">
        <v>70.56</v>
      </c>
      <c r="N245" s="2">
        <v>786.5</v>
      </c>
      <c r="O245">
        <f t="shared" si="4"/>
        <v>11311546.074613882</v>
      </c>
      <c r="P245">
        <f t="shared" si="5"/>
        <v>20883213.997340713</v>
      </c>
      <c r="Q245">
        <f t="shared" si="6"/>
        <v>0.54165733665585691</v>
      </c>
      <c r="R245">
        <f t="shared" si="7"/>
        <v>3.1372636245288854E-2</v>
      </c>
      <c r="S245">
        <f t="shared" si="8"/>
        <v>-2.9567882843948752</v>
      </c>
    </row>
    <row r="246" spans="1:19" x14ac:dyDescent="0.3">
      <c r="A246" s="9">
        <v>30560</v>
      </c>
      <c r="B246" s="2">
        <v>2224145</v>
      </c>
      <c r="C246" s="2">
        <v>2246517</v>
      </c>
      <c r="D246" s="2">
        <v>1624.4</v>
      </c>
      <c r="E246" s="2">
        <v>1936.7</v>
      </c>
      <c r="F246" s="2">
        <v>1584.9</v>
      </c>
      <c r="G246" s="2">
        <v>2015.3</v>
      </c>
      <c r="H246" s="2">
        <f t="shared" si="0"/>
        <v>0.97568332922925383</v>
      </c>
      <c r="I246" s="2">
        <f t="shared" si="1"/>
        <v>1.0405844994062063</v>
      </c>
      <c r="J246" s="2">
        <f t="shared" si="2"/>
        <v>2170061.1982885986</v>
      </c>
      <c r="K246" s="2">
        <f t="shared" si="3"/>
        <v>2337690.7678525327</v>
      </c>
      <c r="L246" s="2">
        <v>138.30000000000001</v>
      </c>
      <c r="M246" s="2">
        <v>70.94</v>
      </c>
      <c r="N246" s="2">
        <v>789.84</v>
      </c>
      <c r="O246">
        <f t="shared" si="4"/>
        <v>12332031.303858256</v>
      </c>
      <c r="P246">
        <f t="shared" si="5"/>
        <v>26057168.210261013</v>
      </c>
      <c r="Q246">
        <f t="shared" si="6"/>
        <v>0.47326828473256904</v>
      </c>
      <c r="R246">
        <f t="shared" si="7"/>
        <v>-6.8389051923287869E-2</v>
      </c>
      <c r="S246">
        <f t="shared" si="8"/>
        <v>9.021624652483311</v>
      </c>
    </row>
    <row r="247" spans="1:19" x14ac:dyDescent="0.3">
      <c r="A247" s="9">
        <v>30590</v>
      </c>
      <c r="B247" s="2">
        <v>2643965</v>
      </c>
      <c r="C247" s="2">
        <v>2534736</v>
      </c>
      <c r="D247" s="2">
        <v>1608.7</v>
      </c>
      <c r="E247" s="2">
        <v>2027.4</v>
      </c>
      <c r="F247" s="2">
        <v>1605.5</v>
      </c>
      <c r="G247" s="2">
        <v>2051.3000000000002</v>
      </c>
      <c r="H247" s="2">
        <f t="shared" si="0"/>
        <v>0.99801081618698329</v>
      </c>
      <c r="I247" s="2">
        <f t="shared" si="1"/>
        <v>1.0117884975831115</v>
      </c>
      <c r="J247" s="2">
        <f t="shared" si="2"/>
        <v>2638705.6676198174</v>
      </c>
      <c r="K247" s="2">
        <f t="shared" si="3"/>
        <v>2564616.7292098259</v>
      </c>
      <c r="L247" s="2">
        <v>137.55000000000001</v>
      </c>
      <c r="M247" s="2">
        <v>71.03</v>
      </c>
      <c r="N247" s="2">
        <v>790.39</v>
      </c>
      <c r="O247">
        <f t="shared" si="4"/>
        <v>15069814.060107278</v>
      </c>
      <c r="P247">
        <f t="shared" si="5"/>
        <v>28554227.197618961</v>
      </c>
      <c r="Q247">
        <f t="shared" si="6"/>
        <v>0.52776122974057926</v>
      </c>
      <c r="R247">
        <f t="shared" si="7"/>
        <v>5.4492945008010218E-2</v>
      </c>
      <c r="S247">
        <f t="shared" si="8"/>
        <v>22.200582278707543</v>
      </c>
    </row>
    <row r="248" spans="1:19" x14ac:dyDescent="0.3">
      <c r="A248" s="9">
        <v>30621</v>
      </c>
      <c r="B248" s="2">
        <v>1929463</v>
      </c>
      <c r="C248" s="2">
        <v>2354026</v>
      </c>
      <c r="D248" s="2">
        <v>1835.3</v>
      </c>
      <c r="E248" s="2">
        <v>2004.4</v>
      </c>
      <c r="F248" s="2">
        <v>1945.7</v>
      </c>
      <c r="G248" s="2">
        <v>2017</v>
      </c>
      <c r="H248" s="2">
        <f t="shared" si="0"/>
        <v>1.0601536533536753</v>
      </c>
      <c r="I248" s="2">
        <f t="shared" si="1"/>
        <v>1.0062861704250647</v>
      </c>
      <c r="J248" s="2">
        <f t="shared" si="2"/>
        <v>2045527.2484607424</v>
      </c>
      <c r="K248" s="2">
        <f t="shared" si="3"/>
        <v>2368823.8086210336</v>
      </c>
      <c r="L248" s="2">
        <v>137.5</v>
      </c>
      <c r="M248" s="2">
        <v>71.040000000000006</v>
      </c>
      <c r="N248" s="2">
        <v>795.73</v>
      </c>
      <c r="O248">
        <f t="shared" si="4"/>
        <v>11754011.500624398</v>
      </c>
      <c r="P248">
        <f t="shared" si="5"/>
        <v>26359209.490299571</v>
      </c>
      <c r="Q248">
        <f t="shared" si="6"/>
        <v>0.44591669203698925</v>
      </c>
      <c r="R248">
        <f t="shared" si="7"/>
        <v>-8.1844537703590015E-2</v>
      </c>
      <c r="S248">
        <f t="shared" si="8"/>
        <v>-22.002942745394932</v>
      </c>
    </row>
    <row r="249" spans="1:19" x14ac:dyDescent="0.3">
      <c r="A249" s="9">
        <v>30651</v>
      </c>
      <c r="B249" s="2">
        <v>2462584</v>
      </c>
      <c r="C249" s="2">
        <v>2899030</v>
      </c>
      <c r="D249" s="2">
        <v>1901.1</v>
      </c>
      <c r="E249" s="2">
        <v>2433.3000000000002</v>
      </c>
      <c r="F249" s="2">
        <v>1710.1</v>
      </c>
      <c r="G249" s="2">
        <v>2142.8000000000002</v>
      </c>
      <c r="H249" s="2">
        <f t="shared" si="0"/>
        <v>0.89953184998158964</v>
      </c>
      <c r="I249" s="2">
        <f t="shared" si="1"/>
        <v>0.88061480294250605</v>
      </c>
      <c r="J249" s="2">
        <f t="shared" si="2"/>
        <v>2215172.7412550631</v>
      </c>
      <c r="K249" s="2">
        <f t="shared" si="3"/>
        <v>2552928.7321744133</v>
      </c>
      <c r="L249" s="2">
        <v>137.80000000000001</v>
      </c>
      <c r="M249" s="2">
        <v>71.14</v>
      </c>
      <c r="N249" s="2">
        <v>798.21</v>
      </c>
      <c r="O249">
        <f t="shared" si="4"/>
        <v>12819486.584719209</v>
      </c>
      <c r="P249">
        <f t="shared" si="5"/>
        <v>28595748.593090449</v>
      </c>
      <c r="Q249">
        <f t="shared" si="6"/>
        <v>0.44830043679348769</v>
      </c>
      <c r="R249">
        <f t="shared" si="7"/>
        <v>2.3837447564984404E-3</v>
      </c>
      <c r="S249">
        <f t="shared" si="8"/>
        <v>9.0647783017586079</v>
      </c>
    </row>
    <row r="250" spans="1:19" x14ac:dyDescent="0.3">
      <c r="A250" s="9">
        <v>30682</v>
      </c>
      <c r="B250" s="2">
        <v>2039201</v>
      </c>
      <c r="C250" s="2">
        <v>2453853</v>
      </c>
      <c r="D250" s="2">
        <v>1639.5</v>
      </c>
      <c r="E250" s="2">
        <v>1991.6</v>
      </c>
      <c r="F250" s="2">
        <v>1851.2</v>
      </c>
      <c r="G250" s="2">
        <v>2077.3000000000002</v>
      </c>
      <c r="H250" s="2">
        <f t="shared" si="0"/>
        <v>1.1291247331503507</v>
      </c>
      <c r="I250" s="2">
        <f t="shared" si="1"/>
        <v>1.0430307290620608</v>
      </c>
      <c r="J250" s="2">
        <f t="shared" si="2"/>
        <v>2302512.2849649284</v>
      </c>
      <c r="K250" s="2">
        <f t="shared" si="3"/>
        <v>2559444.0836011251</v>
      </c>
      <c r="L250" s="2">
        <v>138.05000000000001</v>
      </c>
      <c r="M250" s="2">
        <v>71.260000000000005</v>
      </c>
      <c r="N250" s="2">
        <v>798.31</v>
      </c>
      <c r="O250">
        <f t="shared" si="4"/>
        <v>13337360.892466296</v>
      </c>
      <c r="P250">
        <f t="shared" si="5"/>
        <v>28717653.387282178</v>
      </c>
      <c r="Q250">
        <f t="shared" si="6"/>
        <v>0.46443073577776528</v>
      </c>
      <c r="R250">
        <f t="shared" si="7"/>
        <v>1.6130298984277591E-2</v>
      </c>
      <c r="S250">
        <f t="shared" si="8"/>
        <v>4.0397429672759984</v>
      </c>
    </row>
    <row r="251" spans="1:19" x14ac:dyDescent="0.3">
      <c r="A251" s="9">
        <v>30713</v>
      </c>
      <c r="B251" s="2">
        <v>1997884</v>
      </c>
      <c r="C251" s="2">
        <v>2210561</v>
      </c>
      <c r="D251" s="2">
        <v>1565.5</v>
      </c>
      <c r="E251" s="2">
        <v>1802.7</v>
      </c>
      <c r="F251" s="2">
        <v>1739</v>
      </c>
      <c r="G251" s="2">
        <v>1902.9</v>
      </c>
      <c r="H251" s="2">
        <f t="shared" si="0"/>
        <v>1.1108272117534335</v>
      </c>
      <c r="I251" s="2">
        <f t="shared" si="1"/>
        <v>1.0555832917290731</v>
      </c>
      <c r="J251" s="2">
        <f t="shared" si="2"/>
        <v>2219303.9131267965</v>
      </c>
      <c r="K251" s="2">
        <f t="shared" si="3"/>
        <v>2333431.2569479113</v>
      </c>
      <c r="L251" s="2">
        <v>138.72999999999999</v>
      </c>
      <c r="M251" s="2">
        <v>71.03</v>
      </c>
      <c r="N251" s="2">
        <v>796.35</v>
      </c>
      <c r="O251">
        <f t="shared" si="4"/>
        <v>12833701.607303532</v>
      </c>
      <c r="P251">
        <f t="shared" si="5"/>
        <v>26140913.650492378</v>
      </c>
      <c r="Q251">
        <f t="shared" si="6"/>
        <v>0.49094311617764752</v>
      </c>
      <c r="R251">
        <f t="shared" si="7"/>
        <v>2.651238039988224E-2</v>
      </c>
      <c r="S251">
        <f t="shared" si="8"/>
        <v>-3.7763039421633948</v>
      </c>
    </row>
    <row r="252" spans="1:19" x14ac:dyDescent="0.3">
      <c r="A252" s="9">
        <v>30742</v>
      </c>
      <c r="B252" s="2">
        <v>2282511</v>
      </c>
      <c r="C252" s="2">
        <v>2561636</v>
      </c>
      <c r="D252" s="2">
        <v>1954.6</v>
      </c>
      <c r="E252" s="2">
        <v>2065.1</v>
      </c>
      <c r="F252" s="2">
        <v>1850.9</v>
      </c>
      <c r="G252" s="2">
        <v>2037.1</v>
      </c>
      <c r="H252" s="2">
        <f t="shared" si="0"/>
        <v>0.94694566663255919</v>
      </c>
      <c r="I252" s="2">
        <f t="shared" si="1"/>
        <v>0.98644133456006977</v>
      </c>
      <c r="J252" s="2">
        <f t="shared" si="2"/>
        <v>2161413.9004911492</v>
      </c>
      <c r="K252" s="2">
        <f t="shared" si="3"/>
        <v>2526903.6344971191</v>
      </c>
      <c r="L252" s="2">
        <v>139.41999999999999</v>
      </c>
      <c r="M252" s="2">
        <v>71.400000000000006</v>
      </c>
      <c r="N252" s="2">
        <v>792.52</v>
      </c>
      <c r="O252">
        <f t="shared" si="4"/>
        <v>12407135.872962782</v>
      </c>
      <c r="P252">
        <f t="shared" si="5"/>
        <v>28330278.886833463</v>
      </c>
      <c r="Q252">
        <f t="shared" si="6"/>
        <v>0.43794612550492806</v>
      </c>
      <c r="R252">
        <f t="shared" si="7"/>
        <v>-5.2996990672719457E-2</v>
      </c>
      <c r="S252">
        <f t="shared" si="8"/>
        <v>-3.3237934572048573</v>
      </c>
    </row>
    <row r="253" spans="1:19" x14ac:dyDescent="0.3">
      <c r="A253" s="9">
        <v>30773</v>
      </c>
      <c r="B253" s="2">
        <v>2317981</v>
      </c>
      <c r="C253" s="2">
        <v>2603058</v>
      </c>
      <c r="D253" s="2">
        <v>1657.8</v>
      </c>
      <c r="E253" s="2">
        <v>1996.7</v>
      </c>
      <c r="F253" s="2">
        <v>1715.4</v>
      </c>
      <c r="G253" s="2">
        <v>2059.5</v>
      </c>
      <c r="H253" s="2">
        <f t="shared" si="0"/>
        <v>1.0347448425624322</v>
      </c>
      <c r="I253" s="2">
        <f t="shared" si="1"/>
        <v>1.0314518956277858</v>
      </c>
      <c r="J253" s="2">
        <f t="shared" si="2"/>
        <v>2398518.884907709</v>
      </c>
      <c r="K253" s="2">
        <f t="shared" si="3"/>
        <v>2684929.1085290727</v>
      </c>
      <c r="L253" s="2">
        <v>140.37</v>
      </c>
      <c r="M253" s="2">
        <v>71.69</v>
      </c>
      <c r="N253" s="2">
        <v>794.62</v>
      </c>
      <c r="O253">
        <f t="shared" si="4"/>
        <v>13634157.1271486</v>
      </c>
      <c r="P253">
        <f t="shared" si="5"/>
        <v>29801961.023689922</v>
      </c>
      <c r="Q253">
        <f t="shared" si="6"/>
        <v>0.45749194545656413</v>
      </c>
      <c r="R253">
        <f t="shared" si="7"/>
        <v>1.9545819951636068E-2</v>
      </c>
      <c r="S253">
        <f t="shared" si="8"/>
        <v>9.8896414672116322</v>
      </c>
    </row>
    <row r="254" spans="1:19" x14ac:dyDescent="0.3">
      <c r="A254" s="9">
        <v>30803</v>
      </c>
      <c r="B254" s="2">
        <v>2468978</v>
      </c>
      <c r="C254" s="2">
        <v>2854676</v>
      </c>
      <c r="D254" s="2">
        <v>1779.9</v>
      </c>
      <c r="E254" s="2">
        <v>2234.6999999999998</v>
      </c>
      <c r="F254" s="2">
        <v>1760.9</v>
      </c>
      <c r="G254" s="2">
        <v>2110</v>
      </c>
      <c r="H254" s="2">
        <f t="shared" si="0"/>
        <v>0.9893252429911793</v>
      </c>
      <c r="I254" s="2">
        <f t="shared" si="1"/>
        <v>0.94419832639727941</v>
      </c>
      <c r="J254" s="2">
        <f t="shared" si="2"/>
        <v>2442622.2597898757</v>
      </c>
      <c r="K254" s="2">
        <f t="shared" si="3"/>
        <v>2695380.30160648</v>
      </c>
      <c r="L254" s="2">
        <v>140.46</v>
      </c>
      <c r="M254" s="2">
        <v>72.11</v>
      </c>
      <c r="N254" s="2">
        <v>799.62</v>
      </c>
      <c r="O254">
        <f t="shared" si="4"/>
        <v>13827431.075544851</v>
      </c>
      <c r="P254">
        <f t="shared" si="5"/>
        <v>29875897.548647527</v>
      </c>
      <c r="Q254">
        <f t="shared" si="6"/>
        <v>0.46282897620161423</v>
      </c>
      <c r="R254">
        <f t="shared" si="7"/>
        <v>5.3370307450500976E-3</v>
      </c>
      <c r="S254">
        <f t="shared" si="8"/>
        <v>1.4175716664684757</v>
      </c>
    </row>
    <row r="255" spans="1:19" x14ac:dyDescent="0.3">
      <c r="A255" s="9">
        <v>30834</v>
      </c>
      <c r="B255" s="2">
        <v>2783003</v>
      </c>
      <c r="C255" s="2">
        <v>2803727</v>
      </c>
      <c r="D255" s="2">
        <v>1727.3</v>
      </c>
      <c r="E255" s="2">
        <v>2073.9</v>
      </c>
      <c r="F255" s="2">
        <v>1714.5</v>
      </c>
      <c r="G255" s="2">
        <v>2023.4</v>
      </c>
      <c r="H255" s="2">
        <f t="shared" si="0"/>
        <v>0.99258959069067332</v>
      </c>
      <c r="I255" s="2">
        <f t="shared" si="1"/>
        <v>0.97564974203192056</v>
      </c>
      <c r="J255" s="2">
        <f t="shared" si="2"/>
        <v>2762379.8086609161</v>
      </c>
      <c r="K255" s="2">
        <f t="shared" si="3"/>
        <v>2735455.5242779306</v>
      </c>
      <c r="L255" s="2">
        <v>140.66999999999999</v>
      </c>
      <c r="M255" s="2">
        <v>71.91</v>
      </c>
      <c r="N255" s="2">
        <v>800.34</v>
      </c>
      <c r="O255">
        <f t="shared" si="4"/>
        <v>15725858.910732176</v>
      </c>
      <c r="P255">
        <f t="shared" si="5"/>
        <v>30333170.799100246</v>
      </c>
      <c r="Q255">
        <f t="shared" si="6"/>
        <v>0.51843768707485871</v>
      </c>
      <c r="R255">
        <f t="shared" si="7"/>
        <v>5.5608710873244482E-2</v>
      </c>
      <c r="S255">
        <f t="shared" si="8"/>
        <v>13.729432638755853</v>
      </c>
    </row>
    <row r="256" spans="1:19" x14ac:dyDescent="0.3">
      <c r="A256" s="9">
        <v>30864</v>
      </c>
      <c r="B256" s="2">
        <v>2473665</v>
      </c>
      <c r="C256" s="2">
        <v>2624115</v>
      </c>
      <c r="D256" s="2">
        <v>1888</v>
      </c>
      <c r="E256" s="2">
        <v>2092.5</v>
      </c>
      <c r="F256" s="2">
        <v>1821.2</v>
      </c>
      <c r="G256" s="2">
        <v>2113.9</v>
      </c>
      <c r="H256" s="2">
        <f t="shared" si="0"/>
        <v>0.96461864406779663</v>
      </c>
      <c r="I256" s="2">
        <f t="shared" si="1"/>
        <v>1.0102270011947432</v>
      </c>
      <c r="J256" s="2">
        <f t="shared" si="2"/>
        <v>2386143.378177966</v>
      </c>
      <c r="K256" s="2">
        <f t="shared" si="3"/>
        <v>2650951.8272401434</v>
      </c>
      <c r="L256" s="2">
        <v>140.91999999999999</v>
      </c>
      <c r="M256" s="2">
        <v>71.31</v>
      </c>
      <c r="N256" s="2">
        <v>808.82</v>
      </c>
      <c r="O256">
        <f t="shared" si="4"/>
        <v>13575929.418432882</v>
      </c>
      <c r="P256">
        <f t="shared" si="5"/>
        <v>29504419.210309785</v>
      </c>
      <c r="Q256">
        <f t="shared" si="6"/>
        <v>0.46013206773068827</v>
      </c>
      <c r="R256">
        <f t="shared" si="7"/>
        <v>-5.8305619344170445E-2</v>
      </c>
      <c r="S256">
        <f t="shared" si="8"/>
        <v>-13.671300909561552</v>
      </c>
    </row>
    <row r="257" spans="1:19" x14ac:dyDescent="0.3">
      <c r="A257" s="9">
        <v>30895</v>
      </c>
      <c r="B257" s="2">
        <v>2321354</v>
      </c>
      <c r="C257" s="2">
        <v>2706801</v>
      </c>
      <c r="D257" s="2">
        <v>2057.9</v>
      </c>
      <c r="E257" s="2">
        <v>2305.5</v>
      </c>
      <c r="F257" s="2">
        <v>2002.1</v>
      </c>
      <c r="G257" s="2">
        <v>2236.4</v>
      </c>
      <c r="H257" s="2">
        <f t="shared" si="0"/>
        <v>0.97288497983381106</v>
      </c>
      <c r="I257" s="2">
        <f t="shared" si="1"/>
        <v>0.97002819345044466</v>
      </c>
      <c r="J257" s="2">
        <f t="shared" si="2"/>
        <v>2258410.4394771368</v>
      </c>
      <c r="K257" s="2">
        <f t="shared" si="3"/>
        <v>2625673.284059857</v>
      </c>
      <c r="L257" s="2">
        <v>141.02000000000001</v>
      </c>
      <c r="M257" s="2">
        <v>70.739999999999995</v>
      </c>
      <c r="N257" s="2">
        <v>809.2</v>
      </c>
      <c r="O257">
        <f t="shared" si="4"/>
        <v>12962301.530356927</v>
      </c>
      <c r="P257">
        <f t="shared" si="5"/>
        <v>29781195.703453843</v>
      </c>
      <c r="Q257">
        <f t="shared" si="6"/>
        <v>0.43525121218869117</v>
      </c>
      <c r="R257">
        <f t="shared" si="7"/>
        <v>-2.4880855541997093E-2</v>
      </c>
      <c r="S257">
        <f t="shared" si="8"/>
        <v>-4.5199696401102045</v>
      </c>
    </row>
    <row r="258" spans="1:19" x14ac:dyDescent="0.3">
      <c r="A258" s="9">
        <v>30926</v>
      </c>
      <c r="B258" s="2">
        <v>2298345</v>
      </c>
      <c r="C258" s="2">
        <v>2422844</v>
      </c>
      <c r="D258" s="2">
        <v>1945.9</v>
      </c>
      <c r="E258" s="2">
        <v>1985.6</v>
      </c>
      <c r="F258" s="2">
        <v>1948.4</v>
      </c>
      <c r="G258" s="2">
        <v>2148.1999999999998</v>
      </c>
      <c r="H258" s="2">
        <f t="shared" si="0"/>
        <v>1.0012847525566575</v>
      </c>
      <c r="I258" s="2">
        <f t="shared" si="1"/>
        <v>1.0818896051571314</v>
      </c>
      <c r="J258" s="2">
        <f t="shared" si="2"/>
        <v>2301297.8046148308</v>
      </c>
      <c r="K258" s="2">
        <f t="shared" si="3"/>
        <v>2621249.7385173249</v>
      </c>
      <c r="L258" s="2">
        <v>140.69999999999999</v>
      </c>
      <c r="M258" s="2">
        <v>70.290000000000006</v>
      </c>
      <c r="N258" s="2">
        <v>813.53</v>
      </c>
      <c r="O258">
        <f t="shared" si="4"/>
        <v>13205291.330976607</v>
      </c>
      <c r="P258">
        <f t="shared" si="5"/>
        <v>29984666.220076613</v>
      </c>
      <c r="Q258">
        <f t="shared" si="6"/>
        <v>0.44040147834411569</v>
      </c>
      <c r="R258">
        <f t="shared" si="7"/>
        <v>5.150266155424521E-3</v>
      </c>
      <c r="S258">
        <f t="shared" si="8"/>
        <v>1.8745883981375613</v>
      </c>
    </row>
    <row r="259" spans="1:19" x14ac:dyDescent="0.3">
      <c r="A259" s="9">
        <v>30956</v>
      </c>
      <c r="B259" s="2">
        <v>2763888</v>
      </c>
      <c r="C259" s="2">
        <v>2446629</v>
      </c>
      <c r="D259" s="2">
        <v>2062.8000000000002</v>
      </c>
      <c r="E259" s="2">
        <v>2074.1</v>
      </c>
      <c r="F259" s="2">
        <v>2002.2</v>
      </c>
      <c r="G259" s="2">
        <v>2061.6</v>
      </c>
      <c r="H259" s="2">
        <f t="shared" si="0"/>
        <v>0.97062245491564858</v>
      </c>
      <c r="I259" s="2">
        <f t="shared" si="1"/>
        <v>0.99397328961959408</v>
      </c>
      <c r="J259" s="2">
        <f t="shared" si="2"/>
        <v>2682691.7556719021</v>
      </c>
      <c r="K259" s="2">
        <f t="shared" si="3"/>
        <v>2431883.875608698</v>
      </c>
      <c r="L259" s="2">
        <v>140.35</v>
      </c>
      <c r="M259" s="2">
        <v>69.88</v>
      </c>
      <c r="N259" s="2">
        <v>818.15</v>
      </c>
      <c r="O259">
        <f t="shared" si="4"/>
        <v>15511373.304845506</v>
      </c>
      <c r="P259">
        <f t="shared" si="5"/>
        <v>28146400.474092245</v>
      </c>
      <c r="Q259">
        <f t="shared" si="6"/>
        <v>0.55109616304660947</v>
      </c>
      <c r="R259">
        <f t="shared" si="7"/>
        <v>0.11069468470249377</v>
      </c>
      <c r="S259">
        <f t="shared" si="8"/>
        <v>17.463317666149152</v>
      </c>
    </row>
    <row r="260" spans="1:19" x14ac:dyDescent="0.3">
      <c r="A260" s="9">
        <v>30987</v>
      </c>
      <c r="B260" s="2">
        <v>2497103</v>
      </c>
      <c r="C260" s="2">
        <v>2363694</v>
      </c>
      <c r="D260" s="2">
        <v>1849.6</v>
      </c>
      <c r="E260" s="2">
        <v>2012.4</v>
      </c>
      <c r="F260" s="2">
        <v>1922.8</v>
      </c>
      <c r="G260" s="2">
        <v>2010.5</v>
      </c>
      <c r="H260" s="2">
        <f t="shared" si="0"/>
        <v>1.0395761245674742</v>
      </c>
      <c r="I260" s="2">
        <f t="shared" si="1"/>
        <v>0.99905585370701644</v>
      </c>
      <c r="J260" s="2">
        <f t="shared" si="2"/>
        <v>2595928.6593858134</v>
      </c>
      <c r="K260" s="2">
        <f t="shared" si="3"/>
        <v>2361462.3270721524</v>
      </c>
      <c r="L260" s="2">
        <v>139.83000000000001</v>
      </c>
      <c r="M260" s="2">
        <v>69.61</v>
      </c>
      <c r="N260" s="2">
        <v>816.47</v>
      </c>
      <c r="O260">
        <f t="shared" si="4"/>
        <v>15132590.186508751</v>
      </c>
      <c r="P260">
        <f t="shared" si="5"/>
        <v>27647830.608100768</v>
      </c>
      <c r="Q260">
        <f t="shared" si="6"/>
        <v>0.54733372759000221</v>
      </c>
      <c r="R260">
        <f t="shared" si="7"/>
        <v>-3.7624354566072604E-3</v>
      </c>
      <c r="S260">
        <f t="shared" si="8"/>
        <v>-2.4419702297953876</v>
      </c>
    </row>
    <row r="261" spans="1:19" x14ac:dyDescent="0.3">
      <c r="A261" s="9">
        <v>31017</v>
      </c>
      <c r="B261" s="2">
        <v>3000948</v>
      </c>
      <c r="C261" s="2">
        <v>2579847</v>
      </c>
      <c r="D261" s="2">
        <v>2217.3000000000002</v>
      </c>
      <c r="E261" s="2">
        <v>2083.1</v>
      </c>
      <c r="F261" s="2">
        <v>2017.3</v>
      </c>
      <c r="G261" s="2">
        <v>1937.2</v>
      </c>
      <c r="H261" s="2">
        <f t="shared" si="0"/>
        <v>0.90980020745952273</v>
      </c>
      <c r="I261" s="2">
        <f t="shared" si="1"/>
        <v>0.92996015553742029</v>
      </c>
      <c r="J261" s="2">
        <f t="shared" si="2"/>
        <v>2730263.1129752398</v>
      </c>
      <c r="K261" s="2">
        <f t="shared" si="3"/>
        <v>2399154.9173827469</v>
      </c>
      <c r="L261" s="2">
        <v>139.46</v>
      </c>
      <c r="M261" s="2">
        <v>69.27</v>
      </c>
      <c r="N261" s="2">
        <v>823.72</v>
      </c>
      <c r="O261">
        <f t="shared" si="4"/>
        <v>15942057.668961553</v>
      </c>
      <c r="P261">
        <f t="shared" si="5"/>
        <v>28140181.229643606</v>
      </c>
      <c r="Q261">
        <f t="shared" si="6"/>
        <v>0.56652292104529056</v>
      </c>
      <c r="R261">
        <f t="shared" si="7"/>
        <v>1.9189193455288356E-2</v>
      </c>
      <c r="S261">
        <f t="shared" si="8"/>
        <v>5.3491667485614727</v>
      </c>
    </row>
    <row r="262" spans="1:19" x14ac:dyDescent="0.3">
      <c r="A262" s="9">
        <v>31048</v>
      </c>
      <c r="B262" s="2">
        <v>1642855</v>
      </c>
      <c r="C262" s="2">
        <v>2400877</v>
      </c>
      <c r="D262" s="2">
        <v>1487.2</v>
      </c>
      <c r="E262" s="2">
        <v>2043.1</v>
      </c>
      <c r="F262" s="2">
        <v>1655.6</v>
      </c>
      <c r="G262" s="2">
        <v>2077</v>
      </c>
      <c r="H262" s="2">
        <f t="shared" si="0"/>
        <v>1.1132329209252285</v>
      </c>
      <c r="I262" s="2">
        <f t="shared" si="1"/>
        <v>1.0165924330673977</v>
      </c>
      <c r="J262" s="2">
        <f t="shared" si="2"/>
        <v>1828880.2703066163</v>
      </c>
      <c r="K262" s="2">
        <f t="shared" si="3"/>
        <v>2440713.3909255546</v>
      </c>
      <c r="L262" s="2">
        <v>138.83000000000001</v>
      </c>
      <c r="M262" s="2">
        <v>68.930000000000007</v>
      </c>
      <c r="N262" s="2">
        <v>830.3</v>
      </c>
      <c r="O262">
        <f t="shared" si="4"/>
        <v>10802274.890699599</v>
      </c>
      <c r="P262">
        <f t="shared" si="5"/>
        <v>29023595.125930388</v>
      </c>
      <c r="Q262">
        <f t="shared" si="6"/>
        <v>0.37218941498562264</v>
      </c>
      <c r="R262">
        <f t="shared" si="7"/>
        <v>-0.19433350605966793</v>
      </c>
      <c r="S262">
        <f t="shared" si="8"/>
        <v>-32.240397601050418</v>
      </c>
    </row>
    <row r="263" spans="1:19" x14ac:dyDescent="0.3">
      <c r="A263" s="9">
        <v>31079</v>
      </c>
      <c r="B263" s="2">
        <v>1804459</v>
      </c>
      <c r="C263" s="2">
        <v>2063214</v>
      </c>
      <c r="D263" s="2">
        <v>1574.5</v>
      </c>
      <c r="E263" s="2">
        <v>1783</v>
      </c>
      <c r="F263" s="2">
        <v>1784.6</v>
      </c>
      <c r="G263" s="2">
        <v>1969.1</v>
      </c>
      <c r="H263" s="2">
        <f t="shared" si="0"/>
        <v>1.1334391870435059</v>
      </c>
      <c r="I263" s="2">
        <f t="shared" si="1"/>
        <v>1.10437464946719</v>
      </c>
      <c r="J263" s="2">
        <f t="shared" si="2"/>
        <v>2045244.5420133376</v>
      </c>
      <c r="K263" s="2">
        <f t="shared" si="3"/>
        <v>2278561.2380257989</v>
      </c>
      <c r="L263" s="2">
        <v>138.19</v>
      </c>
      <c r="M263" s="2">
        <v>68.72</v>
      </c>
      <c r="N263" s="2">
        <v>836.9</v>
      </c>
      <c r="O263">
        <f t="shared" si="4"/>
        <v>12231985.473123057</v>
      </c>
      <c r="P263">
        <f t="shared" si="5"/>
        <v>27446531.204596262</v>
      </c>
      <c r="Q263">
        <f t="shared" si="6"/>
        <v>0.44566598897111848</v>
      </c>
      <c r="R263">
        <f t="shared" si="7"/>
        <v>7.3476573985495841E-2</v>
      </c>
      <c r="S263">
        <f t="shared" si="8"/>
        <v>13.235273096543693</v>
      </c>
    </row>
    <row r="264" spans="1:19" x14ac:dyDescent="0.3">
      <c r="A264" s="9">
        <v>31107</v>
      </c>
      <c r="B264" s="2">
        <v>2347054</v>
      </c>
      <c r="C264" s="2">
        <v>2264481</v>
      </c>
      <c r="D264" s="2">
        <v>1832.6</v>
      </c>
      <c r="E264" s="2">
        <v>1895.4</v>
      </c>
      <c r="F264" s="2">
        <v>1768.3</v>
      </c>
      <c r="G264" s="2">
        <v>1904.8</v>
      </c>
      <c r="H264" s="2">
        <f t="shared" si="0"/>
        <v>0.96491323802248175</v>
      </c>
      <c r="I264" s="2">
        <f t="shared" si="1"/>
        <v>1.0049593753297457</v>
      </c>
      <c r="J264" s="2">
        <f t="shared" si="2"/>
        <v>2264703.4749536179</v>
      </c>
      <c r="K264" s="2">
        <f t="shared" si="3"/>
        <v>2275711.4112060778</v>
      </c>
      <c r="L264" s="2">
        <v>137.78</v>
      </c>
      <c r="M264" s="2">
        <v>68.5</v>
      </c>
      <c r="N264" s="2">
        <v>848.97</v>
      </c>
      <c r="O264">
        <f t="shared" si="4"/>
        <v>13715394.299071444</v>
      </c>
      <c r="P264">
        <f t="shared" si="5"/>
        <v>27714535.506961096</v>
      </c>
      <c r="Q264">
        <f t="shared" si="6"/>
        <v>0.49488090087696152</v>
      </c>
      <c r="R264">
        <f t="shared" si="7"/>
        <v>4.921491190584304E-2</v>
      </c>
      <c r="S264">
        <f t="shared" si="8"/>
        <v>12.127293882157005</v>
      </c>
    </row>
    <row r="265" spans="1:19" x14ac:dyDescent="0.3">
      <c r="A265" s="9">
        <v>31138</v>
      </c>
      <c r="B265" s="2">
        <v>2366037</v>
      </c>
      <c r="C265" s="2">
        <v>2499065</v>
      </c>
      <c r="D265" s="2">
        <v>1692.6</v>
      </c>
      <c r="E265" s="2">
        <v>1920.8</v>
      </c>
      <c r="F265" s="2">
        <v>1726.3</v>
      </c>
      <c r="G265" s="2">
        <v>1909.3</v>
      </c>
      <c r="H265" s="2">
        <f t="shared" si="0"/>
        <v>1.0199101973295521</v>
      </c>
      <c r="I265" s="2">
        <f t="shared" si="1"/>
        <v>0.99401291128696379</v>
      </c>
      <c r="J265" s="2">
        <f t="shared" si="2"/>
        <v>2413145.2635590215</v>
      </c>
      <c r="K265" s="2">
        <f t="shared" si="3"/>
        <v>2484102.8761453563</v>
      </c>
      <c r="L265" s="2">
        <v>138.04</v>
      </c>
      <c r="M265" s="2">
        <v>68.66</v>
      </c>
      <c r="N265" s="2">
        <v>859.34</v>
      </c>
      <c r="O265">
        <f t="shared" si="4"/>
        <v>14869269.374391802</v>
      </c>
      <c r="P265">
        <f t="shared" si="5"/>
        <v>30787282.025709826</v>
      </c>
      <c r="Q265">
        <f t="shared" si="6"/>
        <v>0.48296791389297633</v>
      </c>
      <c r="R265">
        <f t="shared" si="7"/>
        <v>-1.1912986983985185E-2</v>
      </c>
      <c r="S265">
        <f t="shared" si="8"/>
        <v>8.4129923658008039</v>
      </c>
    </row>
    <row r="266" spans="1:19" x14ac:dyDescent="0.3">
      <c r="A266" s="9">
        <v>31168</v>
      </c>
      <c r="B266" s="2">
        <v>2466421</v>
      </c>
      <c r="C266" s="2">
        <v>2758485</v>
      </c>
      <c r="D266" s="2">
        <v>1757.2</v>
      </c>
      <c r="E266" s="2">
        <v>2090.6999999999998</v>
      </c>
      <c r="F266" s="2">
        <v>1747.7</v>
      </c>
      <c r="G266" s="2">
        <v>1933.7</v>
      </c>
      <c r="H266" s="2">
        <f t="shared" si="0"/>
        <v>0.99459367175051216</v>
      </c>
      <c r="I266" s="2">
        <f t="shared" si="1"/>
        <v>0.92490553403166409</v>
      </c>
      <c r="J266" s="2">
        <f t="shared" si="2"/>
        <v>2453086.7184725702</v>
      </c>
      <c r="K266" s="2">
        <f t="shared" si="3"/>
        <v>2551338.0420433348</v>
      </c>
      <c r="L266" s="2">
        <v>137.37</v>
      </c>
      <c r="M266" s="2">
        <v>68.48</v>
      </c>
      <c r="N266" s="2">
        <v>868.92</v>
      </c>
      <c r="O266">
        <f t="shared" si="4"/>
        <v>15271193.426921319</v>
      </c>
      <c r="P266">
        <f t="shared" si="5"/>
        <v>31932228.853036985</v>
      </c>
      <c r="Q266">
        <f t="shared" si="6"/>
        <v>0.47823762936200176</v>
      </c>
      <c r="R266">
        <f t="shared" si="7"/>
        <v>-4.7302845309745711E-3</v>
      </c>
      <c r="S266">
        <f t="shared" si="8"/>
        <v>2.7030517936659493</v>
      </c>
    </row>
    <row r="267" spans="1:19" x14ac:dyDescent="0.3">
      <c r="A267" s="9">
        <v>31199</v>
      </c>
      <c r="B267" s="2">
        <v>2689081</v>
      </c>
      <c r="C267" s="2">
        <v>2440489</v>
      </c>
      <c r="D267" s="2">
        <v>1917</v>
      </c>
      <c r="E267" s="2">
        <v>1990.9</v>
      </c>
      <c r="F267" s="2">
        <v>1920.9</v>
      </c>
      <c r="G267" s="2">
        <v>2015.1</v>
      </c>
      <c r="H267" s="2">
        <f t="shared" ref="H267:H330" si="9">F267/D267</f>
        <v>1.0020344287949923</v>
      </c>
      <c r="I267" s="2">
        <f t="shared" ref="I267:I330" si="10">G267/E267</f>
        <v>1.0121553066452358</v>
      </c>
      <c r="J267" s="2">
        <f t="shared" ref="J267:J330" si="11">B267*H267</f>
        <v>2694551.7438184666</v>
      </c>
      <c r="K267" s="2">
        <f t="shared" ref="K267:K330" si="12">C267*I267</f>
        <v>2470153.8921593251</v>
      </c>
      <c r="L267" s="2">
        <v>137.04</v>
      </c>
      <c r="M267" s="2">
        <v>68.34</v>
      </c>
      <c r="N267" s="2">
        <v>872.87</v>
      </c>
      <c r="O267">
        <f t="shared" ref="O267:O330" si="13">J267/L266*$N266</f>
        <v>17044113.716522835</v>
      </c>
      <c r="P267">
        <f t="shared" ref="P267:P330" si="14">K267/M266*$N266</f>
        <v>31342963.200570688</v>
      </c>
      <c r="Q267">
        <f t="shared" ref="Q267:Q330" si="15">O267/P267</f>
        <v>0.54379394849981821</v>
      </c>
      <c r="R267">
        <f t="shared" si="7"/>
        <v>6.5556319137816454E-2</v>
      </c>
      <c r="S267">
        <f t="shared" si="8"/>
        <v>11.60957261189597</v>
      </c>
    </row>
    <row r="268" spans="1:19" x14ac:dyDescent="0.3">
      <c r="A268" s="9">
        <v>31229</v>
      </c>
      <c r="B268" s="2">
        <v>2475655</v>
      </c>
      <c r="C268" s="2">
        <v>2434994</v>
      </c>
      <c r="D268" s="2">
        <v>1891.7</v>
      </c>
      <c r="E268" s="2">
        <v>1925.4</v>
      </c>
      <c r="F268" s="2">
        <v>1795</v>
      </c>
      <c r="G268" s="2">
        <v>1895.7</v>
      </c>
      <c r="H268" s="2">
        <f t="shared" si="9"/>
        <v>0.94888195802717135</v>
      </c>
      <c r="I268" s="2">
        <f t="shared" si="10"/>
        <v>0.98457463384231847</v>
      </c>
      <c r="J268" s="2">
        <f t="shared" si="11"/>
        <v>2349104.3637997569</v>
      </c>
      <c r="K268" s="2">
        <f t="shared" si="12"/>
        <v>2397433.3259582426</v>
      </c>
      <c r="L268" s="2">
        <v>136.44</v>
      </c>
      <c r="M268" s="2">
        <v>68.03</v>
      </c>
      <c r="N268" s="2">
        <v>874.33</v>
      </c>
      <c r="O268">
        <f t="shared" si="13"/>
        <v>14962512.595080953</v>
      </c>
      <c r="P268">
        <f t="shared" si="14"/>
        <v>30621124.191237509</v>
      </c>
      <c r="Q268">
        <f t="shared" si="15"/>
        <v>0.48863367986217177</v>
      </c>
      <c r="R268">
        <f t="shared" ref="R268:R331" si="16">Q268-Q267</f>
        <v>-5.5160268637646448E-2</v>
      </c>
      <c r="S268">
        <f t="shared" ref="S268:S331" si="17">O268/O267*100-100</f>
        <v>-12.21302061264673</v>
      </c>
    </row>
    <row r="269" spans="1:19" x14ac:dyDescent="0.3">
      <c r="A269" s="9">
        <v>31260</v>
      </c>
      <c r="B269" s="2">
        <v>2355824</v>
      </c>
      <c r="C269" s="2">
        <v>2440264</v>
      </c>
      <c r="D269" s="2">
        <v>1667.8</v>
      </c>
      <c r="E269" s="2">
        <v>1938.1</v>
      </c>
      <c r="F269" s="2">
        <v>1650.2</v>
      </c>
      <c r="G269" s="2">
        <v>1910</v>
      </c>
      <c r="H269" s="2">
        <f t="shared" si="9"/>
        <v>0.98944717592037423</v>
      </c>
      <c r="I269" s="2">
        <f t="shared" si="10"/>
        <v>0.98550126412465822</v>
      </c>
      <c r="J269" s="2">
        <f t="shared" si="11"/>
        <v>2330963.4037654395</v>
      </c>
      <c r="K269" s="2">
        <f t="shared" si="12"/>
        <v>2404883.2567978948</v>
      </c>
      <c r="L269" s="2">
        <v>135.78</v>
      </c>
      <c r="M269" s="2">
        <v>67.75</v>
      </c>
      <c r="N269" s="2">
        <v>882.92</v>
      </c>
      <c r="O269">
        <f t="shared" si="13"/>
        <v>14937197.543346794</v>
      </c>
      <c r="P269">
        <f t="shared" si="14"/>
        <v>30907857.973189823</v>
      </c>
      <c r="Q269">
        <f t="shared" si="15"/>
        <v>0.48328155112863719</v>
      </c>
      <c r="R269">
        <f t="shared" si="16"/>
        <v>-5.352128733534578E-3</v>
      </c>
      <c r="S269">
        <f t="shared" si="17"/>
        <v>-0.16918984410733628</v>
      </c>
    </row>
    <row r="270" spans="1:19" x14ac:dyDescent="0.3">
      <c r="A270" s="9">
        <v>31291</v>
      </c>
      <c r="B270" s="2">
        <v>2597224</v>
      </c>
      <c r="C270" s="2">
        <v>2412839</v>
      </c>
      <c r="D270" s="2">
        <v>1893.1</v>
      </c>
      <c r="E270" s="2">
        <v>1816</v>
      </c>
      <c r="F270" s="2">
        <v>1775.1</v>
      </c>
      <c r="G270" s="2">
        <v>1890.5</v>
      </c>
      <c r="H270" s="2">
        <f t="shared" si="9"/>
        <v>0.93766837462363317</v>
      </c>
      <c r="I270" s="2">
        <f t="shared" si="10"/>
        <v>1.0410242290748899</v>
      </c>
      <c r="J270" s="2">
        <f t="shared" si="11"/>
        <v>2435334.8066134909</v>
      </c>
      <c r="K270" s="2">
        <f t="shared" si="12"/>
        <v>2511823.8598568281</v>
      </c>
      <c r="L270" s="2">
        <v>135.57</v>
      </c>
      <c r="M270" s="2">
        <v>67.260000000000005</v>
      </c>
      <c r="N270" s="2">
        <v>891.59</v>
      </c>
      <c r="O270">
        <f t="shared" si="13"/>
        <v>15835953.803617494</v>
      </c>
      <c r="P270">
        <f t="shared" si="14"/>
        <v>32734162.691436023</v>
      </c>
      <c r="Q270">
        <f t="shared" si="15"/>
        <v>0.48377451877700017</v>
      </c>
      <c r="R270">
        <f t="shared" si="16"/>
        <v>4.9296764836298523E-4</v>
      </c>
      <c r="S270">
        <f t="shared" si="17"/>
        <v>6.0169001424970503</v>
      </c>
    </row>
    <row r="271" spans="1:19" x14ac:dyDescent="0.3">
      <c r="A271" s="9">
        <v>31321</v>
      </c>
      <c r="B271" s="2">
        <v>2663366</v>
      </c>
      <c r="C271" s="2">
        <v>2612712</v>
      </c>
      <c r="D271" s="2">
        <v>1644.4</v>
      </c>
      <c r="E271" s="2">
        <v>1994.4</v>
      </c>
      <c r="F271" s="2">
        <v>1681.4</v>
      </c>
      <c r="G271" s="2">
        <v>1975.7</v>
      </c>
      <c r="H271" s="2">
        <f t="shared" si="9"/>
        <v>1.0225006081245438</v>
      </c>
      <c r="I271" s="2">
        <f t="shared" si="10"/>
        <v>0.99062374649017249</v>
      </c>
      <c r="J271" s="2">
        <f t="shared" si="11"/>
        <v>2723293.3546582339</v>
      </c>
      <c r="K271" s="2">
        <f t="shared" si="12"/>
        <v>2588214.5499398317</v>
      </c>
      <c r="L271" s="2">
        <v>135.53</v>
      </c>
      <c r="M271" s="2">
        <v>67.069999999999993</v>
      </c>
      <c r="N271" s="2">
        <v>892.24</v>
      </c>
      <c r="O271">
        <f t="shared" si="13"/>
        <v>17910017.865897581</v>
      </c>
      <c r="P271">
        <f t="shared" si="14"/>
        <v>34309042.678870872</v>
      </c>
      <c r="Q271">
        <f t="shared" si="15"/>
        <v>0.52202033246842572</v>
      </c>
      <c r="R271">
        <f t="shared" si="16"/>
        <v>3.8245813691425545E-2</v>
      </c>
      <c r="S271">
        <f t="shared" si="17"/>
        <v>13.097184343934472</v>
      </c>
    </row>
    <row r="272" spans="1:19" x14ac:dyDescent="0.3">
      <c r="A272" s="9">
        <v>31352</v>
      </c>
      <c r="B272" s="2">
        <v>3069433</v>
      </c>
      <c r="C272" s="2">
        <v>3103886</v>
      </c>
      <c r="D272" s="2">
        <v>1546.2</v>
      </c>
      <c r="E272" s="2">
        <v>2108.6999999999998</v>
      </c>
      <c r="F272" s="2">
        <v>1601.5</v>
      </c>
      <c r="G272" s="2">
        <v>2146.1999999999998</v>
      </c>
      <c r="H272" s="2">
        <f t="shared" si="9"/>
        <v>1.0357651015392575</v>
      </c>
      <c r="I272" s="2">
        <f t="shared" si="10"/>
        <v>1.0177834684876939</v>
      </c>
      <c r="J272" s="2">
        <f t="shared" si="11"/>
        <v>3179211.5829129475</v>
      </c>
      <c r="K272" s="2">
        <f t="shared" si="12"/>
        <v>3159083.8588703941</v>
      </c>
      <c r="L272" s="2">
        <v>134.75</v>
      </c>
      <c r="M272" s="2">
        <v>67.22</v>
      </c>
      <c r="N272" s="2">
        <v>890.98</v>
      </c>
      <c r="O272">
        <f t="shared" si="13"/>
        <v>20929829.135529023</v>
      </c>
      <c r="P272">
        <f t="shared" si="14"/>
        <v>42025659.49364128</v>
      </c>
      <c r="Q272">
        <f t="shared" si="15"/>
        <v>0.49802500157542617</v>
      </c>
      <c r="R272">
        <f t="shared" si="16"/>
        <v>-2.3995330892999545E-2</v>
      </c>
      <c r="S272">
        <f t="shared" si="17"/>
        <v>16.861017628471814</v>
      </c>
    </row>
    <row r="273" spans="1:19" x14ac:dyDescent="0.3">
      <c r="A273" s="9">
        <v>31382</v>
      </c>
      <c r="B273" s="2">
        <v>3805713</v>
      </c>
      <c r="C273" s="2">
        <v>3704349</v>
      </c>
      <c r="D273" s="2">
        <v>1867.2</v>
      </c>
      <c r="E273" s="2">
        <v>1615.5</v>
      </c>
      <c r="F273" s="2">
        <v>1664.9</v>
      </c>
      <c r="G273" s="2">
        <v>1494.9</v>
      </c>
      <c r="H273" s="2">
        <f t="shared" si="9"/>
        <v>0.89165595544130249</v>
      </c>
      <c r="I273" s="2">
        <f t="shared" si="10"/>
        <v>0.92534818941504182</v>
      </c>
      <c r="J273" s="2">
        <f t="shared" si="11"/>
        <v>3393386.6611503856</v>
      </c>
      <c r="K273" s="2">
        <f t="shared" si="12"/>
        <v>3427812.6401114208</v>
      </c>
      <c r="L273" s="2">
        <v>135.01</v>
      </c>
      <c r="M273" s="2">
        <v>67.72</v>
      </c>
      <c r="N273" s="2">
        <v>890.88</v>
      </c>
      <c r="O273">
        <f t="shared" si="13"/>
        <v>22437399.980347093</v>
      </c>
      <c r="P273">
        <f t="shared" si="14"/>
        <v>45434580.572544985</v>
      </c>
      <c r="Q273">
        <f t="shared" si="15"/>
        <v>0.49383970750035866</v>
      </c>
      <c r="R273">
        <f t="shared" si="16"/>
        <v>-4.1852940750675138E-3</v>
      </c>
      <c r="S273">
        <f t="shared" si="17"/>
        <v>7.2029773155621371</v>
      </c>
    </row>
    <row r="274" spans="1:19" x14ac:dyDescent="0.3">
      <c r="A274" s="9">
        <v>31413</v>
      </c>
      <c r="B274" s="2">
        <v>2026605</v>
      </c>
      <c r="C274" s="2">
        <v>2442591</v>
      </c>
      <c r="D274" s="2">
        <v>1860.1</v>
      </c>
      <c r="E274" s="2">
        <v>2246</v>
      </c>
      <c r="F274" s="2">
        <v>2086.4</v>
      </c>
      <c r="G274" s="2">
        <v>2293.6999999999998</v>
      </c>
      <c r="H274" s="2">
        <f t="shared" si="9"/>
        <v>1.1216601257996883</v>
      </c>
      <c r="I274" s="2">
        <f t="shared" si="10"/>
        <v>1.0212377560106856</v>
      </c>
      <c r="J274" s="2">
        <f t="shared" si="11"/>
        <v>2273162.0192462774</v>
      </c>
      <c r="K274" s="2">
        <f t="shared" si="12"/>
        <v>2494466.1516918964</v>
      </c>
      <c r="L274" s="2">
        <v>135.93</v>
      </c>
      <c r="M274" s="2">
        <v>67.5</v>
      </c>
      <c r="N274" s="2">
        <v>890.53</v>
      </c>
      <c r="O274">
        <f t="shared" si="13"/>
        <v>14999737.646886334</v>
      </c>
      <c r="P274">
        <f t="shared" si="14"/>
        <v>32815564.164490204</v>
      </c>
      <c r="Q274">
        <f t="shared" si="15"/>
        <v>0.45709217649585876</v>
      </c>
      <c r="R274">
        <f t="shared" si="16"/>
        <v>-3.67475310044999E-2</v>
      </c>
      <c r="S274">
        <f t="shared" si="17"/>
        <v>-33.148503569822736</v>
      </c>
    </row>
    <row r="275" spans="1:19" x14ac:dyDescent="0.3">
      <c r="A275" s="9">
        <v>31444</v>
      </c>
      <c r="B275" s="2">
        <v>2302710</v>
      </c>
      <c r="C275" s="2">
        <v>2558192</v>
      </c>
      <c r="D275" s="2">
        <v>1985</v>
      </c>
      <c r="E275" s="2">
        <v>2280.6999999999998</v>
      </c>
      <c r="F275" s="2">
        <v>2282.3000000000002</v>
      </c>
      <c r="G275" s="2">
        <v>2409.6999999999998</v>
      </c>
      <c r="H275" s="2">
        <f t="shared" si="9"/>
        <v>1.1497732997481109</v>
      </c>
      <c r="I275" s="2">
        <f t="shared" si="10"/>
        <v>1.0565615819704477</v>
      </c>
      <c r="J275" s="2">
        <f t="shared" si="11"/>
        <v>2647594.4750629724</v>
      </c>
      <c r="K275" s="2">
        <f t="shared" si="12"/>
        <v>2702887.3865041435</v>
      </c>
      <c r="L275" s="2">
        <v>136.19</v>
      </c>
      <c r="M275" s="2">
        <v>66.33</v>
      </c>
      <c r="N275" s="2">
        <v>886.39</v>
      </c>
      <c r="O275">
        <f t="shared" si="13"/>
        <v>17345415.345235258</v>
      </c>
      <c r="P275">
        <f t="shared" si="14"/>
        <v>35659293.397089407</v>
      </c>
      <c r="Q275">
        <f t="shared" si="15"/>
        <v>0.48642061277218218</v>
      </c>
      <c r="R275">
        <f t="shared" si="16"/>
        <v>2.9328436276323422E-2</v>
      </c>
      <c r="S275">
        <f t="shared" si="17"/>
        <v>15.638124836375681</v>
      </c>
    </row>
    <row r="276" spans="1:19" x14ac:dyDescent="0.3">
      <c r="A276" s="9">
        <v>31472</v>
      </c>
      <c r="B276" s="2">
        <v>2565000</v>
      </c>
      <c r="C276" s="2">
        <v>2546791</v>
      </c>
      <c r="D276" s="2">
        <v>2483.5</v>
      </c>
      <c r="E276" s="2">
        <v>2322.9</v>
      </c>
      <c r="F276" s="2">
        <v>2422.4</v>
      </c>
      <c r="G276" s="2">
        <v>2345.4</v>
      </c>
      <c r="H276" s="2">
        <f t="shared" si="9"/>
        <v>0.97539762432051547</v>
      </c>
      <c r="I276" s="2">
        <f t="shared" si="10"/>
        <v>1.0096861681518792</v>
      </c>
      <c r="J276" s="2">
        <f t="shared" si="11"/>
        <v>2501894.9063821221</v>
      </c>
      <c r="K276" s="2">
        <f t="shared" si="12"/>
        <v>2571459.6458736924</v>
      </c>
      <c r="L276" s="2">
        <v>135.76</v>
      </c>
      <c r="M276" s="2">
        <v>63.61</v>
      </c>
      <c r="N276" s="2">
        <v>884.37</v>
      </c>
      <c r="O276">
        <f t="shared" si="13"/>
        <v>16283534.959013503</v>
      </c>
      <c r="P276">
        <f t="shared" si="14"/>
        <v>34363276.277792588</v>
      </c>
      <c r="Q276">
        <f t="shared" si="15"/>
        <v>0.47386444841223729</v>
      </c>
      <c r="R276">
        <f t="shared" si="16"/>
        <v>-1.2556164359944888E-2</v>
      </c>
      <c r="S276">
        <f t="shared" si="17"/>
        <v>-6.1219657476432303</v>
      </c>
    </row>
    <row r="277" spans="1:19" x14ac:dyDescent="0.3">
      <c r="A277" s="9">
        <v>31503</v>
      </c>
      <c r="B277" s="2">
        <v>2558008</v>
      </c>
      <c r="C277" s="2">
        <v>2611816</v>
      </c>
      <c r="D277" s="2">
        <v>2622.8</v>
      </c>
      <c r="E277" s="2">
        <v>2383</v>
      </c>
      <c r="F277" s="2">
        <v>2681.9</v>
      </c>
      <c r="G277" s="2">
        <v>2321.4</v>
      </c>
      <c r="H277" s="2">
        <f t="shared" si="9"/>
        <v>1.0225331706573129</v>
      </c>
      <c r="I277" s="2">
        <f t="shared" si="10"/>
        <v>0.97415023080151075</v>
      </c>
      <c r="J277" s="2">
        <f t="shared" si="11"/>
        <v>2615648.0308067715</v>
      </c>
      <c r="K277" s="2">
        <f t="shared" si="12"/>
        <v>2544301.1592110787</v>
      </c>
      <c r="L277" s="2">
        <v>135.01</v>
      </c>
      <c r="M277" s="2">
        <v>62.13</v>
      </c>
      <c r="N277" s="2">
        <v>885.6</v>
      </c>
      <c r="O277">
        <f t="shared" si="13"/>
        <v>17038896.943168715</v>
      </c>
      <c r="P277">
        <f t="shared" si="14"/>
        <v>35373425.816247471</v>
      </c>
      <c r="Q277">
        <f t="shared" si="15"/>
        <v>0.48168636624792305</v>
      </c>
      <c r="R277">
        <f t="shared" si="16"/>
        <v>7.8219178356857544E-3</v>
      </c>
      <c r="S277">
        <f t="shared" si="17"/>
        <v>4.6388083794857664</v>
      </c>
    </row>
    <row r="278" spans="1:19" x14ac:dyDescent="0.3">
      <c r="A278" s="9">
        <v>31533</v>
      </c>
      <c r="B278" s="2">
        <v>2993430</v>
      </c>
      <c r="C278" s="2">
        <v>2646250</v>
      </c>
      <c r="D278" s="2">
        <v>2464.4</v>
      </c>
      <c r="E278" s="2">
        <v>2498.9</v>
      </c>
      <c r="F278" s="2">
        <v>2523.6999999999998</v>
      </c>
      <c r="G278" s="2">
        <v>2395.3000000000002</v>
      </c>
      <c r="H278" s="2">
        <f t="shared" si="9"/>
        <v>1.0240626521668559</v>
      </c>
      <c r="I278" s="2">
        <f t="shared" si="10"/>
        <v>0.95854175837368449</v>
      </c>
      <c r="J278" s="2">
        <f t="shared" si="11"/>
        <v>3065459.8648758312</v>
      </c>
      <c r="K278" s="2">
        <f t="shared" si="12"/>
        <v>2536541.1280963626</v>
      </c>
      <c r="L278" s="2">
        <v>135.87</v>
      </c>
      <c r="M278" s="2">
        <v>62.83</v>
      </c>
      <c r="N278" s="2">
        <v>887.21</v>
      </c>
      <c r="O278">
        <f t="shared" si="13"/>
        <v>20107927.237493787</v>
      </c>
      <c r="P278">
        <f t="shared" si="14"/>
        <v>36155815.597008511</v>
      </c>
      <c r="Q278">
        <f t="shared" si="15"/>
        <v>0.5561464153268193</v>
      </c>
      <c r="R278">
        <f t="shared" si="16"/>
        <v>7.4460049078896251E-2</v>
      </c>
      <c r="S278">
        <f t="shared" si="17"/>
        <v>18.011907135546807</v>
      </c>
    </row>
    <row r="279" spans="1:19" x14ac:dyDescent="0.3">
      <c r="A279" s="9">
        <v>31564</v>
      </c>
      <c r="B279" s="2">
        <v>3190194</v>
      </c>
      <c r="C279" s="2">
        <v>2556269</v>
      </c>
      <c r="D279" s="2">
        <v>2637.3</v>
      </c>
      <c r="E279" s="2">
        <v>2324.8000000000002</v>
      </c>
      <c r="F279" s="2">
        <v>2576.4</v>
      </c>
      <c r="G279" s="2">
        <v>2330.9</v>
      </c>
      <c r="H279" s="2">
        <f t="shared" si="9"/>
        <v>0.9769082015697873</v>
      </c>
      <c r="I279" s="2">
        <f t="shared" si="10"/>
        <v>1.0026238816242257</v>
      </c>
      <c r="J279" s="2">
        <f t="shared" si="11"/>
        <v>3116526.6831987263</v>
      </c>
      <c r="K279" s="2">
        <f t="shared" si="12"/>
        <v>2562976.3472556779</v>
      </c>
      <c r="L279" s="2">
        <v>135.63999999999999</v>
      </c>
      <c r="M279" s="2">
        <v>62.45</v>
      </c>
      <c r="N279" s="2">
        <v>888.34</v>
      </c>
      <c r="O279">
        <f t="shared" si="13"/>
        <v>20350435.258708633</v>
      </c>
      <c r="P279">
        <f t="shared" si="14"/>
        <v>36191281.952072419</v>
      </c>
      <c r="Q279">
        <f t="shared" si="15"/>
        <v>0.56230213910793259</v>
      </c>
      <c r="R279">
        <f t="shared" si="16"/>
        <v>6.155723781113287E-3</v>
      </c>
      <c r="S279">
        <f t="shared" si="17"/>
        <v>1.2060319213939721</v>
      </c>
    </row>
    <row r="280" spans="1:19" x14ac:dyDescent="0.3">
      <c r="A280" s="9">
        <v>31594</v>
      </c>
      <c r="B280" s="2">
        <v>2930242</v>
      </c>
      <c r="C280" s="2">
        <v>2685566</v>
      </c>
      <c r="D280" s="2">
        <v>2678.6</v>
      </c>
      <c r="E280" s="2">
        <v>2462.3000000000002</v>
      </c>
      <c r="F280" s="2">
        <v>2543.9</v>
      </c>
      <c r="G280" s="2">
        <v>2420.9</v>
      </c>
      <c r="H280" s="2">
        <f t="shared" si="9"/>
        <v>0.94971253639961184</v>
      </c>
      <c r="I280" s="2">
        <f t="shared" si="10"/>
        <v>0.98318645169150787</v>
      </c>
      <c r="J280" s="2">
        <f t="shared" si="11"/>
        <v>2782887.5620846716</v>
      </c>
      <c r="K280" s="2">
        <f t="shared" si="12"/>
        <v>2640412.1063233558</v>
      </c>
      <c r="L280" s="2">
        <v>135.81</v>
      </c>
      <c r="M280" s="2">
        <v>61.83</v>
      </c>
      <c r="N280" s="2">
        <v>885.04</v>
      </c>
      <c r="O280">
        <f t="shared" si="13"/>
        <v>18225820.826469313</v>
      </c>
      <c r="P280">
        <f t="shared" si="14"/>
        <v>37559386.557746835</v>
      </c>
      <c r="Q280">
        <f t="shared" si="15"/>
        <v>0.48525342123060139</v>
      </c>
      <c r="R280">
        <f t="shared" si="16"/>
        <v>-7.7048717877331196E-2</v>
      </c>
      <c r="S280">
        <f t="shared" si="17"/>
        <v>-10.440142460000345</v>
      </c>
    </row>
    <row r="281" spans="1:19" x14ac:dyDescent="0.3">
      <c r="A281" s="9">
        <v>31625</v>
      </c>
      <c r="B281" s="2">
        <v>2950005</v>
      </c>
      <c r="C281" s="2">
        <v>2562614</v>
      </c>
      <c r="D281" s="2">
        <v>2710.1</v>
      </c>
      <c r="E281" s="2">
        <v>2395</v>
      </c>
      <c r="F281" s="2">
        <v>2762</v>
      </c>
      <c r="G281" s="2">
        <v>2454.3000000000002</v>
      </c>
      <c r="H281" s="2">
        <f t="shared" si="9"/>
        <v>1.0191505848492677</v>
      </c>
      <c r="I281" s="2">
        <f t="shared" si="10"/>
        <v>1.0247599164926933</v>
      </c>
      <c r="J281" s="2">
        <f t="shared" si="11"/>
        <v>3006499.321058264</v>
      </c>
      <c r="K281" s="2">
        <f t="shared" si="12"/>
        <v>2626064.1086430065</v>
      </c>
      <c r="L281" s="2">
        <v>136.03</v>
      </c>
      <c r="M281" s="2">
        <v>61.49</v>
      </c>
      <c r="N281" s="2">
        <v>882.37</v>
      </c>
      <c r="O281">
        <f t="shared" si="13"/>
        <v>19592608.490607511</v>
      </c>
      <c r="P281">
        <f t="shared" si="14"/>
        <v>37589710.152246587</v>
      </c>
      <c r="Q281">
        <f t="shared" si="15"/>
        <v>0.52122265405221646</v>
      </c>
      <c r="R281">
        <f t="shared" si="16"/>
        <v>3.5969232821615071E-2</v>
      </c>
      <c r="S281">
        <f t="shared" si="17"/>
        <v>7.499183039005942</v>
      </c>
    </row>
    <row r="282" spans="1:19" x14ac:dyDescent="0.3">
      <c r="A282" s="9">
        <v>31656</v>
      </c>
      <c r="B282" s="2">
        <v>3183484</v>
      </c>
      <c r="C282" s="2">
        <v>2536996</v>
      </c>
      <c r="D282" s="2">
        <v>2828.5</v>
      </c>
      <c r="E282" s="2">
        <v>2361</v>
      </c>
      <c r="F282" s="2">
        <v>2759.7</v>
      </c>
      <c r="G282" s="2">
        <v>2490.9</v>
      </c>
      <c r="H282" s="2">
        <f t="shared" si="9"/>
        <v>0.97567615343821812</v>
      </c>
      <c r="I282" s="2">
        <f t="shared" si="10"/>
        <v>1.0550190597204574</v>
      </c>
      <c r="J282" s="2">
        <f t="shared" si="11"/>
        <v>3106049.4236521125</v>
      </c>
      <c r="K282" s="2">
        <f t="shared" si="12"/>
        <v>2676579.1344345617</v>
      </c>
      <c r="L282" s="2">
        <v>135.99</v>
      </c>
      <c r="M282" s="2">
        <v>62.8</v>
      </c>
      <c r="N282" s="2">
        <v>879.11</v>
      </c>
      <c r="O282">
        <f t="shared" si="13"/>
        <v>20147650.003292762</v>
      </c>
      <c r="P282">
        <f t="shared" si="14"/>
        <v>38408409.999203511</v>
      </c>
      <c r="Q282">
        <f t="shared" si="15"/>
        <v>0.52456350064245227</v>
      </c>
      <c r="R282">
        <f t="shared" si="16"/>
        <v>3.3408465902358131E-3</v>
      </c>
      <c r="S282">
        <f t="shared" si="17"/>
        <v>2.8329127943904666</v>
      </c>
    </row>
    <row r="283" spans="1:19" x14ac:dyDescent="0.3">
      <c r="A283" s="9">
        <v>31686</v>
      </c>
      <c r="B283" s="2">
        <v>3268528</v>
      </c>
      <c r="C283" s="2">
        <v>2569333</v>
      </c>
      <c r="D283" s="2">
        <v>2846.4</v>
      </c>
      <c r="E283" s="2">
        <v>2577.1999999999998</v>
      </c>
      <c r="F283" s="2">
        <v>2784.6</v>
      </c>
      <c r="G283" s="2">
        <v>2559</v>
      </c>
      <c r="H283" s="2">
        <f t="shared" si="9"/>
        <v>0.97828836424957832</v>
      </c>
      <c r="I283" s="2">
        <f t="shared" si="10"/>
        <v>0.99293807232655606</v>
      </c>
      <c r="J283" s="2">
        <f t="shared" si="11"/>
        <v>3197562.9106239458</v>
      </c>
      <c r="K283" s="2">
        <f t="shared" si="12"/>
        <v>2551188.5561850071</v>
      </c>
      <c r="L283" s="2">
        <v>136.97999999999999</v>
      </c>
      <c r="M283" s="2">
        <v>63.46</v>
      </c>
      <c r="N283" s="2">
        <v>874.63</v>
      </c>
      <c r="O283">
        <f t="shared" si="13"/>
        <v>20670707.628197785</v>
      </c>
      <c r="P283">
        <f t="shared" si="14"/>
        <v>35712983.624646522</v>
      </c>
      <c r="Q283">
        <f t="shared" si="15"/>
        <v>0.57880091580845561</v>
      </c>
      <c r="R283">
        <f t="shared" si="16"/>
        <v>5.4237415166003333E-2</v>
      </c>
      <c r="S283">
        <f t="shared" si="17"/>
        <v>2.5961222515754372</v>
      </c>
    </row>
    <row r="284" spans="1:19" x14ac:dyDescent="0.3">
      <c r="A284" s="9">
        <v>31717</v>
      </c>
      <c r="B284" s="2">
        <v>3257908</v>
      </c>
      <c r="C284" s="2">
        <v>2565612</v>
      </c>
      <c r="D284" s="2">
        <v>2850.2</v>
      </c>
      <c r="E284" s="2">
        <v>2305.3000000000002</v>
      </c>
      <c r="F284" s="2">
        <v>2946.2</v>
      </c>
      <c r="G284" s="2">
        <v>2409.1999999999998</v>
      </c>
      <c r="H284" s="2">
        <f t="shared" si="9"/>
        <v>1.0336818468879376</v>
      </c>
      <c r="I284" s="2">
        <f t="shared" si="10"/>
        <v>1.0450700559580097</v>
      </c>
      <c r="J284" s="2">
        <f t="shared" si="11"/>
        <v>3367640.3584309872</v>
      </c>
      <c r="K284" s="2">
        <f t="shared" si="12"/>
        <v>2681244.2764065415</v>
      </c>
      <c r="L284" s="2">
        <v>137.32</v>
      </c>
      <c r="M284" s="2">
        <v>63.81</v>
      </c>
      <c r="N284" s="2">
        <v>869.39</v>
      </c>
      <c r="O284">
        <f t="shared" si="13"/>
        <v>21502695.916881986</v>
      </c>
      <c r="P284">
        <f t="shared" si="14"/>
        <v>36953934.470114298</v>
      </c>
      <c r="Q284">
        <f t="shared" si="15"/>
        <v>0.58187839062906355</v>
      </c>
      <c r="R284">
        <f t="shared" si="16"/>
        <v>3.0774748206079394E-3</v>
      </c>
      <c r="S284">
        <f t="shared" si="17"/>
        <v>4.0249627813865914</v>
      </c>
    </row>
    <row r="285" spans="1:19" x14ac:dyDescent="0.3">
      <c r="A285" s="9">
        <v>31747</v>
      </c>
      <c r="B285" s="2">
        <v>3488356</v>
      </c>
      <c r="C285" s="2">
        <v>3301870</v>
      </c>
      <c r="D285" s="2">
        <v>3193.1</v>
      </c>
      <c r="E285" s="2">
        <v>3027.1</v>
      </c>
      <c r="F285" s="2">
        <v>2790.6</v>
      </c>
      <c r="G285" s="2">
        <v>2753.4</v>
      </c>
      <c r="H285" s="2">
        <f t="shared" si="9"/>
        <v>0.87394694810685536</v>
      </c>
      <c r="I285" s="2">
        <f t="shared" si="10"/>
        <v>0.90958342968517725</v>
      </c>
      <c r="J285" s="2">
        <f t="shared" si="11"/>
        <v>3048638.0801102375</v>
      </c>
      <c r="K285" s="2">
        <f t="shared" si="12"/>
        <v>3003326.2389745964</v>
      </c>
      <c r="L285" s="2">
        <v>137.51</v>
      </c>
      <c r="M285" s="2">
        <v>64.05</v>
      </c>
      <c r="N285" s="2">
        <v>864.49</v>
      </c>
      <c r="O285">
        <f t="shared" si="13"/>
        <v>19301306.877854932</v>
      </c>
      <c r="P285">
        <f t="shared" si="14"/>
        <v>40919319.838616587</v>
      </c>
      <c r="Q285">
        <f t="shared" si="15"/>
        <v>0.47169178163220116</v>
      </c>
      <c r="R285">
        <f t="shared" si="16"/>
        <v>-0.11018660899686239</v>
      </c>
      <c r="S285">
        <f t="shared" si="17"/>
        <v>-10.237735061391632</v>
      </c>
    </row>
    <row r="286" spans="1:19" x14ac:dyDescent="0.3">
      <c r="A286" s="9">
        <v>31778</v>
      </c>
      <c r="B286" s="2">
        <v>2898193</v>
      </c>
      <c r="C286" s="2">
        <v>2308945</v>
      </c>
      <c r="D286" s="2">
        <v>2687</v>
      </c>
      <c r="E286" s="2">
        <v>2227</v>
      </c>
      <c r="F286" s="2">
        <v>3222</v>
      </c>
      <c r="G286" s="2">
        <v>2364.1</v>
      </c>
      <c r="H286" s="2">
        <f t="shared" si="9"/>
        <v>1.1991068105694083</v>
      </c>
      <c r="I286" s="2">
        <f t="shared" si="10"/>
        <v>1.0615626403233049</v>
      </c>
      <c r="J286" s="2">
        <f t="shared" si="11"/>
        <v>3475242.9646445853</v>
      </c>
      <c r="K286" s="2">
        <f t="shared" si="12"/>
        <v>2451089.7505612932</v>
      </c>
      <c r="L286" s="2">
        <v>140.08000000000001</v>
      </c>
      <c r="M286" s="2">
        <v>65.010000000000005</v>
      </c>
      <c r="N286" s="2">
        <v>858.75</v>
      </c>
      <c r="O286">
        <f t="shared" si="13"/>
        <v>21847958.624867991</v>
      </c>
      <c r="P286">
        <f t="shared" si="14"/>
        <v>33082631.982244067</v>
      </c>
      <c r="Q286">
        <f t="shared" si="15"/>
        <v>0.66040569675937844</v>
      </c>
      <c r="R286">
        <f t="shared" si="16"/>
        <v>0.18871391512717728</v>
      </c>
      <c r="S286">
        <f t="shared" si="17"/>
        <v>13.194193342083608</v>
      </c>
    </row>
    <row r="287" spans="1:19" x14ac:dyDescent="0.3">
      <c r="A287" s="9">
        <v>31809</v>
      </c>
      <c r="B287" s="2">
        <v>2932232</v>
      </c>
      <c r="C287" s="2">
        <v>2741856</v>
      </c>
      <c r="D287" s="2">
        <v>2849.7</v>
      </c>
      <c r="E287" s="2">
        <v>2556.5</v>
      </c>
      <c r="F287" s="2">
        <v>3193.8</v>
      </c>
      <c r="G287" s="2">
        <v>2704.4</v>
      </c>
      <c r="H287" s="2">
        <f t="shared" si="9"/>
        <v>1.1207495525844826</v>
      </c>
      <c r="I287" s="2">
        <f t="shared" si="10"/>
        <v>1.0578525327596324</v>
      </c>
      <c r="J287" s="2">
        <f t="shared" si="11"/>
        <v>3286297.7020739028</v>
      </c>
      <c r="K287" s="2">
        <f t="shared" si="12"/>
        <v>2900479.3140621949</v>
      </c>
      <c r="L287" s="2">
        <v>141.65</v>
      </c>
      <c r="M287" s="2">
        <v>66.86</v>
      </c>
      <c r="N287" s="2">
        <v>856.3</v>
      </c>
      <c r="O287">
        <f t="shared" si="13"/>
        <v>20146403.138606254</v>
      </c>
      <c r="P287">
        <f t="shared" si="14"/>
        <v>38313899.568541914</v>
      </c>
      <c r="Q287">
        <f t="shared" si="15"/>
        <v>0.52582491903663331</v>
      </c>
      <c r="R287">
        <f t="shared" si="16"/>
        <v>-0.13458077772274513</v>
      </c>
      <c r="S287">
        <f t="shared" si="17"/>
        <v>-7.7881669197458905</v>
      </c>
    </row>
    <row r="288" spans="1:19" x14ac:dyDescent="0.3">
      <c r="A288" s="9">
        <v>31837</v>
      </c>
      <c r="B288" s="2">
        <v>3653397</v>
      </c>
      <c r="C288" s="2">
        <v>3136140</v>
      </c>
      <c r="D288" s="2">
        <v>3265</v>
      </c>
      <c r="E288" s="2">
        <v>2947.3</v>
      </c>
      <c r="F288" s="2">
        <v>3153.2</v>
      </c>
      <c r="G288" s="2">
        <v>2869.8</v>
      </c>
      <c r="H288" s="2">
        <f t="shared" si="9"/>
        <v>0.96575803981623276</v>
      </c>
      <c r="I288" s="2">
        <f t="shared" si="10"/>
        <v>0.97370474671733453</v>
      </c>
      <c r="J288" s="2">
        <f t="shared" si="11"/>
        <v>3528297.5253905053</v>
      </c>
      <c r="K288" s="2">
        <f t="shared" si="12"/>
        <v>3053674.4043701016</v>
      </c>
      <c r="L288" s="2">
        <v>142.49</v>
      </c>
      <c r="M288" s="2">
        <v>68.41</v>
      </c>
      <c r="N288" s="2">
        <v>852.01</v>
      </c>
      <c r="O288">
        <f t="shared" si="13"/>
        <v>21329199.936405856</v>
      </c>
      <c r="P288">
        <f t="shared" si="14"/>
        <v>39109503.327282652</v>
      </c>
      <c r="Q288">
        <f t="shared" si="15"/>
        <v>0.54537128119258627</v>
      </c>
      <c r="R288">
        <f t="shared" si="16"/>
        <v>1.9546362155952957E-2</v>
      </c>
      <c r="S288">
        <f t="shared" si="17"/>
        <v>5.8710072942649703</v>
      </c>
    </row>
    <row r="289" spans="1:19" x14ac:dyDescent="0.3">
      <c r="A289" s="9">
        <v>31868</v>
      </c>
      <c r="B289" s="2">
        <v>3673027</v>
      </c>
      <c r="C289" s="2">
        <v>3345213</v>
      </c>
      <c r="D289" s="2">
        <v>3449.1</v>
      </c>
      <c r="E289" s="2">
        <v>3153.1</v>
      </c>
      <c r="F289" s="2">
        <v>3528.3</v>
      </c>
      <c r="G289" s="2">
        <v>3011.2</v>
      </c>
      <c r="H289" s="2">
        <f t="shared" si="9"/>
        <v>1.0229625119596417</v>
      </c>
      <c r="I289" s="2">
        <f t="shared" si="10"/>
        <v>0.95499666994386478</v>
      </c>
      <c r="J289" s="2">
        <f t="shared" si="11"/>
        <v>3757368.9264155868</v>
      </c>
      <c r="K289" s="2">
        <f t="shared" si="12"/>
        <v>3194667.2752529257</v>
      </c>
      <c r="L289" s="2">
        <v>143.74</v>
      </c>
      <c r="M289" s="2">
        <v>69.5</v>
      </c>
      <c r="N289" s="2">
        <v>840.86</v>
      </c>
      <c r="O289">
        <f t="shared" si="13"/>
        <v>22466951.357957356</v>
      </c>
      <c r="P289">
        <f t="shared" si="14"/>
        <v>39787874.070870422</v>
      </c>
      <c r="Q289">
        <f t="shared" si="15"/>
        <v>0.56466830366304754</v>
      </c>
      <c r="R289">
        <f t="shared" si="16"/>
        <v>1.9297022470461278E-2</v>
      </c>
      <c r="S289">
        <f t="shared" si="17"/>
        <v>5.3342433140660006</v>
      </c>
    </row>
    <row r="290" spans="1:19" x14ac:dyDescent="0.3">
      <c r="A290" s="9">
        <v>31898</v>
      </c>
      <c r="B290" s="2">
        <v>4028811</v>
      </c>
      <c r="C290" s="2">
        <v>3634131</v>
      </c>
      <c r="D290" s="2">
        <v>3727.1</v>
      </c>
      <c r="E290" s="2">
        <v>3316.5</v>
      </c>
      <c r="F290" s="2">
        <v>3907.4</v>
      </c>
      <c r="G290" s="2">
        <v>3243.8</v>
      </c>
      <c r="H290" s="2">
        <f t="shared" si="9"/>
        <v>1.0483754125191167</v>
      </c>
      <c r="I290" s="2">
        <f t="shared" si="10"/>
        <v>0.97807930046736025</v>
      </c>
      <c r="J290" s="2">
        <f t="shared" si="11"/>
        <v>4223706.3940865546</v>
      </c>
      <c r="K290" s="2">
        <f t="shared" si="12"/>
        <v>3554468.3062867485</v>
      </c>
      <c r="L290" s="2">
        <v>145.61000000000001</v>
      </c>
      <c r="M290" s="2">
        <v>70.209999999999994</v>
      </c>
      <c r="N290" s="2">
        <v>828.22</v>
      </c>
      <c r="O290">
        <f t="shared" si="13"/>
        <v>24708124.102766246</v>
      </c>
      <c r="P290">
        <f t="shared" si="14"/>
        <v>43004463.597471587</v>
      </c>
      <c r="Q290">
        <f t="shared" si="15"/>
        <v>0.57454789656343808</v>
      </c>
      <c r="R290">
        <f t="shared" si="16"/>
        <v>9.8795929003905325E-3</v>
      </c>
      <c r="S290">
        <f t="shared" si="17"/>
        <v>9.9754199361592839</v>
      </c>
    </row>
    <row r="291" spans="1:19" x14ac:dyDescent="0.3">
      <c r="A291" s="9">
        <v>31929</v>
      </c>
      <c r="B291" s="2">
        <v>4241225</v>
      </c>
      <c r="C291" s="2">
        <v>3539850</v>
      </c>
      <c r="D291" s="2">
        <v>3931.6</v>
      </c>
      <c r="E291" s="2">
        <v>3240.7</v>
      </c>
      <c r="F291" s="2">
        <v>3751.3</v>
      </c>
      <c r="G291" s="2">
        <v>3142.1</v>
      </c>
      <c r="H291" s="2">
        <f t="shared" si="9"/>
        <v>0.95414080781361288</v>
      </c>
      <c r="I291" s="2">
        <f t="shared" si="10"/>
        <v>0.96957447465053848</v>
      </c>
      <c r="J291" s="2">
        <f t="shared" si="11"/>
        <v>4046725.8476192905</v>
      </c>
      <c r="K291" s="2">
        <f t="shared" si="12"/>
        <v>3432148.2040917086</v>
      </c>
      <c r="L291" s="2">
        <v>147.35</v>
      </c>
      <c r="M291" s="2">
        <v>70.650000000000006</v>
      </c>
      <c r="N291" s="2">
        <v>814.27</v>
      </c>
      <c r="O291">
        <f t="shared" si="13"/>
        <v>23017507.599170722</v>
      </c>
      <c r="P291">
        <f t="shared" si="14"/>
        <v>40486736.726859927</v>
      </c>
      <c r="Q291">
        <f t="shared" si="15"/>
        <v>0.56851970447646194</v>
      </c>
      <c r="R291">
        <f t="shared" si="16"/>
        <v>-6.0281920869761363E-3</v>
      </c>
      <c r="S291">
        <f t="shared" si="17"/>
        <v>-6.8423507044237653</v>
      </c>
    </row>
    <row r="292" spans="1:19" x14ac:dyDescent="0.3">
      <c r="A292" s="9">
        <v>31959</v>
      </c>
      <c r="B292" s="2">
        <v>4224432</v>
      </c>
      <c r="C292" s="2">
        <v>3623873</v>
      </c>
      <c r="D292" s="2">
        <v>3951.9</v>
      </c>
      <c r="E292" s="2">
        <v>3212.8</v>
      </c>
      <c r="F292" s="2">
        <v>3766</v>
      </c>
      <c r="G292" s="2">
        <v>3151.9</v>
      </c>
      <c r="H292" s="2">
        <f t="shared" si="9"/>
        <v>0.95295933601558747</v>
      </c>
      <c r="I292" s="2">
        <f t="shared" si="10"/>
        <v>0.98104457171314741</v>
      </c>
      <c r="J292" s="2">
        <f t="shared" si="11"/>
        <v>4025711.9137630002</v>
      </c>
      <c r="K292" s="2">
        <f t="shared" si="12"/>
        <v>3555180.9352278388</v>
      </c>
      <c r="L292" s="2">
        <v>148.65</v>
      </c>
      <c r="M292" s="2">
        <v>71.290000000000006</v>
      </c>
      <c r="N292" s="2">
        <v>808.11</v>
      </c>
      <c r="O292">
        <f t="shared" si="13"/>
        <v>22246463.793822858</v>
      </c>
      <c r="P292">
        <f t="shared" si="14"/>
        <v>40974907.008180775</v>
      </c>
      <c r="Q292">
        <f t="shared" si="15"/>
        <v>0.54292896355765441</v>
      </c>
      <c r="R292">
        <f t="shared" si="16"/>
        <v>-2.5590740918807531E-2</v>
      </c>
      <c r="S292">
        <f t="shared" si="17"/>
        <v>-3.3498144924068214</v>
      </c>
    </row>
    <row r="293" spans="1:19" x14ac:dyDescent="0.3">
      <c r="A293" s="9">
        <v>31990</v>
      </c>
      <c r="B293" s="2">
        <v>3478598</v>
      </c>
      <c r="C293" s="2">
        <v>3489344</v>
      </c>
      <c r="D293" s="2">
        <v>3117.2</v>
      </c>
      <c r="E293" s="2">
        <v>3220.5</v>
      </c>
      <c r="F293" s="2">
        <v>3203.6</v>
      </c>
      <c r="G293" s="2">
        <v>3299.1</v>
      </c>
      <c r="H293" s="2">
        <f t="shared" si="9"/>
        <v>1.0277171820864879</v>
      </c>
      <c r="I293" s="2">
        <f t="shared" si="10"/>
        <v>1.0244061481136468</v>
      </c>
      <c r="J293" s="2">
        <f t="shared" si="11"/>
        <v>3575014.9341716925</v>
      </c>
      <c r="K293" s="2">
        <f t="shared" si="12"/>
        <v>3574505.4464834649</v>
      </c>
      <c r="L293" s="2">
        <v>149.07</v>
      </c>
      <c r="M293" s="2">
        <v>71.260000000000005</v>
      </c>
      <c r="N293" s="2">
        <v>808.14</v>
      </c>
      <c r="O293">
        <f t="shared" si="13"/>
        <v>19434950.006414305</v>
      </c>
      <c r="P293">
        <f t="shared" si="14"/>
        <v>40518917.048081815</v>
      </c>
      <c r="Q293">
        <f t="shared" si="15"/>
        <v>0.47965126963664406</v>
      </c>
      <c r="R293">
        <f t="shared" si="16"/>
        <v>-6.3277693921010347E-2</v>
      </c>
      <c r="S293">
        <f t="shared" si="17"/>
        <v>-12.638025591236755</v>
      </c>
    </row>
    <row r="294" spans="1:19" x14ac:dyDescent="0.3">
      <c r="A294" s="9">
        <v>32021</v>
      </c>
      <c r="B294" s="2">
        <v>4440664</v>
      </c>
      <c r="C294" s="2">
        <v>3671030</v>
      </c>
      <c r="D294" s="2">
        <v>4033.8</v>
      </c>
      <c r="E294" s="2">
        <v>3351.3</v>
      </c>
      <c r="F294" s="2">
        <v>3655.7</v>
      </c>
      <c r="G294" s="2">
        <v>3384.5</v>
      </c>
      <c r="H294" s="2">
        <f t="shared" si="9"/>
        <v>0.90626704348257214</v>
      </c>
      <c r="I294" s="2">
        <f t="shared" si="10"/>
        <v>1.0099066034076327</v>
      </c>
      <c r="J294" s="2">
        <f t="shared" si="11"/>
        <v>4024427.4343794929</v>
      </c>
      <c r="K294" s="2">
        <f t="shared" si="12"/>
        <v>3707397.4383075219</v>
      </c>
      <c r="L294" s="2">
        <v>150.69999999999999</v>
      </c>
      <c r="M294" s="2">
        <v>72.2</v>
      </c>
      <c r="N294" s="2">
        <v>806.38</v>
      </c>
      <c r="O294">
        <f t="shared" si="13"/>
        <v>21817272.333933342</v>
      </c>
      <c r="P294">
        <f t="shared" si="14"/>
        <v>42044571.509877078</v>
      </c>
      <c r="Q294">
        <f t="shared" si="15"/>
        <v>0.51890818601416944</v>
      </c>
      <c r="R294">
        <f t="shared" si="16"/>
        <v>3.9256916377525375E-2</v>
      </c>
      <c r="S294">
        <f t="shared" si="17"/>
        <v>12.257928766128941</v>
      </c>
    </row>
    <row r="295" spans="1:19" x14ac:dyDescent="0.3">
      <c r="A295" s="9">
        <v>32051</v>
      </c>
      <c r="B295" s="2">
        <v>4041746</v>
      </c>
      <c r="C295" s="2">
        <v>3392591</v>
      </c>
      <c r="D295" s="2">
        <v>3660.8</v>
      </c>
      <c r="E295" s="2">
        <v>3208.7</v>
      </c>
      <c r="F295" s="2">
        <v>3952.9</v>
      </c>
      <c r="G295" s="2">
        <v>3414</v>
      </c>
      <c r="H295" s="2">
        <f t="shared" si="9"/>
        <v>1.0797913024475525</v>
      </c>
      <c r="I295" s="2">
        <f t="shared" si="10"/>
        <v>1.0639822981269673</v>
      </c>
      <c r="J295" s="2">
        <f t="shared" si="11"/>
        <v>4364242.1775021851</v>
      </c>
      <c r="K295" s="2">
        <f t="shared" si="12"/>
        <v>3609656.7687848662</v>
      </c>
      <c r="L295" s="2">
        <v>152.91999999999999</v>
      </c>
      <c r="M295" s="2">
        <v>73.260000000000005</v>
      </c>
      <c r="N295" s="2">
        <v>804.48</v>
      </c>
      <c r="O295">
        <f t="shared" si="13"/>
        <v>23352605.222921118</v>
      </c>
      <c r="P295">
        <f t="shared" si="14"/>
        <v>40315166.554193079</v>
      </c>
      <c r="Q295">
        <f t="shared" si="15"/>
        <v>0.57925111611605817</v>
      </c>
      <c r="R295">
        <f t="shared" si="16"/>
        <v>6.0342930101888737E-2</v>
      </c>
      <c r="S295">
        <f t="shared" si="17"/>
        <v>7.0372357528846834</v>
      </c>
    </row>
    <row r="296" spans="1:19" x14ac:dyDescent="0.3">
      <c r="A296" s="9">
        <v>32082</v>
      </c>
      <c r="B296" s="2">
        <v>4423756</v>
      </c>
      <c r="C296" s="2">
        <v>3836409</v>
      </c>
      <c r="D296" s="2">
        <v>4308.2</v>
      </c>
      <c r="E296" s="2">
        <v>3523.5</v>
      </c>
      <c r="F296" s="2">
        <v>4299.2</v>
      </c>
      <c r="G296" s="2">
        <v>3614</v>
      </c>
      <c r="H296" s="2">
        <f t="shared" si="9"/>
        <v>0.99791096049394179</v>
      </c>
      <c r="I296" s="2">
        <f t="shared" si="10"/>
        <v>1.0256846885199375</v>
      </c>
      <c r="J296" s="2">
        <f t="shared" si="11"/>
        <v>4414514.5989508377</v>
      </c>
      <c r="K296" s="2">
        <f t="shared" si="12"/>
        <v>3934945.9702000851</v>
      </c>
      <c r="L296" s="2">
        <v>153.78</v>
      </c>
      <c r="M296" s="2">
        <v>73.58</v>
      </c>
      <c r="N296" s="2">
        <v>798.51</v>
      </c>
      <c r="O296">
        <f t="shared" si="13"/>
        <v>23223834.060711287</v>
      </c>
      <c r="P296">
        <f t="shared" si="14"/>
        <v>43210283.020837627</v>
      </c>
      <c r="Q296">
        <f t="shared" si="15"/>
        <v>0.53746081805369983</v>
      </c>
      <c r="R296">
        <f t="shared" si="16"/>
        <v>-4.1790298062358344E-2</v>
      </c>
      <c r="S296">
        <f t="shared" si="17"/>
        <v>-0.55142096986867273</v>
      </c>
    </row>
    <row r="297" spans="1:19" x14ac:dyDescent="0.3">
      <c r="A297" s="9">
        <v>32112</v>
      </c>
      <c r="B297" s="2">
        <v>5244846</v>
      </c>
      <c r="C297" s="2">
        <v>4300430</v>
      </c>
      <c r="D297" s="2">
        <v>4726.8999999999996</v>
      </c>
      <c r="E297" s="2">
        <v>3971.5</v>
      </c>
      <c r="F297" s="2">
        <v>4074.8</v>
      </c>
      <c r="G297" s="2">
        <v>3730.5</v>
      </c>
      <c r="H297" s="2">
        <f t="shared" si="9"/>
        <v>0.86204489200110024</v>
      </c>
      <c r="I297" s="2">
        <f t="shared" si="10"/>
        <v>0.93931763817197533</v>
      </c>
      <c r="J297" s="2">
        <f t="shared" si="11"/>
        <v>4521292.7036324022</v>
      </c>
      <c r="K297" s="2">
        <f t="shared" si="12"/>
        <v>4039469.7507239077</v>
      </c>
      <c r="L297" s="2">
        <v>154.6</v>
      </c>
      <c r="M297" s="2">
        <v>73.849999999999994</v>
      </c>
      <c r="N297" s="2">
        <v>794.74</v>
      </c>
      <c r="O297">
        <f t="shared" si="13"/>
        <v>23477028.461292166</v>
      </c>
      <c r="P297">
        <f t="shared" si="14"/>
        <v>43837414.931374662</v>
      </c>
      <c r="Q297">
        <f t="shared" si="15"/>
        <v>0.5355477392552529</v>
      </c>
      <c r="R297">
        <f t="shared" si="16"/>
        <v>-1.9130787984469322E-3</v>
      </c>
      <c r="S297">
        <f t="shared" si="17"/>
        <v>1.0902351434262982</v>
      </c>
    </row>
    <row r="298" spans="1:19" x14ac:dyDescent="0.3">
      <c r="A298" s="9">
        <v>32143</v>
      </c>
      <c r="B298" s="2">
        <v>3958510</v>
      </c>
      <c r="C298" s="2">
        <v>3688095</v>
      </c>
      <c r="D298" s="2">
        <v>3801.7</v>
      </c>
      <c r="E298" s="2">
        <v>3287</v>
      </c>
      <c r="F298" s="2">
        <v>4489</v>
      </c>
      <c r="G298" s="2">
        <v>3504.2</v>
      </c>
      <c r="H298" s="2">
        <f t="shared" si="9"/>
        <v>1.1807875424152354</v>
      </c>
      <c r="I298" s="2">
        <f t="shared" si="10"/>
        <v>1.066078491025251</v>
      </c>
      <c r="J298" s="2">
        <f t="shared" si="11"/>
        <v>4674159.2945261337</v>
      </c>
      <c r="K298" s="2">
        <f t="shared" si="12"/>
        <v>3931798.752357773</v>
      </c>
      <c r="L298" s="2">
        <v>157.35</v>
      </c>
      <c r="M298" s="2">
        <v>75.53</v>
      </c>
      <c r="N298" s="2">
        <v>787.46</v>
      </c>
      <c r="O298">
        <f t="shared" si="13"/>
        <v>24028081.227242559</v>
      </c>
      <c r="P298">
        <f t="shared" si="14"/>
        <v>42312223.973579101</v>
      </c>
      <c r="Q298">
        <f t="shared" si="15"/>
        <v>0.56787563901737581</v>
      </c>
      <c r="R298">
        <f t="shared" si="16"/>
        <v>3.2327899762122914E-2</v>
      </c>
      <c r="S298">
        <f t="shared" si="17"/>
        <v>2.3471998036674222</v>
      </c>
    </row>
    <row r="299" spans="1:19" x14ac:dyDescent="0.3">
      <c r="A299" s="9">
        <v>32174</v>
      </c>
      <c r="B299" s="2">
        <v>4121101</v>
      </c>
      <c r="C299" s="2">
        <v>3620457</v>
      </c>
      <c r="D299" s="2">
        <v>3851.6</v>
      </c>
      <c r="E299" s="2">
        <v>3278.4</v>
      </c>
      <c r="F299" s="2">
        <v>4474</v>
      </c>
      <c r="G299" s="2">
        <v>3600.2</v>
      </c>
      <c r="H299" s="2">
        <f t="shared" si="9"/>
        <v>1.1615951812233878</v>
      </c>
      <c r="I299" s="2">
        <f t="shared" si="10"/>
        <v>1.0981576378721327</v>
      </c>
      <c r="J299" s="2">
        <f t="shared" si="11"/>
        <v>4787051.0629348848</v>
      </c>
      <c r="K299" s="2">
        <f t="shared" si="12"/>
        <v>3975832.5071376278</v>
      </c>
      <c r="L299" s="2">
        <v>158.32</v>
      </c>
      <c r="M299" s="2">
        <v>75.8</v>
      </c>
      <c r="N299" s="2">
        <v>773.44</v>
      </c>
      <c r="O299">
        <f t="shared" si="13"/>
        <v>23956855.608634919</v>
      </c>
      <c r="P299">
        <f t="shared" si="14"/>
        <v>41451199.074150622</v>
      </c>
      <c r="Q299">
        <f t="shared" si="15"/>
        <v>0.57795325934430331</v>
      </c>
      <c r="R299">
        <f t="shared" si="16"/>
        <v>1.0077620326927494E-2</v>
      </c>
      <c r="S299">
        <f t="shared" si="17"/>
        <v>-0.2964265766127312</v>
      </c>
    </row>
    <row r="300" spans="1:19" x14ac:dyDescent="0.3">
      <c r="A300" s="9">
        <v>32203</v>
      </c>
      <c r="B300" s="2">
        <v>4791555</v>
      </c>
      <c r="C300" s="2">
        <v>4209417</v>
      </c>
      <c r="D300" s="2">
        <v>4629.3999999999996</v>
      </c>
      <c r="E300" s="2">
        <v>3855.7</v>
      </c>
      <c r="F300" s="2">
        <v>4407.8</v>
      </c>
      <c r="G300" s="2">
        <v>3649.1</v>
      </c>
      <c r="H300" s="2">
        <f t="shared" si="9"/>
        <v>0.95213202574847722</v>
      </c>
      <c r="I300" s="2">
        <f t="shared" si="10"/>
        <v>0.94641699302331617</v>
      </c>
      <c r="J300" s="2">
        <f t="shared" si="11"/>
        <v>4562192.9686352443</v>
      </c>
      <c r="K300" s="2">
        <f t="shared" si="12"/>
        <v>3983863.7795212283</v>
      </c>
      <c r="L300" s="2">
        <v>161.56</v>
      </c>
      <c r="M300" s="2">
        <v>76.930000000000007</v>
      </c>
      <c r="N300" s="2">
        <v>753.49</v>
      </c>
      <c r="O300">
        <f t="shared" si="13"/>
        <v>22287661.253544997</v>
      </c>
      <c r="P300">
        <f t="shared" si="14"/>
        <v>40650126.670618728</v>
      </c>
      <c r="Q300">
        <f t="shared" si="15"/>
        <v>0.54828024114508278</v>
      </c>
      <c r="R300">
        <f t="shared" si="16"/>
        <v>-2.9673018199220524E-2</v>
      </c>
      <c r="S300">
        <f t="shared" si="17"/>
        <v>-6.96750183896539</v>
      </c>
    </row>
    <row r="301" spans="1:19" x14ac:dyDescent="0.3">
      <c r="A301" s="9">
        <v>32234</v>
      </c>
      <c r="B301" s="2">
        <v>4626467</v>
      </c>
      <c r="C301" s="2">
        <v>4206026</v>
      </c>
      <c r="D301" s="2">
        <v>4379.5</v>
      </c>
      <c r="E301" s="2">
        <v>3858.8</v>
      </c>
      <c r="F301" s="2">
        <v>4533.5</v>
      </c>
      <c r="G301" s="2">
        <v>3904.5</v>
      </c>
      <c r="H301" s="2">
        <f t="shared" si="9"/>
        <v>1.0351638314876128</v>
      </c>
      <c r="I301" s="2">
        <f t="shared" si="10"/>
        <v>1.0118430600186585</v>
      </c>
      <c r="J301" s="2">
        <f t="shared" si="11"/>
        <v>4789151.3059710013</v>
      </c>
      <c r="K301" s="2">
        <f t="shared" si="12"/>
        <v>4255838.218358038</v>
      </c>
      <c r="L301" s="2">
        <v>163.4</v>
      </c>
      <c r="M301" s="2">
        <v>77.89</v>
      </c>
      <c r="N301" s="2">
        <v>741.8</v>
      </c>
      <c r="O301">
        <f t="shared" si="13"/>
        <v>22335835.71141427</v>
      </c>
      <c r="P301">
        <f t="shared" si="14"/>
        <v>41683758.470695406</v>
      </c>
      <c r="Q301">
        <f t="shared" si="15"/>
        <v>0.53584025363540222</v>
      </c>
      <c r="R301">
        <f t="shared" si="16"/>
        <v>-1.2439987509680561E-2</v>
      </c>
      <c r="S301">
        <f t="shared" si="17"/>
        <v>0.21614855556731527</v>
      </c>
    </row>
    <row r="302" spans="1:19" x14ac:dyDescent="0.3">
      <c r="A302" s="9">
        <v>32264</v>
      </c>
      <c r="B302" s="2">
        <v>4773409</v>
      </c>
      <c r="C302" s="2">
        <v>4224099</v>
      </c>
      <c r="D302" s="2">
        <v>4388.5</v>
      </c>
      <c r="E302" s="2">
        <v>3852.8</v>
      </c>
      <c r="F302" s="2">
        <v>4507.2</v>
      </c>
      <c r="G302" s="2">
        <v>3829.7</v>
      </c>
      <c r="H302" s="2">
        <f t="shared" si="9"/>
        <v>1.0270479662754928</v>
      </c>
      <c r="I302" s="2">
        <f t="shared" si="10"/>
        <v>0.9940043604651162</v>
      </c>
      <c r="J302" s="2">
        <f t="shared" si="11"/>
        <v>4902520.0056511341</v>
      </c>
      <c r="K302" s="2">
        <f t="shared" si="12"/>
        <v>4198772.8250363367</v>
      </c>
      <c r="L302" s="2">
        <v>165.42</v>
      </c>
      <c r="M302" s="2">
        <v>79.38</v>
      </c>
      <c r="N302" s="2">
        <v>735.67</v>
      </c>
      <c r="O302">
        <f t="shared" si="13"/>
        <v>22256360.711089417</v>
      </c>
      <c r="P302">
        <f t="shared" si="14"/>
        <v>39987799.224700913</v>
      </c>
      <c r="Q302">
        <f t="shared" si="15"/>
        <v>0.55657878509456493</v>
      </c>
      <c r="R302">
        <f t="shared" si="16"/>
        <v>2.0738531459162712E-2</v>
      </c>
      <c r="S302">
        <f t="shared" si="17"/>
        <v>-0.35581834211038199</v>
      </c>
    </row>
    <row r="303" spans="1:19" x14ac:dyDescent="0.3">
      <c r="A303" s="9">
        <v>32295</v>
      </c>
      <c r="B303" s="2">
        <v>5052377</v>
      </c>
      <c r="C303" s="2">
        <v>4287324</v>
      </c>
      <c r="D303" s="2">
        <v>4822.1000000000004</v>
      </c>
      <c r="E303" s="2">
        <v>3946.2</v>
      </c>
      <c r="F303" s="2">
        <v>4544.8</v>
      </c>
      <c r="G303" s="2">
        <v>3838.6</v>
      </c>
      <c r="H303" s="2">
        <f t="shared" si="9"/>
        <v>0.94249393417805516</v>
      </c>
      <c r="I303" s="2">
        <f t="shared" si="10"/>
        <v>0.97273326237899749</v>
      </c>
      <c r="J303" s="2">
        <f t="shared" si="11"/>
        <v>4761834.6756807202</v>
      </c>
      <c r="K303" s="2">
        <f t="shared" si="12"/>
        <v>4170422.6613957728</v>
      </c>
      <c r="L303" s="2">
        <v>167.61</v>
      </c>
      <c r="M303" s="2">
        <v>82.41</v>
      </c>
      <c r="N303" s="2">
        <v>729.46</v>
      </c>
      <c r="O303">
        <f t="shared" si="13"/>
        <v>21177239.244698558</v>
      </c>
      <c r="P303">
        <f t="shared" si="14"/>
        <v>38650224.733043946</v>
      </c>
      <c r="Q303">
        <f t="shared" si="15"/>
        <v>0.54792020980393197</v>
      </c>
      <c r="R303">
        <f t="shared" si="16"/>
        <v>-8.6585752906329638E-3</v>
      </c>
      <c r="S303">
        <f t="shared" si="17"/>
        <v>-4.8485980273189</v>
      </c>
    </row>
    <row r="304" spans="1:19" x14ac:dyDescent="0.3">
      <c r="A304" s="9">
        <v>32325</v>
      </c>
      <c r="B304" s="2">
        <v>5202800</v>
      </c>
      <c r="C304" s="2">
        <v>4494058</v>
      </c>
      <c r="D304" s="2">
        <v>4856.1000000000004</v>
      </c>
      <c r="E304" s="2">
        <v>3971.6</v>
      </c>
      <c r="F304" s="2">
        <v>4784.3</v>
      </c>
      <c r="G304" s="2">
        <v>3996</v>
      </c>
      <c r="H304" s="2">
        <f t="shared" si="9"/>
        <v>0.98521447251909966</v>
      </c>
      <c r="I304" s="2">
        <f t="shared" si="10"/>
        <v>1.006143619699869</v>
      </c>
      <c r="J304" s="2">
        <f t="shared" si="11"/>
        <v>5125873.857622372</v>
      </c>
      <c r="K304" s="2">
        <f t="shared" si="12"/>
        <v>4521667.7832611538</v>
      </c>
      <c r="L304" s="2">
        <v>169.66</v>
      </c>
      <c r="M304" s="2">
        <v>83.69</v>
      </c>
      <c r="N304" s="2">
        <v>725.81</v>
      </c>
      <c r="O304">
        <f t="shared" si="13"/>
        <v>22308453.816485982</v>
      </c>
      <c r="P304">
        <f t="shared" si="14"/>
        <v>40023975.017324135</v>
      </c>
      <c r="Q304">
        <f t="shared" si="15"/>
        <v>0.55737726717123681</v>
      </c>
      <c r="R304">
        <f t="shared" si="16"/>
        <v>9.4570573673048441E-3</v>
      </c>
      <c r="S304">
        <f t="shared" si="17"/>
        <v>5.3416526994688951</v>
      </c>
    </row>
    <row r="305" spans="1:19" x14ac:dyDescent="0.3">
      <c r="A305" s="9">
        <v>32356</v>
      </c>
      <c r="B305" s="2">
        <v>5309870</v>
      </c>
      <c r="C305" s="2">
        <v>4834293</v>
      </c>
      <c r="D305" s="2">
        <v>4773.3</v>
      </c>
      <c r="E305" s="2">
        <v>4357.6000000000004</v>
      </c>
      <c r="F305" s="2">
        <v>4748</v>
      </c>
      <c r="G305" s="2">
        <v>4349</v>
      </c>
      <c r="H305" s="2">
        <f t="shared" si="9"/>
        <v>0.99469968365700878</v>
      </c>
      <c r="I305" s="2">
        <f t="shared" si="10"/>
        <v>0.9980264365705892</v>
      </c>
      <c r="J305" s="2">
        <f t="shared" si="11"/>
        <v>5281726.0092598414</v>
      </c>
      <c r="K305" s="2">
        <f t="shared" si="12"/>
        <v>4824752.2161281435</v>
      </c>
      <c r="L305" s="2">
        <v>171.71</v>
      </c>
      <c r="M305" s="2">
        <v>83.15</v>
      </c>
      <c r="N305" s="2">
        <v>722.81</v>
      </c>
      <c r="O305">
        <f t="shared" si="13"/>
        <v>22595364.580813896</v>
      </c>
      <c r="P305">
        <f t="shared" si="14"/>
        <v>41843152.180522978</v>
      </c>
      <c r="Q305">
        <f t="shared" si="15"/>
        <v>0.5400014913630603</v>
      </c>
      <c r="R305">
        <f t="shared" si="16"/>
        <v>-1.7375775808176508E-2</v>
      </c>
      <c r="S305">
        <f t="shared" si="17"/>
        <v>1.2861077988107041</v>
      </c>
    </row>
    <row r="306" spans="1:19" x14ac:dyDescent="0.3">
      <c r="A306" s="9">
        <v>32387</v>
      </c>
      <c r="B306" s="2">
        <v>5392908</v>
      </c>
      <c r="C306" s="2">
        <v>4317222</v>
      </c>
      <c r="D306" s="2">
        <v>4962</v>
      </c>
      <c r="E306" s="2">
        <v>3938.1</v>
      </c>
      <c r="F306" s="2">
        <v>4877.2</v>
      </c>
      <c r="G306" s="2">
        <v>4077.9</v>
      </c>
      <c r="H306" s="2">
        <f t="shared" si="9"/>
        <v>0.98291011688835139</v>
      </c>
      <c r="I306" s="2">
        <f t="shared" si="10"/>
        <v>1.0354993524796221</v>
      </c>
      <c r="J306" s="2">
        <f t="shared" si="11"/>
        <v>5300743.8326481255</v>
      </c>
      <c r="K306" s="2">
        <f t="shared" si="12"/>
        <v>4470480.5855107792</v>
      </c>
      <c r="L306" s="2">
        <v>173.02</v>
      </c>
      <c r="M306" s="2">
        <v>82.72</v>
      </c>
      <c r="N306" s="2">
        <v>720.24</v>
      </c>
      <c r="O306">
        <f t="shared" si="13"/>
        <v>22313380.989321478</v>
      </c>
      <c r="P306">
        <f t="shared" si="14"/>
        <v>38861191.485424481</v>
      </c>
      <c r="Q306">
        <f t="shared" si="15"/>
        <v>0.57418159702309879</v>
      </c>
      <c r="R306">
        <f t="shared" si="16"/>
        <v>3.4180105660038484E-2</v>
      </c>
      <c r="S306">
        <f t="shared" si="17"/>
        <v>-1.2479709742406868</v>
      </c>
    </row>
    <row r="307" spans="1:19" x14ac:dyDescent="0.3">
      <c r="A307" s="9">
        <v>32417</v>
      </c>
      <c r="B307" s="2">
        <v>5256242</v>
      </c>
      <c r="C307" s="2">
        <v>4455458</v>
      </c>
      <c r="D307" s="2">
        <v>4958.3999999999996</v>
      </c>
      <c r="E307" s="2">
        <v>4060.8</v>
      </c>
      <c r="F307" s="2">
        <v>5030.8999999999996</v>
      </c>
      <c r="G307" s="2">
        <v>4096.8999999999996</v>
      </c>
      <c r="H307" s="2">
        <f t="shared" si="9"/>
        <v>1.0146216521458535</v>
      </c>
      <c r="I307" s="2">
        <f t="shared" si="10"/>
        <v>1.0088898739164696</v>
      </c>
      <c r="J307" s="2">
        <f t="shared" si="11"/>
        <v>5333096.9421184259</v>
      </c>
      <c r="K307" s="2">
        <f t="shared" si="12"/>
        <v>4495066.4598601256</v>
      </c>
      <c r="L307" s="2">
        <v>173.38</v>
      </c>
      <c r="M307" s="2">
        <v>82.72</v>
      </c>
      <c r="N307" s="2">
        <v>709.35</v>
      </c>
      <c r="O307">
        <f t="shared" si="13"/>
        <v>22200379.965272076</v>
      </c>
      <c r="P307">
        <f t="shared" si="14"/>
        <v>39138378.470136084</v>
      </c>
      <c r="Q307">
        <f t="shared" si="15"/>
        <v>0.56722789326113043</v>
      </c>
      <c r="R307">
        <f t="shared" si="16"/>
        <v>-6.953703761968355E-3</v>
      </c>
      <c r="S307">
        <f t="shared" si="17"/>
        <v>-0.50642717077919031</v>
      </c>
    </row>
    <row r="308" spans="1:19" x14ac:dyDescent="0.3">
      <c r="A308" s="9">
        <v>32448</v>
      </c>
      <c r="B308" s="2">
        <v>5810490</v>
      </c>
      <c r="C308" s="2">
        <v>4598860</v>
      </c>
      <c r="D308" s="2">
        <v>5101.3999999999996</v>
      </c>
      <c r="E308" s="2">
        <v>4218.1000000000004</v>
      </c>
      <c r="F308" s="2">
        <v>4914.3</v>
      </c>
      <c r="G308" s="2">
        <v>4128.5</v>
      </c>
      <c r="H308" s="2">
        <f t="shared" si="9"/>
        <v>0.96332379346845975</v>
      </c>
      <c r="I308" s="2">
        <f t="shared" si="10"/>
        <v>0.97875820867215091</v>
      </c>
      <c r="J308" s="2">
        <f t="shared" si="11"/>
        <v>5597383.2687105509</v>
      </c>
      <c r="K308" s="2">
        <f t="shared" si="12"/>
        <v>4501171.9755340079</v>
      </c>
      <c r="L308" s="2">
        <v>174.04</v>
      </c>
      <c r="M308" s="2">
        <v>82.39</v>
      </c>
      <c r="N308" s="2">
        <v>693</v>
      </c>
      <c r="O308">
        <f t="shared" si="13"/>
        <v>22900587.274540488</v>
      </c>
      <c r="P308">
        <f t="shared" si="14"/>
        <v>38598964.468629703</v>
      </c>
      <c r="Q308">
        <f t="shared" si="15"/>
        <v>0.59329537954709488</v>
      </c>
      <c r="R308">
        <f t="shared" si="16"/>
        <v>2.6067486285964447E-2</v>
      </c>
      <c r="S308">
        <f t="shared" si="17"/>
        <v>3.154032995668274</v>
      </c>
    </row>
    <row r="309" spans="1:19" x14ac:dyDescent="0.3">
      <c r="A309" s="9">
        <v>32478</v>
      </c>
      <c r="B309" s="2">
        <v>6400659</v>
      </c>
      <c r="C309" s="2">
        <v>4875323</v>
      </c>
      <c r="D309" s="2">
        <v>5829</v>
      </c>
      <c r="E309" s="2">
        <v>4312.5</v>
      </c>
      <c r="F309" s="2">
        <v>5042.1000000000004</v>
      </c>
      <c r="G309" s="2">
        <v>3962.9</v>
      </c>
      <c r="H309" s="2">
        <f t="shared" si="9"/>
        <v>0.86500257334019559</v>
      </c>
      <c r="I309" s="2">
        <f t="shared" si="10"/>
        <v>0.91893333333333338</v>
      </c>
      <c r="J309" s="2">
        <f t="shared" si="11"/>
        <v>5536586.5060730828</v>
      </c>
      <c r="K309" s="2">
        <f t="shared" si="12"/>
        <v>4480096.8154666666</v>
      </c>
      <c r="L309" s="2">
        <v>174.8</v>
      </c>
      <c r="M309" s="2">
        <v>83.67</v>
      </c>
      <c r="N309" s="2">
        <v>685.03</v>
      </c>
      <c r="O309">
        <f t="shared" si="13"/>
        <v>22045819.631743543</v>
      </c>
      <c r="P309">
        <f t="shared" si="14"/>
        <v>37683057.326355137</v>
      </c>
      <c r="Q309">
        <f t="shared" si="15"/>
        <v>0.58503266974372925</v>
      </c>
      <c r="R309">
        <f t="shared" si="16"/>
        <v>-8.262709803365631E-3</v>
      </c>
      <c r="S309">
        <f t="shared" si="17"/>
        <v>-3.7325140728911634</v>
      </c>
    </row>
    <row r="310" spans="1:19" x14ac:dyDescent="0.3">
      <c r="A310" s="9">
        <v>32509</v>
      </c>
      <c r="B310" s="2">
        <v>4400835</v>
      </c>
      <c r="C310" s="2">
        <v>4421025</v>
      </c>
      <c r="D310" s="2">
        <v>4154.8999999999996</v>
      </c>
      <c r="E310" s="2">
        <v>3959</v>
      </c>
      <c r="F310" s="2">
        <v>4825.6000000000004</v>
      </c>
      <c r="G310" s="2">
        <v>4185.3999999999996</v>
      </c>
      <c r="H310" s="2">
        <f t="shared" si="9"/>
        <v>1.1614238609834173</v>
      </c>
      <c r="I310" s="2">
        <f t="shared" si="10"/>
        <v>1.0571861581207376</v>
      </c>
      <c r="J310" s="2">
        <f t="shared" si="11"/>
        <v>5111234.7772509577</v>
      </c>
      <c r="K310" s="2">
        <f t="shared" si="12"/>
        <v>4673846.4347057343</v>
      </c>
      <c r="L310" s="2">
        <v>177</v>
      </c>
      <c r="M310" s="2">
        <v>83.85</v>
      </c>
      <c r="N310" s="2">
        <v>682.42</v>
      </c>
      <c r="O310">
        <f t="shared" si="13"/>
        <v>20030601.598742697</v>
      </c>
      <c r="P310">
        <f t="shared" si="14"/>
        <v>38266105.212937362</v>
      </c>
      <c r="Q310">
        <f t="shared" si="15"/>
        <v>0.52345545718017217</v>
      </c>
      <c r="R310">
        <f t="shared" si="16"/>
        <v>-6.1577212563557082E-2</v>
      </c>
      <c r="S310">
        <f t="shared" si="17"/>
        <v>-9.1410438199319799</v>
      </c>
    </row>
    <row r="311" spans="1:19" x14ac:dyDescent="0.3">
      <c r="A311" s="9">
        <v>32540</v>
      </c>
      <c r="B311" s="2">
        <v>4336799</v>
      </c>
      <c r="C311" s="2">
        <v>4286807</v>
      </c>
      <c r="D311" s="2">
        <v>4100</v>
      </c>
      <c r="E311" s="2">
        <v>3891.5</v>
      </c>
      <c r="F311" s="2">
        <v>4782.6000000000004</v>
      </c>
      <c r="G311" s="2">
        <v>4251.3</v>
      </c>
      <c r="H311" s="2">
        <f t="shared" si="9"/>
        <v>1.1664878048780489</v>
      </c>
      <c r="I311" s="2">
        <f t="shared" si="10"/>
        <v>1.0924579211101118</v>
      </c>
      <c r="J311" s="2">
        <f t="shared" si="11"/>
        <v>5058823.1457073176</v>
      </c>
      <c r="K311" s="2">
        <f t="shared" si="12"/>
        <v>4683156.2634202745</v>
      </c>
      <c r="L311" s="2">
        <v>177.06</v>
      </c>
      <c r="M311" s="2">
        <v>84.59</v>
      </c>
      <c r="N311" s="2">
        <v>676.99</v>
      </c>
      <c r="O311">
        <f t="shared" si="13"/>
        <v>19504192.605048519</v>
      </c>
      <c r="P311">
        <f t="shared" si="14"/>
        <v>38114245.64440386</v>
      </c>
      <c r="Q311">
        <f t="shared" si="15"/>
        <v>0.51172972927281923</v>
      </c>
      <c r="R311">
        <f t="shared" si="16"/>
        <v>-1.1725727907352934E-2</v>
      </c>
      <c r="S311">
        <f t="shared" si="17"/>
        <v>-2.6280238818549577</v>
      </c>
    </row>
    <row r="312" spans="1:19" x14ac:dyDescent="0.3">
      <c r="A312" s="9">
        <v>32568</v>
      </c>
      <c r="B312" s="2">
        <v>5329656</v>
      </c>
      <c r="C312" s="2">
        <v>5300708</v>
      </c>
      <c r="D312" s="2">
        <v>5082.8999999999996</v>
      </c>
      <c r="E312" s="2">
        <v>4733.7</v>
      </c>
      <c r="F312" s="2">
        <v>4831.8999999999996</v>
      </c>
      <c r="G312" s="2">
        <v>4377.3999999999996</v>
      </c>
      <c r="H312" s="2">
        <f t="shared" si="9"/>
        <v>0.95061874126974755</v>
      </c>
      <c r="I312" s="2">
        <f t="shared" si="10"/>
        <v>0.92473118279569888</v>
      </c>
      <c r="J312" s="2">
        <f t="shared" si="11"/>
        <v>5066470.8781207576</v>
      </c>
      <c r="K312" s="2">
        <f t="shared" si="12"/>
        <v>4901729.9784946237</v>
      </c>
      <c r="L312" s="2">
        <v>177.3</v>
      </c>
      <c r="M312" s="2">
        <v>85.36</v>
      </c>
      <c r="N312" s="2">
        <v>672.97</v>
      </c>
      <c r="O312">
        <f t="shared" si="13"/>
        <v>19371682.592222817</v>
      </c>
      <c r="P312">
        <f t="shared" si="14"/>
        <v>39229485.496407084</v>
      </c>
      <c r="Q312">
        <f t="shared" si="15"/>
        <v>0.49380414622050073</v>
      </c>
      <c r="R312">
        <f t="shared" si="16"/>
        <v>-1.7925583052318506E-2</v>
      </c>
      <c r="S312">
        <f t="shared" si="17"/>
        <v>-0.67939245427366757</v>
      </c>
    </row>
    <row r="313" spans="1:19" x14ac:dyDescent="0.3">
      <c r="A313" s="9">
        <v>32599</v>
      </c>
      <c r="B313" s="2">
        <v>4783722</v>
      </c>
      <c r="C313" s="2">
        <v>4802800</v>
      </c>
      <c r="D313" s="2">
        <v>4475.6000000000004</v>
      </c>
      <c r="E313" s="2">
        <v>4299.1000000000004</v>
      </c>
      <c r="F313" s="2">
        <v>4688.1000000000004</v>
      </c>
      <c r="G313" s="2">
        <v>4350.6000000000004</v>
      </c>
      <c r="H313" s="2">
        <f t="shared" si="9"/>
        <v>1.0474796675306104</v>
      </c>
      <c r="I313" s="2">
        <f t="shared" si="10"/>
        <v>1.0119792514712382</v>
      </c>
      <c r="J313" s="2">
        <f t="shared" si="11"/>
        <v>5010851.5301188668</v>
      </c>
      <c r="K313" s="2">
        <f t="shared" si="12"/>
        <v>4860333.9489660626</v>
      </c>
      <c r="L313" s="2">
        <v>178.24</v>
      </c>
      <c r="M313" s="2">
        <v>85.76</v>
      </c>
      <c r="N313" s="2">
        <v>667.36</v>
      </c>
      <c r="O313">
        <f t="shared" si="13"/>
        <v>19019474.079098105</v>
      </c>
      <c r="P313">
        <f t="shared" si="14"/>
        <v>38318403.674270049</v>
      </c>
      <c r="Q313">
        <f t="shared" si="15"/>
        <v>0.4963535078542235</v>
      </c>
      <c r="R313">
        <f t="shared" si="16"/>
        <v>2.5493616337227687E-3</v>
      </c>
      <c r="S313">
        <f t="shared" si="17"/>
        <v>-1.8181616978698258</v>
      </c>
    </row>
    <row r="314" spans="1:19" x14ac:dyDescent="0.3">
      <c r="A314" s="9">
        <v>32629</v>
      </c>
      <c r="B314" s="2">
        <v>4950047</v>
      </c>
      <c r="C314" s="2">
        <v>5012040</v>
      </c>
      <c r="D314" s="2">
        <v>4724.2</v>
      </c>
      <c r="E314" s="2">
        <v>4598.8</v>
      </c>
      <c r="F314" s="2">
        <v>4729.7</v>
      </c>
      <c r="G314" s="2">
        <v>4406</v>
      </c>
      <c r="H314" s="2">
        <f t="shared" si="9"/>
        <v>1.0011642182803437</v>
      </c>
      <c r="I314" s="2">
        <f t="shared" si="10"/>
        <v>0.95807601983126034</v>
      </c>
      <c r="J314" s="2">
        <f t="shared" si="11"/>
        <v>4955809.9352059606</v>
      </c>
      <c r="K314" s="2">
        <f t="shared" si="12"/>
        <v>4801915.3344350699</v>
      </c>
      <c r="L314" s="2">
        <v>179.49</v>
      </c>
      <c r="M314" s="2">
        <v>84.92</v>
      </c>
      <c r="N314" s="2">
        <v>666.56</v>
      </c>
      <c r="O314">
        <f t="shared" si="13"/>
        <v>18555370.951296285</v>
      </c>
      <c r="P314">
        <f t="shared" si="14"/>
        <v>37367143.395389326</v>
      </c>
      <c r="Q314">
        <f t="shared" si="15"/>
        <v>0.49656915849729638</v>
      </c>
      <c r="R314">
        <f t="shared" si="16"/>
        <v>2.156506430728844E-4</v>
      </c>
      <c r="S314">
        <f t="shared" si="17"/>
        <v>-2.4401470086486654</v>
      </c>
    </row>
    <row r="315" spans="1:19" x14ac:dyDescent="0.3">
      <c r="A315" s="9">
        <v>32660</v>
      </c>
      <c r="B315" s="2">
        <v>5427447</v>
      </c>
      <c r="C315" s="2">
        <v>5324963</v>
      </c>
      <c r="D315" s="2">
        <v>5070.6000000000004</v>
      </c>
      <c r="E315" s="2">
        <v>4767.8</v>
      </c>
      <c r="F315" s="2">
        <v>4750.7</v>
      </c>
      <c r="G315" s="2">
        <v>4589</v>
      </c>
      <c r="H315" s="2">
        <f t="shared" si="9"/>
        <v>0.93691081923243791</v>
      </c>
      <c r="I315" s="2">
        <f t="shared" si="10"/>
        <v>0.96249842694743903</v>
      </c>
      <c r="J315" s="2">
        <f t="shared" si="11"/>
        <v>5085033.8151106378</v>
      </c>
      <c r="K315" s="2">
        <f t="shared" si="12"/>
        <v>5125268.5110533154</v>
      </c>
      <c r="L315" s="2">
        <v>179.57</v>
      </c>
      <c r="M315" s="2">
        <v>83.48</v>
      </c>
      <c r="N315" s="2">
        <v>666.71</v>
      </c>
      <c r="O315">
        <f t="shared" si="13"/>
        <v>18883949.745390531</v>
      </c>
      <c r="P315">
        <f t="shared" si="14"/>
        <v>40229615.858781174</v>
      </c>
      <c r="Q315">
        <f t="shared" si="15"/>
        <v>0.4694041775511662</v>
      </c>
      <c r="R315">
        <f t="shared" si="16"/>
        <v>-2.7164980946130179E-2</v>
      </c>
      <c r="S315">
        <f t="shared" si="17"/>
        <v>1.7708015374992669</v>
      </c>
    </row>
    <row r="316" spans="1:19" x14ac:dyDescent="0.3">
      <c r="A316" s="9">
        <v>32690</v>
      </c>
      <c r="B316" s="2">
        <v>5232679</v>
      </c>
      <c r="C316" s="2">
        <v>5152371</v>
      </c>
      <c r="D316" s="2">
        <v>4914.3</v>
      </c>
      <c r="E316" s="2">
        <v>4610.8999999999996</v>
      </c>
      <c r="F316" s="2">
        <v>4866.3</v>
      </c>
      <c r="G316" s="2">
        <v>4655.7</v>
      </c>
      <c r="H316" s="2">
        <f t="shared" si="9"/>
        <v>0.99023258653317869</v>
      </c>
      <c r="I316" s="2">
        <f t="shared" si="10"/>
        <v>1.0097161074844392</v>
      </c>
      <c r="J316" s="2">
        <f t="shared" si="11"/>
        <v>5181569.2606678465</v>
      </c>
      <c r="K316" s="2">
        <f t="shared" si="12"/>
        <v>5202431.9904357074</v>
      </c>
      <c r="L316" s="2">
        <v>180.67</v>
      </c>
      <c r="M316" s="2">
        <v>82.88</v>
      </c>
      <c r="N316" s="2">
        <v>667.28</v>
      </c>
      <c r="O316">
        <f t="shared" si="13"/>
        <v>19238202.60500006</v>
      </c>
      <c r="P316">
        <f t="shared" si="14"/>
        <v>41549034.886720061</v>
      </c>
      <c r="Q316">
        <f t="shared" si="15"/>
        <v>0.46302405476929598</v>
      </c>
      <c r="R316">
        <f t="shared" si="16"/>
        <v>-6.3801227818702233E-3</v>
      </c>
      <c r="S316">
        <f t="shared" si="17"/>
        <v>1.8759468457916171</v>
      </c>
    </row>
    <row r="317" spans="1:19" x14ac:dyDescent="0.3">
      <c r="A317" s="9">
        <v>32721</v>
      </c>
      <c r="B317" s="2">
        <v>5268333</v>
      </c>
      <c r="C317" s="2">
        <v>5768824</v>
      </c>
      <c r="D317" s="2">
        <v>4859</v>
      </c>
      <c r="E317" s="2">
        <v>5223.8</v>
      </c>
      <c r="F317" s="2">
        <v>4835.8999999999996</v>
      </c>
      <c r="G317" s="2">
        <v>5215.3999999999996</v>
      </c>
      <c r="H317" s="2">
        <f t="shared" si="9"/>
        <v>0.9952459353776496</v>
      </c>
      <c r="I317" s="2">
        <f t="shared" si="10"/>
        <v>0.99839197519047429</v>
      </c>
      <c r="J317" s="2">
        <f t="shared" si="11"/>
        <v>5243287.0044659385</v>
      </c>
      <c r="K317" s="2">
        <f t="shared" si="12"/>
        <v>5759547.5878862124</v>
      </c>
      <c r="L317" s="2">
        <v>180.72</v>
      </c>
      <c r="M317" s="2">
        <v>82.35</v>
      </c>
      <c r="N317" s="2">
        <v>668.38</v>
      </c>
      <c r="O317">
        <f t="shared" si="13"/>
        <v>19365365.319865122</v>
      </c>
      <c r="P317">
        <f t="shared" si="14"/>
        <v>46371029.37312635</v>
      </c>
      <c r="Q317">
        <f t="shared" si="15"/>
        <v>0.41761775793331934</v>
      </c>
      <c r="R317">
        <f t="shared" si="16"/>
        <v>-4.5406296835976634E-2</v>
      </c>
      <c r="S317">
        <f t="shared" si="17"/>
        <v>0.66099062098459171</v>
      </c>
    </row>
    <row r="318" spans="1:19" x14ac:dyDescent="0.3">
      <c r="A318" s="9">
        <v>32752</v>
      </c>
      <c r="B318" s="2">
        <v>5474695</v>
      </c>
      <c r="C318" s="2">
        <v>4952648</v>
      </c>
      <c r="D318" s="2">
        <v>5004.7</v>
      </c>
      <c r="E318" s="2">
        <v>4414.8999999999996</v>
      </c>
      <c r="F318" s="2">
        <v>5026.8</v>
      </c>
      <c r="G318" s="2">
        <v>4750.7</v>
      </c>
      <c r="H318" s="2">
        <f t="shared" si="9"/>
        <v>1.0044158491018444</v>
      </c>
      <c r="I318" s="2">
        <f t="shared" si="10"/>
        <v>1.076060612924415</v>
      </c>
      <c r="J318" s="2">
        <f t="shared" si="11"/>
        <v>5498870.4269986227</v>
      </c>
      <c r="K318" s="2">
        <f t="shared" si="12"/>
        <v>5329349.4424788784</v>
      </c>
      <c r="L318" s="2">
        <v>180.21</v>
      </c>
      <c r="M318" s="2">
        <v>81.739999999999995</v>
      </c>
      <c r="N318" s="2">
        <v>670.03</v>
      </c>
      <c r="O318">
        <f t="shared" si="13"/>
        <v>20337179.150051679</v>
      </c>
      <c r="P318">
        <f t="shared" si="14"/>
        <v>43254773.289180726</v>
      </c>
      <c r="Q318">
        <f t="shared" si="15"/>
        <v>0.47017190482278171</v>
      </c>
      <c r="R318">
        <f t="shared" si="16"/>
        <v>5.2554146889462361E-2</v>
      </c>
      <c r="S318">
        <f t="shared" si="17"/>
        <v>5.0183087906411146</v>
      </c>
    </row>
    <row r="319" spans="1:19" x14ac:dyDescent="0.3">
      <c r="A319" s="9">
        <v>32782</v>
      </c>
      <c r="B319" s="2">
        <v>5304178</v>
      </c>
      <c r="C319" s="2">
        <v>5357804</v>
      </c>
      <c r="D319" s="2">
        <v>4723</v>
      </c>
      <c r="E319" s="2">
        <v>4817.3999999999996</v>
      </c>
      <c r="F319" s="2">
        <v>4693.2</v>
      </c>
      <c r="G319" s="2">
        <v>4783.3999999999996</v>
      </c>
      <c r="H319" s="2">
        <f t="shared" si="9"/>
        <v>0.99369045098454367</v>
      </c>
      <c r="I319" s="2">
        <f t="shared" si="10"/>
        <v>0.99294225100676714</v>
      </c>
      <c r="J319" s="2">
        <f t="shared" si="11"/>
        <v>5270711.0289222952</v>
      </c>
      <c r="K319" s="2">
        <f t="shared" si="12"/>
        <v>5319989.9642130611</v>
      </c>
      <c r="L319" s="2">
        <v>179.86</v>
      </c>
      <c r="M319" s="2">
        <v>81.47</v>
      </c>
      <c r="N319" s="2">
        <v>671.27</v>
      </c>
      <c r="O319">
        <f t="shared" si="13"/>
        <v>19596773.268457942</v>
      </c>
      <c r="P319">
        <f t="shared" si="14"/>
        <v>43608427.645237058</v>
      </c>
      <c r="Q319">
        <f t="shared" si="15"/>
        <v>0.44938041398514661</v>
      </c>
      <c r="R319">
        <f t="shared" si="16"/>
        <v>-2.0791490837635096E-2</v>
      </c>
      <c r="S319">
        <f t="shared" si="17"/>
        <v>-3.6406518137588222</v>
      </c>
    </row>
    <row r="320" spans="1:19" x14ac:dyDescent="0.3">
      <c r="A320" s="9">
        <v>32813</v>
      </c>
      <c r="B320" s="2">
        <v>5654762</v>
      </c>
      <c r="C320" s="2">
        <v>5479790</v>
      </c>
      <c r="D320" s="2">
        <v>5043</v>
      </c>
      <c r="E320" s="2">
        <v>5060</v>
      </c>
      <c r="F320" s="2">
        <v>4843.8</v>
      </c>
      <c r="G320" s="2">
        <v>4903.3</v>
      </c>
      <c r="H320" s="2">
        <f t="shared" si="9"/>
        <v>0.96049970255800121</v>
      </c>
      <c r="I320" s="2">
        <f t="shared" si="10"/>
        <v>0.96903162055335967</v>
      </c>
      <c r="J320" s="2">
        <f t="shared" si="11"/>
        <v>5431397.2190362876</v>
      </c>
      <c r="K320" s="2">
        <f t="shared" si="12"/>
        <v>5310089.7839920949</v>
      </c>
      <c r="L320" s="2">
        <v>179.4</v>
      </c>
      <c r="M320" s="2">
        <v>81.510000000000005</v>
      </c>
      <c r="N320" s="2">
        <v>672.33</v>
      </c>
      <c r="O320">
        <f t="shared" si="13"/>
        <v>20270955.249763642</v>
      </c>
      <c r="P320">
        <f t="shared" si="14"/>
        <v>43752350.181666546</v>
      </c>
      <c r="Q320">
        <f t="shared" si="15"/>
        <v>0.46331123163888316</v>
      </c>
      <c r="R320">
        <f t="shared" si="16"/>
        <v>1.3930817653736549E-2</v>
      </c>
      <c r="S320">
        <f t="shared" si="17"/>
        <v>3.4402703550733662</v>
      </c>
    </row>
    <row r="321" spans="1:19" x14ac:dyDescent="0.3">
      <c r="A321" s="9">
        <v>32843</v>
      </c>
      <c r="B321" s="2">
        <v>6214021</v>
      </c>
      <c r="C321" s="2">
        <v>5604992</v>
      </c>
      <c r="D321" s="2">
        <v>5709.3</v>
      </c>
      <c r="E321" s="2">
        <v>5074.2</v>
      </c>
      <c r="F321" s="2">
        <v>4986.8</v>
      </c>
      <c r="G321" s="2">
        <v>4982.8999999999996</v>
      </c>
      <c r="H321" s="2">
        <f t="shared" si="9"/>
        <v>0.8734520869458603</v>
      </c>
      <c r="I321" s="2">
        <f t="shared" si="10"/>
        <v>0.9820070158842773</v>
      </c>
      <c r="J321" s="2">
        <f t="shared" si="11"/>
        <v>5427649.6107754018</v>
      </c>
      <c r="K321" s="2">
        <f t="shared" si="12"/>
        <v>5504141.4679752477</v>
      </c>
      <c r="L321" s="2">
        <v>179.6</v>
      </c>
      <c r="M321" s="2">
        <v>79.709999999999994</v>
      </c>
      <c r="N321" s="2">
        <v>675.17</v>
      </c>
      <c r="O321">
        <f t="shared" si="13"/>
        <v>20340979.168409288</v>
      </c>
      <c r="P321">
        <f t="shared" si="14"/>
        <v>45400557.393740632</v>
      </c>
      <c r="Q321">
        <f t="shared" si="15"/>
        <v>0.44803368804484539</v>
      </c>
      <c r="R321">
        <f t="shared" si="16"/>
        <v>-1.5277543594037768E-2</v>
      </c>
      <c r="S321">
        <f t="shared" si="17"/>
        <v>0.34543965877711003</v>
      </c>
    </row>
    <row r="322" spans="1:19" x14ac:dyDescent="0.3">
      <c r="A322" s="9">
        <v>32874</v>
      </c>
      <c r="B322" s="2">
        <v>3961054</v>
      </c>
      <c r="C322" s="2">
        <v>4624389</v>
      </c>
      <c r="D322" s="2">
        <v>3797.5</v>
      </c>
      <c r="E322" s="2">
        <v>4228.3999999999996</v>
      </c>
      <c r="F322" s="2">
        <v>4616.3999999999996</v>
      </c>
      <c r="G322" s="2">
        <v>4423.1000000000004</v>
      </c>
      <c r="H322" s="2">
        <f t="shared" si="9"/>
        <v>1.2156418696510862</v>
      </c>
      <c r="I322" s="2">
        <f t="shared" si="10"/>
        <v>1.0460457856399585</v>
      </c>
      <c r="J322" s="2">
        <f t="shared" si="11"/>
        <v>4815223.0903489133</v>
      </c>
      <c r="K322" s="2">
        <f t="shared" si="12"/>
        <v>4837322.6246097824</v>
      </c>
      <c r="L322" s="2">
        <v>181.78</v>
      </c>
      <c r="M322" s="2">
        <v>78.73</v>
      </c>
      <c r="N322" s="2">
        <v>683.43</v>
      </c>
      <c r="O322">
        <f t="shared" si="13"/>
        <v>18101860.656519353</v>
      </c>
      <c r="P322">
        <f t="shared" si="14"/>
        <v>40973718.685958937</v>
      </c>
      <c r="Q322">
        <f t="shared" si="15"/>
        <v>0.44179198854905455</v>
      </c>
      <c r="R322">
        <f t="shared" si="16"/>
        <v>-6.2416994957908423E-3</v>
      </c>
      <c r="S322">
        <f t="shared" si="17"/>
        <v>-11.007919006020188</v>
      </c>
    </row>
    <row r="323" spans="1:19" x14ac:dyDescent="0.3">
      <c r="A323" s="9">
        <v>32905</v>
      </c>
      <c r="B323" s="2">
        <v>4679889</v>
      </c>
      <c r="C323" s="2">
        <v>5252412</v>
      </c>
      <c r="D323" s="2">
        <v>4276.3999999999996</v>
      </c>
      <c r="E323" s="2">
        <v>4749.1000000000004</v>
      </c>
      <c r="F323" s="2">
        <v>4730.7</v>
      </c>
      <c r="G323" s="2">
        <v>4962.7</v>
      </c>
      <c r="H323" s="2">
        <f t="shared" si="9"/>
        <v>1.1062342156954448</v>
      </c>
      <c r="I323" s="2">
        <f t="shared" si="10"/>
        <v>1.0449769429997262</v>
      </c>
      <c r="J323" s="2">
        <f t="shared" si="11"/>
        <v>5177053.3374567395</v>
      </c>
      <c r="K323" s="2">
        <f t="shared" si="12"/>
        <v>5488649.4351350777</v>
      </c>
      <c r="L323" s="2">
        <v>181.42</v>
      </c>
      <c r="M323" s="2">
        <v>78.33</v>
      </c>
      <c r="N323" s="2">
        <v>689.87</v>
      </c>
      <c r="O323">
        <f t="shared" si="13"/>
        <v>19463932.019023322</v>
      </c>
      <c r="P323">
        <f t="shared" si="14"/>
        <v>47645213.812452257</v>
      </c>
      <c r="Q323">
        <f t="shared" si="15"/>
        <v>0.40851809576592452</v>
      </c>
      <c r="R323">
        <f t="shared" si="16"/>
        <v>-3.3273892783130032E-2</v>
      </c>
      <c r="S323">
        <f t="shared" si="17"/>
        <v>7.5244826393767568</v>
      </c>
    </row>
    <row r="324" spans="1:19" x14ac:dyDescent="0.3">
      <c r="A324" s="9">
        <v>32933</v>
      </c>
      <c r="B324" s="2">
        <v>5271316</v>
      </c>
      <c r="C324" s="2">
        <v>5941510</v>
      </c>
      <c r="D324" s="2">
        <v>5135.5</v>
      </c>
      <c r="E324" s="2">
        <v>5483.3</v>
      </c>
      <c r="F324" s="2">
        <v>5001.8</v>
      </c>
      <c r="G324" s="2">
        <v>5086.3</v>
      </c>
      <c r="H324" s="2">
        <f t="shared" si="9"/>
        <v>0.97396553402784547</v>
      </c>
      <c r="I324" s="2">
        <f t="shared" si="10"/>
        <v>0.92759834406288189</v>
      </c>
      <c r="J324" s="2">
        <f t="shared" si="11"/>
        <v>5134080.1029695263</v>
      </c>
      <c r="K324" s="2">
        <f t="shared" si="12"/>
        <v>5511334.8372330535</v>
      </c>
      <c r="L324" s="2">
        <v>180.94</v>
      </c>
      <c r="M324" s="2">
        <v>78.42</v>
      </c>
      <c r="N324" s="2">
        <v>697.78</v>
      </c>
      <c r="O324">
        <f t="shared" si="13"/>
        <v>19522918.314604715</v>
      </c>
      <c r="P324">
        <f t="shared" si="14"/>
        <v>48539570.588050134</v>
      </c>
      <c r="Q324">
        <f t="shared" si="15"/>
        <v>0.40220624282595169</v>
      </c>
      <c r="R324">
        <f t="shared" si="16"/>
        <v>-6.3118529399728285E-3</v>
      </c>
      <c r="S324">
        <f t="shared" si="17"/>
        <v>0.30305436498514382</v>
      </c>
    </row>
    <row r="325" spans="1:19" x14ac:dyDescent="0.3">
      <c r="A325" s="9">
        <v>32964</v>
      </c>
      <c r="B325" s="2">
        <v>4949850</v>
      </c>
      <c r="C325" s="2">
        <v>5321522</v>
      </c>
      <c r="D325" s="2">
        <v>4678.7</v>
      </c>
      <c r="E325" s="2">
        <v>4939</v>
      </c>
      <c r="F325" s="2">
        <v>4825.8</v>
      </c>
      <c r="G325" s="2">
        <v>4972.5</v>
      </c>
      <c r="H325" s="2">
        <f t="shared" si="9"/>
        <v>1.0314403573642252</v>
      </c>
      <c r="I325" s="2">
        <f t="shared" si="10"/>
        <v>1.0067827495444421</v>
      </c>
      <c r="J325" s="2">
        <f t="shared" si="11"/>
        <v>5105475.0528993104</v>
      </c>
      <c r="K325" s="2">
        <f t="shared" si="12"/>
        <v>5357616.550921239</v>
      </c>
      <c r="L325" s="2">
        <v>180.99</v>
      </c>
      <c r="M325" s="2">
        <v>78.31</v>
      </c>
      <c r="N325" s="2">
        <v>706.03</v>
      </c>
      <c r="O325">
        <f t="shared" si="13"/>
        <v>19688838.191732515</v>
      </c>
      <c r="P325">
        <f t="shared" si="14"/>
        <v>47671992.819457054</v>
      </c>
      <c r="Q325">
        <f t="shared" si="15"/>
        <v>0.41300640118607812</v>
      </c>
      <c r="R325">
        <f t="shared" si="16"/>
        <v>1.0800158360126433E-2</v>
      </c>
      <c r="S325">
        <f t="shared" si="17"/>
        <v>0.84987231137303354</v>
      </c>
    </row>
    <row r="326" spans="1:19" x14ac:dyDescent="0.3">
      <c r="A326" s="9">
        <v>32994</v>
      </c>
      <c r="B326" s="2">
        <v>5214809</v>
      </c>
      <c r="C326" s="2">
        <v>5917251</v>
      </c>
      <c r="D326" s="2">
        <v>4807.6000000000004</v>
      </c>
      <c r="E326" s="2">
        <v>5249.9</v>
      </c>
      <c r="F326" s="2">
        <v>4783</v>
      </c>
      <c r="G326" s="2">
        <v>5001.1000000000004</v>
      </c>
      <c r="H326" s="2">
        <f t="shared" si="9"/>
        <v>0.99488310175555361</v>
      </c>
      <c r="I326" s="2">
        <f t="shared" si="10"/>
        <v>0.95260862111659284</v>
      </c>
      <c r="J326" s="2">
        <f t="shared" si="11"/>
        <v>5188125.3529827772</v>
      </c>
      <c r="K326" s="2">
        <f t="shared" si="12"/>
        <v>5636824.3159107799</v>
      </c>
      <c r="L326" s="2">
        <v>181.4</v>
      </c>
      <c r="M326" s="2">
        <v>77.56</v>
      </c>
      <c r="N326" s="2">
        <v>709.26</v>
      </c>
      <c r="O326">
        <f t="shared" si="13"/>
        <v>20238533.305522017</v>
      </c>
      <c r="P326">
        <f t="shared" si="14"/>
        <v>50820675.159781478</v>
      </c>
      <c r="Q326">
        <f t="shared" si="15"/>
        <v>0.39823424702429788</v>
      </c>
      <c r="R326">
        <f t="shared" si="16"/>
        <v>-1.4772154161780238E-2</v>
      </c>
      <c r="S326">
        <f t="shared" si="17"/>
        <v>2.7919123944058981</v>
      </c>
    </row>
    <row r="327" spans="1:19" x14ac:dyDescent="0.3">
      <c r="A327" s="9">
        <v>33025</v>
      </c>
      <c r="B327" s="2">
        <v>5688724</v>
      </c>
      <c r="C327" s="2">
        <v>5464548</v>
      </c>
      <c r="D327" s="2">
        <v>5152.2</v>
      </c>
      <c r="E327" s="2">
        <v>5104.2</v>
      </c>
      <c r="F327" s="2">
        <v>4915.6000000000004</v>
      </c>
      <c r="G327" s="2">
        <v>4981.3999999999996</v>
      </c>
      <c r="H327" s="2">
        <f t="shared" si="9"/>
        <v>0.95407786964791752</v>
      </c>
      <c r="I327" s="2">
        <f t="shared" si="10"/>
        <v>0.9759413816073037</v>
      </c>
      <c r="J327" s="2">
        <f t="shared" si="11"/>
        <v>5427485.6749349795</v>
      </c>
      <c r="K327" s="2">
        <f t="shared" si="12"/>
        <v>5333078.5249794284</v>
      </c>
      <c r="L327" s="2">
        <v>181.06</v>
      </c>
      <c r="M327" s="2">
        <v>76.97</v>
      </c>
      <c r="N327" s="2">
        <v>715.33</v>
      </c>
      <c r="O327">
        <f t="shared" si="13"/>
        <v>21221050.109175213</v>
      </c>
      <c r="P327">
        <f t="shared" si="14"/>
        <v>48769201.581058659</v>
      </c>
      <c r="Q327">
        <f t="shared" si="15"/>
        <v>0.43513220272642728</v>
      </c>
      <c r="R327">
        <f t="shared" si="16"/>
        <v>3.6897955702129392E-2</v>
      </c>
      <c r="S327">
        <f t="shared" si="17"/>
        <v>4.8546838292136556</v>
      </c>
    </row>
    <row r="328" spans="1:19" x14ac:dyDescent="0.3">
      <c r="A328" s="9">
        <v>33055</v>
      </c>
      <c r="B328" s="2">
        <v>5489520</v>
      </c>
      <c r="C328" s="2">
        <v>5412712</v>
      </c>
      <c r="D328" s="2">
        <v>5008.2</v>
      </c>
      <c r="E328" s="2">
        <v>4783.1000000000004</v>
      </c>
      <c r="F328" s="2">
        <v>4926.3</v>
      </c>
      <c r="G328" s="2">
        <v>4754</v>
      </c>
      <c r="H328" s="2">
        <f t="shared" si="9"/>
        <v>0.983646819216485</v>
      </c>
      <c r="I328" s="2">
        <f t="shared" si="10"/>
        <v>0.99391607953001182</v>
      </c>
      <c r="J328" s="2">
        <f t="shared" si="11"/>
        <v>5399748.887025279</v>
      </c>
      <c r="K328" s="2">
        <f t="shared" si="12"/>
        <v>5379781.4906650493</v>
      </c>
      <c r="L328" s="2">
        <v>180.66</v>
      </c>
      <c r="M328" s="2">
        <v>76.63</v>
      </c>
      <c r="N328" s="2">
        <v>715.94</v>
      </c>
      <c r="O328">
        <f t="shared" si="13"/>
        <v>21333272.789991125</v>
      </c>
      <c r="P328">
        <f t="shared" si="14"/>
        <v>49997649.652038842</v>
      </c>
      <c r="Q328">
        <f t="shared" si="15"/>
        <v>0.42668551298833268</v>
      </c>
      <c r="R328">
        <f t="shared" si="16"/>
        <v>-8.4466897380945927E-3</v>
      </c>
      <c r="S328">
        <f t="shared" si="17"/>
        <v>0.52882717979818494</v>
      </c>
    </row>
    <row r="329" spans="1:19" x14ac:dyDescent="0.3">
      <c r="A329" s="9">
        <v>33086</v>
      </c>
      <c r="B329" s="2">
        <v>5321170</v>
      </c>
      <c r="C329" s="2">
        <v>5632476</v>
      </c>
      <c r="D329" s="2">
        <v>5077.8</v>
      </c>
      <c r="E329" s="2">
        <v>5063.8999999999996</v>
      </c>
      <c r="F329" s="2">
        <v>5107.3</v>
      </c>
      <c r="G329" s="2">
        <v>5137.2</v>
      </c>
      <c r="H329" s="2">
        <f t="shared" si="9"/>
        <v>1.0058096025837961</v>
      </c>
      <c r="I329" s="2">
        <f t="shared" si="10"/>
        <v>1.014475009380122</v>
      </c>
      <c r="J329" s="2">
        <f t="shared" si="11"/>
        <v>5352083.8829808189</v>
      </c>
      <c r="K329" s="2">
        <f t="shared" si="12"/>
        <v>5714006.1429333119</v>
      </c>
      <c r="L329" s="2">
        <v>180.57</v>
      </c>
      <c r="M329" s="2">
        <v>78.12</v>
      </c>
      <c r="N329" s="2">
        <v>715.54</v>
      </c>
      <c r="O329">
        <f t="shared" si="13"/>
        <v>21209846.868046537</v>
      </c>
      <c r="P329">
        <f t="shared" si="14"/>
        <v>53384908.755992115</v>
      </c>
      <c r="Q329">
        <f t="shared" si="15"/>
        <v>0.39730042370196739</v>
      </c>
      <c r="R329">
        <f t="shared" si="16"/>
        <v>-2.9385089286365296E-2</v>
      </c>
      <c r="S329">
        <f t="shared" si="17"/>
        <v>-0.57856065105255539</v>
      </c>
    </row>
    <row r="330" spans="1:19" x14ac:dyDescent="0.3">
      <c r="A330" s="9">
        <v>33117</v>
      </c>
      <c r="B330" s="2">
        <v>6111780</v>
      </c>
      <c r="C330" s="2">
        <v>6127967</v>
      </c>
      <c r="D330" s="2">
        <v>5770</v>
      </c>
      <c r="E330" s="2">
        <v>5701.1</v>
      </c>
      <c r="F330" s="2">
        <v>5499</v>
      </c>
      <c r="G330" s="2">
        <v>5978</v>
      </c>
      <c r="H330" s="2">
        <f t="shared" si="9"/>
        <v>0.95303292894280767</v>
      </c>
      <c r="I330" s="2">
        <f t="shared" si="10"/>
        <v>1.0485695742926804</v>
      </c>
      <c r="J330" s="2">
        <f t="shared" si="11"/>
        <v>5824727.5944540733</v>
      </c>
      <c r="K330" s="2">
        <f t="shared" si="12"/>
        <v>6425599.7484695939</v>
      </c>
      <c r="L330" s="2">
        <v>180.67</v>
      </c>
      <c r="M330" s="2">
        <v>83.19</v>
      </c>
      <c r="N330" s="2">
        <v>714.96</v>
      </c>
      <c r="O330">
        <f t="shared" si="13"/>
        <v>23081495.170491595</v>
      </c>
      <c r="P330">
        <f t="shared" si="14"/>
        <v>58855269.380695499</v>
      </c>
      <c r="Q330">
        <f t="shared" si="15"/>
        <v>0.3921738089616546</v>
      </c>
      <c r="R330">
        <f t="shared" si="16"/>
        <v>-5.1266147403127849E-3</v>
      </c>
      <c r="S330">
        <f t="shared" si="17"/>
        <v>8.8244310017380201</v>
      </c>
    </row>
    <row r="331" spans="1:19" x14ac:dyDescent="0.3">
      <c r="A331" s="9">
        <v>33147</v>
      </c>
      <c r="B331" s="2">
        <v>5284861</v>
      </c>
      <c r="C331" s="2">
        <v>6161545</v>
      </c>
      <c r="D331" s="2">
        <v>4722.3999999999996</v>
      </c>
      <c r="E331" s="2">
        <v>5504.9</v>
      </c>
      <c r="F331" s="2">
        <v>4982</v>
      </c>
      <c r="G331" s="2">
        <v>5663.2</v>
      </c>
      <c r="H331" s="2">
        <f t="shared" ref="H331:H394" si="18">F331/D331</f>
        <v>1.05497204811113</v>
      </c>
      <c r="I331" s="2">
        <f t="shared" ref="I331:I394" si="19">G331/E331</f>
        <v>1.028756199022689</v>
      </c>
      <c r="J331" s="2">
        <f t="shared" ref="J331:J394" si="20">B331*H331</f>
        <v>5575380.6331526348</v>
      </c>
      <c r="K331" s="2">
        <f t="shared" ref="K331:K394" si="21">C331*I331</f>
        <v>6338727.6143072546</v>
      </c>
      <c r="L331" s="2">
        <v>180.11</v>
      </c>
      <c r="M331" s="2">
        <v>87.67</v>
      </c>
      <c r="N331" s="2">
        <v>715</v>
      </c>
      <c r="O331">
        <f t="shared" ref="O331:O394" si="22">J331/L330*$N330</f>
        <v>22063287.41616654</v>
      </c>
      <c r="P331">
        <f t="shared" ref="P331:P394" si="23">K331/M330*$N330</f>
        <v>54476940.67947007</v>
      </c>
      <c r="Q331">
        <f t="shared" ref="Q331:Q394" si="24">O331/P331</f>
        <v>0.40500232100003386</v>
      </c>
      <c r="R331">
        <f t="shared" si="16"/>
        <v>1.2828512038379258E-2</v>
      </c>
      <c r="S331">
        <f t="shared" si="17"/>
        <v>-4.4113596056237157</v>
      </c>
    </row>
    <row r="332" spans="1:19" x14ac:dyDescent="0.3">
      <c r="A332" s="9">
        <v>33178</v>
      </c>
      <c r="B332" s="2">
        <v>6019915</v>
      </c>
      <c r="C332" s="2">
        <v>7522209</v>
      </c>
      <c r="D332" s="2">
        <v>5294.1</v>
      </c>
      <c r="E332" s="2">
        <v>6961.4</v>
      </c>
      <c r="F332" s="2">
        <v>5105.8999999999996</v>
      </c>
      <c r="G332" s="2">
        <v>6802.6</v>
      </c>
      <c r="H332" s="2">
        <f t="shared" si="18"/>
        <v>0.96445099261441969</v>
      </c>
      <c r="I332" s="2">
        <f t="shared" si="19"/>
        <v>0.97718849656678264</v>
      </c>
      <c r="J332" s="2">
        <f t="shared" si="20"/>
        <v>5805912.9972044341</v>
      </c>
      <c r="K332" s="2">
        <f t="shared" si="21"/>
        <v>7350616.1035711216</v>
      </c>
      <c r="L332" s="2">
        <v>179.59</v>
      </c>
      <c r="M332" s="2">
        <v>87.9</v>
      </c>
      <c r="N332" s="2">
        <v>714.32</v>
      </c>
      <c r="O332">
        <f t="shared" si="22"/>
        <v>23048291.560719393</v>
      </c>
      <c r="P332">
        <f t="shared" si="23"/>
        <v>59948562.95258756</v>
      </c>
      <c r="Q332">
        <f t="shared" si="24"/>
        <v>0.38446779081173221</v>
      </c>
      <c r="R332">
        <f t="shared" ref="R332:R395" si="25">Q332-Q331</f>
        <v>-2.0534530188301647E-2</v>
      </c>
      <c r="S332">
        <f t="shared" ref="S332:S395" si="26">O332/O331*100-100</f>
        <v>4.4644486833413026</v>
      </c>
    </row>
    <row r="333" spans="1:19" x14ac:dyDescent="0.3">
      <c r="A333" s="9">
        <v>33208</v>
      </c>
      <c r="B333" s="2">
        <v>7022843</v>
      </c>
      <c r="C333" s="2">
        <v>6465137</v>
      </c>
      <c r="D333" s="2">
        <v>6140.9</v>
      </c>
      <c r="E333" s="2">
        <v>5782.4</v>
      </c>
      <c r="F333" s="2">
        <v>5367.7</v>
      </c>
      <c r="G333" s="2">
        <v>5788.6</v>
      </c>
      <c r="H333" s="2">
        <f t="shared" si="18"/>
        <v>0.87409011708381512</v>
      </c>
      <c r="I333" s="2">
        <f t="shared" si="19"/>
        <v>1.0010722191477588</v>
      </c>
      <c r="J333" s="2">
        <f t="shared" si="20"/>
        <v>6138597.6601312514</v>
      </c>
      <c r="K333" s="2">
        <f t="shared" si="21"/>
        <v>6472069.0436842842</v>
      </c>
      <c r="L333" s="2">
        <v>179.5</v>
      </c>
      <c r="M333" s="2">
        <v>85.52</v>
      </c>
      <c r="N333" s="2">
        <v>715.73</v>
      </c>
      <c r="O333">
        <f t="shared" si="22"/>
        <v>24416298.683584586</v>
      </c>
      <c r="P333">
        <f t="shared" si="23"/>
        <v>52595316.942941502</v>
      </c>
      <c r="Q333">
        <f t="shared" si="24"/>
        <v>0.46422951895266312</v>
      </c>
      <c r="R333">
        <f t="shared" si="25"/>
        <v>7.976172814093091E-2</v>
      </c>
      <c r="S333">
        <f t="shared" si="26"/>
        <v>5.9353949044824219</v>
      </c>
    </row>
    <row r="334" spans="1:19" x14ac:dyDescent="0.3">
      <c r="A334" s="9">
        <v>33239</v>
      </c>
      <c r="B334" s="2">
        <v>4639438</v>
      </c>
      <c r="C334" s="2">
        <v>6043207</v>
      </c>
      <c r="D334" s="2">
        <v>4390.6000000000004</v>
      </c>
      <c r="E334" s="2">
        <v>5755.5</v>
      </c>
      <c r="F334" s="2">
        <v>5034.2</v>
      </c>
      <c r="G334" s="2">
        <v>5746.5</v>
      </c>
      <c r="H334" s="2">
        <f t="shared" si="18"/>
        <v>1.146585888033526</v>
      </c>
      <c r="I334" s="2">
        <f t="shared" si="19"/>
        <v>0.99843627834245507</v>
      </c>
      <c r="J334" s="2">
        <f t="shared" si="20"/>
        <v>5319514.1392064858</v>
      </c>
      <c r="K334" s="2">
        <f t="shared" si="21"/>
        <v>6033757.1063330732</v>
      </c>
      <c r="L334" s="2">
        <v>181.43</v>
      </c>
      <c r="M334" s="2">
        <v>83.51</v>
      </c>
      <c r="N334" s="2">
        <v>718.14</v>
      </c>
      <c r="O334">
        <f t="shared" si="22"/>
        <v>21210784.70670896</v>
      </c>
      <c r="P334">
        <f t="shared" si="23"/>
        <v>50497438.888163835</v>
      </c>
      <c r="Q334">
        <f t="shared" si="24"/>
        <v>0.42003684095116722</v>
      </c>
      <c r="R334">
        <f t="shared" si="25"/>
        <v>-4.41926780014959E-2</v>
      </c>
      <c r="S334">
        <f t="shared" si="26"/>
        <v>-13.128582748828904</v>
      </c>
    </row>
    <row r="335" spans="1:19" x14ac:dyDescent="0.3">
      <c r="A335" s="9">
        <v>33270</v>
      </c>
      <c r="B335" s="2">
        <v>4865482</v>
      </c>
      <c r="C335" s="2">
        <v>6701296</v>
      </c>
      <c r="D335" s="2">
        <v>4716.3</v>
      </c>
      <c r="E335" s="2">
        <v>6115.2</v>
      </c>
      <c r="F335" s="2">
        <v>5565.5</v>
      </c>
      <c r="G335" s="2">
        <v>6705.3</v>
      </c>
      <c r="H335" s="2">
        <f t="shared" si="18"/>
        <v>1.1800564001441807</v>
      </c>
      <c r="I335" s="2">
        <f t="shared" si="19"/>
        <v>1.0964972527472527</v>
      </c>
      <c r="J335" s="2">
        <f t="shared" si="20"/>
        <v>5741543.1738863084</v>
      </c>
      <c r="K335" s="2">
        <f t="shared" si="21"/>
        <v>7347952.653846154</v>
      </c>
      <c r="L335" s="2">
        <v>182.13</v>
      </c>
      <c r="M335" s="2">
        <v>81.7</v>
      </c>
      <c r="N335" s="2">
        <v>721.61</v>
      </c>
      <c r="O335">
        <f t="shared" si="22"/>
        <v>22726295.623076189</v>
      </c>
      <c r="P335">
        <f t="shared" si="23"/>
        <v>63188345.333889067</v>
      </c>
      <c r="Q335">
        <f t="shared" si="24"/>
        <v>0.35965960974274258</v>
      </c>
      <c r="R335">
        <f t="shared" si="25"/>
        <v>-6.0377231208424642E-2</v>
      </c>
      <c r="S335">
        <f t="shared" si="26"/>
        <v>7.1450016457329468</v>
      </c>
    </row>
    <row r="336" spans="1:19" x14ac:dyDescent="0.3">
      <c r="A336" s="9">
        <v>33298</v>
      </c>
      <c r="B336" s="2">
        <v>5725879</v>
      </c>
      <c r="C336" s="2">
        <v>6822709</v>
      </c>
      <c r="D336" s="2">
        <v>5341.9</v>
      </c>
      <c r="E336" s="2">
        <v>6283</v>
      </c>
      <c r="F336" s="2">
        <v>5303.2</v>
      </c>
      <c r="G336" s="2">
        <v>6076.9</v>
      </c>
      <c r="H336" s="2">
        <f t="shared" si="18"/>
        <v>0.99275538666017715</v>
      </c>
      <c r="I336" s="2">
        <f t="shared" si="19"/>
        <v>0.96719719879038668</v>
      </c>
      <c r="J336" s="2">
        <f t="shared" si="20"/>
        <v>5684397.2206143886</v>
      </c>
      <c r="K336" s="2">
        <f t="shared" si="21"/>
        <v>6598905.03296196</v>
      </c>
      <c r="L336" s="2">
        <v>182.51</v>
      </c>
      <c r="M336" s="2">
        <v>79.25</v>
      </c>
      <c r="N336" s="2">
        <v>725.11</v>
      </c>
      <c r="O336">
        <f t="shared" si="22"/>
        <v>22521923.232677478</v>
      </c>
      <c r="P336">
        <f t="shared" si="23"/>
        <v>58284404.66139143</v>
      </c>
      <c r="Q336">
        <f t="shared" si="24"/>
        <v>0.38641422801726549</v>
      </c>
      <c r="R336">
        <f t="shared" si="25"/>
        <v>2.6754618274522912E-2</v>
      </c>
      <c r="S336">
        <f t="shared" si="26"/>
        <v>-0.89927718000460288</v>
      </c>
    </row>
    <row r="337" spans="1:19" x14ac:dyDescent="0.3">
      <c r="A337" s="9">
        <v>33329</v>
      </c>
      <c r="B337" s="2">
        <v>5838734</v>
      </c>
      <c r="C337" s="2">
        <v>6907812</v>
      </c>
      <c r="D337" s="2">
        <v>5303.6</v>
      </c>
      <c r="E337" s="2">
        <v>6277.7</v>
      </c>
      <c r="F337" s="2">
        <v>5336</v>
      </c>
      <c r="G337" s="2">
        <v>6156.9</v>
      </c>
      <c r="H337" s="2">
        <f t="shared" si="18"/>
        <v>1.0061090579983407</v>
      </c>
      <c r="I337" s="2">
        <f t="shared" si="19"/>
        <v>0.9807572837185593</v>
      </c>
      <c r="J337" s="2">
        <f t="shared" si="20"/>
        <v>5874403.1646428835</v>
      </c>
      <c r="K337" s="2">
        <f t="shared" si="21"/>
        <v>6774886.9335584687</v>
      </c>
      <c r="L337" s="2">
        <v>182.14</v>
      </c>
      <c r="M337" s="2">
        <v>78.92</v>
      </c>
      <c r="N337" s="2">
        <v>725.48</v>
      </c>
      <c r="O337">
        <f t="shared" si="22"/>
        <v>23338931.99668074</v>
      </c>
      <c r="P337">
        <f t="shared" si="23"/>
        <v>61987864.534922168</v>
      </c>
      <c r="Q337">
        <f t="shared" si="24"/>
        <v>0.37650808221554821</v>
      </c>
      <c r="R337">
        <f t="shared" si="25"/>
        <v>-9.906145801717281E-3</v>
      </c>
      <c r="S337">
        <f t="shared" si="26"/>
        <v>3.6276154374678384</v>
      </c>
    </row>
    <row r="338" spans="1:19" x14ac:dyDescent="0.3">
      <c r="A338" s="9">
        <v>33359</v>
      </c>
      <c r="B338" s="2">
        <v>6146188</v>
      </c>
      <c r="C338" s="2">
        <v>7116902</v>
      </c>
      <c r="D338" s="2">
        <v>5672.2</v>
      </c>
      <c r="E338" s="2">
        <v>6360.7</v>
      </c>
      <c r="F338" s="2">
        <v>5571.4</v>
      </c>
      <c r="G338" s="2">
        <v>5964.3</v>
      </c>
      <c r="H338" s="2">
        <f t="shared" si="18"/>
        <v>0.9822291174500194</v>
      </c>
      <c r="I338" s="2">
        <f t="shared" si="19"/>
        <v>0.93767981511468868</v>
      </c>
      <c r="J338" s="2">
        <f t="shared" si="20"/>
        <v>6036964.8149218997</v>
      </c>
      <c r="K338" s="2">
        <f t="shared" si="21"/>
        <v>6673375.3515493581</v>
      </c>
      <c r="L338" s="2">
        <v>182.25</v>
      </c>
      <c r="M338" s="2">
        <v>78.36</v>
      </c>
      <c r="N338" s="2">
        <v>725.13</v>
      </c>
      <c r="O338">
        <f t="shared" si="22"/>
        <v>24045773.767044801</v>
      </c>
      <c r="P338">
        <f t="shared" si="23"/>
        <v>61345670.933122501</v>
      </c>
      <c r="Q338">
        <f t="shared" si="24"/>
        <v>0.39197181156040978</v>
      </c>
      <c r="R338">
        <f t="shared" si="25"/>
        <v>1.5463729344861565E-2</v>
      </c>
      <c r="S338">
        <f t="shared" si="26"/>
        <v>3.0285951836381599</v>
      </c>
    </row>
    <row r="339" spans="1:19" x14ac:dyDescent="0.3">
      <c r="A339" s="9">
        <v>33390</v>
      </c>
      <c r="B339" s="2">
        <v>6660355</v>
      </c>
      <c r="C339" s="2">
        <v>6575601</v>
      </c>
      <c r="D339" s="2">
        <v>6087.4</v>
      </c>
      <c r="E339" s="2">
        <v>6080.9</v>
      </c>
      <c r="F339" s="2">
        <v>5891.6</v>
      </c>
      <c r="G339" s="2">
        <v>6210.7</v>
      </c>
      <c r="H339" s="2">
        <f t="shared" si="18"/>
        <v>0.96783520057824368</v>
      </c>
      <c r="I339" s="2">
        <f t="shared" si="19"/>
        <v>1.0213455245111744</v>
      </c>
      <c r="J339" s="2">
        <f t="shared" si="20"/>
        <v>6446126.0173473079</v>
      </c>
      <c r="K339" s="2">
        <f t="shared" si="21"/>
        <v>6715960.6523212036</v>
      </c>
      <c r="L339" s="2">
        <v>182.62</v>
      </c>
      <c r="M339" s="2">
        <v>77.75</v>
      </c>
      <c r="N339" s="2">
        <v>725.37</v>
      </c>
      <c r="O339">
        <f t="shared" si="22"/>
        <v>25647623.368773956</v>
      </c>
      <c r="P339">
        <f t="shared" si="23"/>
        <v>62148347.981338367</v>
      </c>
      <c r="Q339">
        <f t="shared" si="24"/>
        <v>0.4126839119919215</v>
      </c>
      <c r="R339">
        <f t="shared" si="25"/>
        <v>2.0712100431511726E-2</v>
      </c>
      <c r="S339">
        <f t="shared" si="26"/>
        <v>6.6616679390226921</v>
      </c>
    </row>
    <row r="340" spans="1:19" x14ac:dyDescent="0.3">
      <c r="A340" s="9">
        <v>33420</v>
      </c>
      <c r="B340" s="2">
        <v>5540040</v>
      </c>
      <c r="C340" s="2">
        <v>7126720</v>
      </c>
      <c r="D340" s="2">
        <v>5693.4</v>
      </c>
      <c r="E340" s="2">
        <v>6498.3</v>
      </c>
      <c r="F340" s="2">
        <v>5533.9</v>
      </c>
      <c r="G340" s="2">
        <v>6232.1</v>
      </c>
      <c r="H340" s="2">
        <f t="shared" si="18"/>
        <v>0.97198510556082485</v>
      </c>
      <c r="I340" s="2">
        <f t="shared" si="19"/>
        <v>0.95903544003816388</v>
      </c>
      <c r="J340" s="2">
        <f t="shared" si="20"/>
        <v>5384836.3642111924</v>
      </c>
      <c r="K340" s="2">
        <f t="shared" si="21"/>
        <v>6834777.0512287831</v>
      </c>
      <c r="L340" s="2">
        <v>182.73</v>
      </c>
      <c r="M340" s="2">
        <v>76.53</v>
      </c>
      <c r="N340" s="2">
        <v>728.96</v>
      </c>
      <c r="O340">
        <f t="shared" si="22"/>
        <v>21388669.113502752</v>
      </c>
      <c r="P340">
        <f t="shared" si="23"/>
        <v>63765173.371701904</v>
      </c>
      <c r="Q340">
        <f t="shared" si="24"/>
        <v>0.33542869849695645</v>
      </c>
      <c r="R340">
        <f t="shared" si="25"/>
        <v>-7.7255213494965058E-2</v>
      </c>
      <c r="S340">
        <f t="shared" si="26"/>
        <v>-16.605648773119825</v>
      </c>
    </row>
    <row r="341" spans="1:19" x14ac:dyDescent="0.3">
      <c r="A341" s="9">
        <v>33451</v>
      </c>
      <c r="B341" s="2">
        <v>5762574</v>
      </c>
      <c r="C341" s="2">
        <v>6536827</v>
      </c>
      <c r="D341" s="2">
        <v>5442.7</v>
      </c>
      <c r="E341" s="2">
        <v>5995.5</v>
      </c>
      <c r="F341" s="2">
        <v>5585.7</v>
      </c>
      <c r="G341" s="2">
        <v>6243.1</v>
      </c>
      <c r="H341" s="2">
        <f t="shared" si="18"/>
        <v>1.0262737244382383</v>
      </c>
      <c r="I341" s="2">
        <f t="shared" si="19"/>
        <v>1.0412976398965892</v>
      </c>
      <c r="J341" s="2">
        <f t="shared" si="20"/>
        <v>5913978.2813309561</v>
      </c>
      <c r="K341" s="2">
        <f t="shared" si="21"/>
        <v>6806782.5275123017</v>
      </c>
      <c r="L341" s="2">
        <v>182.82</v>
      </c>
      <c r="M341" s="2">
        <v>76.61</v>
      </c>
      <c r="N341" s="2">
        <v>731.12</v>
      </c>
      <c r="O341">
        <f t="shared" si="22"/>
        <v>23592478.563777234</v>
      </c>
      <c r="P341">
        <f t="shared" si="23"/>
        <v>64835648.650926009</v>
      </c>
      <c r="Q341">
        <f t="shared" si="24"/>
        <v>0.3638812760368717</v>
      </c>
      <c r="R341">
        <f t="shared" si="25"/>
        <v>2.8452577539915258E-2</v>
      </c>
      <c r="S341">
        <f t="shared" si="26"/>
        <v>10.303630574579373</v>
      </c>
    </row>
    <row r="342" spans="1:19" x14ac:dyDescent="0.3">
      <c r="A342" s="9">
        <v>33482</v>
      </c>
      <c r="B342" s="2">
        <v>5680160</v>
      </c>
      <c r="C342" s="2">
        <v>6434332</v>
      </c>
      <c r="D342" s="2">
        <v>5529.2</v>
      </c>
      <c r="E342" s="2">
        <v>5914.5</v>
      </c>
      <c r="F342" s="2">
        <v>5611.2</v>
      </c>
      <c r="G342" s="2">
        <v>6281.3</v>
      </c>
      <c r="H342" s="2">
        <f t="shared" si="18"/>
        <v>1.014830355205093</v>
      </c>
      <c r="I342" s="2">
        <f t="shared" si="19"/>
        <v>1.0620170766759658</v>
      </c>
      <c r="J342" s="2">
        <f t="shared" si="20"/>
        <v>5764398.7904217616</v>
      </c>
      <c r="K342" s="2">
        <f t="shared" si="21"/>
        <v>6833370.4610026199</v>
      </c>
      <c r="L342" s="2">
        <v>183.3</v>
      </c>
      <c r="M342" s="2">
        <v>76.7</v>
      </c>
      <c r="N342" s="2">
        <v>739.74</v>
      </c>
      <c r="O342">
        <f t="shared" si="22"/>
        <v>23052550.28800546</v>
      </c>
      <c r="P342">
        <f t="shared" si="23"/>
        <v>65213598.896335147</v>
      </c>
      <c r="Q342">
        <f t="shared" si="24"/>
        <v>0.35349299345754953</v>
      </c>
      <c r="R342">
        <f t="shared" si="25"/>
        <v>-1.0388282579322172E-2</v>
      </c>
      <c r="S342">
        <f t="shared" si="26"/>
        <v>-2.2885610526769966</v>
      </c>
    </row>
    <row r="343" spans="1:19" x14ac:dyDescent="0.3">
      <c r="A343" s="9">
        <v>33512</v>
      </c>
      <c r="B343" s="2">
        <v>6636718</v>
      </c>
      <c r="C343" s="2">
        <v>7085920</v>
      </c>
      <c r="D343" s="2">
        <v>6197</v>
      </c>
      <c r="E343" s="2">
        <v>6474.5</v>
      </c>
      <c r="F343" s="2">
        <v>5991</v>
      </c>
      <c r="G343" s="2">
        <v>6113.1</v>
      </c>
      <c r="H343" s="2">
        <f t="shared" si="18"/>
        <v>0.96675810876230439</v>
      </c>
      <c r="I343" s="2">
        <f t="shared" si="19"/>
        <v>0.94418101783921549</v>
      </c>
      <c r="J343" s="2">
        <f t="shared" si="20"/>
        <v>6416100.9420687435</v>
      </c>
      <c r="K343" s="2">
        <f t="shared" si="21"/>
        <v>6690391.1579272542</v>
      </c>
      <c r="L343" s="2">
        <v>183.69</v>
      </c>
      <c r="M343" s="2">
        <v>76.97</v>
      </c>
      <c r="N343" s="2">
        <v>748.96</v>
      </c>
      <c r="O343">
        <f t="shared" si="22"/>
        <v>25893325.209415887</v>
      </c>
      <c r="P343">
        <f t="shared" si="23"/>
        <v>64526075.034747154</v>
      </c>
      <c r="Q343">
        <f t="shared" si="24"/>
        <v>0.40128467748072988</v>
      </c>
      <c r="R343">
        <f t="shared" si="25"/>
        <v>4.7791684023180347E-2</v>
      </c>
      <c r="S343">
        <f t="shared" si="26"/>
        <v>12.323039689402691</v>
      </c>
    </row>
    <row r="344" spans="1:19" x14ac:dyDescent="0.3">
      <c r="A344" s="9">
        <v>33543</v>
      </c>
      <c r="B344" s="2">
        <v>6677433</v>
      </c>
      <c r="C344" s="2">
        <v>7363106</v>
      </c>
      <c r="D344" s="2">
        <v>6188.4</v>
      </c>
      <c r="E344" s="2">
        <v>6740</v>
      </c>
      <c r="F344" s="2">
        <v>6078</v>
      </c>
      <c r="G344" s="2">
        <v>6769</v>
      </c>
      <c r="H344" s="2">
        <f t="shared" si="18"/>
        <v>0.98216017064184613</v>
      </c>
      <c r="I344" s="2">
        <f t="shared" si="19"/>
        <v>1.0043026706231455</v>
      </c>
      <c r="J344" s="2">
        <f t="shared" si="20"/>
        <v>6558308.7347294949</v>
      </c>
      <c r="K344" s="2">
        <f t="shared" si="21"/>
        <v>7394787.0198813062</v>
      </c>
      <c r="L344" s="2">
        <v>183.65</v>
      </c>
      <c r="M344" s="2">
        <v>77.3</v>
      </c>
      <c r="N344" s="2">
        <v>753.05</v>
      </c>
      <c r="O344">
        <f t="shared" si="22"/>
        <v>26740219.445604023</v>
      </c>
      <c r="P344">
        <f t="shared" si="23"/>
        <v>71955303.188389033</v>
      </c>
      <c r="Q344">
        <f t="shared" si="24"/>
        <v>0.37162263600772266</v>
      </c>
      <c r="R344">
        <f t="shared" si="25"/>
        <v>-2.9662041473007217E-2</v>
      </c>
      <c r="S344">
        <f t="shared" si="26"/>
        <v>3.2707048219522221</v>
      </c>
    </row>
    <row r="345" spans="1:19" x14ac:dyDescent="0.3">
      <c r="A345" s="9">
        <v>33573</v>
      </c>
      <c r="B345" s="2">
        <v>7697120</v>
      </c>
      <c r="C345" s="2">
        <v>6810424</v>
      </c>
      <c r="D345" s="2">
        <v>6838.1</v>
      </c>
      <c r="E345" s="2">
        <v>6058.4</v>
      </c>
      <c r="F345" s="2">
        <v>5899.2</v>
      </c>
      <c r="G345" s="2">
        <v>6055</v>
      </c>
      <c r="H345" s="2">
        <f t="shared" si="18"/>
        <v>0.86269577806700681</v>
      </c>
      <c r="I345" s="2">
        <f t="shared" si="19"/>
        <v>0.99943879572164274</v>
      </c>
      <c r="J345" s="2">
        <f t="shared" si="20"/>
        <v>6640272.9272751193</v>
      </c>
      <c r="K345" s="2">
        <f t="shared" si="21"/>
        <v>6806601.9609137727</v>
      </c>
      <c r="L345" s="2">
        <v>183.34</v>
      </c>
      <c r="M345" s="2">
        <v>77.19</v>
      </c>
      <c r="N345" s="2">
        <v>757.28</v>
      </c>
      <c r="O345">
        <f t="shared" si="22"/>
        <v>27228192.365284663</v>
      </c>
      <c r="P345">
        <f t="shared" si="23"/>
        <v>66309335.1444517</v>
      </c>
      <c r="Q345">
        <f t="shared" si="24"/>
        <v>0.41062381798836251</v>
      </c>
      <c r="R345">
        <f t="shared" si="25"/>
        <v>3.9001181980639843E-2</v>
      </c>
      <c r="S345">
        <f t="shared" si="26"/>
        <v>1.824865052709427</v>
      </c>
    </row>
    <row r="346" spans="1:19" x14ac:dyDescent="0.3">
      <c r="A346" s="9">
        <v>33604</v>
      </c>
      <c r="B346" s="2">
        <v>5392308</v>
      </c>
      <c r="C346" s="2">
        <v>7336673</v>
      </c>
      <c r="D346" s="2">
        <v>5745.5</v>
      </c>
      <c r="E346" s="2">
        <v>6691.3</v>
      </c>
      <c r="F346" s="2">
        <v>6521.1</v>
      </c>
      <c r="G346" s="2">
        <v>6595.8</v>
      </c>
      <c r="H346" s="2">
        <f t="shared" si="18"/>
        <v>1.1349926029066226</v>
      </c>
      <c r="I346" s="2">
        <f t="shared" si="19"/>
        <v>0.98572773601542296</v>
      </c>
      <c r="J346" s="2">
        <f t="shared" si="20"/>
        <v>6120229.6925942041</v>
      </c>
      <c r="K346" s="2">
        <f t="shared" si="21"/>
        <v>7231962.0661754813</v>
      </c>
      <c r="L346" s="2">
        <v>183.03</v>
      </c>
      <c r="M346" s="2">
        <v>76.239999999999995</v>
      </c>
      <c r="N346" s="2">
        <v>762.66</v>
      </c>
      <c r="O346">
        <f t="shared" si="22"/>
        <v>25279412.793758802</v>
      </c>
      <c r="P346">
        <f t="shared" si="23"/>
        <v>70949866.996675327</v>
      </c>
      <c r="Q346">
        <f t="shared" si="24"/>
        <v>0.35629965021560056</v>
      </c>
      <c r="R346">
        <f t="shared" si="25"/>
        <v>-5.4324167772761944E-2</v>
      </c>
      <c r="S346">
        <f t="shared" si="26"/>
        <v>-7.1572124413610112</v>
      </c>
    </row>
    <row r="347" spans="1:19" x14ac:dyDescent="0.3">
      <c r="A347" s="9">
        <v>33635</v>
      </c>
      <c r="B347" s="2">
        <v>5144165</v>
      </c>
      <c r="C347" s="2">
        <v>6364218</v>
      </c>
      <c r="D347" s="2">
        <v>4975.3</v>
      </c>
      <c r="E347" s="2">
        <v>5653.4</v>
      </c>
      <c r="F347" s="2">
        <v>5910.7</v>
      </c>
      <c r="G347" s="2">
        <v>6307.9</v>
      </c>
      <c r="H347" s="2">
        <f t="shared" si="18"/>
        <v>1.1880087632906557</v>
      </c>
      <c r="I347" s="2">
        <f t="shared" si="19"/>
        <v>1.1157710404358439</v>
      </c>
      <c r="J347" s="2">
        <f t="shared" si="20"/>
        <v>6111313.0998130757</v>
      </c>
      <c r="K347" s="2">
        <f t="shared" si="21"/>
        <v>7101010.1394205252</v>
      </c>
      <c r="L347" s="2">
        <v>182.36</v>
      </c>
      <c r="M347" s="2">
        <v>75.98</v>
      </c>
      <c r="N347" s="2">
        <v>765.74</v>
      </c>
      <c r="O347">
        <f t="shared" si="22"/>
        <v>25464973.221348632</v>
      </c>
      <c r="P347">
        <f t="shared" si="23"/>
        <v>71034317.850609362</v>
      </c>
      <c r="Q347">
        <f t="shared" si="24"/>
        <v>0.35848831933465497</v>
      </c>
      <c r="R347">
        <f t="shared" si="25"/>
        <v>2.1886691190544094E-3</v>
      </c>
      <c r="S347">
        <f t="shared" si="26"/>
        <v>0.7340377290553306</v>
      </c>
    </row>
    <row r="348" spans="1:19" x14ac:dyDescent="0.3">
      <c r="A348" s="9">
        <v>33664</v>
      </c>
      <c r="B348" s="2">
        <v>6428776</v>
      </c>
      <c r="C348" s="2">
        <v>7197766</v>
      </c>
      <c r="D348" s="2">
        <v>6116.8</v>
      </c>
      <c r="E348" s="2">
        <v>6564.6</v>
      </c>
      <c r="F348" s="2">
        <v>5973.6</v>
      </c>
      <c r="G348" s="2">
        <v>6302.9</v>
      </c>
      <c r="H348" s="2">
        <f t="shared" si="18"/>
        <v>0.97658906617839392</v>
      </c>
      <c r="I348" s="2">
        <f t="shared" si="19"/>
        <v>0.96013466167017025</v>
      </c>
      <c r="J348" s="2">
        <f t="shared" si="20"/>
        <v>6278272.3505100701</v>
      </c>
      <c r="K348" s="2">
        <f t="shared" si="21"/>
        <v>6910824.6231910549</v>
      </c>
      <c r="L348" s="2">
        <v>182.01</v>
      </c>
      <c r="M348" s="2">
        <v>75.760000000000005</v>
      </c>
      <c r="N348" s="2">
        <v>771.19</v>
      </c>
      <c r="O348">
        <f t="shared" si="22"/>
        <v>26362822.272864558</v>
      </c>
      <c r="P348">
        <f t="shared" si="23"/>
        <v>69648523.913691998</v>
      </c>
      <c r="Q348">
        <f t="shared" si="24"/>
        <v>0.37851228987326707</v>
      </c>
      <c r="R348">
        <f t="shared" si="25"/>
        <v>2.0023970538612101E-2</v>
      </c>
      <c r="S348">
        <f t="shared" si="26"/>
        <v>3.5258197356485397</v>
      </c>
    </row>
    <row r="349" spans="1:19" x14ac:dyDescent="0.3">
      <c r="A349" s="9">
        <v>33695</v>
      </c>
      <c r="B349" s="2">
        <v>6360946</v>
      </c>
      <c r="C349" s="2">
        <v>6831369</v>
      </c>
      <c r="D349" s="2">
        <v>6252.1</v>
      </c>
      <c r="E349" s="2">
        <v>6323.4</v>
      </c>
      <c r="F349" s="2">
        <v>6188.9</v>
      </c>
      <c r="G349" s="2">
        <v>6054.8</v>
      </c>
      <c r="H349" s="2">
        <f t="shared" si="18"/>
        <v>0.98989139649077895</v>
      </c>
      <c r="I349" s="2">
        <f t="shared" si="19"/>
        <v>0.95752285163045203</v>
      </c>
      <c r="J349" s="2">
        <f t="shared" si="20"/>
        <v>6296645.7189424345</v>
      </c>
      <c r="K349" s="2">
        <f t="shared" si="21"/>
        <v>6541191.9254198698</v>
      </c>
      <c r="L349" s="2">
        <v>182.09</v>
      </c>
      <c r="M349" s="2">
        <v>75.87</v>
      </c>
      <c r="N349" s="2">
        <v>778.28</v>
      </c>
      <c r="O349">
        <f t="shared" si="22"/>
        <v>26679359.441740654</v>
      </c>
      <c r="P349">
        <f t="shared" si="23"/>
        <v>66585293.043354668</v>
      </c>
      <c r="Q349">
        <f t="shared" si="24"/>
        <v>0.40067946272113469</v>
      </c>
      <c r="R349">
        <f t="shared" si="25"/>
        <v>2.2167172847867622E-2</v>
      </c>
      <c r="S349">
        <f t="shared" si="26"/>
        <v>1.2006953034080539</v>
      </c>
    </row>
    <row r="350" spans="1:19" x14ac:dyDescent="0.3">
      <c r="A350" s="9">
        <v>33725</v>
      </c>
      <c r="B350" s="2">
        <v>6337088</v>
      </c>
      <c r="C350" s="2">
        <v>6926618</v>
      </c>
      <c r="D350" s="2">
        <v>6230.9</v>
      </c>
      <c r="E350" s="2">
        <v>6349.5</v>
      </c>
      <c r="F350" s="2">
        <v>6230.8</v>
      </c>
      <c r="G350" s="2">
        <v>6252.2</v>
      </c>
      <c r="H350" s="2">
        <f t="shared" si="18"/>
        <v>0.99998395095411585</v>
      </c>
      <c r="I350" s="2">
        <f t="shared" si="19"/>
        <v>0.98467595873690839</v>
      </c>
      <c r="J350" s="2">
        <f t="shared" si="20"/>
        <v>6336986.2957839165</v>
      </c>
      <c r="K350" s="2">
        <f t="shared" si="21"/>
        <v>6820474.2199543267</v>
      </c>
      <c r="L350" s="2">
        <v>181.64</v>
      </c>
      <c r="M350" s="2">
        <v>76.17</v>
      </c>
      <c r="N350" s="2">
        <v>782.78</v>
      </c>
      <c r="O350">
        <f t="shared" si="22"/>
        <v>27085230.898361832</v>
      </c>
      <c r="P350">
        <f t="shared" si="23"/>
        <v>69964922.576855853</v>
      </c>
      <c r="Q350">
        <f t="shared" si="24"/>
        <v>0.3871258610857311</v>
      </c>
      <c r="R350">
        <f t="shared" si="25"/>
        <v>-1.3553601635403589E-2</v>
      </c>
      <c r="S350">
        <f t="shared" si="26"/>
        <v>1.5212938583007372</v>
      </c>
    </row>
    <row r="351" spans="1:19" x14ac:dyDescent="0.3">
      <c r="A351" s="9">
        <v>33756</v>
      </c>
      <c r="B351" s="2">
        <v>7053355</v>
      </c>
      <c r="C351" s="2">
        <v>7246867</v>
      </c>
      <c r="D351" s="2">
        <v>6638.9</v>
      </c>
      <c r="E351" s="2">
        <v>6689</v>
      </c>
      <c r="F351" s="2">
        <v>6184.4</v>
      </c>
      <c r="G351" s="2">
        <v>6332.8</v>
      </c>
      <c r="H351" s="2">
        <f t="shared" si="18"/>
        <v>0.93153986353160911</v>
      </c>
      <c r="I351" s="2">
        <f t="shared" si="19"/>
        <v>0.94674839288383916</v>
      </c>
      <c r="J351" s="2">
        <f t="shared" si="20"/>
        <v>6570481.354139993</v>
      </c>
      <c r="K351" s="2">
        <f t="shared" si="21"/>
        <v>6860959.6856929287</v>
      </c>
      <c r="L351" s="2">
        <v>182.05</v>
      </c>
      <c r="M351" s="2">
        <v>76.86</v>
      </c>
      <c r="N351" s="2">
        <v>789.07</v>
      </c>
      <c r="O351">
        <f t="shared" si="22"/>
        <v>28315576.934561245</v>
      </c>
      <c r="P351">
        <f t="shared" si="23"/>
        <v>70508363.171415389</v>
      </c>
      <c r="Q351">
        <f t="shared" si="24"/>
        <v>0.40159174970098566</v>
      </c>
      <c r="R351">
        <f t="shared" si="25"/>
        <v>1.4465888615254552E-2</v>
      </c>
      <c r="S351">
        <f t="shared" si="26"/>
        <v>4.5424978683634691</v>
      </c>
    </row>
    <row r="352" spans="1:19" x14ac:dyDescent="0.3">
      <c r="A352" s="9">
        <v>33786</v>
      </c>
      <c r="B352" s="2">
        <v>6351883</v>
      </c>
      <c r="C352" s="2">
        <v>7158797</v>
      </c>
      <c r="D352" s="2">
        <v>6222.9</v>
      </c>
      <c r="E352" s="2">
        <v>6644</v>
      </c>
      <c r="F352" s="2">
        <v>6043.2</v>
      </c>
      <c r="G352" s="2">
        <v>6404.9</v>
      </c>
      <c r="H352" s="2">
        <f t="shared" si="18"/>
        <v>0.97112278841054811</v>
      </c>
      <c r="I352" s="2">
        <f t="shared" si="19"/>
        <v>0.96401264298615286</v>
      </c>
      <c r="J352" s="2">
        <f t="shared" si="20"/>
        <v>6168458.3306175573</v>
      </c>
      <c r="K352" s="2">
        <f t="shared" si="21"/>
        <v>6901170.8165713418</v>
      </c>
      <c r="L352" s="2">
        <v>182.01</v>
      </c>
      <c r="M352" s="2">
        <v>77.319999999999993</v>
      </c>
      <c r="N352" s="2">
        <v>787.15</v>
      </c>
      <c r="O352">
        <f t="shared" si="22"/>
        <v>26736310.985665455</v>
      </c>
      <c r="P352">
        <f t="shared" si="23"/>
        <v>70849685.873431563</v>
      </c>
      <c r="Q352">
        <f t="shared" si="24"/>
        <v>0.37736668350835267</v>
      </c>
      <c r="R352">
        <f t="shared" si="25"/>
        <v>-2.4225066192632982E-2</v>
      </c>
      <c r="S352">
        <f t="shared" si="26"/>
        <v>-5.5773751407063088</v>
      </c>
    </row>
    <row r="353" spans="1:19" x14ac:dyDescent="0.3">
      <c r="A353" s="9">
        <v>33817</v>
      </c>
      <c r="B353" s="2">
        <v>6176555</v>
      </c>
      <c r="C353" s="2">
        <v>6074937</v>
      </c>
      <c r="D353" s="2">
        <v>5918.9</v>
      </c>
      <c r="E353" s="2">
        <v>5645.7</v>
      </c>
      <c r="F353" s="2">
        <v>6227.6</v>
      </c>
      <c r="G353" s="2">
        <v>6083.5</v>
      </c>
      <c r="H353" s="2">
        <f t="shared" si="18"/>
        <v>1.0521549612259036</v>
      </c>
      <c r="I353" s="2">
        <f t="shared" si="19"/>
        <v>1.0775457427776893</v>
      </c>
      <c r="J353" s="2">
        <f t="shared" si="20"/>
        <v>6498692.9865346607</v>
      </c>
      <c r="K353" s="2">
        <f t="shared" si="21"/>
        <v>6546022.501992668</v>
      </c>
      <c r="L353" s="2">
        <v>182.25</v>
      </c>
      <c r="M353" s="2">
        <v>76.930000000000007</v>
      </c>
      <c r="N353" s="2">
        <v>789.32</v>
      </c>
      <c r="O353">
        <f t="shared" si="22"/>
        <v>28105302.919349257</v>
      </c>
      <c r="P353">
        <f t="shared" si="23"/>
        <v>66641252.100925103</v>
      </c>
      <c r="Q353">
        <f t="shared" si="24"/>
        <v>0.42174031899618381</v>
      </c>
      <c r="R353">
        <f t="shared" si="25"/>
        <v>4.4373635487831131E-2</v>
      </c>
      <c r="S353">
        <f t="shared" si="26"/>
        <v>5.1203471354659911</v>
      </c>
    </row>
    <row r="354" spans="1:19" x14ac:dyDescent="0.3">
      <c r="A354" s="9">
        <v>33848</v>
      </c>
      <c r="B354" s="2">
        <v>6625464</v>
      </c>
      <c r="C354" s="2">
        <v>6126306</v>
      </c>
      <c r="D354" s="2">
        <v>6118.2</v>
      </c>
      <c r="E354" s="2">
        <v>5685.2</v>
      </c>
      <c r="F354" s="2">
        <v>6133.9</v>
      </c>
      <c r="G354" s="2">
        <v>5969.9</v>
      </c>
      <c r="H354" s="2">
        <f t="shared" si="18"/>
        <v>1.0025661142165996</v>
      </c>
      <c r="I354" s="2">
        <f t="shared" si="19"/>
        <v>1.0500773939351298</v>
      </c>
      <c r="J354" s="2">
        <f t="shared" si="20"/>
        <v>6642465.6973619685</v>
      </c>
      <c r="K354" s="2">
        <f t="shared" si="21"/>
        <v>6433095.4389291489</v>
      </c>
      <c r="L354" s="2">
        <v>182.13</v>
      </c>
      <c r="M354" s="2">
        <v>76.569999999999993</v>
      </c>
      <c r="N354" s="2">
        <v>785.55</v>
      </c>
      <c r="O354">
        <f t="shared" si="22"/>
        <v>28768345.812026057</v>
      </c>
      <c r="P354">
        <f t="shared" si="23"/>
        <v>66005081.136819907</v>
      </c>
      <c r="Q354">
        <f t="shared" si="24"/>
        <v>0.43585047266880916</v>
      </c>
      <c r="R354">
        <f t="shared" si="25"/>
        <v>1.4110153672625358E-2</v>
      </c>
      <c r="S354">
        <f t="shared" si="26"/>
        <v>2.3591380408866769</v>
      </c>
    </row>
    <row r="355" spans="1:19" x14ac:dyDescent="0.3">
      <c r="A355" s="9">
        <v>33878</v>
      </c>
      <c r="B355" s="2">
        <v>7125701</v>
      </c>
      <c r="C355" s="2">
        <v>7242856</v>
      </c>
      <c r="D355" s="2">
        <v>6657.6</v>
      </c>
      <c r="E355" s="2">
        <v>6635.7</v>
      </c>
      <c r="F355" s="2">
        <v>6501.6</v>
      </c>
      <c r="G355" s="2">
        <v>6392.8</v>
      </c>
      <c r="H355" s="2">
        <f t="shared" si="18"/>
        <v>0.9765681326604182</v>
      </c>
      <c r="I355" s="2">
        <f t="shared" si="19"/>
        <v>0.96339496963394977</v>
      </c>
      <c r="J355" s="2">
        <f t="shared" si="20"/>
        <v>6958732.5194664747</v>
      </c>
      <c r="K355" s="2">
        <f t="shared" si="21"/>
        <v>6977731.0361830713</v>
      </c>
      <c r="L355" s="2">
        <v>182.13</v>
      </c>
      <c r="M355" s="2">
        <v>76.53</v>
      </c>
      <c r="N355" s="2">
        <v>783.65</v>
      </c>
      <c r="O355">
        <f t="shared" si="22"/>
        <v>30013903.973353591</v>
      </c>
      <c r="P355">
        <f t="shared" si="23"/>
        <v>71586216.735975087</v>
      </c>
      <c r="Q355">
        <f t="shared" si="24"/>
        <v>0.41926931386877359</v>
      </c>
      <c r="R355">
        <f t="shared" si="25"/>
        <v>-1.6581158800035578E-2</v>
      </c>
      <c r="S355">
        <f t="shared" si="26"/>
        <v>4.3296134211750541</v>
      </c>
    </row>
    <row r="356" spans="1:19" x14ac:dyDescent="0.3">
      <c r="A356" s="9">
        <v>33909</v>
      </c>
      <c r="B356" s="2">
        <v>6628663</v>
      </c>
      <c r="C356" s="2">
        <v>6403786</v>
      </c>
      <c r="D356" s="2">
        <v>5945</v>
      </c>
      <c r="E356" s="2">
        <v>5816.6</v>
      </c>
      <c r="F356" s="2">
        <v>5835.2</v>
      </c>
      <c r="G356" s="2">
        <v>6034.3</v>
      </c>
      <c r="H356" s="2">
        <f t="shared" si="18"/>
        <v>0.98153069806560134</v>
      </c>
      <c r="I356" s="2">
        <f t="shared" si="19"/>
        <v>1.0374273630643331</v>
      </c>
      <c r="J356" s="2">
        <f t="shared" si="20"/>
        <v>6506236.2216316229</v>
      </c>
      <c r="K356" s="2">
        <f t="shared" si="21"/>
        <v>6643462.8236082941</v>
      </c>
      <c r="L356" s="2">
        <v>181.59</v>
      </c>
      <c r="M356" s="2">
        <v>76.16</v>
      </c>
      <c r="N356" s="2">
        <v>784.04</v>
      </c>
      <c r="O356">
        <f t="shared" si="22"/>
        <v>27994355.762815688</v>
      </c>
      <c r="P356">
        <f t="shared" si="23"/>
        <v>68027566.205679327</v>
      </c>
      <c r="Q356">
        <f t="shared" si="24"/>
        <v>0.41151488027920308</v>
      </c>
      <c r="R356">
        <f t="shared" si="25"/>
        <v>-7.7544335895705085E-3</v>
      </c>
      <c r="S356">
        <f t="shared" si="26"/>
        <v>-6.7287088421781505</v>
      </c>
    </row>
    <row r="357" spans="1:19" x14ac:dyDescent="0.3">
      <c r="A357" s="9">
        <v>33939</v>
      </c>
      <c r="B357" s="2">
        <v>7006611</v>
      </c>
      <c r="C357" s="2">
        <v>6865064</v>
      </c>
      <c r="D357" s="2">
        <v>6666.9</v>
      </c>
      <c r="E357" s="2">
        <v>6231</v>
      </c>
      <c r="F357" s="2">
        <v>5737.7</v>
      </c>
      <c r="G357" s="2">
        <v>6197.6</v>
      </c>
      <c r="H357" s="2">
        <f t="shared" si="18"/>
        <v>0.86062487812926547</v>
      </c>
      <c r="I357" s="2">
        <f t="shared" si="19"/>
        <v>0.99463970470229501</v>
      </c>
      <c r="J357" s="2">
        <f t="shared" si="20"/>
        <v>6030063.7379741706</v>
      </c>
      <c r="K357" s="2">
        <f t="shared" si="21"/>
        <v>6828265.2297223564</v>
      </c>
      <c r="L357" s="2">
        <v>181.4</v>
      </c>
      <c r="M357" s="2">
        <v>75.63</v>
      </c>
      <c r="N357" s="2">
        <v>788.62</v>
      </c>
      <c r="O357">
        <f t="shared" si="22"/>
        <v>26035636.175567314</v>
      </c>
      <c r="P357">
        <f t="shared" si="23"/>
        <v>70294551.873838186</v>
      </c>
      <c r="Q357">
        <f t="shared" si="24"/>
        <v>0.37037914719614429</v>
      </c>
      <c r="R357">
        <f t="shared" si="25"/>
        <v>-4.113573308305879E-2</v>
      </c>
      <c r="S357">
        <f t="shared" si="26"/>
        <v>-6.9968375191191257</v>
      </c>
    </row>
    <row r="358" spans="1:19" x14ac:dyDescent="0.3">
      <c r="A358" s="9">
        <v>33970</v>
      </c>
      <c r="B358" s="2">
        <v>5328925</v>
      </c>
      <c r="C358" s="2">
        <v>6300655</v>
      </c>
      <c r="D358" s="2">
        <v>5189.2</v>
      </c>
      <c r="E358" s="2">
        <v>5970.9</v>
      </c>
      <c r="F358" s="2">
        <v>6415.6</v>
      </c>
      <c r="G358" s="2">
        <v>6282.7</v>
      </c>
      <c r="H358" s="2">
        <f t="shared" si="18"/>
        <v>1.2363370076312341</v>
      </c>
      <c r="I358" s="2">
        <f t="shared" si="19"/>
        <v>1.0522199333433822</v>
      </c>
      <c r="J358" s="2">
        <f t="shared" si="20"/>
        <v>6588347.1883912738</v>
      </c>
      <c r="K358" s="2">
        <f t="shared" si="21"/>
        <v>6629674.7841196479</v>
      </c>
      <c r="L358" s="2">
        <v>180.93</v>
      </c>
      <c r="M358" s="2">
        <v>75.790000000000006</v>
      </c>
      <c r="N358" s="2">
        <v>791.99</v>
      </c>
      <c r="O358">
        <f t="shared" si="22"/>
        <v>28642240.130700808</v>
      </c>
      <c r="P358">
        <f t="shared" si="23"/>
        <v>69129897.239884138</v>
      </c>
      <c r="Q358">
        <f t="shared" si="24"/>
        <v>0.41432493428003847</v>
      </c>
      <c r="R358">
        <f t="shared" si="25"/>
        <v>4.3945787083894183E-2</v>
      </c>
      <c r="S358">
        <f t="shared" si="26"/>
        <v>10.011677600486735</v>
      </c>
    </row>
    <row r="359" spans="1:19" x14ac:dyDescent="0.3">
      <c r="A359" s="9">
        <v>34001</v>
      </c>
      <c r="B359" s="2">
        <v>5935294</v>
      </c>
      <c r="C359" s="2">
        <v>6487078</v>
      </c>
      <c r="D359" s="2">
        <v>5751.5</v>
      </c>
      <c r="E359" s="2">
        <v>6113.6</v>
      </c>
      <c r="F359" s="2">
        <v>6335.6</v>
      </c>
      <c r="G359" s="2">
        <v>6365.1</v>
      </c>
      <c r="H359" s="2">
        <f t="shared" si="18"/>
        <v>1.1015561157958793</v>
      </c>
      <c r="I359" s="2">
        <f t="shared" si="19"/>
        <v>1.0411377911541482</v>
      </c>
      <c r="J359" s="2">
        <f t="shared" si="20"/>
        <v>6538059.4047465874</v>
      </c>
      <c r="K359" s="2">
        <f t="shared" si="21"/>
        <v>6753942.0599646689</v>
      </c>
      <c r="L359" s="2">
        <v>180.39</v>
      </c>
      <c r="M359" s="2">
        <v>75.489999999999995</v>
      </c>
      <c r="N359" s="2">
        <v>796.45</v>
      </c>
      <c r="O359">
        <f t="shared" si="22"/>
        <v>28619232.122728404</v>
      </c>
      <c r="P359">
        <f t="shared" si="23"/>
        <v>70577313.261266887</v>
      </c>
      <c r="Q359">
        <f t="shared" si="24"/>
        <v>0.40550186455503334</v>
      </c>
      <c r="R359">
        <f t="shared" si="25"/>
        <v>-8.8230697250051282E-3</v>
      </c>
      <c r="S359">
        <f t="shared" si="26"/>
        <v>-8.0328940290328887E-2</v>
      </c>
    </row>
    <row r="360" spans="1:19" x14ac:dyDescent="0.3">
      <c r="A360" s="9">
        <v>34029</v>
      </c>
      <c r="B360" s="2">
        <v>6914791</v>
      </c>
      <c r="C360" s="2">
        <v>7177095</v>
      </c>
      <c r="D360" s="2">
        <v>6727.5</v>
      </c>
      <c r="E360" s="2">
        <v>6658.2</v>
      </c>
      <c r="F360" s="2">
        <v>6504.1</v>
      </c>
      <c r="G360" s="2">
        <v>6254.2</v>
      </c>
      <c r="H360" s="2">
        <f t="shared" si="18"/>
        <v>0.96679301374953552</v>
      </c>
      <c r="I360" s="2">
        <f t="shared" si="19"/>
        <v>0.93932294013397011</v>
      </c>
      <c r="J360" s="2">
        <f t="shared" si="20"/>
        <v>6685171.630338164</v>
      </c>
      <c r="K360" s="2">
        <f t="shared" si="21"/>
        <v>6741609.9770208159</v>
      </c>
      <c r="L360" s="2">
        <v>179.53</v>
      </c>
      <c r="M360" s="2">
        <v>77.400000000000006</v>
      </c>
      <c r="N360" s="2">
        <v>793.25</v>
      </c>
      <c r="O360">
        <f t="shared" si="22"/>
        <v>29516075.974182781</v>
      </c>
      <c r="P360">
        <f t="shared" si="23"/>
        <v>71126709.050181881</v>
      </c>
      <c r="Q360">
        <f t="shared" si="24"/>
        <v>0.41497879444075453</v>
      </c>
      <c r="R360">
        <f t="shared" si="25"/>
        <v>9.4769298857211859E-3</v>
      </c>
      <c r="S360">
        <f t="shared" si="26"/>
        <v>3.1337103930965782</v>
      </c>
    </row>
    <row r="361" spans="1:19" x14ac:dyDescent="0.3">
      <c r="A361" s="9">
        <v>34060</v>
      </c>
      <c r="B361" s="2">
        <v>6750706</v>
      </c>
      <c r="C361" s="2">
        <v>6852498</v>
      </c>
      <c r="D361" s="2">
        <v>6672.6</v>
      </c>
      <c r="E361" s="2">
        <v>6390.1</v>
      </c>
      <c r="F361" s="2">
        <v>6543.2</v>
      </c>
      <c r="G361" s="2">
        <v>6240.5</v>
      </c>
      <c r="H361" s="2">
        <f t="shared" si="18"/>
        <v>0.98060725953901018</v>
      </c>
      <c r="I361" s="2">
        <f t="shared" si="19"/>
        <v>0.97658878577800023</v>
      </c>
      <c r="J361" s="2">
        <f t="shared" si="20"/>
        <v>6619791.310613553</v>
      </c>
      <c r="K361" s="2">
        <f t="shared" si="21"/>
        <v>6692072.701366175</v>
      </c>
      <c r="L361" s="2">
        <v>179.45</v>
      </c>
      <c r="M361" s="2">
        <v>77.77</v>
      </c>
      <c r="N361" s="2">
        <v>795.79</v>
      </c>
      <c r="O361">
        <f t="shared" si="22"/>
        <v>29249426.041019335</v>
      </c>
      <c r="P361">
        <f t="shared" si="23"/>
        <v>68585099.100241825</v>
      </c>
      <c r="Q361">
        <f t="shared" si="24"/>
        <v>0.42646910808234445</v>
      </c>
      <c r="R361">
        <f t="shared" si="25"/>
        <v>1.1490313641589922E-2</v>
      </c>
      <c r="S361">
        <f t="shared" si="26"/>
        <v>-0.90340576910250547</v>
      </c>
    </row>
    <row r="362" spans="1:19" x14ac:dyDescent="0.3">
      <c r="A362" s="9">
        <v>34090</v>
      </c>
      <c r="B362" s="2">
        <v>6743281</v>
      </c>
      <c r="C362" s="2">
        <v>6948186</v>
      </c>
      <c r="D362" s="2">
        <v>6698.9</v>
      </c>
      <c r="E362" s="2">
        <v>6552.8</v>
      </c>
      <c r="F362" s="2">
        <v>6660.8</v>
      </c>
      <c r="G362" s="2">
        <v>6591.1</v>
      </c>
      <c r="H362" s="2">
        <f t="shared" si="18"/>
        <v>0.99431249906701114</v>
      </c>
      <c r="I362" s="2">
        <f t="shared" si="19"/>
        <v>1.0058448296911244</v>
      </c>
      <c r="J362" s="2">
        <f t="shared" si="20"/>
        <v>6704928.5830210941</v>
      </c>
      <c r="K362" s="2">
        <f t="shared" si="21"/>
        <v>6988796.9638322555</v>
      </c>
      <c r="L362" s="2">
        <v>180.04</v>
      </c>
      <c r="M362" s="2">
        <v>77.94</v>
      </c>
      <c r="N362" s="2">
        <v>799.99</v>
      </c>
      <c r="O362">
        <f t="shared" si="22"/>
        <v>29733714.778948765</v>
      </c>
      <c r="P362">
        <f t="shared" si="23"/>
        <v>71513626.537843257</v>
      </c>
      <c r="Q362">
        <f t="shared" si="24"/>
        <v>0.41577691159620345</v>
      </c>
      <c r="R362">
        <f t="shared" si="25"/>
        <v>-1.0692196486141003E-2</v>
      </c>
      <c r="S362">
        <f t="shared" si="26"/>
        <v>1.6557204823447194</v>
      </c>
    </row>
    <row r="363" spans="1:19" x14ac:dyDescent="0.3">
      <c r="A363" s="9">
        <v>34121</v>
      </c>
      <c r="B363" s="2">
        <v>7248353</v>
      </c>
      <c r="C363" s="2">
        <v>7532147</v>
      </c>
      <c r="D363" s="2">
        <v>6969.3</v>
      </c>
      <c r="E363" s="2">
        <v>6965.3</v>
      </c>
      <c r="F363" s="2">
        <v>6535.6</v>
      </c>
      <c r="G363" s="2">
        <v>6539.9</v>
      </c>
      <c r="H363" s="2">
        <f t="shared" si="18"/>
        <v>0.9377699338527542</v>
      </c>
      <c r="I363" s="2">
        <f t="shared" si="19"/>
        <v>0.93892581798343211</v>
      </c>
      <c r="J363" s="2">
        <f t="shared" si="20"/>
        <v>6797287.5133514125</v>
      </c>
      <c r="K363" s="2">
        <f t="shared" si="21"/>
        <v>7072127.283146454</v>
      </c>
      <c r="L363" s="2">
        <v>180.25</v>
      </c>
      <c r="M363" s="2">
        <v>77.87</v>
      </c>
      <c r="N363" s="2">
        <v>802.68</v>
      </c>
      <c r="O363">
        <f t="shared" si="22"/>
        <v>30203077.303965766</v>
      </c>
      <c r="P363">
        <f t="shared" si="23"/>
        <v>72589570.249478221</v>
      </c>
      <c r="Q363">
        <f t="shared" si="24"/>
        <v>0.41608012280776474</v>
      </c>
      <c r="R363">
        <f t="shared" si="25"/>
        <v>3.0321121156129394E-4</v>
      </c>
      <c r="S363">
        <f t="shared" si="26"/>
        <v>1.578553263547505</v>
      </c>
    </row>
    <row r="364" spans="1:19" x14ac:dyDescent="0.3">
      <c r="A364" s="9">
        <v>34151</v>
      </c>
      <c r="B364" s="2">
        <v>6661972</v>
      </c>
      <c r="C364" s="2">
        <v>7193575</v>
      </c>
      <c r="D364" s="2">
        <v>6789.6</v>
      </c>
      <c r="E364" s="2">
        <v>6634.8</v>
      </c>
      <c r="F364" s="2">
        <v>6748.3</v>
      </c>
      <c r="G364" s="2">
        <v>6513</v>
      </c>
      <c r="H364" s="2">
        <f t="shared" si="18"/>
        <v>0.99391716743254388</v>
      </c>
      <c r="I364" s="2">
        <f t="shared" si="19"/>
        <v>0.98164224995478389</v>
      </c>
      <c r="J364" s="2">
        <f t="shared" si="20"/>
        <v>6621448.3397549195</v>
      </c>
      <c r="K364" s="2">
        <f t="shared" si="21"/>
        <v>7061517.1482184846</v>
      </c>
      <c r="L364" s="2">
        <v>180.26</v>
      </c>
      <c r="M364" s="2">
        <v>77.22</v>
      </c>
      <c r="N364" s="2">
        <v>806.2</v>
      </c>
      <c r="O364">
        <f t="shared" si="22"/>
        <v>29486292.112923596</v>
      </c>
      <c r="P364">
        <f t="shared" si="23"/>
        <v>72789759.657531947</v>
      </c>
      <c r="Q364">
        <f t="shared" si="24"/>
        <v>0.4050884664498613</v>
      </c>
      <c r="R364">
        <f t="shared" si="25"/>
        <v>-1.0991656357903445E-2</v>
      </c>
      <c r="S364">
        <f t="shared" si="26"/>
        <v>-2.3732190724421827</v>
      </c>
    </row>
    <row r="365" spans="1:19" x14ac:dyDescent="0.3">
      <c r="A365" s="9">
        <v>34182</v>
      </c>
      <c r="B365" s="2">
        <v>6543794</v>
      </c>
      <c r="C365" s="2">
        <v>6569957</v>
      </c>
      <c r="D365" s="2">
        <v>6450.8</v>
      </c>
      <c r="E365" s="2">
        <v>6149</v>
      </c>
      <c r="F365" s="2">
        <v>6781.3</v>
      </c>
      <c r="G365" s="2">
        <v>6456.4</v>
      </c>
      <c r="H365" s="2">
        <f t="shared" si="18"/>
        <v>1.0512339554783903</v>
      </c>
      <c r="I365" s="2">
        <f t="shared" si="19"/>
        <v>1.0499918685965197</v>
      </c>
      <c r="J365" s="2">
        <f t="shared" si="20"/>
        <v>6879058.4504557578</v>
      </c>
      <c r="K365" s="2">
        <f t="shared" si="21"/>
        <v>6898401.4270287845</v>
      </c>
      <c r="L365" s="2">
        <v>180.12</v>
      </c>
      <c r="M365" s="2">
        <v>76.41</v>
      </c>
      <c r="N365" s="2">
        <v>808.81</v>
      </c>
      <c r="O365">
        <f t="shared" si="22"/>
        <v>30766098.539650682</v>
      </c>
      <c r="P365">
        <f t="shared" si="23"/>
        <v>72021383.455977812</v>
      </c>
      <c r="Q365">
        <f t="shared" si="24"/>
        <v>0.42718005491322009</v>
      </c>
      <c r="R365">
        <f t="shared" si="25"/>
        <v>2.2091588463358791E-2</v>
      </c>
      <c r="S365">
        <f t="shared" si="26"/>
        <v>4.3403437157368359</v>
      </c>
    </row>
    <row r="366" spans="1:19" x14ac:dyDescent="0.3">
      <c r="A366" s="9">
        <v>34213</v>
      </c>
      <c r="B366" s="2">
        <v>7185483</v>
      </c>
      <c r="C366" s="2">
        <v>7020370</v>
      </c>
      <c r="D366" s="2">
        <v>7169.7</v>
      </c>
      <c r="E366" s="2">
        <v>6546.6</v>
      </c>
      <c r="F366" s="2">
        <v>6699</v>
      </c>
      <c r="G366" s="2">
        <v>6802.2</v>
      </c>
      <c r="H366" s="2">
        <f t="shared" si="18"/>
        <v>0.9343487175195615</v>
      </c>
      <c r="I366" s="2">
        <f t="shared" si="19"/>
        <v>1.039043167445697</v>
      </c>
      <c r="J366" s="2">
        <f t="shared" si="20"/>
        <v>6713746.8258086117</v>
      </c>
      <c r="K366" s="2">
        <f t="shared" si="21"/>
        <v>7294467.4814407481</v>
      </c>
      <c r="L366" s="2">
        <v>179.41</v>
      </c>
      <c r="M366" s="2">
        <v>75.91</v>
      </c>
      <c r="N366" s="2">
        <v>808.57</v>
      </c>
      <c r="O366">
        <f t="shared" si="22"/>
        <v>30147377.138475809</v>
      </c>
      <c r="P366">
        <f t="shared" si="23"/>
        <v>77212907.259051055</v>
      </c>
      <c r="Q366">
        <f t="shared" si="24"/>
        <v>0.39044478713035213</v>
      </c>
      <c r="R366">
        <f t="shared" si="25"/>
        <v>-3.6735267782867953E-2</v>
      </c>
      <c r="S366">
        <f t="shared" si="26"/>
        <v>-2.0110492735290393</v>
      </c>
    </row>
    <row r="367" spans="1:19" x14ac:dyDescent="0.3">
      <c r="A367" s="9">
        <v>34243</v>
      </c>
      <c r="B367" s="2">
        <v>7480809</v>
      </c>
      <c r="C367" s="2">
        <v>7008000</v>
      </c>
      <c r="D367" s="2">
        <v>6519.9</v>
      </c>
      <c r="E367" s="2">
        <v>6490.1</v>
      </c>
      <c r="F367" s="2">
        <v>6991.2</v>
      </c>
      <c r="G367" s="2">
        <v>6577.5</v>
      </c>
      <c r="H367" s="2">
        <f t="shared" si="18"/>
        <v>1.0722863847605024</v>
      </c>
      <c r="I367" s="2">
        <f t="shared" si="19"/>
        <v>1.0134666646122554</v>
      </c>
      <c r="J367" s="2">
        <f t="shared" si="20"/>
        <v>8021569.6376938289</v>
      </c>
      <c r="K367" s="2">
        <f t="shared" si="21"/>
        <v>7102374.3856026856</v>
      </c>
      <c r="L367" s="2">
        <v>179.89</v>
      </c>
      <c r="M367" s="2">
        <v>75.849999999999994</v>
      </c>
      <c r="N367" s="2">
        <v>810.21</v>
      </c>
      <c r="O367">
        <f t="shared" si="22"/>
        <v>36151834.133828104</v>
      </c>
      <c r="P367">
        <f t="shared" si="23"/>
        <v>75652310.064112291</v>
      </c>
      <c r="Q367">
        <f t="shared" si="24"/>
        <v>0.47786821186545231</v>
      </c>
      <c r="R367">
        <f t="shared" si="25"/>
        <v>8.7423424735100175E-2</v>
      </c>
      <c r="S367">
        <f t="shared" si="26"/>
        <v>19.917012905540844</v>
      </c>
    </row>
    <row r="368" spans="1:19" x14ac:dyDescent="0.3">
      <c r="A368" s="9">
        <v>34274</v>
      </c>
      <c r="B368" s="2">
        <v>7344628</v>
      </c>
      <c r="C368" s="2">
        <v>7256229</v>
      </c>
      <c r="D368" s="2">
        <v>7489</v>
      </c>
      <c r="E368" s="2">
        <v>6697.3</v>
      </c>
      <c r="F368" s="2">
        <v>7254.5</v>
      </c>
      <c r="G368" s="2">
        <v>6802.7</v>
      </c>
      <c r="H368" s="2">
        <f t="shared" si="18"/>
        <v>0.96868740819869137</v>
      </c>
      <c r="I368" s="2">
        <f t="shared" si="19"/>
        <v>1.0157376853358815</v>
      </c>
      <c r="J368" s="2">
        <f t="shared" si="20"/>
        <v>7114648.6615035385</v>
      </c>
      <c r="K368" s="2">
        <f t="shared" si="21"/>
        <v>7370425.2487270981</v>
      </c>
      <c r="L368" s="2">
        <v>179.21</v>
      </c>
      <c r="M368" s="2">
        <v>75.209999999999994</v>
      </c>
      <c r="N368" s="2">
        <v>807.12</v>
      </c>
      <c r="O368">
        <f t="shared" si="22"/>
        <v>32043801.723479807</v>
      </c>
      <c r="P368">
        <f t="shared" si="23"/>
        <v>78728968.236930549</v>
      </c>
      <c r="Q368">
        <f t="shared" si="24"/>
        <v>0.40701411997481957</v>
      </c>
      <c r="R368">
        <f t="shared" si="25"/>
        <v>-7.0854091890632742E-2</v>
      </c>
      <c r="S368">
        <f t="shared" si="26"/>
        <v>-11.363275221780015</v>
      </c>
    </row>
    <row r="369" spans="1:19" x14ac:dyDescent="0.3">
      <c r="A369" s="9">
        <v>34304</v>
      </c>
      <c r="B369" s="2">
        <v>8097830</v>
      </c>
      <c r="C369" s="2">
        <v>7454355</v>
      </c>
      <c r="D369" s="2">
        <v>8361.6</v>
      </c>
      <c r="E369" s="2">
        <v>6938.2</v>
      </c>
      <c r="F369" s="2">
        <v>7320.4</v>
      </c>
      <c r="G369" s="2">
        <v>6681.6</v>
      </c>
      <c r="H369" s="2">
        <f t="shared" si="18"/>
        <v>0.87547837734404887</v>
      </c>
      <c r="I369" s="2">
        <f t="shared" si="19"/>
        <v>0.96301634429679173</v>
      </c>
      <c r="J369" s="2">
        <f t="shared" si="20"/>
        <v>7089475.0684079593</v>
      </c>
      <c r="K369" s="2">
        <f t="shared" si="21"/>
        <v>7178665.7011905108</v>
      </c>
      <c r="L369" s="2">
        <v>178.99</v>
      </c>
      <c r="M369" s="2">
        <v>74.5</v>
      </c>
      <c r="N369" s="2">
        <v>809.4</v>
      </c>
      <c r="O369">
        <f t="shared" si="22"/>
        <v>31929340.534643333</v>
      </c>
      <c r="P369">
        <f t="shared" si="23"/>
        <v>77038221.788922817</v>
      </c>
      <c r="Q369">
        <f t="shared" si="24"/>
        <v>0.41446102717851663</v>
      </c>
      <c r="R369">
        <f t="shared" si="25"/>
        <v>7.4469072036970618E-3</v>
      </c>
      <c r="S369">
        <f t="shared" si="26"/>
        <v>-0.35720227526124404</v>
      </c>
    </row>
    <row r="370" spans="1:19" x14ac:dyDescent="0.3">
      <c r="A370" s="9">
        <v>34335</v>
      </c>
      <c r="B370" s="2">
        <v>6067779</v>
      </c>
      <c r="C370" s="2">
        <v>7530721</v>
      </c>
      <c r="D370" s="2">
        <v>6283.4</v>
      </c>
      <c r="E370" s="2">
        <v>7184.7</v>
      </c>
      <c r="F370" s="2">
        <v>7246.7</v>
      </c>
      <c r="G370" s="2">
        <v>7142.4</v>
      </c>
      <c r="H370" s="2">
        <f t="shared" si="18"/>
        <v>1.1533087182098865</v>
      </c>
      <c r="I370" s="2">
        <f t="shared" si="19"/>
        <v>0.99411248903920835</v>
      </c>
      <c r="J370" s="2">
        <f t="shared" si="20"/>
        <v>6998022.4208708666</v>
      </c>
      <c r="K370" s="2">
        <f t="shared" si="21"/>
        <v>7486383.7975698365</v>
      </c>
      <c r="L370" s="2">
        <v>178.69</v>
      </c>
      <c r="M370" s="2">
        <v>74.42</v>
      </c>
      <c r="N370" s="2">
        <v>810.48</v>
      </c>
      <c r="O370">
        <f t="shared" si="22"/>
        <v>31645339.669550698</v>
      </c>
      <c r="P370">
        <f t="shared" si="23"/>
        <v>81335289.204738602</v>
      </c>
      <c r="Q370">
        <f t="shared" si="24"/>
        <v>0.38907268885332785</v>
      </c>
      <c r="R370">
        <f t="shared" si="25"/>
        <v>-2.5388338325188775E-2</v>
      </c>
      <c r="S370">
        <f t="shared" si="26"/>
        <v>-0.8894667423039806</v>
      </c>
    </row>
    <row r="371" spans="1:19" x14ac:dyDescent="0.3">
      <c r="A371" s="9">
        <v>34366</v>
      </c>
      <c r="B371" s="2">
        <v>6202545</v>
      </c>
      <c r="C371" s="2">
        <v>6703482</v>
      </c>
      <c r="D371" s="2">
        <v>6023.6</v>
      </c>
      <c r="E371" s="2">
        <v>6180.8</v>
      </c>
      <c r="F371" s="2">
        <v>7010.6</v>
      </c>
      <c r="G371" s="2">
        <v>6828.6</v>
      </c>
      <c r="H371" s="2">
        <f t="shared" si="18"/>
        <v>1.1638555016933396</v>
      </c>
      <c r="I371" s="2">
        <f t="shared" si="19"/>
        <v>1.1048084390370179</v>
      </c>
      <c r="J371" s="2">
        <f t="shared" si="20"/>
        <v>7218866.1227505151</v>
      </c>
      <c r="K371" s="2">
        <f t="shared" si="21"/>
        <v>7406063.4845327465</v>
      </c>
      <c r="L371" s="2">
        <v>179.21</v>
      </c>
      <c r="M371" s="2">
        <v>75.400000000000006</v>
      </c>
      <c r="N371" s="2">
        <v>809.23</v>
      </c>
      <c r="O371">
        <f t="shared" si="22"/>
        <v>32742440.064731311</v>
      </c>
      <c r="P371">
        <f t="shared" si="23"/>
        <v>80656629.037141904</v>
      </c>
      <c r="Q371">
        <f t="shared" si="24"/>
        <v>0.40594853089699062</v>
      </c>
      <c r="R371">
        <f t="shared" si="25"/>
        <v>1.687584204366277E-2</v>
      </c>
      <c r="S371">
        <f t="shared" si="26"/>
        <v>3.4668624405262705</v>
      </c>
    </row>
    <row r="372" spans="1:19" x14ac:dyDescent="0.3">
      <c r="A372" s="9">
        <v>34394</v>
      </c>
      <c r="B372" s="2">
        <v>7613307</v>
      </c>
      <c r="C372" s="2">
        <v>8317796</v>
      </c>
      <c r="D372" s="2">
        <v>7459.5</v>
      </c>
      <c r="E372" s="2">
        <v>7779.1</v>
      </c>
      <c r="F372" s="2">
        <v>7194.3</v>
      </c>
      <c r="G372" s="2">
        <v>7169.5</v>
      </c>
      <c r="H372" s="2">
        <f t="shared" si="18"/>
        <v>0.96444801930424295</v>
      </c>
      <c r="I372" s="2">
        <f t="shared" si="19"/>
        <v>0.92163617899242833</v>
      </c>
      <c r="J372" s="2">
        <f t="shared" si="20"/>
        <v>7342638.8565051276</v>
      </c>
      <c r="K372" s="2">
        <f t="shared" si="21"/>
        <v>7665981.7230785042</v>
      </c>
      <c r="L372" s="2">
        <v>180.3</v>
      </c>
      <c r="M372" s="2">
        <v>76.47</v>
      </c>
      <c r="N372" s="2">
        <v>807.54</v>
      </c>
      <c r="O372">
        <f t="shared" si="22"/>
        <v>33155982.600578342</v>
      </c>
      <c r="P372">
        <f t="shared" si="23"/>
        <v>82275098.007517472</v>
      </c>
      <c r="Q372">
        <f t="shared" si="24"/>
        <v>0.40298928112548565</v>
      </c>
      <c r="R372">
        <f t="shared" si="25"/>
        <v>-2.9592497715049682E-3</v>
      </c>
      <c r="S372">
        <f t="shared" si="26"/>
        <v>1.2630168522244105</v>
      </c>
    </row>
    <row r="373" spans="1:19" x14ac:dyDescent="0.3">
      <c r="A373" s="9">
        <v>34425</v>
      </c>
      <c r="B373" s="2">
        <v>7668380</v>
      </c>
      <c r="C373" s="2">
        <v>8064989</v>
      </c>
      <c r="D373" s="2">
        <v>7417.5</v>
      </c>
      <c r="E373" s="2">
        <v>7645.6</v>
      </c>
      <c r="F373" s="2">
        <v>7342.3</v>
      </c>
      <c r="G373" s="2">
        <v>7532</v>
      </c>
      <c r="H373" s="2">
        <f t="shared" si="18"/>
        <v>0.98986181327940681</v>
      </c>
      <c r="I373" s="2">
        <f t="shared" si="19"/>
        <v>0.98514178089358584</v>
      </c>
      <c r="J373" s="2">
        <f t="shared" si="20"/>
        <v>7590636.5317155374</v>
      </c>
      <c r="K373" s="2">
        <f t="shared" si="21"/>
        <v>7945157.6263471795</v>
      </c>
      <c r="L373" s="2">
        <v>181.47</v>
      </c>
      <c r="M373" s="2">
        <v>76.569999999999993</v>
      </c>
      <c r="N373" s="2">
        <v>808.56</v>
      </c>
      <c r="O373">
        <f t="shared" si="22"/>
        <v>33997463.254695311</v>
      </c>
      <c r="P373">
        <f t="shared" si="23"/>
        <v>83902610.037667081</v>
      </c>
      <c r="Q373">
        <f t="shared" si="24"/>
        <v>0.405201497777394</v>
      </c>
      <c r="R373">
        <f t="shared" si="25"/>
        <v>2.2122166519083497E-3</v>
      </c>
      <c r="S373">
        <f t="shared" si="26"/>
        <v>2.5379451553406511</v>
      </c>
    </row>
    <row r="374" spans="1:19" x14ac:dyDescent="0.3">
      <c r="A374" s="9">
        <v>34455</v>
      </c>
      <c r="B374" s="2">
        <v>7857583</v>
      </c>
      <c r="C374" s="2">
        <v>8459835</v>
      </c>
      <c r="D374" s="2">
        <v>7123.7</v>
      </c>
      <c r="E374" s="2">
        <v>7699.7</v>
      </c>
      <c r="F374" s="2">
        <v>6905.5</v>
      </c>
      <c r="G374" s="2">
        <v>7605</v>
      </c>
      <c r="H374" s="2">
        <f t="shared" si="18"/>
        <v>0.9693698499375325</v>
      </c>
      <c r="I374" s="2">
        <f t="shared" si="19"/>
        <v>0.98770081951244859</v>
      </c>
      <c r="J374" s="2">
        <f t="shared" si="20"/>
        <v>7616904.0535817062</v>
      </c>
      <c r="K374" s="2">
        <f t="shared" si="21"/>
        <v>8355785.9624400958</v>
      </c>
      <c r="L374" s="2">
        <v>182.64</v>
      </c>
      <c r="M374" s="2">
        <v>77.63</v>
      </c>
      <c r="N374" s="2">
        <v>806.55</v>
      </c>
      <c r="O374">
        <f t="shared" si="22"/>
        <v>33937972.896699309</v>
      </c>
      <c r="P374">
        <f t="shared" si="23"/>
        <v>88235004.542125687</v>
      </c>
      <c r="Q374">
        <f t="shared" si="24"/>
        <v>0.38463162180148625</v>
      </c>
      <c r="R374">
        <f t="shared" si="25"/>
        <v>-2.0569875975907759E-2</v>
      </c>
      <c r="S374">
        <f t="shared" si="26"/>
        <v>-0.17498469680023732</v>
      </c>
    </row>
    <row r="375" spans="1:19" x14ac:dyDescent="0.3">
      <c r="A375" s="9">
        <v>34486</v>
      </c>
      <c r="B375" s="2">
        <v>8303631</v>
      </c>
      <c r="C375" s="2">
        <v>8285829</v>
      </c>
      <c r="D375" s="2">
        <v>8118.9</v>
      </c>
      <c r="E375" s="2">
        <v>7964.5</v>
      </c>
      <c r="F375" s="2">
        <v>7608.7</v>
      </c>
      <c r="G375" s="2">
        <v>7627.9</v>
      </c>
      <c r="H375" s="2">
        <f t="shared" si="18"/>
        <v>0.93715897473795717</v>
      </c>
      <c r="I375" s="2">
        <f t="shared" si="19"/>
        <v>0.95773745997865523</v>
      </c>
      <c r="J375" s="2">
        <f t="shared" si="20"/>
        <v>7781822.3145623179</v>
      </c>
      <c r="K375" s="2">
        <f t="shared" si="21"/>
        <v>7935648.8202774804</v>
      </c>
      <c r="L375" s="2">
        <v>182.63</v>
      </c>
      <c r="M375" s="2">
        <v>78.45</v>
      </c>
      <c r="N375" s="2">
        <v>806.64</v>
      </c>
      <c r="O375">
        <f t="shared" si="22"/>
        <v>34365028.404567659</v>
      </c>
      <c r="P375">
        <f t="shared" si="23"/>
        <v>82448764.085982248</v>
      </c>
      <c r="Q375">
        <f t="shared" si="24"/>
        <v>0.41680465178022386</v>
      </c>
      <c r="R375">
        <f t="shared" si="25"/>
        <v>3.2173029978737611E-2</v>
      </c>
      <c r="S375">
        <f t="shared" si="26"/>
        <v>1.2583412367268636</v>
      </c>
    </row>
    <row r="376" spans="1:19" x14ac:dyDescent="0.3">
      <c r="A376" s="9">
        <v>34516</v>
      </c>
      <c r="B376" s="2">
        <v>7610753</v>
      </c>
      <c r="C376" s="2">
        <v>8339815</v>
      </c>
      <c r="D376" s="2">
        <v>7705.1</v>
      </c>
      <c r="E376" s="2">
        <v>7698.6</v>
      </c>
      <c r="F376" s="2">
        <v>7778.5</v>
      </c>
      <c r="G376" s="2">
        <v>7775.2</v>
      </c>
      <c r="H376" s="2">
        <f t="shared" si="18"/>
        <v>1.0095261579992472</v>
      </c>
      <c r="I376" s="2">
        <f t="shared" si="19"/>
        <v>1.0099498610136908</v>
      </c>
      <c r="J376" s="2">
        <f t="shared" si="20"/>
        <v>7683254.2355712447</v>
      </c>
      <c r="K376" s="2">
        <f t="shared" si="21"/>
        <v>8422795.0001298934</v>
      </c>
      <c r="L376" s="2">
        <v>183.89</v>
      </c>
      <c r="M376" s="2">
        <v>79.760000000000005</v>
      </c>
      <c r="N376" s="2">
        <v>805.12</v>
      </c>
      <c r="O376">
        <f t="shared" si="22"/>
        <v>33935389.566780865</v>
      </c>
      <c r="P376">
        <f t="shared" si="23"/>
        <v>86605014.135178804</v>
      </c>
      <c r="Q376">
        <f t="shared" si="24"/>
        <v>0.39184093329529718</v>
      </c>
      <c r="R376">
        <f t="shared" si="25"/>
        <v>-2.4963718484926678E-2</v>
      </c>
      <c r="S376">
        <f t="shared" si="26"/>
        <v>-1.2502211048068972</v>
      </c>
    </row>
    <row r="377" spans="1:19" x14ac:dyDescent="0.3">
      <c r="A377" s="9">
        <v>34547</v>
      </c>
      <c r="B377" s="2">
        <v>7601015</v>
      </c>
      <c r="C377" s="2">
        <v>8568535</v>
      </c>
      <c r="D377" s="2">
        <v>7025.9</v>
      </c>
      <c r="E377" s="2">
        <v>8100.2</v>
      </c>
      <c r="F377" s="2">
        <v>7337.2</v>
      </c>
      <c r="G377" s="2">
        <v>8299.4</v>
      </c>
      <c r="H377" s="2">
        <f t="shared" si="18"/>
        <v>1.0443074908552641</v>
      </c>
      <c r="I377" s="2">
        <f t="shared" si="19"/>
        <v>1.0245919853830769</v>
      </c>
      <c r="J377" s="2">
        <f t="shared" si="20"/>
        <v>7937796.9026032249</v>
      </c>
      <c r="K377" s="2">
        <f t="shared" si="21"/>
        <v>8779252.2874743827</v>
      </c>
      <c r="L377" s="2">
        <v>184.6</v>
      </c>
      <c r="M377" s="2">
        <v>80.75</v>
      </c>
      <c r="N377" s="2">
        <v>803.46</v>
      </c>
      <c r="O377">
        <f t="shared" si="22"/>
        <v>34753815.010190375</v>
      </c>
      <c r="P377">
        <f t="shared" si="23"/>
        <v>88620255.7885077</v>
      </c>
      <c r="Q377">
        <f t="shared" si="24"/>
        <v>0.39216559127441902</v>
      </c>
      <c r="R377">
        <f t="shared" si="25"/>
        <v>3.2465797912184513E-4</v>
      </c>
      <c r="S377">
        <f t="shared" si="26"/>
        <v>2.4117166587964078</v>
      </c>
    </row>
    <row r="378" spans="1:19" x14ac:dyDescent="0.3">
      <c r="A378" s="9">
        <v>34578</v>
      </c>
      <c r="B378" s="2">
        <v>8301226</v>
      </c>
      <c r="C378" s="2">
        <v>8807540</v>
      </c>
      <c r="D378" s="2">
        <v>8146.8</v>
      </c>
      <c r="E378" s="2">
        <v>8148.3</v>
      </c>
      <c r="F378" s="2">
        <v>8234.2999999999993</v>
      </c>
      <c r="G378" s="2">
        <v>8640.1</v>
      </c>
      <c r="H378" s="2">
        <f t="shared" si="18"/>
        <v>1.0107404134138556</v>
      </c>
      <c r="I378" s="2">
        <f t="shared" si="19"/>
        <v>1.0603561479081527</v>
      </c>
      <c r="J378" s="2">
        <f t="shared" si="20"/>
        <v>8390384.599081846</v>
      </c>
      <c r="K378" s="2">
        <f t="shared" si="21"/>
        <v>9339129.1869469713</v>
      </c>
      <c r="L378" s="2">
        <v>185.15</v>
      </c>
      <c r="M378" s="2">
        <v>81.150000000000006</v>
      </c>
      <c r="N378" s="2">
        <v>800.73</v>
      </c>
      <c r="O378">
        <f t="shared" si="22"/>
        <v>36518626.272905201</v>
      </c>
      <c r="P378">
        <f t="shared" si="23"/>
        <v>92924046.27299583</v>
      </c>
      <c r="Q378">
        <f t="shared" si="24"/>
        <v>0.39299436192887444</v>
      </c>
      <c r="R378">
        <f t="shared" si="25"/>
        <v>8.2877065445541298E-4</v>
      </c>
      <c r="S378">
        <f t="shared" si="26"/>
        <v>5.0780360722911979</v>
      </c>
    </row>
    <row r="379" spans="1:19" x14ac:dyDescent="0.3">
      <c r="A379" s="9">
        <v>34608</v>
      </c>
      <c r="B379" s="2">
        <v>8867097</v>
      </c>
      <c r="C379" s="2">
        <v>9090980</v>
      </c>
      <c r="D379" s="2">
        <v>8463.5</v>
      </c>
      <c r="E379" s="2">
        <v>8460.1</v>
      </c>
      <c r="F379" s="2">
        <v>8388.5</v>
      </c>
      <c r="G379" s="2">
        <v>8596.2000000000007</v>
      </c>
      <c r="H379" s="2">
        <f t="shared" si="18"/>
        <v>0.99113841791221124</v>
      </c>
      <c r="I379" s="2">
        <f t="shared" si="19"/>
        <v>1.0160872802921952</v>
      </c>
      <c r="J379" s="2">
        <f t="shared" si="20"/>
        <v>8788520.4920541141</v>
      </c>
      <c r="K379" s="2">
        <f t="shared" si="21"/>
        <v>9237229.1433907412</v>
      </c>
      <c r="L379" s="2">
        <v>186.72</v>
      </c>
      <c r="M379" s="2">
        <v>81.459999999999994</v>
      </c>
      <c r="N379" s="2">
        <v>798.76</v>
      </c>
      <c r="O379">
        <f t="shared" si="22"/>
        <v>38008274.445598111</v>
      </c>
      <c r="P379">
        <f t="shared" si="23"/>
        <v>91146352.335024863</v>
      </c>
      <c r="Q379">
        <f t="shared" si="24"/>
        <v>0.41700269371057047</v>
      </c>
      <c r="R379">
        <f t="shared" si="25"/>
        <v>2.4008331781696035E-2</v>
      </c>
      <c r="S379">
        <f t="shared" si="26"/>
        <v>4.0791462459751671</v>
      </c>
    </row>
    <row r="380" spans="1:19" x14ac:dyDescent="0.3">
      <c r="A380" s="9">
        <v>34639</v>
      </c>
      <c r="B380" s="2">
        <v>9225326</v>
      </c>
      <c r="C380" s="2">
        <v>9570866</v>
      </c>
      <c r="D380" s="2">
        <v>8735.2999999999993</v>
      </c>
      <c r="E380" s="2">
        <v>8733.7000000000007</v>
      </c>
      <c r="F380" s="2">
        <v>8410.6</v>
      </c>
      <c r="G380" s="2">
        <v>8802.1</v>
      </c>
      <c r="H380" s="2">
        <f t="shared" si="18"/>
        <v>0.96282898125994543</v>
      </c>
      <c r="I380" s="2">
        <f t="shared" si="19"/>
        <v>1.0078317322555159</v>
      </c>
      <c r="J380" s="2">
        <f t="shared" si="20"/>
        <v>8882411.2343708873</v>
      </c>
      <c r="K380" s="2">
        <f t="shared" si="21"/>
        <v>9645822.4599654209</v>
      </c>
      <c r="L380" s="2">
        <v>187.44</v>
      </c>
      <c r="M380" s="2">
        <v>82.34</v>
      </c>
      <c r="N380" s="2">
        <v>796.33</v>
      </c>
      <c r="O380">
        <f t="shared" si="22"/>
        <v>37997615.668198854</v>
      </c>
      <c r="P380">
        <f t="shared" si="23"/>
        <v>94582582.225902036</v>
      </c>
      <c r="Q380">
        <f t="shared" si="24"/>
        <v>0.4017400960511413</v>
      </c>
      <c r="R380">
        <f t="shared" si="25"/>
        <v>-1.5262597659429167E-2</v>
      </c>
      <c r="S380">
        <f t="shared" si="26"/>
        <v>-2.8043307818435892E-2</v>
      </c>
    </row>
    <row r="381" spans="1:19" x14ac:dyDescent="0.3">
      <c r="A381" s="9">
        <v>34669</v>
      </c>
      <c r="B381" s="2">
        <v>10694595</v>
      </c>
      <c r="C381" s="2">
        <v>10607788</v>
      </c>
      <c r="D381" s="2">
        <v>9476.9</v>
      </c>
      <c r="E381" s="2">
        <v>10245.6</v>
      </c>
      <c r="F381" s="2">
        <v>8522.7000000000007</v>
      </c>
      <c r="G381" s="2">
        <v>9822.5</v>
      </c>
      <c r="H381" s="2">
        <f t="shared" si="18"/>
        <v>0.8993130665090906</v>
      </c>
      <c r="I381" s="2">
        <f t="shared" si="19"/>
        <v>0.9587042242523619</v>
      </c>
      <c r="J381" s="2">
        <f t="shared" si="20"/>
        <v>9617789.024522787</v>
      </c>
      <c r="K381" s="2">
        <f t="shared" si="21"/>
        <v>10169731.165573513</v>
      </c>
      <c r="L381" s="2">
        <v>188.11</v>
      </c>
      <c r="M381" s="2">
        <v>83.43</v>
      </c>
      <c r="N381" s="2">
        <v>791.86</v>
      </c>
      <c r="O381">
        <f t="shared" si="22"/>
        <v>40860723.078842461</v>
      </c>
      <c r="P381">
        <f t="shared" si="23"/>
        <v>98353922.991026908</v>
      </c>
      <c r="Q381">
        <f t="shared" si="24"/>
        <v>0.41544578839595747</v>
      </c>
      <c r="R381">
        <f t="shared" si="25"/>
        <v>1.3705692344816167E-2</v>
      </c>
      <c r="S381">
        <f t="shared" si="26"/>
        <v>7.5349659716670487</v>
      </c>
    </row>
    <row r="382" spans="1:19" x14ac:dyDescent="0.3">
      <c r="A382" s="9">
        <v>34700</v>
      </c>
      <c r="B382" s="2">
        <v>7763771</v>
      </c>
      <c r="C382" s="2">
        <v>8965016</v>
      </c>
      <c r="D382" s="2">
        <v>7660.1</v>
      </c>
      <c r="E382" s="2">
        <v>8470.2999999999993</v>
      </c>
      <c r="F382" s="2">
        <v>8647.7000000000007</v>
      </c>
      <c r="G382" s="2">
        <v>8614.6</v>
      </c>
      <c r="H382" s="2">
        <f t="shared" si="18"/>
        <v>1.1289278207856295</v>
      </c>
      <c r="I382" s="2">
        <f t="shared" si="19"/>
        <v>1.0170359963637652</v>
      </c>
      <c r="J382" s="2">
        <f t="shared" si="20"/>
        <v>8764737.076108668</v>
      </c>
      <c r="K382" s="2">
        <f t="shared" si="21"/>
        <v>9117743.9799770974</v>
      </c>
      <c r="L382" s="2">
        <v>189.49</v>
      </c>
      <c r="M382" s="2">
        <v>84.36</v>
      </c>
      <c r="N382" s="2">
        <v>790.48</v>
      </c>
      <c r="O382">
        <f t="shared" si="22"/>
        <v>36895671.155639835</v>
      </c>
      <c r="P382">
        <f t="shared" si="23"/>
        <v>86539335.346813664</v>
      </c>
      <c r="Q382">
        <f t="shared" si="24"/>
        <v>0.42634567284088015</v>
      </c>
      <c r="R382">
        <f t="shared" si="25"/>
        <v>1.0899884444922681E-2</v>
      </c>
      <c r="S382">
        <f t="shared" si="26"/>
        <v>-9.7038222146776434</v>
      </c>
    </row>
    <row r="383" spans="1:19" x14ac:dyDescent="0.3">
      <c r="A383" s="9">
        <v>34731</v>
      </c>
      <c r="B383" s="2">
        <v>8430052</v>
      </c>
      <c r="C383" s="2">
        <v>9891617</v>
      </c>
      <c r="D383" s="2">
        <v>8086.5</v>
      </c>
      <c r="E383" s="2">
        <v>9461.6</v>
      </c>
      <c r="F383" s="2">
        <v>9362.9</v>
      </c>
      <c r="G383" s="2">
        <v>9982.7999999999993</v>
      </c>
      <c r="H383" s="2">
        <f t="shared" si="18"/>
        <v>1.1578433191121005</v>
      </c>
      <c r="I383" s="2">
        <f t="shared" si="19"/>
        <v>1.0550858205800286</v>
      </c>
      <c r="J383" s="2">
        <f t="shared" si="20"/>
        <v>9760679.3879676014</v>
      </c>
      <c r="K383" s="2">
        <f t="shared" si="21"/>
        <v>10436504.839308361</v>
      </c>
      <c r="L383" s="2">
        <v>190.45</v>
      </c>
      <c r="M383" s="2">
        <v>85.35</v>
      </c>
      <c r="N383" s="2">
        <v>790.73</v>
      </c>
      <c r="O383">
        <f t="shared" si="22"/>
        <v>40717831.244923897</v>
      </c>
      <c r="P383">
        <f t="shared" si="23"/>
        <v>97793365.876914099</v>
      </c>
      <c r="Q383">
        <f t="shared" si="24"/>
        <v>0.41636598638165989</v>
      </c>
      <c r="R383">
        <f t="shared" si="25"/>
        <v>-9.9796864592202605E-3</v>
      </c>
      <c r="S383">
        <f t="shared" si="26"/>
        <v>10.359372711125786</v>
      </c>
    </row>
    <row r="384" spans="1:19" x14ac:dyDescent="0.3">
      <c r="A384" s="9">
        <v>34759</v>
      </c>
      <c r="B384" s="2">
        <v>9998218</v>
      </c>
      <c r="C384" s="2">
        <v>11666127</v>
      </c>
      <c r="D384" s="2">
        <v>9569.9</v>
      </c>
      <c r="E384" s="2">
        <v>11041.4</v>
      </c>
      <c r="F384" s="2">
        <v>9128.4</v>
      </c>
      <c r="G384" s="2">
        <v>10141.200000000001</v>
      </c>
      <c r="H384" s="2">
        <f t="shared" si="18"/>
        <v>0.95386576662243072</v>
      </c>
      <c r="I384" s="2">
        <f t="shared" si="19"/>
        <v>0.91847048381545826</v>
      </c>
      <c r="J384" s="2">
        <f t="shared" si="20"/>
        <v>9536957.8774281852</v>
      </c>
      <c r="K384" s="2">
        <f t="shared" si="21"/>
        <v>10714993.309942581</v>
      </c>
      <c r="L384" s="2">
        <v>192.22</v>
      </c>
      <c r="M384" s="2">
        <v>86.49</v>
      </c>
      <c r="N384" s="2">
        <v>778.69</v>
      </c>
      <c r="O384">
        <f t="shared" si="22"/>
        <v>39596527.710258804</v>
      </c>
      <c r="P384">
        <f t="shared" si="23"/>
        <v>99269673.813367292</v>
      </c>
      <c r="Q384">
        <f t="shared" si="24"/>
        <v>0.39887839044079626</v>
      </c>
      <c r="R384">
        <f t="shared" si="25"/>
        <v>-1.7487595940863632E-2</v>
      </c>
      <c r="S384">
        <f t="shared" si="26"/>
        <v>-2.7538390439320892</v>
      </c>
    </row>
    <row r="385" spans="1:19" x14ac:dyDescent="0.3">
      <c r="A385" s="9">
        <v>34790</v>
      </c>
      <c r="B385" s="2">
        <v>10158376</v>
      </c>
      <c r="C385" s="2">
        <v>11092250</v>
      </c>
      <c r="D385" s="2">
        <v>9820.7999999999993</v>
      </c>
      <c r="E385" s="2">
        <v>10384.5</v>
      </c>
      <c r="F385" s="2">
        <v>9853.6</v>
      </c>
      <c r="G385" s="2">
        <v>10427.1</v>
      </c>
      <c r="H385" s="2">
        <f t="shared" si="18"/>
        <v>1.0033398501140438</v>
      </c>
      <c r="I385" s="2">
        <f t="shared" si="19"/>
        <v>1.0041022678029756</v>
      </c>
      <c r="J385" s="2">
        <f t="shared" si="20"/>
        <v>10192303.453242101</v>
      </c>
      <c r="K385" s="2">
        <f t="shared" si="21"/>
        <v>11137753.380037555</v>
      </c>
      <c r="L385" s="2">
        <v>195.57</v>
      </c>
      <c r="M385" s="2">
        <v>88.23</v>
      </c>
      <c r="N385" s="2">
        <v>767.5</v>
      </c>
      <c r="O385">
        <f t="shared" si="22"/>
        <v>41289380.792868026</v>
      </c>
      <c r="P385">
        <f t="shared" si="23"/>
        <v>100275837.43208978</v>
      </c>
      <c r="Q385">
        <f t="shared" si="24"/>
        <v>0.41175802516563981</v>
      </c>
      <c r="R385">
        <f t="shared" si="25"/>
        <v>1.2879634724843547E-2</v>
      </c>
      <c r="S385">
        <f t="shared" si="26"/>
        <v>4.2752563936828096</v>
      </c>
    </row>
    <row r="386" spans="1:19" x14ac:dyDescent="0.3">
      <c r="A386" s="9">
        <v>34820</v>
      </c>
      <c r="B386" s="2">
        <v>10645669</v>
      </c>
      <c r="C386" s="2">
        <v>11816728</v>
      </c>
      <c r="D386" s="2">
        <v>10313.200000000001</v>
      </c>
      <c r="E386" s="2">
        <v>11170.1</v>
      </c>
      <c r="F386" s="2">
        <v>9799.4</v>
      </c>
      <c r="G386" s="2">
        <v>10630.9</v>
      </c>
      <c r="H386" s="2">
        <f t="shared" si="18"/>
        <v>0.95018035139432955</v>
      </c>
      <c r="I386" s="2">
        <f t="shared" si="19"/>
        <v>0.9517282745902006</v>
      </c>
      <c r="J386" s="2">
        <f t="shared" si="20"/>
        <v>10115305.511247721</v>
      </c>
      <c r="K386" s="2">
        <f t="shared" si="21"/>
        <v>11246314.150741711</v>
      </c>
      <c r="L386" s="2">
        <v>196.89</v>
      </c>
      <c r="M386" s="2">
        <v>88.77</v>
      </c>
      <c r="N386" s="2">
        <v>761.4</v>
      </c>
      <c r="O386">
        <f t="shared" si="22"/>
        <v>39696768.317649052</v>
      </c>
      <c r="P386">
        <f t="shared" si="23"/>
        <v>97830059.058078468</v>
      </c>
      <c r="Q386">
        <f t="shared" si="24"/>
        <v>0.40577271137168991</v>
      </c>
      <c r="R386">
        <f t="shared" si="25"/>
        <v>-5.9853137939498979E-3</v>
      </c>
      <c r="S386">
        <f t="shared" si="26"/>
        <v>-3.8571963169136865</v>
      </c>
    </row>
    <row r="387" spans="1:19" x14ac:dyDescent="0.3">
      <c r="A387" s="9">
        <v>34851</v>
      </c>
      <c r="B387" s="2">
        <v>11245523</v>
      </c>
      <c r="C387" s="2">
        <v>11832679</v>
      </c>
      <c r="D387" s="2">
        <v>10448.299999999999</v>
      </c>
      <c r="E387" s="2">
        <v>11132.5</v>
      </c>
      <c r="F387" s="2">
        <v>9764.4</v>
      </c>
      <c r="G387" s="2">
        <v>10955</v>
      </c>
      <c r="H387" s="2">
        <f t="shared" si="18"/>
        <v>0.93454437564005632</v>
      </c>
      <c r="I387" s="2">
        <f t="shared" si="19"/>
        <v>0.98405569279137661</v>
      </c>
      <c r="J387" s="2">
        <f t="shared" si="20"/>
        <v>10509440.270780893</v>
      </c>
      <c r="K387" s="2">
        <f t="shared" si="21"/>
        <v>11644015.130922973</v>
      </c>
      <c r="L387" s="2">
        <v>196.58</v>
      </c>
      <c r="M387" s="2">
        <v>88.39</v>
      </c>
      <c r="N387" s="2">
        <v>761.04</v>
      </c>
      <c r="O387">
        <f t="shared" si="22"/>
        <v>40641413.084324099</v>
      </c>
      <c r="P387">
        <f t="shared" si="23"/>
        <v>99873303.150667474</v>
      </c>
      <c r="Q387">
        <f t="shared" si="24"/>
        <v>0.40692969794954142</v>
      </c>
      <c r="R387">
        <f t="shared" si="25"/>
        <v>1.1569865778515154E-3</v>
      </c>
      <c r="S387">
        <f t="shared" si="26"/>
        <v>2.3796515603388855</v>
      </c>
    </row>
    <row r="388" spans="1:19" x14ac:dyDescent="0.3">
      <c r="A388" s="9">
        <v>34881</v>
      </c>
      <c r="B388" s="2">
        <v>10485091</v>
      </c>
      <c r="C388" s="2">
        <v>11309400</v>
      </c>
      <c r="D388" s="2">
        <v>10314.5</v>
      </c>
      <c r="E388" s="2">
        <v>10473.200000000001</v>
      </c>
      <c r="F388" s="2">
        <v>10431.299999999999</v>
      </c>
      <c r="G388" s="2">
        <v>10864.3</v>
      </c>
      <c r="H388" s="2">
        <f t="shared" si="18"/>
        <v>1.0113238644626497</v>
      </c>
      <c r="I388" s="2">
        <f t="shared" si="19"/>
        <v>1.0373429324370773</v>
      </c>
      <c r="J388" s="2">
        <f t="shared" si="20"/>
        <v>10603822.749362547</v>
      </c>
      <c r="K388" s="2">
        <f t="shared" si="21"/>
        <v>11731726.160103882</v>
      </c>
      <c r="L388" s="2">
        <v>195.69</v>
      </c>
      <c r="M388" s="2">
        <v>87.92</v>
      </c>
      <c r="N388" s="2">
        <v>757.01</v>
      </c>
      <c r="O388">
        <f t="shared" si="22"/>
        <v>41051649.532886721</v>
      </c>
      <c r="P388">
        <f t="shared" si="23"/>
        <v>101010440.96487677</v>
      </c>
      <c r="Q388">
        <f t="shared" si="24"/>
        <v>0.40640996258160234</v>
      </c>
      <c r="R388">
        <f t="shared" si="25"/>
        <v>-5.1973536793908925E-4</v>
      </c>
      <c r="S388">
        <f t="shared" si="26"/>
        <v>1.0094049823303237</v>
      </c>
    </row>
    <row r="389" spans="1:19" x14ac:dyDescent="0.3">
      <c r="A389" s="9">
        <v>34912</v>
      </c>
      <c r="B389" s="2">
        <v>10613203</v>
      </c>
      <c r="C389" s="2">
        <v>11514668</v>
      </c>
      <c r="D389" s="2">
        <v>9766.2000000000007</v>
      </c>
      <c r="E389" s="2">
        <v>10601</v>
      </c>
      <c r="F389" s="2">
        <v>10311.200000000001</v>
      </c>
      <c r="G389" s="2">
        <v>10658.5</v>
      </c>
      <c r="H389" s="2">
        <f t="shared" si="18"/>
        <v>1.0558047142184268</v>
      </c>
      <c r="I389" s="2">
        <f t="shared" si="19"/>
        <v>1.0054240166022073</v>
      </c>
      <c r="J389" s="2">
        <f t="shared" si="20"/>
        <v>11205469.760357151</v>
      </c>
      <c r="K389" s="2">
        <f t="shared" si="21"/>
        <v>11577123.750400905</v>
      </c>
      <c r="L389" s="2">
        <v>194.57</v>
      </c>
      <c r="M389" s="2">
        <v>86.71</v>
      </c>
      <c r="N389" s="2">
        <v>767.96</v>
      </c>
      <c r="O389">
        <f t="shared" si="22"/>
        <v>43347399.781736255</v>
      </c>
      <c r="P389">
        <f t="shared" si="23"/>
        <v>99681511.036066756</v>
      </c>
      <c r="Q389">
        <f t="shared" si="24"/>
        <v>0.43485897566352405</v>
      </c>
      <c r="R389">
        <f t="shared" si="25"/>
        <v>2.8449013081921715E-2</v>
      </c>
      <c r="S389">
        <f t="shared" si="26"/>
        <v>5.5923459226903844</v>
      </c>
    </row>
    <row r="390" spans="1:19" x14ac:dyDescent="0.3">
      <c r="A390" s="9">
        <v>34943</v>
      </c>
      <c r="B390" s="2">
        <v>10973970</v>
      </c>
      <c r="C390" s="2">
        <v>11616820</v>
      </c>
      <c r="D390" s="2">
        <v>10374.9</v>
      </c>
      <c r="E390" s="2">
        <v>10990.4</v>
      </c>
      <c r="F390" s="2">
        <v>10679</v>
      </c>
      <c r="G390" s="2">
        <v>11506.7</v>
      </c>
      <c r="H390" s="2">
        <f t="shared" si="18"/>
        <v>1.02931112589037</v>
      </c>
      <c r="I390" s="2">
        <f t="shared" si="19"/>
        <v>1.0469773620614355</v>
      </c>
      <c r="J390" s="2">
        <f t="shared" si="20"/>
        <v>11295629.416187143</v>
      </c>
      <c r="K390" s="2">
        <f t="shared" si="21"/>
        <v>12162547.559142526</v>
      </c>
      <c r="L390" s="2">
        <v>192.83</v>
      </c>
      <c r="M390" s="2">
        <v>85.52</v>
      </c>
      <c r="N390" s="2">
        <v>772.35</v>
      </c>
      <c r="O390">
        <f t="shared" si="22"/>
        <v>44583397.062522896</v>
      </c>
      <c r="P390">
        <f t="shared" si="23"/>
        <v>107719409.79724479</v>
      </c>
      <c r="Q390">
        <f t="shared" si="24"/>
        <v>0.41388452783430713</v>
      </c>
      <c r="R390">
        <f t="shared" si="25"/>
        <v>-2.0974447829216925E-2</v>
      </c>
      <c r="S390">
        <f t="shared" si="26"/>
        <v>2.8513758310998298</v>
      </c>
    </row>
    <row r="391" spans="1:19" x14ac:dyDescent="0.3">
      <c r="A391" s="9">
        <v>34973</v>
      </c>
      <c r="B391" s="2">
        <v>11524429</v>
      </c>
      <c r="C391" s="2">
        <v>11731534</v>
      </c>
      <c r="D391" s="2">
        <v>10751.7</v>
      </c>
      <c r="E391" s="2">
        <v>10850.1</v>
      </c>
      <c r="F391" s="2">
        <v>10483.5</v>
      </c>
      <c r="G391" s="2">
        <v>10822.2</v>
      </c>
      <c r="H391" s="2">
        <f t="shared" si="18"/>
        <v>0.97505510756438507</v>
      </c>
      <c r="I391" s="2">
        <f t="shared" si="19"/>
        <v>0.99742859512815552</v>
      </c>
      <c r="J391" s="2">
        <f t="shared" si="20"/>
        <v>11236953.358213119</v>
      </c>
      <c r="K391" s="2">
        <f t="shared" si="21"/>
        <v>11701367.47631819</v>
      </c>
      <c r="L391" s="2">
        <v>192.29</v>
      </c>
      <c r="M391" s="2">
        <v>85.39</v>
      </c>
      <c r="N391" s="2">
        <v>767.4</v>
      </c>
      <c r="O391">
        <f t="shared" si="22"/>
        <v>45007835.535009608</v>
      </c>
      <c r="P391">
        <f t="shared" si="23"/>
        <v>105677632.95526607</v>
      </c>
      <c r="Q391">
        <f t="shared" si="24"/>
        <v>0.42589746076221896</v>
      </c>
      <c r="R391">
        <f t="shared" si="25"/>
        <v>1.2012932927911835E-2</v>
      </c>
      <c r="S391">
        <f t="shared" si="26"/>
        <v>0.95201016623181545</v>
      </c>
    </row>
    <row r="392" spans="1:19" x14ac:dyDescent="0.3">
      <c r="A392" s="9">
        <v>35004</v>
      </c>
      <c r="B392" s="2">
        <v>11462589</v>
      </c>
      <c r="C392" s="2">
        <v>11876144</v>
      </c>
      <c r="D392" s="2">
        <v>10918.3</v>
      </c>
      <c r="E392" s="2">
        <v>10843</v>
      </c>
      <c r="F392" s="2">
        <v>10460.799999999999</v>
      </c>
      <c r="G392" s="2">
        <v>10806.5</v>
      </c>
      <c r="H392" s="2">
        <f t="shared" si="18"/>
        <v>0.9580978723793997</v>
      </c>
      <c r="I392" s="2">
        <f t="shared" si="19"/>
        <v>0.99663377294106792</v>
      </c>
      <c r="J392" s="2">
        <f t="shared" si="20"/>
        <v>10982282.132859511</v>
      </c>
      <c r="K392" s="2">
        <f t="shared" si="21"/>
        <v>11836166.202711426</v>
      </c>
      <c r="L392" s="2">
        <v>191.81</v>
      </c>
      <c r="M392" s="2">
        <v>84.83</v>
      </c>
      <c r="N392" s="2">
        <v>769.41</v>
      </c>
      <c r="O392">
        <f t="shared" si="22"/>
        <v>43828609.437601484</v>
      </c>
      <c r="P392">
        <f t="shared" si="23"/>
        <v>106371635.36667931</v>
      </c>
      <c r="Q392">
        <f t="shared" si="24"/>
        <v>0.412032862769455</v>
      </c>
      <c r="R392">
        <f t="shared" si="25"/>
        <v>-1.3864597992763961E-2</v>
      </c>
      <c r="S392">
        <f t="shared" si="26"/>
        <v>-2.6200462283747328</v>
      </c>
    </row>
    <row r="393" spans="1:19" x14ac:dyDescent="0.3">
      <c r="A393" s="9">
        <v>35034</v>
      </c>
      <c r="B393" s="2">
        <v>11757096</v>
      </c>
      <c r="C393" s="2">
        <v>11805949</v>
      </c>
      <c r="D393" s="2">
        <v>11553.3</v>
      </c>
      <c r="E393" s="2">
        <v>11163.6</v>
      </c>
      <c r="F393" s="2">
        <v>10655.6</v>
      </c>
      <c r="G393" s="2">
        <v>11171.7</v>
      </c>
      <c r="H393" s="2">
        <f t="shared" si="18"/>
        <v>0.92229925648948796</v>
      </c>
      <c r="I393" s="2">
        <f t="shared" si="19"/>
        <v>1.0007255723960014</v>
      </c>
      <c r="J393" s="2">
        <f t="shared" si="20"/>
        <v>10843560.899275534</v>
      </c>
      <c r="K393" s="2">
        <f t="shared" si="21"/>
        <v>11814515.070703</v>
      </c>
      <c r="L393" s="2">
        <v>191.7</v>
      </c>
      <c r="M393" s="2">
        <v>85.39</v>
      </c>
      <c r="N393" s="2">
        <v>771.08</v>
      </c>
      <c r="O393">
        <f t="shared" si="22"/>
        <v>43496919.82436572</v>
      </c>
      <c r="P393">
        <f t="shared" si="23"/>
        <v>107157916.3096734</v>
      </c>
      <c r="Q393">
        <f t="shared" si="24"/>
        <v>0.40591419955073493</v>
      </c>
      <c r="R393">
        <f t="shared" si="25"/>
        <v>-6.1186632187200662E-3</v>
      </c>
      <c r="S393">
        <f t="shared" si="26"/>
        <v>-0.75678790062457324</v>
      </c>
    </row>
    <row r="394" spans="1:19" x14ac:dyDescent="0.3">
      <c r="A394" s="9">
        <v>35065</v>
      </c>
      <c r="B394" s="2">
        <v>9922981</v>
      </c>
      <c r="C394" s="2">
        <v>12047458</v>
      </c>
      <c r="D394" s="2">
        <v>9869.7000000000007</v>
      </c>
      <c r="E394" s="2">
        <v>11454.6</v>
      </c>
      <c r="F394" s="2">
        <v>10959.5</v>
      </c>
      <c r="G394" s="2">
        <v>10970.1</v>
      </c>
      <c r="H394" s="2">
        <f t="shared" si="18"/>
        <v>1.1104187563958376</v>
      </c>
      <c r="I394" s="2">
        <f t="shared" si="19"/>
        <v>0.95770258236865535</v>
      </c>
      <c r="J394" s="2">
        <f t="shared" si="20"/>
        <v>11018664.221759526</v>
      </c>
      <c r="K394" s="2">
        <f t="shared" si="21"/>
        <v>11537881.637577916</v>
      </c>
      <c r="L394" s="2">
        <v>190.23</v>
      </c>
      <c r="M394" s="2">
        <v>85.22</v>
      </c>
      <c r="N394" s="2">
        <v>787.27</v>
      </c>
      <c r="O394">
        <f t="shared" si="22"/>
        <v>44320665.665698156</v>
      </c>
      <c r="P394">
        <f t="shared" si="23"/>
        <v>104188192.68185478</v>
      </c>
      <c r="Q394">
        <f t="shared" si="24"/>
        <v>0.42539048355540732</v>
      </c>
      <c r="R394">
        <f t="shared" si="25"/>
        <v>1.9476284004672384E-2</v>
      </c>
      <c r="S394">
        <f t="shared" si="26"/>
        <v>1.8938026983487504</v>
      </c>
    </row>
    <row r="395" spans="1:19" x14ac:dyDescent="0.3">
      <c r="A395" s="9">
        <v>35096</v>
      </c>
      <c r="B395" s="2">
        <v>9883554</v>
      </c>
      <c r="C395" s="2">
        <v>11482429</v>
      </c>
      <c r="D395" s="2">
        <v>9419.1</v>
      </c>
      <c r="E395" s="2">
        <v>10899.7</v>
      </c>
      <c r="F395" s="2">
        <v>10785.3</v>
      </c>
      <c r="G395" s="2">
        <v>11666.7</v>
      </c>
      <c r="H395" s="2">
        <f t="shared" ref="H395:H458" si="27">F395/D395</f>
        <v>1.1450457050036627</v>
      </c>
      <c r="I395" s="2">
        <f t="shared" ref="I395:I458" si="28">G395/E395</f>
        <v>1.070368909236034</v>
      </c>
      <c r="J395" s="2">
        <f t="shared" ref="J395:J458" si="29">B395*H395</f>
        <v>11317121.05787177</v>
      </c>
      <c r="K395" s="2">
        <f t="shared" ref="K395:K458" si="30">C395*I395</f>
        <v>12290435.004110204</v>
      </c>
      <c r="L395" s="2">
        <v>188.8</v>
      </c>
      <c r="M395" s="2">
        <v>84</v>
      </c>
      <c r="N395" s="2">
        <v>780.28</v>
      </c>
      <c r="O395">
        <f t="shared" ref="O395:O458" si="31">J395/L394*$N394</f>
        <v>46836092.599646263</v>
      </c>
      <c r="P395">
        <f t="shared" ref="P395:P458" si="32">K395/M394*$N394</f>
        <v>113540140.40936212</v>
      </c>
      <c r="Q395">
        <f t="shared" ref="Q395:Q458" si="33">O395/P395</f>
        <v>0.41250691104292769</v>
      </c>
      <c r="R395">
        <f t="shared" si="25"/>
        <v>-1.2883572512479624E-2</v>
      </c>
      <c r="S395">
        <f t="shared" si="26"/>
        <v>5.6755170441740859</v>
      </c>
    </row>
    <row r="396" spans="1:19" x14ac:dyDescent="0.3">
      <c r="A396" s="9">
        <v>35125</v>
      </c>
      <c r="B396" s="2">
        <v>11689417</v>
      </c>
      <c r="C396" s="2">
        <v>12135378</v>
      </c>
      <c r="D396" s="2">
        <v>10619.5</v>
      </c>
      <c r="E396" s="2">
        <v>11693.5</v>
      </c>
      <c r="F396" s="2">
        <v>10345.799999999999</v>
      </c>
      <c r="G396" s="2">
        <v>11311.6</v>
      </c>
      <c r="H396" s="2">
        <f t="shared" si="27"/>
        <v>0.97422665850557932</v>
      </c>
      <c r="I396" s="2">
        <f t="shared" si="28"/>
        <v>0.96734083037584984</v>
      </c>
      <c r="J396" s="2">
        <f t="shared" si="29"/>
        <v>11388141.663788313</v>
      </c>
      <c r="K396" s="2">
        <f t="shared" si="30"/>
        <v>11739046.631444819</v>
      </c>
      <c r="L396" s="2">
        <v>186.93</v>
      </c>
      <c r="M396" s="2">
        <v>83.75</v>
      </c>
      <c r="N396" s="2">
        <v>781.25</v>
      </c>
      <c r="O396">
        <f t="shared" si="31"/>
        <v>47065355.812609874</v>
      </c>
      <c r="P396">
        <f t="shared" si="32"/>
        <v>109044563.16171147</v>
      </c>
      <c r="Q396">
        <f t="shared" si="33"/>
        <v>0.43161579493709051</v>
      </c>
      <c r="R396">
        <f t="shared" ref="R396:R459" si="34">Q396-Q395</f>
        <v>1.910888389416282E-2</v>
      </c>
      <c r="S396">
        <f t="shared" ref="S396:S459" si="35">O396/O395*100-100</f>
        <v>0.48950115229156665</v>
      </c>
    </row>
    <row r="397" spans="1:19" x14ac:dyDescent="0.3">
      <c r="A397" s="9">
        <v>35156</v>
      </c>
      <c r="B397" s="2">
        <v>10637203</v>
      </c>
      <c r="C397" s="2">
        <v>12673211</v>
      </c>
      <c r="D397" s="2">
        <v>10634.4</v>
      </c>
      <c r="E397" s="2">
        <v>12093.7</v>
      </c>
      <c r="F397" s="2">
        <v>10330.6</v>
      </c>
      <c r="G397" s="2">
        <v>11875.8</v>
      </c>
      <c r="H397" s="2">
        <f t="shared" si="27"/>
        <v>0.97143233280674046</v>
      </c>
      <c r="I397" s="2">
        <f t="shared" si="28"/>
        <v>0.9819823544490105</v>
      </c>
      <c r="J397" s="2">
        <f t="shared" si="29"/>
        <v>10333322.924828857</v>
      </c>
      <c r="K397" s="2">
        <f t="shared" si="30"/>
        <v>12444869.576209098</v>
      </c>
      <c r="L397" s="2">
        <v>184.2</v>
      </c>
      <c r="M397" s="2">
        <v>84.3</v>
      </c>
      <c r="N397" s="2">
        <v>780.43</v>
      </c>
      <c r="O397">
        <f t="shared" si="31"/>
        <v>43186800.05896616</v>
      </c>
      <c r="P397">
        <f t="shared" si="32"/>
        <v>116090201.27060726</v>
      </c>
      <c r="Q397">
        <f t="shared" si="33"/>
        <v>0.37201072602413149</v>
      </c>
      <c r="R397">
        <f t="shared" si="34"/>
        <v>-5.9605068912959025E-2</v>
      </c>
      <c r="S397">
        <f t="shared" si="35"/>
        <v>-8.2407870644516805</v>
      </c>
    </row>
    <row r="398" spans="1:19" x14ac:dyDescent="0.3">
      <c r="A398" s="9">
        <v>35186</v>
      </c>
      <c r="B398" s="2">
        <v>11235754</v>
      </c>
      <c r="C398" s="2">
        <v>12678767</v>
      </c>
      <c r="D398" s="2">
        <v>10865</v>
      </c>
      <c r="E398" s="2">
        <v>11910.4</v>
      </c>
      <c r="F398" s="2">
        <v>10312.200000000001</v>
      </c>
      <c r="G398" s="2">
        <v>11359.4</v>
      </c>
      <c r="H398" s="2">
        <f t="shared" si="27"/>
        <v>0.94912103083294985</v>
      </c>
      <c r="I398" s="2">
        <f t="shared" si="28"/>
        <v>0.95373790972595374</v>
      </c>
      <c r="J398" s="2">
        <f t="shared" si="29"/>
        <v>10664090.418665439</v>
      </c>
      <c r="K398" s="2">
        <f t="shared" si="30"/>
        <v>12092220.7364824</v>
      </c>
      <c r="L398" s="2">
        <v>179.37</v>
      </c>
      <c r="M398" s="2">
        <v>84.06</v>
      </c>
      <c r="N398" s="2">
        <v>780.16</v>
      </c>
      <c r="O398">
        <f t="shared" si="31"/>
        <v>45182280.594131745</v>
      </c>
      <c r="P398">
        <f t="shared" si="32"/>
        <v>111946996.78971481</v>
      </c>
      <c r="Q398">
        <f t="shared" si="33"/>
        <v>0.40360422244290961</v>
      </c>
      <c r="R398">
        <f t="shared" si="34"/>
        <v>3.1593496418778122E-2</v>
      </c>
      <c r="S398">
        <f t="shared" si="35"/>
        <v>4.6205797429793591</v>
      </c>
    </row>
    <row r="399" spans="1:19" x14ac:dyDescent="0.3">
      <c r="A399" s="9">
        <v>35217</v>
      </c>
      <c r="B399" s="2">
        <v>11302160</v>
      </c>
      <c r="C399" s="2">
        <v>11727731</v>
      </c>
      <c r="D399" s="2">
        <v>10403</v>
      </c>
      <c r="E399" s="2">
        <v>11252.2</v>
      </c>
      <c r="F399" s="2">
        <v>9979.4</v>
      </c>
      <c r="G399" s="2">
        <v>11508.9</v>
      </c>
      <c r="H399" s="2">
        <f t="shared" si="27"/>
        <v>0.95928097664135337</v>
      </c>
      <c r="I399" s="2">
        <f t="shared" si="28"/>
        <v>1.0228133165069941</v>
      </c>
      <c r="J399" s="2">
        <f t="shared" si="29"/>
        <v>10841947.082956837</v>
      </c>
      <c r="K399" s="2">
        <f t="shared" si="30"/>
        <v>11995279.439211886</v>
      </c>
      <c r="L399" s="2">
        <v>176.22</v>
      </c>
      <c r="M399" s="2">
        <v>83.45</v>
      </c>
      <c r="N399" s="2">
        <v>797.96</v>
      </c>
      <c r="O399">
        <f t="shared" si="31"/>
        <v>47156455.573616579</v>
      </c>
      <c r="P399">
        <f t="shared" si="32"/>
        <v>111328065.75417018</v>
      </c>
      <c r="Q399">
        <f t="shared" si="33"/>
        <v>0.42358101934282616</v>
      </c>
      <c r="R399">
        <f t="shared" si="34"/>
        <v>1.9976796899916549E-2</v>
      </c>
      <c r="S399">
        <f t="shared" si="35"/>
        <v>4.3693566449614707</v>
      </c>
    </row>
    <row r="400" spans="1:19" x14ac:dyDescent="0.3">
      <c r="A400" s="9">
        <v>35247</v>
      </c>
      <c r="B400" s="2">
        <v>9896713</v>
      </c>
      <c r="C400" s="2">
        <v>12729187</v>
      </c>
      <c r="D400" s="2">
        <v>10032.6</v>
      </c>
      <c r="E400" s="2">
        <v>11737.4</v>
      </c>
      <c r="F400" s="2">
        <v>9805.7000000000007</v>
      </c>
      <c r="G400" s="2">
        <v>11688.6</v>
      </c>
      <c r="H400" s="2">
        <f t="shared" si="27"/>
        <v>0.97738372904331883</v>
      </c>
      <c r="I400" s="2">
        <f t="shared" si="28"/>
        <v>0.99584235009456956</v>
      </c>
      <c r="J400" s="2">
        <f t="shared" si="29"/>
        <v>9672886.2572114915</v>
      </c>
      <c r="K400" s="2">
        <f t="shared" si="30"/>
        <v>12676263.496873243</v>
      </c>
      <c r="L400" s="2">
        <v>174.2</v>
      </c>
      <c r="M400" s="2">
        <v>83.02</v>
      </c>
      <c r="N400" s="2">
        <v>812.76</v>
      </c>
      <c r="O400">
        <f t="shared" si="31"/>
        <v>43800796.264921583</v>
      </c>
      <c r="P400">
        <f t="shared" si="32"/>
        <v>121212117.67483492</v>
      </c>
      <c r="Q400">
        <f t="shared" si="33"/>
        <v>0.36135657973093188</v>
      </c>
      <c r="R400">
        <f t="shared" si="34"/>
        <v>-6.2224439611894278E-2</v>
      </c>
      <c r="S400">
        <f t="shared" si="35"/>
        <v>-7.1160125753226566</v>
      </c>
    </row>
    <row r="401" spans="1:19" x14ac:dyDescent="0.3">
      <c r="A401" s="9">
        <v>35278</v>
      </c>
      <c r="B401" s="2">
        <v>9687368</v>
      </c>
      <c r="C401" s="2">
        <v>12958421</v>
      </c>
      <c r="D401" s="2">
        <v>9216.2999999999993</v>
      </c>
      <c r="E401" s="2">
        <v>12117.8</v>
      </c>
      <c r="F401" s="2">
        <v>9988.6</v>
      </c>
      <c r="G401" s="2">
        <v>12338.3</v>
      </c>
      <c r="H401" s="2">
        <f t="shared" si="27"/>
        <v>1.0837971854214816</v>
      </c>
      <c r="I401" s="2">
        <f t="shared" si="28"/>
        <v>1.0181963722787966</v>
      </c>
      <c r="J401" s="2">
        <f t="shared" si="29"/>
        <v>10499142.172542127</v>
      </c>
      <c r="K401" s="2">
        <f t="shared" si="30"/>
        <v>13194217.252661375</v>
      </c>
      <c r="L401" s="2">
        <v>172.88</v>
      </c>
      <c r="M401" s="2">
        <v>83.28</v>
      </c>
      <c r="N401" s="2">
        <v>816.81</v>
      </c>
      <c r="O401">
        <f t="shared" si="31"/>
        <v>48985549.897562221</v>
      </c>
      <c r="P401">
        <f t="shared" si="32"/>
        <v>129170465.12012839</v>
      </c>
      <c r="Q401">
        <f t="shared" si="33"/>
        <v>0.37923181473416318</v>
      </c>
      <c r="R401">
        <f t="shared" si="34"/>
        <v>1.7875235003231293E-2</v>
      </c>
      <c r="S401">
        <f t="shared" si="35"/>
        <v>11.837121867103832</v>
      </c>
    </row>
    <row r="402" spans="1:19" x14ac:dyDescent="0.3">
      <c r="A402" s="9">
        <v>35309</v>
      </c>
      <c r="B402" s="2">
        <v>9992278</v>
      </c>
      <c r="C402" s="2">
        <v>11403953</v>
      </c>
      <c r="D402" s="2">
        <v>9927.2999999999993</v>
      </c>
      <c r="E402" s="2">
        <v>10695.1</v>
      </c>
      <c r="F402" s="2">
        <v>10127.9</v>
      </c>
      <c r="G402" s="2">
        <v>11679.7</v>
      </c>
      <c r="H402" s="2">
        <f t="shared" si="27"/>
        <v>1.0202069041934867</v>
      </c>
      <c r="I402" s="2">
        <f t="shared" si="28"/>
        <v>1.0920608502959299</v>
      </c>
      <c r="J402" s="2">
        <f t="shared" si="29"/>
        <v>10194191.004220685</v>
      </c>
      <c r="K402" s="2">
        <f t="shared" si="30"/>
        <v>12453810.609914821</v>
      </c>
      <c r="L402" s="2">
        <v>172.01</v>
      </c>
      <c r="M402" s="2">
        <v>84</v>
      </c>
      <c r="N402" s="2">
        <v>821.76</v>
      </c>
      <c r="O402">
        <f t="shared" si="31"/>
        <v>48164722.085594036</v>
      </c>
      <c r="P402">
        <f t="shared" si="32"/>
        <v>122146938.57210042</v>
      </c>
      <c r="Q402">
        <f t="shared" si="33"/>
        <v>0.3943178817958139</v>
      </c>
      <c r="R402">
        <f t="shared" si="34"/>
        <v>1.5086067061650721E-2</v>
      </c>
      <c r="S402">
        <f t="shared" si="35"/>
        <v>-1.6756529500734132</v>
      </c>
    </row>
    <row r="403" spans="1:19" x14ac:dyDescent="0.3">
      <c r="A403" s="9">
        <v>35339</v>
      </c>
      <c r="B403" s="2">
        <v>11848368</v>
      </c>
      <c r="C403" s="2">
        <v>13544121</v>
      </c>
      <c r="D403" s="2">
        <v>10774</v>
      </c>
      <c r="E403" s="2">
        <v>12638.8</v>
      </c>
      <c r="F403" s="2">
        <v>10444.799999999999</v>
      </c>
      <c r="G403" s="2">
        <v>12165.2</v>
      </c>
      <c r="H403" s="2">
        <f t="shared" si="27"/>
        <v>0.9694449600891033</v>
      </c>
      <c r="I403" s="2">
        <f t="shared" si="28"/>
        <v>0.96252808810963075</v>
      </c>
      <c r="J403" s="2">
        <f t="shared" si="29"/>
        <v>11486340.642881008</v>
      </c>
      <c r="K403" s="2">
        <f t="shared" si="30"/>
        <v>13036596.8912555</v>
      </c>
      <c r="L403" s="2">
        <v>172.59</v>
      </c>
      <c r="M403" s="2">
        <v>84.19</v>
      </c>
      <c r="N403" s="2">
        <v>827.61</v>
      </c>
      <c r="O403">
        <f t="shared" si="31"/>
        <v>54874805.457205378</v>
      </c>
      <c r="P403">
        <f t="shared" si="32"/>
        <v>127535165.01616807</v>
      </c>
      <c r="Q403">
        <f t="shared" si="33"/>
        <v>0.43027196028835429</v>
      </c>
      <c r="R403">
        <f t="shared" si="34"/>
        <v>3.5954078492540398E-2</v>
      </c>
      <c r="S403">
        <f t="shared" si="35"/>
        <v>13.931531380346769</v>
      </c>
    </row>
    <row r="404" spans="1:19" x14ac:dyDescent="0.3">
      <c r="A404" s="9">
        <v>35370</v>
      </c>
      <c r="B404" s="2">
        <v>11399315</v>
      </c>
      <c r="C404" s="2">
        <v>13360933</v>
      </c>
      <c r="D404" s="2">
        <v>10979.8</v>
      </c>
      <c r="E404" s="2">
        <v>12816.4</v>
      </c>
      <c r="F404" s="2">
        <v>10644.4</v>
      </c>
      <c r="G404" s="2">
        <v>12949.5</v>
      </c>
      <c r="H404" s="2">
        <f t="shared" si="27"/>
        <v>0.96945299550082886</v>
      </c>
      <c r="I404" s="2">
        <f t="shared" si="28"/>
        <v>1.0103851315502013</v>
      </c>
      <c r="J404" s="2">
        <f t="shared" si="29"/>
        <v>11051100.073407531</v>
      </c>
      <c r="K404" s="2">
        <f t="shared" si="30"/>
        <v>13499688.046838425</v>
      </c>
      <c r="L404" s="2">
        <v>171.8</v>
      </c>
      <c r="M404" s="2">
        <v>84.1</v>
      </c>
      <c r="N404" s="2">
        <v>828.18</v>
      </c>
      <c r="O404">
        <f t="shared" si="31"/>
        <v>52992646.919015042</v>
      </c>
      <c r="P404">
        <f t="shared" si="32"/>
        <v>132705509.25815359</v>
      </c>
      <c r="Q404">
        <f t="shared" si="33"/>
        <v>0.39932514644834993</v>
      </c>
      <c r="R404">
        <f t="shared" si="34"/>
        <v>-3.0946813840004361E-2</v>
      </c>
      <c r="S404">
        <f t="shared" si="35"/>
        <v>-3.4299138238552018</v>
      </c>
    </row>
    <row r="405" spans="1:19" x14ac:dyDescent="0.3">
      <c r="A405" s="9">
        <v>35400</v>
      </c>
      <c r="B405" s="2">
        <v>12220025</v>
      </c>
      <c r="C405" s="2">
        <v>13597512</v>
      </c>
      <c r="D405" s="2">
        <v>11686.7</v>
      </c>
      <c r="E405" s="2">
        <v>12464.3</v>
      </c>
      <c r="F405" s="2">
        <v>10703.2</v>
      </c>
      <c r="G405" s="2">
        <v>12260.2</v>
      </c>
      <c r="H405" s="2">
        <f t="shared" si="27"/>
        <v>0.91584450700368791</v>
      </c>
      <c r="I405" s="2">
        <f t="shared" si="28"/>
        <v>0.9836252336673541</v>
      </c>
      <c r="J405" s="2">
        <f t="shared" si="29"/>
        <v>11191642.771697741</v>
      </c>
      <c r="K405" s="2">
        <f t="shared" si="30"/>
        <v>13374855.918294651</v>
      </c>
      <c r="L405" s="2">
        <v>170.88</v>
      </c>
      <c r="M405" s="2">
        <v>84.64</v>
      </c>
      <c r="N405" s="2">
        <v>839.02</v>
      </c>
      <c r="O405">
        <f t="shared" si="31"/>
        <v>53950493.077209741</v>
      </c>
      <c r="P405">
        <f t="shared" si="32"/>
        <v>131709728.5899318</v>
      </c>
      <c r="Q405">
        <f t="shared" si="33"/>
        <v>0.40961661416204487</v>
      </c>
      <c r="R405">
        <f t="shared" si="34"/>
        <v>1.0291467713694935E-2</v>
      </c>
      <c r="S405">
        <f t="shared" si="35"/>
        <v>1.8075076711274676</v>
      </c>
    </row>
    <row r="406" spans="1:19" x14ac:dyDescent="0.3">
      <c r="A406" s="9">
        <v>35431</v>
      </c>
      <c r="B406" s="2">
        <v>9034439</v>
      </c>
      <c r="C406" s="2">
        <v>12510307</v>
      </c>
      <c r="D406" s="2">
        <v>9665.7000000000007</v>
      </c>
      <c r="E406" s="2">
        <v>12477.1</v>
      </c>
      <c r="F406" s="2">
        <v>10722.1</v>
      </c>
      <c r="G406" s="2">
        <v>11792.7</v>
      </c>
      <c r="H406" s="2">
        <f t="shared" si="27"/>
        <v>1.1092936879894886</v>
      </c>
      <c r="I406" s="2">
        <f t="shared" si="28"/>
        <v>0.94514751023875743</v>
      </c>
      <c r="J406" s="2">
        <f t="shared" si="29"/>
        <v>10021846.157226067</v>
      </c>
      <c r="K406" s="2">
        <f t="shared" si="30"/>
        <v>11824085.513372499</v>
      </c>
      <c r="L406" s="2">
        <v>168.89</v>
      </c>
      <c r="M406" s="2">
        <v>84.42</v>
      </c>
      <c r="N406" s="2">
        <v>849.88</v>
      </c>
      <c r="O406">
        <f t="shared" si="31"/>
        <v>49207217.713224575</v>
      </c>
      <c r="P406">
        <f t="shared" si="32"/>
        <v>117209879.81367904</v>
      </c>
      <c r="Q406">
        <f t="shared" si="33"/>
        <v>0.41982141600559703</v>
      </c>
      <c r="R406">
        <f t="shared" si="34"/>
        <v>1.0204801843552158E-2</v>
      </c>
      <c r="S406">
        <f t="shared" si="35"/>
        <v>-8.7919036387618519</v>
      </c>
    </row>
    <row r="407" spans="1:19" x14ac:dyDescent="0.3">
      <c r="A407" s="9">
        <v>35462</v>
      </c>
      <c r="B407" s="2">
        <v>9362328</v>
      </c>
      <c r="C407" s="2">
        <v>11484077</v>
      </c>
      <c r="D407" s="2">
        <v>8577.7999999999993</v>
      </c>
      <c r="E407" s="2">
        <v>10965.2</v>
      </c>
      <c r="F407" s="2">
        <v>9868</v>
      </c>
      <c r="G407" s="2">
        <v>11723.6</v>
      </c>
      <c r="H407" s="2">
        <f t="shared" si="27"/>
        <v>1.1504115274312763</v>
      </c>
      <c r="I407" s="2">
        <f t="shared" si="28"/>
        <v>1.0691642651296829</v>
      </c>
      <c r="J407" s="2">
        <f t="shared" si="29"/>
        <v>10770530.054792605</v>
      </c>
      <c r="K407" s="2">
        <f t="shared" si="30"/>
        <v>12278364.746397693</v>
      </c>
      <c r="L407" s="2">
        <v>168.51</v>
      </c>
      <c r="M407" s="2">
        <v>82.92</v>
      </c>
      <c r="N407" s="2">
        <v>866.85</v>
      </c>
      <c r="O407">
        <f t="shared" si="31"/>
        <v>54198934.708787613</v>
      </c>
      <c r="P407">
        <f t="shared" si="32"/>
        <v>123609768.19081344</v>
      </c>
      <c r="Q407">
        <f t="shared" si="33"/>
        <v>0.43846805557568896</v>
      </c>
      <c r="R407">
        <f t="shared" si="34"/>
        <v>1.8646639570091939E-2</v>
      </c>
      <c r="S407">
        <f t="shared" si="35"/>
        <v>10.14427807045368</v>
      </c>
    </row>
    <row r="408" spans="1:19" x14ac:dyDescent="0.3">
      <c r="A408" s="9">
        <v>35490</v>
      </c>
      <c r="B408" s="2">
        <v>11326864</v>
      </c>
      <c r="C408" s="2">
        <v>13055904</v>
      </c>
      <c r="D408" s="2">
        <v>11705.5</v>
      </c>
      <c r="E408" s="2">
        <v>12425</v>
      </c>
      <c r="F408" s="2">
        <v>11299.5</v>
      </c>
      <c r="G408" s="2">
        <v>11913.3</v>
      </c>
      <c r="H408" s="2">
        <f t="shared" si="27"/>
        <v>0.9653154500021357</v>
      </c>
      <c r="I408" s="2">
        <f t="shared" si="28"/>
        <v>0.95881690140845066</v>
      </c>
      <c r="J408" s="2">
        <f t="shared" si="29"/>
        <v>10933996.819272991</v>
      </c>
      <c r="K408" s="2">
        <f t="shared" si="30"/>
        <v>12518221.418366197</v>
      </c>
      <c r="L408" s="2">
        <v>168.46</v>
      </c>
      <c r="M408" s="2">
        <v>81.650000000000006</v>
      </c>
      <c r="N408" s="2">
        <v>879.41</v>
      </c>
      <c r="O408">
        <f t="shared" si="31"/>
        <v>56246722.110182144</v>
      </c>
      <c r="P408">
        <f t="shared" si="32"/>
        <v>130866138.88700841</v>
      </c>
      <c r="Q408">
        <f t="shared" si="33"/>
        <v>0.42980348154648562</v>
      </c>
      <c r="R408">
        <f t="shared" si="34"/>
        <v>-8.6645740292033424E-3</v>
      </c>
      <c r="S408">
        <f t="shared" si="35"/>
        <v>3.7782797990354453</v>
      </c>
    </row>
    <row r="409" spans="1:19" x14ac:dyDescent="0.3">
      <c r="A409" s="9">
        <v>35521</v>
      </c>
      <c r="B409" s="2">
        <v>11395617</v>
      </c>
      <c r="C409" s="2">
        <v>12801748</v>
      </c>
      <c r="D409" s="2">
        <v>11190.5</v>
      </c>
      <c r="E409" s="2">
        <v>12291.7</v>
      </c>
      <c r="F409" s="2">
        <v>10951.4</v>
      </c>
      <c r="G409" s="2">
        <v>11688.7</v>
      </c>
      <c r="H409" s="2">
        <f t="shared" si="27"/>
        <v>0.97863366248156913</v>
      </c>
      <c r="I409" s="2">
        <f t="shared" si="28"/>
        <v>0.95094250591862806</v>
      </c>
      <c r="J409" s="2">
        <f t="shared" si="29"/>
        <v>11152134.400947232</v>
      </c>
      <c r="K409" s="2">
        <f t="shared" si="30"/>
        <v>12173726.323258786</v>
      </c>
      <c r="L409" s="2">
        <v>168</v>
      </c>
      <c r="M409" s="2">
        <v>80.400000000000006</v>
      </c>
      <c r="N409" s="2">
        <v>893.56</v>
      </c>
      <c r="O409">
        <f t="shared" si="31"/>
        <v>58217372.156814694</v>
      </c>
      <c r="P409">
        <f t="shared" si="32"/>
        <v>131116921.81184334</v>
      </c>
      <c r="Q409">
        <f t="shared" si="33"/>
        <v>0.44401112649943342</v>
      </c>
      <c r="R409">
        <f t="shared" si="34"/>
        <v>1.4207644952947796E-2</v>
      </c>
      <c r="S409">
        <f t="shared" si="35"/>
        <v>3.5035820270063596</v>
      </c>
    </row>
    <row r="410" spans="1:19" x14ac:dyDescent="0.3">
      <c r="A410" s="9">
        <v>35551</v>
      </c>
      <c r="B410" s="2">
        <v>11744573</v>
      </c>
      <c r="C410" s="2">
        <v>12272734</v>
      </c>
      <c r="D410" s="2">
        <v>11877.9</v>
      </c>
      <c r="E410" s="2">
        <v>11728.4</v>
      </c>
      <c r="F410" s="2">
        <v>11519.8</v>
      </c>
      <c r="G410" s="2">
        <v>11718.2</v>
      </c>
      <c r="H410" s="2">
        <f t="shared" si="27"/>
        <v>0.96985157308951919</v>
      </c>
      <c r="I410" s="2">
        <f t="shared" si="28"/>
        <v>0.99913031615565639</v>
      </c>
      <c r="J410" s="2">
        <f t="shared" si="29"/>
        <v>11390492.599314693</v>
      </c>
      <c r="K410" s="2">
        <f t="shared" si="30"/>
        <v>12262060.601514274</v>
      </c>
      <c r="L410" s="2">
        <v>167.53</v>
      </c>
      <c r="M410" s="2">
        <v>80.53</v>
      </c>
      <c r="N410" s="2">
        <v>892.05</v>
      </c>
      <c r="O410">
        <f t="shared" si="31"/>
        <v>60583860.518116891</v>
      </c>
      <c r="P410">
        <f t="shared" si="32"/>
        <v>136279687.45135689</v>
      </c>
      <c r="Q410">
        <f t="shared" si="33"/>
        <v>0.44455532332902836</v>
      </c>
      <c r="R410">
        <f t="shared" si="34"/>
        <v>5.4419682959494509E-4</v>
      </c>
      <c r="S410">
        <f t="shared" si="35"/>
        <v>4.0649178649421174</v>
      </c>
    </row>
    <row r="411" spans="1:19" x14ac:dyDescent="0.3">
      <c r="A411" s="9">
        <v>35582</v>
      </c>
      <c r="B411" s="2">
        <v>12391593</v>
      </c>
      <c r="C411" s="2">
        <v>12287143</v>
      </c>
      <c r="D411" s="2">
        <v>12722.7</v>
      </c>
      <c r="E411" s="2">
        <v>11506.8</v>
      </c>
      <c r="F411" s="2">
        <v>11941.8</v>
      </c>
      <c r="G411" s="2">
        <v>11715.9</v>
      </c>
      <c r="H411" s="2">
        <f t="shared" si="27"/>
        <v>0.9386215190171896</v>
      </c>
      <c r="I411" s="2">
        <f t="shared" si="28"/>
        <v>1.0181718635937012</v>
      </c>
      <c r="J411" s="2">
        <f t="shared" si="29"/>
        <v>11631015.844702773</v>
      </c>
      <c r="K411" s="2">
        <f t="shared" si="30"/>
        <v>12510423.286552301</v>
      </c>
      <c r="L411" s="2">
        <v>167.33</v>
      </c>
      <c r="M411" s="2">
        <v>80.92</v>
      </c>
      <c r="N411" s="2">
        <v>889.49</v>
      </c>
      <c r="O411">
        <f t="shared" si="31"/>
        <v>61931878.972524963</v>
      </c>
      <c r="P411">
        <f t="shared" si="32"/>
        <v>138580939.93255904</v>
      </c>
      <c r="Q411">
        <f t="shared" si="33"/>
        <v>0.44690041071062409</v>
      </c>
      <c r="R411">
        <f t="shared" si="34"/>
        <v>2.3450873815957229E-3</v>
      </c>
      <c r="S411">
        <f t="shared" si="35"/>
        <v>2.2250454871639533</v>
      </c>
    </row>
    <row r="412" spans="1:19" x14ac:dyDescent="0.3">
      <c r="A412" s="9">
        <v>35612</v>
      </c>
      <c r="B412" s="2">
        <v>11806838</v>
      </c>
      <c r="C412" s="2">
        <v>12643411</v>
      </c>
      <c r="D412" s="2">
        <v>11674.7</v>
      </c>
      <c r="E412" s="2">
        <v>11951.9</v>
      </c>
      <c r="F412" s="2">
        <v>11466.8</v>
      </c>
      <c r="G412" s="2">
        <v>11868.9</v>
      </c>
      <c r="H412" s="2">
        <f t="shared" si="27"/>
        <v>0.98219226189966324</v>
      </c>
      <c r="I412" s="2">
        <f t="shared" si="28"/>
        <v>0.99305549745228794</v>
      </c>
      <c r="J412" s="2">
        <f t="shared" si="29"/>
        <v>11596584.921102896</v>
      </c>
      <c r="K412" s="2">
        <f t="shared" si="30"/>
        <v>12555608.800098728</v>
      </c>
      <c r="L412" s="2">
        <v>165.4</v>
      </c>
      <c r="M412" s="2">
        <v>80</v>
      </c>
      <c r="N412" s="2">
        <v>890.5</v>
      </c>
      <c r="O412">
        <f t="shared" si="31"/>
        <v>61644931.103040792</v>
      </c>
      <c r="P412">
        <f t="shared" si="32"/>
        <v>138013945.52150047</v>
      </c>
      <c r="Q412">
        <f t="shared" si="33"/>
        <v>0.44665726256943689</v>
      </c>
      <c r="R412">
        <f t="shared" si="34"/>
        <v>-2.4314814118719941E-4</v>
      </c>
      <c r="S412">
        <f t="shared" si="35"/>
        <v>-0.46332821520152834</v>
      </c>
    </row>
    <row r="413" spans="1:19" x14ac:dyDescent="0.3">
      <c r="A413" s="9">
        <v>35643</v>
      </c>
      <c r="B413" s="2">
        <v>11040483</v>
      </c>
      <c r="C413" s="2">
        <v>11498319</v>
      </c>
      <c r="D413" s="2">
        <v>10416.9</v>
      </c>
      <c r="E413" s="2">
        <v>11303.4</v>
      </c>
      <c r="F413" s="2">
        <v>11538.5</v>
      </c>
      <c r="G413" s="2">
        <v>11876.3</v>
      </c>
      <c r="H413" s="2">
        <f t="shared" si="27"/>
        <v>1.1076711881653851</v>
      </c>
      <c r="I413" s="2">
        <f t="shared" si="28"/>
        <v>1.0506838650317603</v>
      </c>
      <c r="J413" s="2">
        <f t="shared" si="29"/>
        <v>12229224.922529737</v>
      </c>
      <c r="K413" s="2">
        <f t="shared" si="30"/>
        <v>12081098.248288125</v>
      </c>
      <c r="L413" s="2">
        <v>163.91</v>
      </c>
      <c r="M413" s="2">
        <v>79.94</v>
      </c>
      <c r="N413" s="2">
        <v>895.9</v>
      </c>
      <c r="O413">
        <f t="shared" si="31"/>
        <v>65841141.435989901</v>
      </c>
      <c r="P413">
        <f t="shared" si="32"/>
        <v>134477724.87625718</v>
      </c>
      <c r="Q413">
        <f t="shared" si="33"/>
        <v>0.48960630094370772</v>
      </c>
      <c r="R413">
        <f t="shared" si="34"/>
        <v>4.2949038374270831E-2</v>
      </c>
      <c r="S413">
        <f t="shared" si="35"/>
        <v>6.8070646813361861</v>
      </c>
    </row>
    <row r="414" spans="1:19" x14ac:dyDescent="0.3">
      <c r="A414" s="9">
        <v>35674</v>
      </c>
      <c r="B414" s="2">
        <v>11334410</v>
      </c>
      <c r="C414" s="2">
        <v>11545979</v>
      </c>
      <c r="D414" s="2">
        <v>10994.1</v>
      </c>
      <c r="E414" s="2">
        <v>10834</v>
      </c>
      <c r="F414" s="2">
        <v>11182.6</v>
      </c>
      <c r="G414" s="2">
        <v>11614.1</v>
      </c>
      <c r="H414" s="2">
        <f t="shared" si="27"/>
        <v>1.0171455598912145</v>
      </c>
      <c r="I414" s="2">
        <f t="shared" si="28"/>
        <v>1.0720047997046336</v>
      </c>
      <c r="J414" s="2">
        <f t="shared" si="29"/>
        <v>11528744.80548658</v>
      </c>
      <c r="K414" s="2">
        <f t="shared" si="30"/>
        <v>12377344.905288905</v>
      </c>
      <c r="L414" s="2">
        <v>162.66</v>
      </c>
      <c r="M414" s="2">
        <v>79.569999999999993</v>
      </c>
      <c r="N414" s="2">
        <v>909.53</v>
      </c>
      <c r="O414">
        <f t="shared" si="31"/>
        <v>63013864.140293017</v>
      </c>
      <c r="P414">
        <f t="shared" si="32"/>
        <v>138714827.37863812</v>
      </c>
      <c r="Q414">
        <f t="shared" si="33"/>
        <v>0.45426913136177871</v>
      </c>
      <c r="R414">
        <f t="shared" si="34"/>
        <v>-3.5337169581929007E-2</v>
      </c>
      <c r="S414">
        <f t="shared" si="35"/>
        <v>-4.2940891273058099</v>
      </c>
    </row>
    <row r="415" spans="1:19" x14ac:dyDescent="0.3">
      <c r="A415" s="9">
        <v>35704</v>
      </c>
      <c r="B415" s="2">
        <v>12465302</v>
      </c>
      <c r="C415" s="2">
        <v>12590942</v>
      </c>
      <c r="D415" s="2">
        <v>11126.4</v>
      </c>
      <c r="E415" s="2">
        <v>12246</v>
      </c>
      <c r="F415" s="2">
        <v>10625.5</v>
      </c>
      <c r="G415" s="2">
        <v>11707.6</v>
      </c>
      <c r="H415" s="2">
        <f t="shared" si="27"/>
        <v>0.95498094621800411</v>
      </c>
      <c r="I415" s="2">
        <f t="shared" si="28"/>
        <v>0.95603462355054714</v>
      </c>
      <c r="J415" s="2">
        <f t="shared" si="29"/>
        <v>11904125.898853179</v>
      </c>
      <c r="K415" s="2">
        <f t="shared" si="30"/>
        <v>12037376.495116772</v>
      </c>
      <c r="L415" s="2">
        <v>162.09</v>
      </c>
      <c r="M415" s="2">
        <v>80.11</v>
      </c>
      <c r="N415" s="2">
        <v>921.85</v>
      </c>
      <c r="O415">
        <f t="shared" si="31"/>
        <v>66563135.551358245</v>
      </c>
      <c r="P415">
        <f t="shared" si="32"/>
        <v>137594005.82636118</v>
      </c>
      <c r="Q415">
        <f t="shared" si="33"/>
        <v>0.48376479158080909</v>
      </c>
      <c r="R415">
        <f t="shared" si="34"/>
        <v>2.9495660219030384E-2</v>
      </c>
      <c r="S415">
        <f t="shared" si="35"/>
        <v>5.6325246189682758</v>
      </c>
    </row>
    <row r="416" spans="1:19" x14ac:dyDescent="0.3">
      <c r="A416" s="9">
        <v>35735</v>
      </c>
      <c r="B416" s="2">
        <v>11833848</v>
      </c>
      <c r="C416" s="2">
        <v>11710124</v>
      </c>
      <c r="D416" s="2">
        <v>11290.8</v>
      </c>
      <c r="E416" s="2">
        <v>11494</v>
      </c>
      <c r="F416" s="2">
        <v>11151</v>
      </c>
      <c r="G416" s="2">
        <v>11900.3</v>
      </c>
      <c r="H416" s="2">
        <f t="shared" si="27"/>
        <v>0.98761823785737068</v>
      </c>
      <c r="I416" s="2">
        <f t="shared" si="28"/>
        <v>1.0353488776753088</v>
      </c>
      <c r="J416" s="2">
        <f t="shared" si="29"/>
        <v>11687324.10883197</v>
      </c>
      <c r="K416" s="2">
        <f t="shared" si="30"/>
        <v>12124063.740838697</v>
      </c>
      <c r="L416" s="2">
        <v>160.66</v>
      </c>
      <c r="M416" s="2">
        <v>79.78</v>
      </c>
      <c r="N416" s="2">
        <v>1025.58</v>
      </c>
      <c r="O416">
        <f t="shared" si="31"/>
        <v>66468997.036996432</v>
      </c>
      <c r="P416">
        <f t="shared" si="32"/>
        <v>139515268.49946517</v>
      </c>
      <c r="Q416">
        <f t="shared" si="33"/>
        <v>0.47642811967387816</v>
      </c>
      <c r="R416">
        <f t="shared" si="34"/>
        <v>-7.3366719069309361E-3</v>
      </c>
      <c r="S416">
        <f t="shared" si="35"/>
        <v>-0.14142740359515926</v>
      </c>
    </row>
    <row r="417" spans="1:19" x14ac:dyDescent="0.3">
      <c r="A417" s="9">
        <v>35765</v>
      </c>
      <c r="B417" s="2">
        <v>12427909</v>
      </c>
      <c r="C417" s="2">
        <v>10215688</v>
      </c>
      <c r="D417" s="2">
        <v>11123.7</v>
      </c>
      <c r="E417" s="2">
        <v>9888.2000000000007</v>
      </c>
      <c r="F417" s="2">
        <v>10099.700000000001</v>
      </c>
      <c r="G417" s="2">
        <v>9592</v>
      </c>
      <c r="H417" s="2">
        <f t="shared" si="27"/>
        <v>0.90794429910910934</v>
      </c>
      <c r="I417" s="2">
        <f t="shared" si="28"/>
        <v>0.97004510426569035</v>
      </c>
      <c r="J417" s="2">
        <f t="shared" si="29"/>
        <v>11283849.126396792</v>
      </c>
      <c r="K417" s="2">
        <f t="shared" si="30"/>
        <v>9909678.131105762</v>
      </c>
      <c r="L417" s="2">
        <v>157.57</v>
      </c>
      <c r="M417" s="2">
        <v>77.81</v>
      </c>
      <c r="N417" s="2">
        <v>1484.08</v>
      </c>
      <c r="O417">
        <f t="shared" si="31"/>
        <v>72030934.812959179</v>
      </c>
      <c r="P417">
        <f t="shared" si="32"/>
        <v>127389918.49711013</v>
      </c>
      <c r="Q417">
        <f t="shared" si="33"/>
        <v>0.56543669752479842</v>
      </c>
      <c r="R417">
        <f t="shared" si="34"/>
        <v>8.9008577850920256E-2</v>
      </c>
      <c r="S417">
        <f t="shared" si="35"/>
        <v>8.3677173176947264</v>
      </c>
    </row>
    <row r="418" spans="1:19" x14ac:dyDescent="0.3">
      <c r="A418" s="9">
        <v>35796</v>
      </c>
      <c r="B418" s="2">
        <v>9000456</v>
      </c>
      <c r="C418" s="2">
        <v>7482425</v>
      </c>
      <c r="D418" s="2">
        <v>8820.2000000000007</v>
      </c>
      <c r="E418" s="2">
        <v>7457.9</v>
      </c>
      <c r="F418" s="2">
        <v>10439.200000000001</v>
      </c>
      <c r="G418" s="2">
        <v>7592.4</v>
      </c>
      <c r="H418" s="2">
        <f t="shared" si="27"/>
        <v>1.183555928436997</v>
      </c>
      <c r="I418" s="2">
        <f t="shared" si="28"/>
        <v>1.0180345673715121</v>
      </c>
      <c r="J418" s="2">
        <f t="shared" si="29"/>
        <v>10652543.05743634</v>
      </c>
      <c r="K418" s="2">
        <f t="shared" si="30"/>
        <v>7617367.2977647865</v>
      </c>
      <c r="L418" s="2">
        <v>153.63</v>
      </c>
      <c r="M418" s="2">
        <v>74.89</v>
      </c>
      <c r="N418" s="2">
        <v>1706.8</v>
      </c>
      <c r="O418">
        <f t="shared" si="31"/>
        <v>100331446.98026353</v>
      </c>
      <c r="P418">
        <f t="shared" si="32"/>
        <v>145287012.71387693</v>
      </c>
      <c r="Q418">
        <f t="shared" si="33"/>
        <v>0.69057409266066139</v>
      </c>
      <c r="R418">
        <f t="shared" si="34"/>
        <v>0.12513739513586297</v>
      </c>
      <c r="S418">
        <f t="shared" si="35"/>
        <v>39.289386207178268</v>
      </c>
    </row>
    <row r="419" spans="1:19" x14ac:dyDescent="0.3">
      <c r="A419" s="9">
        <v>35827</v>
      </c>
      <c r="B419" s="2">
        <v>11221887</v>
      </c>
      <c r="C419" s="2">
        <v>7884587</v>
      </c>
      <c r="D419" s="2">
        <v>10823.2</v>
      </c>
      <c r="E419" s="2">
        <v>6820</v>
      </c>
      <c r="F419" s="2">
        <v>11824.5</v>
      </c>
      <c r="G419" s="2">
        <v>7059.6</v>
      </c>
      <c r="H419" s="2">
        <f t="shared" si="27"/>
        <v>1.0925142286939167</v>
      </c>
      <c r="I419" s="2">
        <f t="shared" si="28"/>
        <v>1.0351319648093842</v>
      </c>
      <c r="J419" s="2">
        <f t="shared" si="29"/>
        <v>12260071.220295291</v>
      </c>
      <c r="K419" s="2">
        <f t="shared" si="30"/>
        <v>8161588.033020528</v>
      </c>
      <c r="L419" s="2">
        <v>150.97</v>
      </c>
      <c r="M419" s="2">
        <v>73.489999999999995</v>
      </c>
      <c r="N419" s="2">
        <v>1623.06</v>
      </c>
      <c r="O419">
        <f t="shared" si="31"/>
        <v>136207053.04172364</v>
      </c>
      <c r="P419">
        <f t="shared" si="32"/>
        <v>186008792.29215431</v>
      </c>
      <c r="Q419">
        <f t="shared" si="33"/>
        <v>0.73226136981627366</v>
      </c>
      <c r="R419">
        <f t="shared" si="34"/>
        <v>4.1687277155612268E-2</v>
      </c>
      <c r="S419">
        <f t="shared" si="35"/>
        <v>35.757090265544861</v>
      </c>
    </row>
    <row r="420" spans="1:19" x14ac:dyDescent="0.3">
      <c r="A420" s="9">
        <v>35855</v>
      </c>
      <c r="B420" s="2">
        <v>12009284</v>
      </c>
      <c r="C420" s="2">
        <v>8287707</v>
      </c>
      <c r="D420" s="2">
        <v>11984.7</v>
      </c>
      <c r="E420" s="2">
        <v>7605.9</v>
      </c>
      <c r="F420" s="2">
        <v>11244.5</v>
      </c>
      <c r="G420" s="2">
        <v>7136.9</v>
      </c>
      <c r="H420" s="2">
        <f t="shared" si="27"/>
        <v>0.93823792001468531</v>
      </c>
      <c r="I420" s="2">
        <f t="shared" si="28"/>
        <v>0.93833734337816699</v>
      </c>
      <c r="J420" s="2">
        <f t="shared" si="29"/>
        <v>11267565.64102564</v>
      </c>
      <c r="K420" s="2">
        <f t="shared" si="30"/>
        <v>7776664.9690766381</v>
      </c>
      <c r="L420" s="2">
        <v>148.38999999999999</v>
      </c>
      <c r="M420" s="2">
        <v>72.02</v>
      </c>
      <c r="N420" s="2">
        <v>1505.28</v>
      </c>
      <c r="O420">
        <f t="shared" si="31"/>
        <v>121136219.70804183</v>
      </c>
      <c r="P420">
        <f t="shared" si="32"/>
        <v>171751174.91780552</v>
      </c>
      <c r="Q420">
        <f t="shared" si="33"/>
        <v>0.7053006756199115</v>
      </c>
      <c r="R420">
        <f t="shared" si="34"/>
        <v>-2.6960694196362156E-2</v>
      </c>
      <c r="S420">
        <f t="shared" si="35"/>
        <v>-11.064649735183124</v>
      </c>
    </row>
    <row r="421" spans="1:19" x14ac:dyDescent="0.3">
      <c r="A421" s="9">
        <v>35886</v>
      </c>
      <c r="B421" s="2">
        <v>12060649</v>
      </c>
      <c r="C421" s="2">
        <v>8208606</v>
      </c>
      <c r="D421" s="2">
        <v>11373.9</v>
      </c>
      <c r="E421" s="2">
        <v>7433.2</v>
      </c>
      <c r="F421" s="2">
        <v>11194.7</v>
      </c>
      <c r="G421" s="2">
        <v>7037.9</v>
      </c>
      <c r="H421" s="2">
        <f t="shared" si="27"/>
        <v>0.98424463024995834</v>
      </c>
      <c r="I421" s="2">
        <f t="shared" si="28"/>
        <v>0.94681967389549582</v>
      </c>
      <c r="J421" s="2">
        <f t="shared" si="29"/>
        <v>11870629.015579529</v>
      </c>
      <c r="K421" s="2">
        <f t="shared" si="30"/>
        <v>7772069.6560566099</v>
      </c>
      <c r="L421" s="2">
        <v>147.11000000000001</v>
      </c>
      <c r="M421" s="2">
        <v>71.87</v>
      </c>
      <c r="N421" s="2">
        <v>1391.97</v>
      </c>
      <c r="O421">
        <f t="shared" si="31"/>
        <v>120416607.88848007</v>
      </c>
      <c r="P421">
        <f t="shared" si="32"/>
        <v>162442946.56857669</v>
      </c>
      <c r="Q421">
        <f t="shared" si="33"/>
        <v>0.74128554321467666</v>
      </c>
      <c r="R421">
        <f t="shared" si="34"/>
        <v>3.5984867594765158E-2</v>
      </c>
      <c r="S421">
        <f t="shared" si="35"/>
        <v>-0.59405173885741647</v>
      </c>
    </row>
    <row r="422" spans="1:19" x14ac:dyDescent="0.3">
      <c r="A422" s="9">
        <v>35916</v>
      </c>
      <c r="B422" s="2">
        <v>11308332</v>
      </c>
      <c r="C422" s="2">
        <v>7586360</v>
      </c>
      <c r="D422" s="2">
        <v>10879.2</v>
      </c>
      <c r="E422" s="2">
        <v>7141.3</v>
      </c>
      <c r="F422" s="2">
        <v>10750.7</v>
      </c>
      <c r="G422" s="2">
        <v>7302.9</v>
      </c>
      <c r="H422" s="2">
        <f t="shared" si="27"/>
        <v>0.98818846974042207</v>
      </c>
      <c r="I422" s="2">
        <f t="shared" si="28"/>
        <v>1.0226289331074174</v>
      </c>
      <c r="J422" s="2">
        <f t="shared" si="29"/>
        <v>11174763.294396646</v>
      </c>
      <c r="K422" s="2">
        <f t="shared" si="30"/>
        <v>7758031.2329687877</v>
      </c>
      <c r="L422" s="2">
        <v>145.22</v>
      </c>
      <c r="M422" s="2">
        <v>71.849999999999994</v>
      </c>
      <c r="N422" s="2">
        <v>1394.62</v>
      </c>
      <c r="O422">
        <f t="shared" si="31"/>
        <v>105736763.39406769</v>
      </c>
      <c r="P422">
        <f t="shared" si="32"/>
        <v>150256668.08620512</v>
      </c>
      <c r="Q422">
        <f t="shared" si="33"/>
        <v>0.70370762736070047</v>
      </c>
      <c r="R422">
        <f t="shared" si="34"/>
        <v>-3.7577915853976185E-2</v>
      </c>
      <c r="S422">
        <f t="shared" si="35"/>
        <v>-12.190880271272576</v>
      </c>
    </row>
    <row r="423" spans="1:19" x14ac:dyDescent="0.3">
      <c r="A423" s="9">
        <v>35947</v>
      </c>
      <c r="B423" s="2">
        <v>11508916</v>
      </c>
      <c r="C423" s="2">
        <v>7746199</v>
      </c>
      <c r="D423" s="2">
        <v>10560.4</v>
      </c>
      <c r="E423" s="2">
        <v>7817</v>
      </c>
      <c r="F423" s="2">
        <v>9690.7000000000007</v>
      </c>
      <c r="G423" s="2">
        <v>7899.4</v>
      </c>
      <c r="H423" s="2">
        <f t="shared" si="27"/>
        <v>0.91764516495587301</v>
      </c>
      <c r="I423" s="2">
        <f t="shared" si="28"/>
        <v>1.0105411283100934</v>
      </c>
      <c r="J423" s="2">
        <f t="shared" si="29"/>
        <v>10561101.121283285</v>
      </c>
      <c r="K423" s="2">
        <f t="shared" si="30"/>
        <v>7827852.6775745172</v>
      </c>
      <c r="L423" s="2">
        <v>142.41</v>
      </c>
      <c r="M423" s="2">
        <v>70.319999999999993</v>
      </c>
      <c r="N423" s="2">
        <v>1397.18</v>
      </c>
      <c r="O423">
        <f t="shared" si="31"/>
        <v>101423514.98253748</v>
      </c>
      <c r="P423">
        <f t="shared" si="32"/>
        <v>151939873.36393839</v>
      </c>
      <c r="Q423">
        <f t="shared" si="33"/>
        <v>0.66752401944945594</v>
      </c>
      <c r="R423">
        <f t="shared" si="34"/>
        <v>-3.6183607911244531E-2</v>
      </c>
      <c r="S423">
        <f t="shared" si="35"/>
        <v>-4.0792324949982373</v>
      </c>
    </row>
    <row r="424" spans="1:19" x14ac:dyDescent="0.3">
      <c r="A424" s="9">
        <v>35977</v>
      </c>
      <c r="B424" s="2">
        <v>10023785</v>
      </c>
      <c r="C424" s="2">
        <v>7091443</v>
      </c>
      <c r="D424" s="2">
        <v>10612.9</v>
      </c>
      <c r="E424" s="2">
        <v>6896.9</v>
      </c>
      <c r="F424" s="2">
        <v>10441.700000000001</v>
      </c>
      <c r="G424" s="2">
        <v>6846.2</v>
      </c>
      <c r="H424" s="2">
        <f t="shared" si="27"/>
        <v>0.98386868810598438</v>
      </c>
      <c r="I424" s="2">
        <f t="shared" si="28"/>
        <v>0.99264887123200285</v>
      </c>
      <c r="J424" s="2">
        <f t="shared" si="29"/>
        <v>9862088.197806444</v>
      </c>
      <c r="K424" s="2">
        <f t="shared" si="30"/>
        <v>7039312.8893560879</v>
      </c>
      <c r="L424" s="2">
        <v>140.44</v>
      </c>
      <c r="M424" s="2">
        <v>69.62</v>
      </c>
      <c r="N424" s="2">
        <v>1300.77</v>
      </c>
      <c r="O424">
        <f t="shared" si="31"/>
        <v>96756634.984981447</v>
      </c>
      <c r="P424">
        <f t="shared" si="32"/>
        <v>139863298.95834103</v>
      </c>
      <c r="Q424">
        <f t="shared" si="33"/>
        <v>0.69179431420247628</v>
      </c>
      <c r="R424">
        <f t="shared" si="34"/>
        <v>2.4270294753020338E-2</v>
      </c>
      <c r="S424">
        <f t="shared" si="35"/>
        <v>-4.6013786826058549</v>
      </c>
    </row>
    <row r="425" spans="1:19" x14ac:dyDescent="0.3">
      <c r="A425" s="9">
        <v>36008</v>
      </c>
      <c r="B425" s="2">
        <v>9709131</v>
      </c>
      <c r="C425" s="2">
        <v>7117895</v>
      </c>
      <c r="D425" s="2">
        <v>9109.4</v>
      </c>
      <c r="E425" s="2">
        <v>6958.5</v>
      </c>
      <c r="F425" s="2">
        <v>10032.200000000001</v>
      </c>
      <c r="G425" s="2">
        <v>7321.2</v>
      </c>
      <c r="H425" s="2">
        <f t="shared" si="27"/>
        <v>1.101301951829978</v>
      </c>
      <c r="I425" s="2">
        <f t="shared" si="28"/>
        <v>1.0521233024358698</v>
      </c>
      <c r="J425" s="2">
        <f t="shared" si="29"/>
        <v>10692684.920872947</v>
      </c>
      <c r="K425" s="2">
        <f t="shared" si="30"/>
        <v>7488903.1937917657</v>
      </c>
      <c r="L425" s="2">
        <v>139.01</v>
      </c>
      <c r="M425" s="2">
        <v>69.06</v>
      </c>
      <c r="N425" s="2">
        <v>1303.22</v>
      </c>
      <c r="O425">
        <f t="shared" si="31"/>
        <v>99036768.474251658</v>
      </c>
      <c r="P425">
        <f t="shared" si="32"/>
        <v>139921582.98460951</v>
      </c>
      <c r="Q425">
        <f t="shared" si="33"/>
        <v>0.70780194421574738</v>
      </c>
      <c r="R425">
        <f t="shared" si="34"/>
        <v>1.6007630013271101E-2</v>
      </c>
      <c r="S425">
        <f t="shared" si="35"/>
        <v>2.3565655105969086</v>
      </c>
    </row>
    <row r="426" spans="1:19" x14ac:dyDescent="0.3">
      <c r="A426" s="9">
        <v>36039</v>
      </c>
      <c r="B426" s="2">
        <v>10748283</v>
      </c>
      <c r="C426" s="2">
        <v>7252759</v>
      </c>
      <c r="D426" s="2">
        <v>10888.9</v>
      </c>
      <c r="E426" s="2">
        <v>6609.3</v>
      </c>
      <c r="F426" s="2">
        <v>10208.1</v>
      </c>
      <c r="G426" s="2">
        <v>6652.6</v>
      </c>
      <c r="H426" s="2">
        <f t="shared" si="27"/>
        <v>0.93747761481876046</v>
      </c>
      <c r="I426" s="2">
        <f t="shared" si="28"/>
        <v>1.0065513745782457</v>
      </c>
      <c r="J426" s="2">
        <f t="shared" si="29"/>
        <v>10076274.710237032</v>
      </c>
      <c r="K426" s="2">
        <f t="shared" si="30"/>
        <v>7300274.5409347434</v>
      </c>
      <c r="L426" s="2">
        <v>138.66</v>
      </c>
      <c r="M426" s="2">
        <v>68.959999999999994</v>
      </c>
      <c r="N426" s="2">
        <v>1370.8</v>
      </c>
      <c r="O426">
        <f t="shared" si="31"/>
        <v>94465166.01593487</v>
      </c>
      <c r="P426">
        <f t="shared" si="32"/>
        <v>137762290.57684588</v>
      </c>
      <c r="Q426">
        <f t="shared" si="33"/>
        <v>0.68571134829702018</v>
      </c>
      <c r="R426">
        <f t="shared" si="34"/>
        <v>-2.2090595918727196E-2</v>
      </c>
      <c r="S426">
        <f t="shared" si="35"/>
        <v>-4.6160658599289377</v>
      </c>
    </row>
    <row r="427" spans="1:19" x14ac:dyDescent="0.3">
      <c r="A427" s="9">
        <v>36069</v>
      </c>
      <c r="B427" s="2">
        <v>10633667</v>
      </c>
      <c r="C427" s="2">
        <v>7647719</v>
      </c>
      <c r="D427" s="2">
        <v>10097.6</v>
      </c>
      <c r="E427" s="2">
        <v>7420.1</v>
      </c>
      <c r="F427" s="2">
        <v>10570.7</v>
      </c>
      <c r="G427" s="2">
        <v>7486.2</v>
      </c>
      <c r="H427" s="2">
        <f t="shared" si="27"/>
        <v>1.0468527174774205</v>
      </c>
      <c r="I427" s="2">
        <f t="shared" si="28"/>
        <v>1.0089082357380628</v>
      </c>
      <c r="J427" s="2">
        <f t="shared" si="29"/>
        <v>11131883.195699969</v>
      </c>
      <c r="K427" s="2">
        <f t="shared" si="30"/>
        <v>7715846.6837104615</v>
      </c>
      <c r="L427" s="2">
        <v>139.32</v>
      </c>
      <c r="M427" s="2">
        <v>70.03</v>
      </c>
      <c r="N427" s="2">
        <v>1336.72</v>
      </c>
      <c r="O427">
        <f t="shared" si="31"/>
        <v>110050378.51338178</v>
      </c>
      <c r="P427">
        <f t="shared" si="32"/>
        <v>153377068.35890806</v>
      </c>
      <c r="Q427">
        <f t="shared" si="33"/>
        <v>0.71751520413638237</v>
      </c>
      <c r="R427">
        <f t="shared" si="34"/>
        <v>3.1803855839362183E-2</v>
      </c>
      <c r="S427">
        <f t="shared" si="35"/>
        <v>16.498369880404297</v>
      </c>
    </row>
    <row r="428" spans="1:19" x14ac:dyDescent="0.3">
      <c r="A428" s="9">
        <v>36100</v>
      </c>
      <c r="B428" s="2">
        <v>11669585</v>
      </c>
      <c r="C428" s="2">
        <v>8326776</v>
      </c>
      <c r="D428" s="2">
        <v>10767.2</v>
      </c>
      <c r="E428" s="2">
        <v>7881.5</v>
      </c>
      <c r="F428" s="2">
        <v>10482.799999999999</v>
      </c>
      <c r="G428" s="2">
        <v>8034.7</v>
      </c>
      <c r="H428" s="2">
        <f t="shared" si="27"/>
        <v>0.97358644773014325</v>
      </c>
      <c r="I428" s="2">
        <f t="shared" si="28"/>
        <v>1.0194379242529974</v>
      </c>
      <c r="J428" s="2">
        <f t="shared" si="29"/>
        <v>11361349.806634964</v>
      </c>
      <c r="K428" s="2">
        <f t="shared" si="30"/>
        <v>8488631.2411596775</v>
      </c>
      <c r="L428" s="2">
        <v>138.47999999999999</v>
      </c>
      <c r="M428" s="2">
        <v>69.27</v>
      </c>
      <c r="N428" s="2">
        <v>1294.1300000000001</v>
      </c>
      <c r="O428">
        <f t="shared" si="31"/>
        <v>109007633.60267794</v>
      </c>
      <c r="P428">
        <f t="shared" si="32"/>
        <v>162029460.98362079</v>
      </c>
      <c r="Q428">
        <f t="shared" si="33"/>
        <v>0.67276427966206276</v>
      </c>
      <c r="R428">
        <f t="shared" si="34"/>
        <v>-4.4750924474319609E-2</v>
      </c>
      <c r="S428">
        <f t="shared" si="35"/>
        <v>-0.94751596931313031</v>
      </c>
    </row>
    <row r="429" spans="1:19" x14ac:dyDescent="0.3">
      <c r="A429" s="9">
        <v>36130</v>
      </c>
      <c r="B429" s="2">
        <v>12419168</v>
      </c>
      <c r="C429" s="2">
        <v>8649279</v>
      </c>
      <c r="D429" s="2">
        <v>11621.4</v>
      </c>
      <c r="E429" s="2">
        <v>7883.6</v>
      </c>
      <c r="F429" s="2">
        <v>10659.1</v>
      </c>
      <c r="G429" s="2">
        <v>7555.3</v>
      </c>
      <c r="H429" s="2">
        <f t="shared" si="27"/>
        <v>0.91719586280482568</v>
      </c>
      <c r="I429" s="2">
        <f t="shared" si="28"/>
        <v>0.95835658836064741</v>
      </c>
      <c r="J429" s="2">
        <f t="shared" si="29"/>
        <v>11390809.509078082</v>
      </c>
      <c r="K429" s="2">
        <f t="shared" si="30"/>
        <v>8289093.5142193921</v>
      </c>
      <c r="L429" s="2">
        <v>137.35</v>
      </c>
      <c r="M429" s="2">
        <v>68.05</v>
      </c>
      <c r="N429" s="2">
        <v>1213.6500000000001</v>
      </c>
      <c r="O429">
        <f t="shared" si="31"/>
        <v>106449944.46839415</v>
      </c>
      <c r="P429">
        <f t="shared" si="32"/>
        <v>154860178.85891068</v>
      </c>
      <c r="Q429">
        <f t="shared" si="33"/>
        <v>0.68739391399888594</v>
      </c>
      <c r="R429">
        <f t="shared" si="34"/>
        <v>1.4629634336823183E-2</v>
      </c>
      <c r="S429">
        <f t="shared" si="35"/>
        <v>-2.3463394716064698</v>
      </c>
    </row>
    <row r="430" spans="1:19" x14ac:dyDescent="0.3">
      <c r="A430" s="9">
        <v>36161</v>
      </c>
      <c r="B430" s="2">
        <v>9259511</v>
      </c>
      <c r="C430" s="2">
        <v>8628684</v>
      </c>
      <c r="D430" s="2">
        <v>9317.2000000000007</v>
      </c>
      <c r="E430" s="2">
        <v>7858.1</v>
      </c>
      <c r="F430" s="2">
        <v>10615.3</v>
      </c>
      <c r="G430" s="2">
        <v>7671</v>
      </c>
      <c r="H430" s="2">
        <f t="shared" si="27"/>
        <v>1.1393229725668654</v>
      </c>
      <c r="I430" s="2">
        <f t="shared" si="28"/>
        <v>0.97619017319708323</v>
      </c>
      <c r="J430" s="2">
        <f t="shared" si="29"/>
        <v>10549573.597035589</v>
      </c>
      <c r="K430" s="2">
        <f t="shared" si="30"/>
        <v>8423236.5284229014</v>
      </c>
      <c r="L430" s="2">
        <v>137.12</v>
      </c>
      <c r="M430" s="2">
        <v>67.8</v>
      </c>
      <c r="N430" s="2">
        <v>1176.94</v>
      </c>
      <c r="O430">
        <f t="shared" si="31"/>
        <v>93217983.22564429</v>
      </c>
      <c r="P430">
        <f t="shared" si="32"/>
        <v>150225731.26701626</v>
      </c>
      <c r="Q430">
        <f t="shared" si="33"/>
        <v>0.62051941727582949</v>
      </c>
      <c r="R430">
        <f t="shared" si="34"/>
        <v>-6.6874496723056454E-2</v>
      </c>
      <c r="S430">
        <f t="shared" si="35"/>
        <v>-12.430219018741269</v>
      </c>
    </row>
    <row r="431" spans="1:19" x14ac:dyDescent="0.3">
      <c r="A431" s="9">
        <v>36192</v>
      </c>
      <c r="B431" s="2">
        <v>9337212</v>
      </c>
      <c r="C431" s="2">
        <v>7633786</v>
      </c>
      <c r="D431" s="2">
        <v>9020.7999999999993</v>
      </c>
      <c r="E431" s="2">
        <v>6990.1</v>
      </c>
      <c r="F431" s="2">
        <v>10442.9</v>
      </c>
      <c r="G431" s="2">
        <v>7785.9</v>
      </c>
      <c r="H431" s="2">
        <f t="shared" si="27"/>
        <v>1.1576467719049308</v>
      </c>
      <c r="I431" s="2">
        <f t="shared" si="28"/>
        <v>1.113846726084033</v>
      </c>
      <c r="J431" s="2">
        <f t="shared" si="29"/>
        <v>10809193.330391983</v>
      </c>
      <c r="K431" s="2">
        <f t="shared" si="30"/>
        <v>8502867.5437261257</v>
      </c>
      <c r="L431" s="2">
        <v>136.31</v>
      </c>
      <c r="M431" s="2">
        <v>66.81</v>
      </c>
      <c r="N431" s="2">
        <v>1186.81</v>
      </c>
      <c r="O431">
        <f t="shared" si="31"/>
        <v>92778383.884710774</v>
      </c>
      <c r="P431">
        <f t="shared" si="32"/>
        <v>147601252.60933667</v>
      </c>
      <c r="Q431">
        <f t="shared" si="33"/>
        <v>0.62857450221152111</v>
      </c>
      <c r="R431">
        <f t="shared" si="34"/>
        <v>8.0550849356916254E-3</v>
      </c>
      <c r="S431">
        <f t="shared" si="35"/>
        <v>-0.47158211937434658</v>
      </c>
    </row>
    <row r="432" spans="1:19" x14ac:dyDescent="0.3">
      <c r="A432" s="9">
        <v>36220</v>
      </c>
      <c r="B432" s="2">
        <v>11657190</v>
      </c>
      <c r="C432" s="2">
        <v>9304211</v>
      </c>
      <c r="D432" s="2">
        <v>11420.4</v>
      </c>
      <c r="E432" s="2">
        <v>8809.7999999999993</v>
      </c>
      <c r="F432" s="2">
        <v>10504.1</v>
      </c>
      <c r="G432" s="2">
        <v>8301.4</v>
      </c>
      <c r="H432" s="2">
        <f t="shared" si="27"/>
        <v>0.91976638296381918</v>
      </c>
      <c r="I432" s="2">
        <f t="shared" si="28"/>
        <v>0.94229153896796758</v>
      </c>
      <c r="J432" s="2">
        <f t="shared" si="29"/>
        <v>10721891.481822003</v>
      </c>
      <c r="K432" s="2">
        <f t="shared" si="30"/>
        <v>8767279.3020726927</v>
      </c>
      <c r="L432" s="2">
        <v>135.44999999999999</v>
      </c>
      <c r="M432" s="2">
        <v>66.510000000000005</v>
      </c>
      <c r="N432" s="2">
        <v>1229.1600000000001</v>
      </c>
      <c r="O432">
        <f t="shared" si="31"/>
        <v>93352270.776473999</v>
      </c>
      <c r="P432">
        <f t="shared" si="32"/>
        <v>155741576.83719343</v>
      </c>
      <c r="Q432">
        <f t="shared" si="33"/>
        <v>0.59940494164933911</v>
      </c>
      <c r="R432">
        <f t="shared" si="34"/>
        <v>-2.9169560562182006E-2</v>
      </c>
      <c r="S432">
        <f t="shared" si="35"/>
        <v>0.61855668069877368</v>
      </c>
    </row>
    <row r="433" spans="1:19" x14ac:dyDescent="0.3">
      <c r="A433" s="9">
        <v>36251</v>
      </c>
      <c r="B433" s="2">
        <v>11499780</v>
      </c>
      <c r="C433" s="2">
        <v>9100920</v>
      </c>
      <c r="D433" s="2">
        <v>10552.7</v>
      </c>
      <c r="E433" s="2">
        <v>8274.9</v>
      </c>
      <c r="F433" s="2">
        <v>10444.9</v>
      </c>
      <c r="G433" s="2">
        <v>8099.3</v>
      </c>
      <c r="H433" s="2">
        <f t="shared" si="27"/>
        <v>0.98978460488784847</v>
      </c>
      <c r="I433" s="2">
        <f t="shared" si="28"/>
        <v>0.97877919974863747</v>
      </c>
      <c r="J433" s="2">
        <f t="shared" si="29"/>
        <v>11382305.203597182</v>
      </c>
      <c r="K433" s="2">
        <f t="shared" si="30"/>
        <v>8907791.1945763696</v>
      </c>
      <c r="L433" s="2">
        <v>136.04</v>
      </c>
      <c r="M433" s="2">
        <v>68.16</v>
      </c>
      <c r="N433" s="2">
        <v>1208.94</v>
      </c>
      <c r="O433">
        <f t="shared" si="31"/>
        <v>103290323.10117027</v>
      </c>
      <c r="P433">
        <f t="shared" si="32"/>
        <v>164623374.3004885</v>
      </c>
      <c r="Q433">
        <f t="shared" si="33"/>
        <v>0.62743412677614985</v>
      </c>
      <c r="R433">
        <f t="shared" si="34"/>
        <v>2.8029185126810741E-2</v>
      </c>
      <c r="S433">
        <f t="shared" si="35"/>
        <v>10.645753169188893</v>
      </c>
    </row>
    <row r="434" spans="1:19" x14ac:dyDescent="0.3">
      <c r="A434" s="9">
        <v>36281</v>
      </c>
      <c r="B434" s="2">
        <v>11422801</v>
      </c>
      <c r="C434" s="2">
        <v>9456148</v>
      </c>
      <c r="D434" s="2">
        <v>10809.5</v>
      </c>
      <c r="E434" s="2">
        <v>8408.1</v>
      </c>
      <c r="F434" s="2">
        <v>10766.3</v>
      </c>
      <c r="G434" s="2">
        <v>8756.7000000000007</v>
      </c>
      <c r="H434" s="2">
        <f t="shared" si="27"/>
        <v>0.99600351542624532</v>
      </c>
      <c r="I434" s="2">
        <f t="shared" si="28"/>
        <v>1.0414600206943305</v>
      </c>
      <c r="J434" s="2">
        <f t="shared" si="29"/>
        <v>11377149.952014431</v>
      </c>
      <c r="K434" s="2">
        <f t="shared" si="30"/>
        <v>9848200.0917686522</v>
      </c>
      <c r="L434" s="2">
        <v>136.18</v>
      </c>
      <c r="M434" s="2">
        <v>69.430000000000007</v>
      </c>
      <c r="N434" s="2">
        <v>1197</v>
      </c>
      <c r="O434">
        <f t="shared" si="31"/>
        <v>101104760.82761195</v>
      </c>
      <c r="P434">
        <f t="shared" si="32"/>
        <v>174675513.7755692</v>
      </c>
      <c r="Q434">
        <f t="shared" si="33"/>
        <v>0.57881473277082107</v>
      </c>
      <c r="R434">
        <f t="shared" si="34"/>
        <v>-4.8619394005328775E-2</v>
      </c>
      <c r="S434">
        <f t="shared" si="35"/>
        <v>-2.1159409787281049</v>
      </c>
    </row>
    <row r="435" spans="1:19" x14ac:dyDescent="0.3">
      <c r="A435" s="9">
        <v>36312</v>
      </c>
      <c r="B435" s="2">
        <v>12819358</v>
      </c>
      <c r="C435" s="2">
        <v>10203210</v>
      </c>
      <c r="D435" s="2">
        <v>12273.6</v>
      </c>
      <c r="E435" s="2">
        <v>9187.6</v>
      </c>
      <c r="F435" s="2">
        <v>11386.6</v>
      </c>
      <c r="G435" s="2">
        <v>9131</v>
      </c>
      <c r="H435" s="2">
        <f t="shared" si="27"/>
        <v>0.92773106505018899</v>
      </c>
      <c r="I435" s="2">
        <f t="shared" si="28"/>
        <v>0.99383952283512556</v>
      </c>
      <c r="J435" s="2">
        <f t="shared" si="29"/>
        <v>11892916.65059966</v>
      </c>
      <c r="K435" s="2">
        <f t="shared" si="30"/>
        <v>10140353.357786581</v>
      </c>
      <c r="L435" s="2">
        <v>135.27000000000001</v>
      </c>
      <c r="M435" s="2">
        <v>69.23</v>
      </c>
      <c r="N435" s="2">
        <v>1169.6300000000001</v>
      </c>
      <c r="O435">
        <f t="shared" si="31"/>
        <v>104536798.58105297</v>
      </c>
      <c r="P435">
        <f t="shared" si="32"/>
        <v>174823606.06755775</v>
      </c>
      <c r="Q435">
        <f t="shared" si="33"/>
        <v>0.59795585351703828</v>
      </c>
      <c r="R435">
        <f t="shared" si="34"/>
        <v>1.9141120746217211E-2</v>
      </c>
      <c r="S435">
        <f t="shared" si="35"/>
        <v>3.3945362467082845</v>
      </c>
    </row>
    <row r="436" spans="1:19" x14ac:dyDescent="0.3">
      <c r="A436" s="9">
        <v>36342</v>
      </c>
      <c r="B436" s="2">
        <v>11751365</v>
      </c>
      <c r="C436" s="2">
        <v>9777017</v>
      </c>
      <c r="D436" s="2">
        <v>11320.1</v>
      </c>
      <c r="E436" s="2">
        <v>9292.7000000000007</v>
      </c>
      <c r="F436" s="2">
        <v>11441</v>
      </c>
      <c r="G436" s="2">
        <v>9314.6</v>
      </c>
      <c r="H436" s="2">
        <f t="shared" si="27"/>
        <v>1.010680117666805</v>
      </c>
      <c r="I436" s="2">
        <f t="shared" si="28"/>
        <v>1.0023566885835118</v>
      </c>
      <c r="J436" s="2">
        <f t="shared" si="29"/>
        <v>11876870.960945575</v>
      </c>
      <c r="K436" s="2">
        <f t="shared" si="30"/>
        <v>9800058.3843447007</v>
      </c>
      <c r="L436" s="2">
        <v>135.72</v>
      </c>
      <c r="M436" s="2">
        <v>70.41</v>
      </c>
      <c r="N436" s="2">
        <v>1186.04</v>
      </c>
      <c r="O436">
        <f t="shared" si="31"/>
        <v>102694940.35669973</v>
      </c>
      <c r="P436">
        <f t="shared" si="32"/>
        <v>165570450.49951023</v>
      </c>
      <c r="Q436">
        <f t="shared" si="33"/>
        <v>0.6202492053798182</v>
      </c>
      <c r="R436">
        <f t="shared" si="34"/>
        <v>2.229335186277992E-2</v>
      </c>
      <c r="S436">
        <f t="shared" si="35"/>
        <v>-1.7619233125119536</v>
      </c>
    </row>
    <row r="437" spans="1:19" x14ac:dyDescent="0.3">
      <c r="A437" s="9">
        <v>36373</v>
      </c>
      <c r="B437" s="2">
        <v>11369995</v>
      </c>
      <c r="C437" s="2">
        <v>9855041</v>
      </c>
      <c r="D437" s="2">
        <v>10480.299999999999</v>
      </c>
      <c r="E437" s="2">
        <v>9244</v>
      </c>
      <c r="F437" s="2">
        <v>11303</v>
      </c>
      <c r="G437" s="2">
        <v>9552</v>
      </c>
      <c r="H437" s="2">
        <f t="shared" si="27"/>
        <v>1.0784996612692386</v>
      </c>
      <c r="I437" s="2">
        <f t="shared" si="28"/>
        <v>1.0333189095629598</v>
      </c>
      <c r="J437" s="2">
        <f t="shared" si="29"/>
        <v>12262535.756132936</v>
      </c>
      <c r="K437" s="2">
        <f t="shared" si="30"/>
        <v>10183400.219818261</v>
      </c>
      <c r="L437" s="2">
        <v>137.41999999999999</v>
      </c>
      <c r="M437" s="2">
        <v>72.53</v>
      </c>
      <c r="N437" s="2">
        <v>1199.79</v>
      </c>
      <c r="O437">
        <f t="shared" si="31"/>
        <v>107160756.76542814</v>
      </c>
      <c r="P437">
        <f t="shared" si="32"/>
        <v>171536997.53889006</v>
      </c>
      <c r="Q437">
        <f t="shared" si="33"/>
        <v>0.62470929480465665</v>
      </c>
      <c r="R437">
        <f t="shared" si="34"/>
        <v>4.4600894248384426E-3</v>
      </c>
      <c r="S437">
        <f t="shared" si="35"/>
        <v>4.3486235964662683</v>
      </c>
    </row>
    <row r="438" spans="1:19" x14ac:dyDescent="0.3">
      <c r="A438" s="9">
        <v>36404</v>
      </c>
      <c r="B438" s="2">
        <v>11966386</v>
      </c>
      <c r="C438" s="2">
        <v>10126648</v>
      </c>
      <c r="D438" s="2">
        <v>11252.6</v>
      </c>
      <c r="E438" s="2">
        <v>9499.2000000000007</v>
      </c>
      <c r="F438" s="2">
        <v>11331.5</v>
      </c>
      <c r="G438" s="2">
        <v>9970.9</v>
      </c>
      <c r="H438" s="2">
        <f t="shared" si="27"/>
        <v>1.007011712848586</v>
      </c>
      <c r="I438" s="2">
        <f t="shared" si="28"/>
        <v>1.0496568132053223</v>
      </c>
      <c r="J438" s="2">
        <f t="shared" si="29"/>
        <v>12050290.862467339</v>
      </c>
      <c r="K438" s="2">
        <f t="shared" si="30"/>
        <v>10629505.06813205</v>
      </c>
      <c r="L438" s="2">
        <v>139.21</v>
      </c>
      <c r="M438" s="2">
        <v>74.59</v>
      </c>
      <c r="N438" s="2">
        <v>1196.97</v>
      </c>
      <c r="O438">
        <f t="shared" si="31"/>
        <v>105208983.21845211</v>
      </c>
      <c r="P438">
        <f t="shared" si="32"/>
        <v>175833088.17998278</v>
      </c>
      <c r="Q438">
        <f t="shared" si="33"/>
        <v>0.59834576249243931</v>
      </c>
      <c r="R438">
        <f t="shared" si="34"/>
        <v>-2.636353231221733E-2</v>
      </c>
      <c r="S438">
        <f t="shared" si="35"/>
        <v>-1.8213510298815834</v>
      </c>
    </row>
    <row r="439" spans="1:19" x14ac:dyDescent="0.3">
      <c r="A439" s="9">
        <v>36434</v>
      </c>
      <c r="B439" s="2">
        <v>13449648</v>
      </c>
      <c r="C439" s="2">
        <v>11357688</v>
      </c>
      <c r="D439" s="2">
        <v>13109.8</v>
      </c>
      <c r="E439" s="2">
        <v>10456.6</v>
      </c>
      <c r="F439" s="2">
        <v>12861.4</v>
      </c>
      <c r="G439" s="2">
        <v>10347.1</v>
      </c>
      <c r="H439" s="2">
        <f t="shared" si="27"/>
        <v>0.98105234252238782</v>
      </c>
      <c r="I439" s="2">
        <f t="shared" si="28"/>
        <v>0.98952814490369723</v>
      </c>
      <c r="J439" s="2">
        <f t="shared" si="29"/>
        <v>13194808.676501548</v>
      </c>
      <c r="K439" s="2">
        <f t="shared" si="30"/>
        <v>11238751.937034983</v>
      </c>
      <c r="L439" s="2">
        <v>142.12</v>
      </c>
      <c r="M439" s="2">
        <v>76.180000000000007</v>
      </c>
      <c r="N439" s="2">
        <v>1206.3800000000001</v>
      </c>
      <c r="O439">
        <f t="shared" si="31"/>
        <v>113452985.71591161</v>
      </c>
      <c r="P439">
        <f t="shared" si="32"/>
        <v>180351909.1845122</v>
      </c>
      <c r="Q439">
        <f t="shared" si="33"/>
        <v>0.62906451186963341</v>
      </c>
      <c r="R439">
        <f t="shared" si="34"/>
        <v>3.0718749377194099E-2</v>
      </c>
      <c r="S439">
        <f t="shared" si="35"/>
        <v>7.8358351590015474</v>
      </c>
    </row>
    <row r="440" spans="1:19" x14ac:dyDescent="0.3">
      <c r="A440" s="9">
        <v>36465</v>
      </c>
      <c r="B440" s="2">
        <v>14196951</v>
      </c>
      <c r="C440" s="2">
        <v>11730403</v>
      </c>
      <c r="D440" s="2">
        <v>13079.1</v>
      </c>
      <c r="E440" s="2">
        <v>10817.4</v>
      </c>
      <c r="F440" s="2">
        <v>12595</v>
      </c>
      <c r="G440" s="2">
        <v>10582.9</v>
      </c>
      <c r="H440" s="2">
        <f t="shared" si="27"/>
        <v>0.96298674985281862</v>
      </c>
      <c r="I440" s="2">
        <f t="shared" si="28"/>
        <v>0.97832196276369554</v>
      </c>
      <c r="J440" s="2">
        <f t="shared" si="29"/>
        <v>13671475.701309724</v>
      </c>
      <c r="K440" s="2">
        <f t="shared" si="30"/>
        <v>11476110.886969142</v>
      </c>
      <c r="L440" s="2">
        <v>142.13</v>
      </c>
      <c r="M440" s="2">
        <v>76.7</v>
      </c>
      <c r="N440" s="2">
        <v>1177.22</v>
      </c>
      <c r="O440">
        <f t="shared" si="31"/>
        <v>116049780.86508602</v>
      </c>
      <c r="P440">
        <f t="shared" si="32"/>
        <v>181734715.82858798</v>
      </c>
      <c r="Q440">
        <f t="shared" si="33"/>
        <v>0.63856693717530599</v>
      </c>
      <c r="R440">
        <f t="shared" si="34"/>
        <v>9.5024253056725794E-3</v>
      </c>
      <c r="S440">
        <f t="shared" si="35"/>
        <v>2.2888733450143377</v>
      </c>
    </row>
    <row r="441" spans="1:19" x14ac:dyDescent="0.3">
      <c r="A441" s="9">
        <v>36495</v>
      </c>
      <c r="B441" s="2">
        <v>14955262</v>
      </c>
      <c r="C441" s="2">
        <v>12578527</v>
      </c>
      <c r="D441" s="2">
        <v>13394.5</v>
      </c>
      <c r="E441" s="2">
        <v>11745.7</v>
      </c>
      <c r="F441" s="2">
        <v>12338.5</v>
      </c>
      <c r="G441" s="2">
        <v>11071.4</v>
      </c>
      <c r="H441" s="2">
        <f t="shared" si="27"/>
        <v>0.92116167083504419</v>
      </c>
      <c r="I441" s="2">
        <f t="shared" si="28"/>
        <v>0.94259175698340658</v>
      </c>
      <c r="J441" s="2">
        <f t="shared" si="29"/>
        <v>13776214.131695844</v>
      </c>
      <c r="K441" s="2">
        <f t="shared" si="30"/>
        <v>11856415.865193218</v>
      </c>
      <c r="L441" s="2">
        <v>141.75</v>
      </c>
      <c r="M441" s="2">
        <v>77.790000000000006</v>
      </c>
      <c r="N441" s="2">
        <v>1138.3900000000001</v>
      </c>
      <c r="O441">
        <f t="shared" si="31"/>
        <v>114104234.15264183</v>
      </c>
      <c r="P441">
        <f t="shared" si="32"/>
        <v>181976660.81907117</v>
      </c>
      <c r="Q441">
        <f t="shared" si="33"/>
        <v>0.62702674968901118</v>
      </c>
      <c r="R441">
        <f t="shared" si="34"/>
        <v>-1.1540187486294817E-2</v>
      </c>
      <c r="S441">
        <f t="shared" si="35"/>
        <v>-1.6764759898219808</v>
      </c>
    </row>
    <row r="442" spans="1:19" x14ac:dyDescent="0.3">
      <c r="A442" s="9">
        <v>36526</v>
      </c>
      <c r="B442" s="2">
        <v>12162425</v>
      </c>
      <c r="C442" s="2">
        <v>12594623</v>
      </c>
      <c r="D442" s="2">
        <v>12858.9</v>
      </c>
      <c r="E442" s="2">
        <v>12685.7</v>
      </c>
      <c r="F442" s="2">
        <v>14501.9</v>
      </c>
      <c r="G442" s="2">
        <v>12141.7</v>
      </c>
      <c r="H442" s="2">
        <f t="shared" si="27"/>
        <v>1.1277714267938936</v>
      </c>
      <c r="I442" s="2">
        <f t="shared" si="28"/>
        <v>0.95711706882552794</v>
      </c>
      <c r="J442" s="2">
        <f t="shared" si="29"/>
        <v>13716435.395523721</v>
      </c>
      <c r="K442" s="2">
        <f t="shared" si="30"/>
        <v>12054528.648722578</v>
      </c>
      <c r="L442" s="2">
        <v>147.1</v>
      </c>
      <c r="M442" s="2">
        <v>78.87</v>
      </c>
      <c r="N442" s="2">
        <v>1131.07</v>
      </c>
      <c r="O442">
        <f t="shared" si="31"/>
        <v>110156281.4103016</v>
      </c>
      <c r="P442">
        <f t="shared" si="32"/>
        <v>176407698.52705097</v>
      </c>
      <c r="Q442">
        <f t="shared" si="33"/>
        <v>0.6244414633265557</v>
      </c>
      <c r="R442">
        <f t="shared" si="34"/>
        <v>-2.5852863624554745E-3</v>
      </c>
      <c r="S442">
        <f t="shared" si="35"/>
        <v>-3.4599528857613677</v>
      </c>
    </row>
    <row r="443" spans="1:19" x14ac:dyDescent="0.3">
      <c r="A443" s="9">
        <v>36557</v>
      </c>
      <c r="B443" s="2">
        <v>12676042</v>
      </c>
      <c r="C443" s="2">
        <v>12023652</v>
      </c>
      <c r="D443" s="2">
        <v>11567.3</v>
      </c>
      <c r="E443" s="2">
        <v>11783.2</v>
      </c>
      <c r="F443" s="2">
        <v>13262.3</v>
      </c>
      <c r="G443" s="2">
        <v>12416.3</v>
      </c>
      <c r="H443" s="2">
        <f t="shared" si="27"/>
        <v>1.1465337632809731</v>
      </c>
      <c r="I443" s="2">
        <f t="shared" si="28"/>
        <v>1.0537290379523387</v>
      </c>
      <c r="J443" s="2">
        <f t="shared" si="29"/>
        <v>14533510.137767673</v>
      </c>
      <c r="K443" s="2">
        <f t="shared" si="30"/>
        <v>12669671.254633714</v>
      </c>
      <c r="L443" s="2">
        <v>143.77000000000001</v>
      </c>
      <c r="M443" s="2">
        <v>79.36</v>
      </c>
      <c r="N443" s="2">
        <v>1128.8</v>
      </c>
      <c r="O443">
        <f t="shared" si="31"/>
        <v>111749947.73300394</v>
      </c>
      <c r="P443">
        <f t="shared" si="32"/>
        <v>181695005.27423042</v>
      </c>
      <c r="Q443">
        <f t="shared" si="33"/>
        <v>0.6150413852287292</v>
      </c>
      <c r="R443">
        <f t="shared" si="34"/>
        <v>-9.4000780978265031E-3</v>
      </c>
      <c r="S443">
        <f t="shared" si="35"/>
        <v>1.4467321357430194</v>
      </c>
    </row>
    <row r="444" spans="1:19" x14ac:dyDescent="0.3">
      <c r="A444" s="9">
        <v>36586</v>
      </c>
      <c r="B444" s="2">
        <v>14429703</v>
      </c>
      <c r="C444" s="2">
        <v>14212011</v>
      </c>
      <c r="D444" s="2">
        <v>14516</v>
      </c>
      <c r="E444" s="2">
        <v>13524.6</v>
      </c>
      <c r="F444" s="2">
        <v>13237.5</v>
      </c>
      <c r="G444" s="2">
        <v>12533</v>
      </c>
      <c r="H444" s="2">
        <f t="shared" si="27"/>
        <v>0.91192477266464589</v>
      </c>
      <c r="I444" s="2">
        <f t="shared" si="28"/>
        <v>0.92668175029206035</v>
      </c>
      <c r="J444" s="2">
        <f t="shared" si="29"/>
        <v>13158803.627893358</v>
      </c>
      <c r="K444" s="2">
        <f t="shared" si="30"/>
        <v>13170011.228650015</v>
      </c>
      <c r="L444" s="2">
        <v>142.63999999999999</v>
      </c>
      <c r="M444" s="2">
        <v>80.12</v>
      </c>
      <c r="N444" s="2">
        <v>1117.19</v>
      </c>
      <c r="O444">
        <f t="shared" si="31"/>
        <v>103315417.23006205</v>
      </c>
      <c r="P444">
        <f t="shared" si="32"/>
        <v>187327478.26235053</v>
      </c>
      <c r="Q444">
        <f t="shared" si="33"/>
        <v>0.55152302368246098</v>
      </c>
      <c r="R444">
        <f t="shared" si="34"/>
        <v>-6.3518361546268221E-2</v>
      </c>
      <c r="S444">
        <f t="shared" si="35"/>
        <v>-7.5476818325623753</v>
      </c>
    </row>
    <row r="445" spans="1:19" x14ac:dyDescent="0.3">
      <c r="A445" s="9">
        <v>36617</v>
      </c>
      <c r="B445" s="2">
        <v>13522040</v>
      </c>
      <c r="C445" s="2">
        <v>13344532</v>
      </c>
      <c r="D445" s="2">
        <v>13281.9</v>
      </c>
      <c r="E445" s="2">
        <v>13190</v>
      </c>
      <c r="F445" s="2">
        <v>13483.8</v>
      </c>
      <c r="G445" s="2">
        <v>13561.5</v>
      </c>
      <c r="H445" s="2">
        <f t="shared" si="27"/>
        <v>1.0152011383913446</v>
      </c>
      <c r="I445" s="2">
        <f t="shared" si="28"/>
        <v>1.0281652767247915</v>
      </c>
      <c r="J445" s="2">
        <f t="shared" si="29"/>
        <v>13727590.401373297</v>
      </c>
      <c r="K445" s="2">
        <f t="shared" si="30"/>
        <v>13720384.436542835</v>
      </c>
      <c r="L445" s="2">
        <v>142.06</v>
      </c>
      <c r="M445" s="2">
        <v>78.56</v>
      </c>
      <c r="N445" s="2">
        <v>1109.76</v>
      </c>
      <c r="O445">
        <f t="shared" si="31"/>
        <v>107517713.96880424</v>
      </c>
      <c r="P445">
        <f t="shared" si="32"/>
        <v>191316478.88993123</v>
      </c>
      <c r="Q445">
        <f t="shared" si="33"/>
        <v>0.56198877688242244</v>
      </c>
      <c r="R445">
        <f t="shared" si="34"/>
        <v>1.0465753199961458E-2</v>
      </c>
      <c r="S445">
        <f t="shared" si="35"/>
        <v>4.0674439995577245</v>
      </c>
    </row>
    <row r="446" spans="1:19" x14ac:dyDescent="0.3">
      <c r="A446" s="9">
        <v>36647</v>
      </c>
      <c r="B446" s="2">
        <v>14636755</v>
      </c>
      <c r="C446" s="2">
        <v>13283356</v>
      </c>
      <c r="D446" s="2">
        <v>14363.3</v>
      </c>
      <c r="E446" s="2">
        <v>12444.1</v>
      </c>
      <c r="F446" s="2">
        <v>13757.3</v>
      </c>
      <c r="G446" s="2">
        <v>12434.5</v>
      </c>
      <c r="H446" s="2">
        <f t="shared" si="27"/>
        <v>0.95780913856843486</v>
      </c>
      <c r="I446" s="2">
        <f t="shared" si="28"/>
        <v>0.99922855007593958</v>
      </c>
      <c r="J446" s="2">
        <f t="shared" si="29"/>
        <v>14019217.697987232</v>
      </c>
      <c r="K446" s="2">
        <f t="shared" si="30"/>
        <v>13273108.556022532</v>
      </c>
      <c r="L446" s="2">
        <v>141.94</v>
      </c>
      <c r="M446" s="2">
        <v>79.510000000000005</v>
      </c>
      <c r="N446" s="2">
        <v>1120.01</v>
      </c>
      <c r="O446">
        <f t="shared" si="31"/>
        <v>109516873.38109469</v>
      </c>
      <c r="P446">
        <f t="shared" si="32"/>
        <v>187499553.85859933</v>
      </c>
      <c r="Q446">
        <f t="shared" si="33"/>
        <v>0.58409138116502191</v>
      </c>
      <c r="R446">
        <f t="shared" si="34"/>
        <v>2.210260428259947E-2</v>
      </c>
      <c r="S446">
        <f t="shared" si="35"/>
        <v>1.8593767840622917</v>
      </c>
    </row>
    <row r="447" spans="1:19" x14ac:dyDescent="0.3">
      <c r="A447" s="9">
        <v>36678</v>
      </c>
      <c r="B447" s="2">
        <v>15250940</v>
      </c>
      <c r="C447" s="2">
        <v>13177511</v>
      </c>
      <c r="D447" s="2">
        <v>15457.5</v>
      </c>
      <c r="E447" s="2">
        <v>12633.6</v>
      </c>
      <c r="F447" s="2">
        <v>14455.6</v>
      </c>
      <c r="G447" s="2">
        <v>12662.7</v>
      </c>
      <c r="H447" s="2">
        <f t="shared" si="27"/>
        <v>0.93518356784732337</v>
      </c>
      <c r="I447" s="2">
        <f t="shared" si="28"/>
        <v>1.0023033814589666</v>
      </c>
      <c r="J447" s="2">
        <f t="shared" si="29"/>
        <v>14262428.482225457</v>
      </c>
      <c r="K447" s="2">
        <f t="shared" si="30"/>
        <v>13207863.834512727</v>
      </c>
      <c r="L447" s="2">
        <v>144.04</v>
      </c>
      <c r="M447" s="2">
        <v>80.87</v>
      </c>
      <c r="N447" s="2">
        <v>1118.73</v>
      </c>
      <c r="O447">
        <f t="shared" si="31"/>
        <v>112540950.57332207</v>
      </c>
      <c r="P447">
        <f t="shared" si="32"/>
        <v>186051308.9333744</v>
      </c>
      <c r="Q447">
        <f t="shared" si="33"/>
        <v>0.60489201187841879</v>
      </c>
      <c r="R447">
        <f t="shared" si="34"/>
        <v>2.0800630713396884E-2</v>
      </c>
      <c r="S447">
        <f t="shared" si="35"/>
        <v>2.7612888305387031</v>
      </c>
    </row>
    <row r="448" spans="1:19" x14ac:dyDescent="0.3">
      <c r="A448" s="9">
        <v>36708</v>
      </c>
      <c r="B448" s="2">
        <v>14455656</v>
      </c>
      <c r="C448" s="2">
        <v>13671876</v>
      </c>
      <c r="D448" s="2">
        <v>14403.7</v>
      </c>
      <c r="E448" s="2">
        <v>13619.8</v>
      </c>
      <c r="F448" s="2">
        <v>14802.9</v>
      </c>
      <c r="G448" s="2">
        <v>13979.6</v>
      </c>
      <c r="H448" s="2">
        <f t="shared" si="27"/>
        <v>1.0277151009809979</v>
      </c>
      <c r="I448" s="2">
        <f t="shared" si="28"/>
        <v>1.0264174216948854</v>
      </c>
      <c r="J448" s="2">
        <f t="shared" si="29"/>
        <v>14856295.965786569</v>
      </c>
      <c r="K448" s="2">
        <f t="shared" si="30"/>
        <v>14033051.713652182</v>
      </c>
      <c r="L448" s="2">
        <v>146.25</v>
      </c>
      <c r="M448" s="2">
        <v>80.25</v>
      </c>
      <c r="N448" s="2">
        <v>1114.8599999999999</v>
      </c>
      <c r="O448">
        <f t="shared" si="31"/>
        <v>115385892.70900033</v>
      </c>
      <c r="P448">
        <f t="shared" si="32"/>
        <v>194128798.61028942</v>
      </c>
      <c r="Q448">
        <f t="shared" si="33"/>
        <v>0.59437802909724768</v>
      </c>
      <c r="R448">
        <f t="shared" si="34"/>
        <v>-1.0513982781171105E-2</v>
      </c>
      <c r="S448">
        <f t="shared" si="35"/>
        <v>2.5279172791638587</v>
      </c>
    </row>
    <row r="449" spans="1:19" x14ac:dyDescent="0.3">
      <c r="A449" s="9">
        <v>36739</v>
      </c>
      <c r="B449" s="2">
        <v>14786880</v>
      </c>
      <c r="C449" s="2">
        <v>13441139</v>
      </c>
      <c r="D449" s="2">
        <v>14473.7</v>
      </c>
      <c r="E449" s="2">
        <v>12411.6</v>
      </c>
      <c r="F449" s="2">
        <v>15126.8</v>
      </c>
      <c r="G449" s="2">
        <v>12453.8</v>
      </c>
      <c r="H449" s="2">
        <f t="shared" si="27"/>
        <v>1.0451232235019379</v>
      </c>
      <c r="I449" s="2">
        <f t="shared" si="28"/>
        <v>1.0034000451190821</v>
      </c>
      <c r="J449" s="2">
        <f t="shared" si="29"/>
        <v>15454111.691136336</v>
      </c>
      <c r="K449" s="2">
        <f t="shared" si="30"/>
        <v>13486839.479051854</v>
      </c>
      <c r="L449" s="2">
        <v>147.65</v>
      </c>
      <c r="M449" s="2">
        <v>80.349999999999994</v>
      </c>
      <c r="N449" s="2">
        <v>1114.57</v>
      </c>
      <c r="O449">
        <f t="shared" si="31"/>
        <v>117806297.16225815</v>
      </c>
      <c r="P449">
        <f t="shared" si="32"/>
        <v>187363711.6712243</v>
      </c>
      <c r="Q449">
        <f t="shared" si="33"/>
        <v>0.62875727701732476</v>
      </c>
      <c r="R449">
        <f t="shared" si="34"/>
        <v>3.4379247920077072E-2</v>
      </c>
      <c r="S449">
        <f t="shared" si="35"/>
        <v>2.0976606380833687</v>
      </c>
    </row>
    <row r="450" spans="1:19" x14ac:dyDescent="0.3">
      <c r="A450" s="9">
        <v>36770</v>
      </c>
      <c r="B450" s="2">
        <v>15133379</v>
      </c>
      <c r="C450" s="2">
        <v>13291803</v>
      </c>
      <c r="D450" s="2">
        <v>14927.5</v>
      </c>
      <c r="E450" s="2">
        <v>12493.4</v>
      </c>
      <c r="F450" s="2">
        <v>15029.4</v>
      </c>
      <c r="G450" s="2">
        <v>13246.8</v>
      </c>
      <c r="H450" s="2">
        <f t="shared" si="27"/>
        <v>1.0068263272483671</v>
      </c>
      <c r="I450" s="2">
        <f t="shared" si="28"/>
        <v>1.0603038404277458</v>
      </c>
      <c r="J450" s="2">
        <f t="shared" si="29"/>
        <v>15236684.397427566</v>
      </c>
      <c r="K450" s="2">
        <f t="shared" si="30"/>
        <v>14093349.767109033</v>
      </c>
      <c r="L450" s="2">
        <v>146.75</v>
      </c>
      <c r="M450" s="2">
        <v>82.16</v>
      </c>
      <c r="N450" s="2">
        <v>1116.5</v>
      </c>
      <c r="O450">
        <f t="shared" si="31"/>
        <v>115017618.21090986</v>
      </c>
      <c r="P450">
        <f t="shared" si="32"/>
        <v>195495019.91196907</v>
      </c>
      <c r="Q450">
        <f t="shared" si="33"/>
        <v>0.58834039998922738</v>
      </c>
      <c r="R450">
        <f t="shared" si="34"/>
        <v>-4.0416877028097375E-2</v>
      </c>
      <c r="S450">
        <f t="shared" si="35"/>
        <v>-2.3671730786235941</v>
      </c>
    </row>
    <row r="451" spans="1:19" x14ac:dyDescent="0.3">
      <c r="A451" s="9">
        <v>36800</v>
      </c>
      <c r="B451" s="2">
        <v>15248068</v>
      </c>
      <c r="C451" s="2">
        <v>14104212</v>
      </c>
      <c r="D451" s="2">
        <v>14765.3</v>
      </c>
      <c r="E451" s="2">
        <v>13312.6</v>
      </c>
      <c r="F451" s="2">
        <v>14077</v>
      </c>
      <c r="G451" s="2">
        <v>13180.1</v>
      </c>
      <c r="H451" s="2">
        <f t="shared" si="27"/>
        <v>0.95338394749852695</v>
      </c>
      <c r="I451" s="2">
        <f t="shared" si="28"/>
        <v>0.99004702312095305</v>
      </c>
      <c r="J451" s="2">
        <f t="shared" si="29"/>
        <v>14537263.261565968</v>
      </c>
      <c r="K451" s="2">
        <f t="shared" si="30"/>
        <v>13963833.104066823</v>
      </c>
      <c r="L451" s="2">
        <v>141.85</v>
      </c>
      <c r="M451" s="2">
        <v>81.83</v>
      </c>
      <c r="N451" s="2">
        <v>1127.31</v>
      </c>
      <c r="O451">
        <f t="shared" si="31"/>
        <v>110602074.49089202</v>
      </c>
      <c r="P451">
        <f t="shared" si="32"/>
        <v>189759246.11356631</v>
      </c>
      <c r="Q451">
        <f t="shared" si="33"/>
        <v>0.58285473175151303</v>
      </c>
      <c r="R451">
        <f t="shared" si="34"/>
        <v>-5.4856682377143473E-3</v>
      </c>
      <c r="S451">
        <f t="shared" si="35"/>
        <v>-3.839015090645475</v>
      </c>
    </row>
    <row r="452" spans="1:19" x14ac:dyDescent="0.3">
      <c r="A452" s="9">
        <v>36831</v>
      </c>
      <c r="B452" s="2">
        <v>14989068</v>
      </c>
      <c r="C452" s="2">
        <v>14160418</v>
      </c>
      <c r="D452" s="2">
        <v>14180.7</v>
      </c>
      <c r="E452" s="2">
        <v>13344.3</v>
      </c>
      <c r="F452" s="2">
        <v>13679.7</v>
      </c>
      <c r="G452" s="2">
        <v>12818.9</v>
      </c>
      <c r="H452" s="2">
        <f t="shared" si="27"/>
        <v>0.96467029131143034</v>
      </c>
      <c r="I452" s="2">
        <f t="shared" si="28"/>
        <v>0.96062738397667924</v>
      </c>
      <c r="J452" s="2">
        <f t="shared" si="29"/>
        <v>14459508.594046839</v>
      </c>
      <c r="K452" s="2">
        <f t="shared" si="30"/>
        <v>13602885.29935628</v>
      </c>
      <c r="L452" s="2">
        <v>135.94</v>
      </c>
      <c r="M452" s="2">
        <v>81.180000000000007</v>
      </c>
      <c r="N452" s="2">
        <v>1151.1500000000001</v>
      </c>
      <c r="O452">
        <f t="shared" si="31"/>
        <v>114912574.07934397</v>
      </c>
      <c r="P452">
        <f t="shared" si="32"/>
        <v>187396659.25476387</v>
      </c>
      <c r="Q452">
        <f t="shared" si="33"/>
        <v>0.6132050301020654</v>
      </c>
      <c r="R452">
        <f t="shared" si="34"/>
        <v>3.0350298350552363E-2</v>
      </c>
      <c r="S452">
        <f t="shared" si="35"/>
        <v>3.8973044658460907</v>
      </c>
    </row>
    <row r="453" spans="1:19" x14ac:dyDescent="0.3">
      <c r="A453" s="9">
        <v>36861</v>
      </c>
      <c r="B453" s="2">
        <v>14976555</v>
      </c>
      <c r="C453" s="2">
        <v>13175885</v>
      </c>
      <c r="D453" s="2">
        <v>14727.8</v>
      </c>
      <c r="E453" s="2">
        <v>12688.2</v>
      </c>
      <c r="F453" s="2">
        <v>14109.5</v>
      </c>
      <c r="G453" s="2">
        <v>12702.2</v>
      </c>
      <c r="H453" s="2">
        <f t="shared" si="27"/>
        <v>0.95801816971984954</v>
      </c>
      <c r="I453" s="2">
        <f t="shared" si="28"/>
        <v>1.0011033873993158</v>
      </c>
      <c r="J453" s="2">
        <f t="shared" si="29"/>
        <v>14347811.809808662</v>
      </c>
      <c r="K453" s="2">
        <f t="shared" si="30"/>
        <v>13190423.105483834</v>
      </c>
      <c r="L453" s="2">
        <v>132.63999999999999</v>
      </c>
      <c r="M453" s="2">
        <v>76.77</v>
      </c>
      <c r="N453" s="2">
        <v>1214.4000000000001</v>
      </c>
      <c r="O453">
        <f t="shared" si="31"/>
        <v>121498334.30087717</v>
      </c>
      <c r="P453">
        <f t="shared" si="32"/>
        <v>187043059.34808713</v>
      </c>
      <c r="Q453">
        <f t="shared" si="33"/>
        <v>0.64957413936845831</v>
      </c>
      <c r="R453">
        <f t="shared" si="34"/>
        <v>3.6369109266392918E-2</v>
      </c>
      <c r="S453">
        <f t="shared" si="35"/>
        <v>5.7311049502606295</v>
      </c>
    </row>
    <row r="454" spans="1:19" x14ac:dyDescent="0.3">
      <c r="A454" s="9">
        <v>36892</v>
      </c>
      <c r="B454" s="2">
        <v>12644929</v>
      </c>
      <c r="C454" s="2">
        <v>12431023</v>
      </c>
      <c r="D454" s="2">
        <v>11525.4</v>
      </c>
      <c r="E454" s="2">
        <v>12369.5</v>
      </c>
      <c r="F454" s="2">
        <v>13176.2</v>
      </c>
      <c r="G454" s="2">
        <v>12169.5</v>
      </c>
      <c r="H454" s="2">
        <f t="shared" si="27"/>
        <v>1.1432314713589118</v>
      </c>
      <c r="I454" s="2">
        <f t="shared" si="28"/>
        <v>0.98383119770403005</v>
      </c>
      <c r="J454" s="2">
        <f t="shared" si="29"/>
        <v>14456080.785898972</v>
      </c>
      <c r="K454" s="2">
        <f t="shared" si="30"/>
        <v>12230028.246776344</v>
      </c>
      <c r="L454" s="2">
        <v>130.93</v>
      </c>
      <c r="M454" s="2">
        <v>75.94</v>
      </c>
      <c r="N454" s="2">
        <v>1272.82</v>
      </c>
      <c r="O454">
        <f t="shared" si="31"/>
        <v>132354225.77198218</v>
      </c>
      <c r="P454">
        <f t="shared" si="32"/>
        <v>193462893.09476611</v>
      </c>
      <c r="Q454">
        <f t="shared" si="33"/>
        <v>0.68413236075793415</v>
      </c>
      <c r="R454">
        <f t="shared" si="34"/>
        <v>3.4558221389475841E-2</v>
      </c>
      <c r="S454">
        <f t="shared" si="35"/>
        <v>8.9350125938530027</v>
      </c>
    </row>
    <row r="455" spans="1:19" x14ac:dyDescent="0.3">
      <c r="A455" s="9">
        <v>36923</v>
      </c>
      <c r="B455" s="2">
        <v>13354074</v>
      </c>
      <c r="C455" s="2">
        <v>12732258</v>
      </c>
      <c r="D455" s="2">
        <v>12107.4</v>
      </c>
      <c r="E455" s="2">
        <v>12130.3</v>
      </c>
      <c r="F455" s="2">
        <v>13050.3</v>
      </c>
      <c r="G455" s="2">
        <v>12383.3</v>
      </c>
      <c r="H455" s="2">
        <f t="shared" si="27"/>
        <v>1.077877991971852</v>
      </c>
      <c r="I455" s="2">
        <f t="shared" si="28"/>
        <v>1.0208568625672902</v>
      </c>
      <c r="J455" s="2">
        <f t="shared" si="29"/>
        <v>14394062.467763517</v>
      </c>
      <c r="K455" s="2">
        <f t="shared" si="30"/>
        <v>12997812.955277281</v>
      </c>
      <c r="L455" s="2">
        <v>129.11000000000001</v>
      </c>
      <c r="M455" s="2">
        <v>76.52</v>
      </c>
      <c r="N455" s="2">
        <v>1252.44</v>
      </c>
      <c r="O455">
        <f t="shared" si="31"/>
        <v>139930119.83669716</v>
      </c>
      <c r="P455">
        <f t="shared" si="32"/>
        <v>217854573.15954739</v>
      </c>
      <c r="Q455">
        <f t="shared" si="33"/>
        <v>0.64230976567206743</v>
      </c>
      <c r="R455">
        <f t="shared" si="34"/>
        <v>-4.1822595085866721E-2</v>
      </c>
      <c r="S455">
        <f t="shared" si="35"/>
        <v>5.7239532931623955</v>
      </c>
    </row>
    <row r="456" spans="1:19" x14ac:dyDescent="0.3">
      <c r="A456" s="9">
        <v>36951</v>
      </c>
      <c r="B456" s="2">
        <v>14124891</v>
      </c>
      <c r="C456" s="2">
        <v>12951886</v>
      </c>
      <c r="D456" s="2">
        <v>14106</v>
      </c>
      <c r="E456" s="2">
        <v>12127.2</v>
      </c>
      <c r="F456" s="2">
        <v>13106.9</v>
      </c>
      <c r="G456" s="2">
        <v>11534.2</v>
      </c>
      <c r="H456" s="2">
        <f t="shared" si="27"/>
        <v>0.92917198355309794</v>
      </c>
      <c r="I456" s="2">
        <f t="shared" si="28"/>
        <v>0.95110165578204364</v>
      </c>
      <c r="J456" s="2">
        <f t="shared" si="29"/>
        <v>13124452.9879413</v>
      </c>
      <c r="K456" s="2">
        <f t="shared" si="30"/>
        <v>12318560.220100271</v>
      </c>
      <c r="L456" s="2">
        <v>126.64</v>
      </c>
      <c r="M456" s="2">
        <v>74.86</v>
      </c>
      <c r="N456" s="2">
        <v>1288.43</v>
      </c>
      <c r="O456">
        <f t="shared" si="31"/>
        <v>127314614.67134382</v>
      </c>
      <c r="P456">
        <f t="shared" si="32"/>
        <v>201623857.31916341</v>
      </c>
      <c r="Q456">
        <f t="shared" si="33"/>
        <v>0.63144618084460757</v>
      </c>
      <c r="R456">
        <f t="shared" si="34"/>
        <v>-1.086358482745986E-2</v>
      </c>
      <c r="S456">
        <f t="shared" si="35"/>
        <v>-9.0155751885841511</v>
      </c>
    </row>
    <row r="457" spans="1:19" x14ac:dyDescent="0.3">
      <c r="A457" s="9">
        <v>36982</v>
      </c>
      <c r="B457" s="2">
        <v>12121110</v>
      </c>
      <c r="C457" s="2">
        <v>11212192</v>
      </c>
      <c r="D457" s="2">
        <v>11715.8</v>
      </c>
      <c r="E457" s="2">
        <v>11481.3</v>
      </c>
      <c r="F457" s="2">
        <v>11632.3</v>
      </c>
      <c r="G457" s="2">
        <v>11339.3</v>
      </c>
      <c r="H457" s="2">
        <f t="shared" si="27"/>
        <v>0.99287287253111178</v>
      </c>
      <c r="I457" s="2">
        <f t="shared" si="28"/>
        <v>0.98763206257131164</v>
      </c>
      <c r="J457" s="2">
        <f t="shared" si="29"/>
        <v>12034721.303965583</v>
      </c>
      <c r="K457" s="2">
        <f t="shared" si="30"/>
        <v>11073520.310905559</v>
      </c>
      <c r="L457" s="2">
        <v>125.09</v>
      </c>
      <c r="M457" s="2">
        <v>74.47</v>
      </c>
      <c r="N457" s="2">
        <v>1325.55</v>
      </c>
      <c r="O457">
        <f t="shared" si="31"/>
        <v>122440745.18057784</v>
      </c>
      <c r="P457">
        <f t="shared" si="32"/>
        <v>190588508.87229562</v>
      </c>
      <c r="Q457">
        <f t="shared" si="33"/>
        <v>0.64243508648582592</v>
      </c>
      <c r="R457">
        <f t="shared" si="34"/>
        <v>1.0988905641218349E-2</v>
      </c>
      <c r="S457">
        <f t="shared" si="35"/>
        <v>-3.8282089635566336</v>
      </c>
    </row>
    <row r="458" spans="1:19" x14ac:dyDescent="0.3">
      <c r="A458" s="9">
        <v>37012</v>
      </c>
      <c r="B458" s="2">
        <v>13306959</v>
      </c>
      <c r="C458" s="2">
        <v>11554834</v>
      </c>
      <c r="D458" s="2">
        <v>13066.1</v>
      </c>
      <c r="E458" s="2">
        <v>11698.1</v>
      </c>
      <c r="F458" s="2">
        <v>12526.7</v>
      </c>
      <c r="G458" s="2">
        <v>11433.9</v>
      </c>
      <c r="H458" s="2">
        <f t="shared" si="27"/>
        <v>0.95871759744682805</v>
      </c>
      <c r="I458" s="2">
        <f t="shared" si="28"/>
        <v>0.97741513579128225</v>
      </c>
      <c r="J458" s="2">
        <f t="shared" si="29"/>
        <v>12757615.761803446</v>
      </c>
      <c r="K458" s="2">
        <f t="shared" si="30"/>
        <v>11293869.643155726</v>
      </c>
      <c r="L458" s="2">
        <v>123.39</v>
      </c>
      <c r="M458" s="2">
        <v>75.03</v>
      </c>
      <c r="N458" s="2">
        <v>1298.46</v>
      </c>
      <c r="O458">
        <f t="shared" si="31"/>
        <v>135189524.12709695</v>
      </c>
      <c r="P458">
        <f t="shared" si="32"/>
        <v>201028453.14200446</v>
      </c>
      <c r="Q458">
        <f t="shared" si="33"/>
        <v>0.67248950093447935</v>
      </c>
      <c r="R458">
        <f t="shared" si="34"/>
        <v>3.0054414448653421E-2</v>
      </c>
      <c r="S458">
        <f t="shared" si="35"/>
        <v>10.412203002943968</v>
      </c>
    </row>
    <row r="459" spans="1:19" x14ac:dyDescent="0.3">
      <c r="A459" s="9">
        <v>37043</v>
      </c>
      <c r="B459" s="2">
        <v>12931941</v>
      </c>
      <c r="C459" s="2">
        <v>11718966</v>
      </c>
      <c r="D459" s="2">
        <v>13168.1</v>
      </c>
      <c r="E459" s="2">
        <v>10893.3</v>
      </c>
      <c r="F459" s="2">
        <v>12831.1</v>
      </c>
      <c r="G459" s="2">
        <v>11285.3</v>
      </c>
      <c r="H459" s="2">
        <f t="shared" ref="H459:H522" si="36">F459/D459</f>
        <v>0.97440784927210455</v>
      </c>
      <c r="I459" s="2">
        <f t="shared" ref="I459:I522" si="37">G459/E459</f>
        <v>1.0359854222320142</v>
      </c>
      <c r="J459" s="2">
        <f t="shared" ref="J459:J522" si="38">B459*H459</f>
        <v>12600984.816723749</v>
      </c>
      <c r="K459" s="2">
        <f t="shared" ref="K459:K522" si="39">C459*I459</f>
        <v>12140677.939632619</v>
      </c>
      <c r="L459" s="2">
        <v>120.64</v>
      </c>
      <c r="M459" s="2">
        <v>74.55</v>
      </c>
      <c r="N459" s="2">
        <v>1293.83</v>
      </c>
      <c r="O459">
        <f t="shared" ref="O459:O522" si="40">J459/L458*$N458</f>
        <v>132602923.61717416</v>
      </c>
      <c r="P459">
        <f t="shared" ref="P459:P522" si="41">K459/M458*$N458</f>
        <v>210105086.99847221</v>
      </c>
      <c r="Q459">
        <f t="shared" ref="Q459:Q522" si="42">O459/P459</f>
        <v>0.63112666861863453</v>
      </c>
      <c r="R459">
        <f t="shared" si="34"/>
        <v>-4.1362832315844811E-2</v>
      </c>
      <c r="S459">
        <f t="shared" si="35"/>
        <v>-1.9133143093920637</v>
      </c>
    </row>
    <row r="460" spans="1:19" x14ac:dyDescent="0.3">
      <c r="A460" s="9">
        <v>37073</v>
      </c>
      <c r="B460" s="2">
        <v>11392257</v>
      </c>
      <c r="C460" s="2">
        <v>11107564</v>
      </c>
      <c r="D460" s="2">
        <v>11513.1</v>
      </c>
      <c r="E460" s="2">
        <v>11111.4</v>
      </c>
      <c r="F460" s="2">
        <v>11739.3</v>
      </c>
      <c r="G460" s="2">
        <v>11302.8</v>
      </c>
      <c r="H460" s="2">
        <f t="shared" si="36"/>
        <v>1.0196471845115562</v>
      </c>
      <c r="I460" s="2">
        <f t="shared" si="37"/>
        <v>1.0172255521356444</v>
      </c>
      <c r="J460" s="2">
        <f t="shared" si="38"/>
        <v>11616082.775282068</v>
      </c>
      <c r="K460" s="2">
        <f t="shared" si="39"/>
        <v>11298897.922782006</v>
      </c>
      <c r="L460" s="2">
        <v>117.35</v>
      </c>
      <c r="M460" s="2">
        <v>72.349999999999994</v>
      </c>
      <c r="N460" s="2">
        <v>1302.5999999999999</v>
      </c>
      <c r="O460">
        <f t="shared" si="40"/>
        <v>124579214.00151855</v>
      </c>
      <c r="P460">
        <f t="shared" si="41"/>
        <v>196094608.97965178</v>
      </c>
      <c r="Q460">
        <f t="shared" si="42"/>
        <v>0.6353015753454283</v>
      </c>
      <c r="R460">
        <f t="shared" ref="R460:R523" si="43">Q460-Q459</f>
        <v>4.1749067267937701E-3</v>
      </c>
      <c r="S460">
        <f t="shared" ref="S460:S523" si="44">O460/O459*100-100</f>
        <v>-6.0509296452770087</v>
      </c>
    </row>
    <row r="461" spans="1:19" x14ac:dyDescent="0.3">
      <c r="A461" s="9">
        <v>37104</v>
      </c>
      <c r="B461" s="2">
        <v>11766192</v>
      </c>
      <c r="C461" s="2">
        <v>11337826</v>
      </c>
      <c r="D461" s="2">
        <v>11476.5</v>
      </c>
      <c r="E461" s="2">
        <v>10868.9</v>
      </c>
      <c r="F461" s="2">
        <v>11960.8</v>
      </c>
      <c r="G461" s="2">
        <v>11004.3</v>
      </c>
      <c r="H461" s="2">
        <f t="shared" si="36"/>
        <v>1.0421992767829913</v>
      </c>
      <c r="I461" s="2">
        <f t="shared" si="37"/>
        <v>1.0124575624028189</v>
      </c>
      <c r="J461" s="2">
        <f t="shared" si="38"/>
        <v>12262716.792889819</v>
      </c>
      <c r="K461" s="2">
        <f t="shared" si="39"/>
        <v>11479067.674907302</v>
      </c>
      <c r="L461" s="2">
        <v>116.7</v>
      </c>
      <c r="M461" s="2">
        <v>72.61</v>
      </c>
      <c r="N461" s="2">
        <v>1285.3900000000001</v>
      </c>
      <c r="O461">
        <f t="shared" si="40"/>
        <v>136117723.85528997</v>
      </c>
      <c r="P461">
        <f t="shared" si="41"/>
        <v>206670816.2174741</v>
      </c>
      <c r="Q461">
        <f t="shared" si="42"/>
        <v>0.65862092358534541</v>
      </c>
      <c r="R461">
        <f t="shared" si="43"/>
        <v>2.3319348239917104E-2</v>
      </c>
      <c r="S461">
        <f t="shared" si="44"/>
        <v>9.2619863965675506</v>
      </c>
    </row>
    <row r="462" spans="1:19" x14ac:dyDescent="0.3">
      <c r="A462" s="9">
        <v>37135</v>
      </c>
      <c r="B462" s="2">
        <v>12447324</v>
      </c>
      <c r="C462" s="2">
        <v>11709659</v>
      </c>
      <c r="D462" s="2">
        <v>12479.5</v>
      </c>
      <c r="E462" s="2">
        <v>11444.6</v>
      </c>
      <c r="F462" s="2">
        <v>11722.9</v>
      </c>
      <c r="G462" s="2">
        <v>11842.9</v>
      </c>
      <c r="H462" s="2">
        <f t="shared" si="36"/>
        <v>0.93937257101646698</v>
      </c>
      <c r="I462" s="2">
        <f t="shared" si="37"/>
        <v>1.0348024395784912</v>
      </c>
      <c r="J462" s="2">
        <f t="shared" si="38"/>
        <v>11692674.748154974</v>
      </c>
      <c r="K462" s="2">
        <f t="shared" si="39"/>
        <v>12117183.699832235</v>
      </c>
      <c r="L462" s="2">
        <v>116.56</v>
      </c>
      <c r="M462" s="2">
        <v>71.680000000000007</v>
      </c>
      <c r="N462" s="2">
        <v>1293.7</v>
      </c>
      <c r="O462">
        <f t="shared" si="40"/>
        <v>128788750.59580912</v>
      </c>
      <c r="P462">
        <f t="shared" si="41"/>
        <v>214506359.39853129</v>
      </c>
      <c r="Q462">
        <f t="shared" si="42"/>
        <v>0.60039595542495106</v>
      </c>
      <c r="R462">
        <f t="shared" si="43"/>
        <v>-5.8224968160394353E-2</v>
      </c>
      <c r="S462">
        <f t="shared" si="44"/>
        <v>-5.3842901952081235</v>
      </c>
    </row>
    <row r="463" spans="1:19" x14ac:dyDescent="0.3">
      <c r="A463" s="9">
        <v>37165</v>
      </c>
      <c r="B463" s="2">
        <v>12086028</v>
      </c>
      <c r="C463" s="2">
        <v>11506884</v>
      </c>
      <c r="D463" s="2">
        <v>11469.3</v>
      </c>
      <c r="E463" s="2">
        <v>10602.1</v>
      </c>
      <c r="F463" s="2">
        <v>11617.5</v>
      </c>
      <c r="G463" s="2">
        <v>10705.3</v>
      </c>
      <c r="H463" s="2">
        <f t="shared" si="36"/>
        <v>1.0129214511783631</v>
      </c>
      <c r="I463" s="2">
        <f t="shared" si="37"/>
        <v>1.009733920638364</v>
      </c>
      <c r="J463" s="2">
        <f t="shared" si="38"/>
        <v>12242197.020742329</v>
      </c>
      <c r="K463" s="2">
        <f t="shared" si="39"/>
        <v>11618891.095650861</v>
      </c>
      <c r="L463" s="2">
        <v>113.89</v>
      </c>
      <c r="M463" s="2">
        <v>69.150000000000006</v>
      </c>
      <c r="N463" s="2">
        <v>1302.5999999999999</v>
      </c>
      <c r="O463">
        <f t="shared" si="40"/>
        <v>135876203.54953974</v>
      </c>
      <c r="P463">
        <f t="shared" si="41"/>
        <v>209700884.63230354</v>
      </c>
      <c r="Q463">
        <f t="shared" si="42"/>
        <v>0.64795245755777131</v>
      </c>
      <c r="R463">
        <f t="shared" si="43"/>
        <v>4.7556502132820255E-2</v>
      </c>
      <c r="S463">
        <f t="shared" si="44"/>
        <v>5.5031615113449561</v>
      </c>
    </row>
    <row r="464" spans="1:19" x14ac:dyDescent="0.3">
      <c r="A464" s="9">
        <v>37196</v>
      </c>
      <c r="B464" s="2">
        <v>12348967</v>
      </c>
      <c r="C464" s="2">
        <v>11532771</v>
      </c>
      <c r="D464" s="2">
        <v>11965</v>
      </c>
      <c r="E464" s="2">
        <v>11623.6</v>
      </c>
      <c r="F464" s="2">
        <v>11623.7</v>
      </c>
      <c r="G464" s="2">
        <v>11243.4</v>
      </c>
      <c r="H464" s="2">
        <f t="shared" si="36"/>
        <v>0.97147513581278733</v>
      </c>
      <c r="I464" s="2">
        <f t="shared" si="37"/>
        <v>0.96729068446952748</v>
      </c>
      <c r="J464" s="2">
        <f t="shared" si="38"/>
        <v>11996714.393472629</v>
      </c>
      <c r="K464" s="2">
        <f t="shared" si="39"/>
        <v>11155541.954420317</v>
      </c>
      <c r="L464" s="2">
        <v>111.76</v>
      </c>
      <c r="M464" s="2">
        <v>66.819999999999993</v>
      </c>
      <c r="N464" s="2">
        <v>1284</v>
      </c>
      <c r="O464">
        <f t="shared" si="40"/>
        <v>137210643.33073533</v>
      </c>
      <c r="P464">
        <f t="shared" si="41"/>
        <v>210140404.19129288</v>
      </c>
      <c r="Q464">
        <f t="shared" si="42"/>
        <v>0.65294746081211075</v>
      </c>
      <c r="R464">
        <f t="shared" si="43"/>
        <v>4.9950032543394363E-3</v>
      </c>
      <c r="S464">
        <f t="shared" si="44"/>
        <v>0.98209969541065334</v>
      </c>
    </row>
    <row r="465" spans="1:19" x14ac:dyDescent="0.3">
      <c r="A465" s="9">
        <v>37226</v>
      </c>
      <c r="B465" s="2">
        <v>11914472</v>
      </c>
      <c r="C465" s="2">
        <v>11301958</v>
      </c>
      <c r="D465" s="2">
        <v>11827.4</v>
      </c>
      <c r="E465" s="2">
        <v>10662.8</v>
      </c>
      <c r="F465" s="2">
        <v>11431.9</v>
      </c>
      <c r="G465" s="2">
        <v>10768.7</v>
      </c>
      <c r="H465" s="2">
        <f t="shared" si="36"/>
        <v>0.96656069804014411</v>
      </c>
      <c r="I465" s="2">
        <f t="shared" si="37"/>
        <v>1.0099317252504034</v>
      </c>
      <c r="J465" s="2">
        <f t="shared" si="38"/>
        <v>11516060.373099752</v>
      </c>
      <c r="K465" s="2">
        <f t="shared" si="39"/>
        <v>11414205.941647599</v>
      </c>
      <c r="L465" s="2">
        <v>110.49</v>
      </c>
      <c r="M465" s="2">
        <v>66.150000000000006</v>
      </c>
      <c r="N465" s="2">
        <v>1289.6600000000001</v>
      </c>
      <c r="O465">
        <f t="shared" si="40"/>
        <v>132306921.25143236</v>
      </c>
      <c r="P465">
        <f t="shared" si="41"/>
        <v>219333140.21364138</v>
      </c>
      <c r="Q465">
        <f t="shared" si="42"/>
        <v>0.6032235763485575</v>
      </c>
      <c r="R465">
        <f t="shared" si="43"/>
        <v>-4.9723884463553247E-2</v>
      </c>
      <c r="S465">
        <f t="shared" si="44"/>
        <v>-3.5738642136404337</v>
      </c>
    </row>
    <row r="466" spans="1:19" x14ac:dyDescent="0.3">
      <c r="A466" s="9">
        <v>37257</v>
      </c>
      <c r="B466" s="2">
        <v>11381879</v>
      </c>
      <c r="C466" s="2">
        <v>11326430</v>
      </c>
      <c r="D466" s="2">
        <v>11232.3</v>
      </c>
      <c r="E466" s="2">
        <v>11273</v>
      </c>
      <c r="F466" s="2">
        <v>11968.4</v>
      </c>
      <c r="G466" s="2">
        <v>10475.299999999999</v>
      </c>
      <c r="H466" s="2">
        <f t="shared" si="36"/>
        <v>1.0655342182812069</v>
      </c>
      <c r="I466" s="2">
        <f t="shared" si="37"/>
        <v>0.92923800230639575</v>
      </c>
      <c r="J466" s="2">
        <f t="shared" si="38"/>
        <v>12127781.542836284</v>
      </c>
      <c r="K466" s="2">
        <f t="shared" si="39"/>
        <v>10524949.186463229</v>
      </c>
      <c r="L466" s="2">
        <v>111.21</v>
      </c>
      <c r="M466" s="2">
        <v>65.62</v>
      </c>
      <c r="N466" s="2">
        <v>1317.6</v>
      </c>
      <c r="O466">
        <f t="shared" si="40"/>
        <v>141557740.4700357</v>
      </c>
      <c r="P466">
        <f t="shared" si="41"/>
        <v>205194345.69635931</v>
      </c>
      <c r="Q466">
        <f t="shared" si="42"/>
        <v>0.68987154587343635</v>
      </c>
      <c r="R466">
        <f t="shared" si="43"/>
        <v>8.6647969524878854E-2</v>
      </c>
      <c r="S466">
        <f t="shared" si="44"/>
        <v>6.9919389938968664</v>
      </c>
    </row>
    <row r="467" spans="1:19" x14ac:dyDescent="0.3">
      <c r="A467" s="9">
        <v>37288</v>
      </c>
      <c r="B467" s="2">
        <v>11023037</v>
      </c>
      <c r="C467" s="2">
        <v>10471161</v>
      </c>
      <c r="D467" s="2">
        <v>10534.7</v>
      </c>
      <c r="E467" s="2">
        <v>9766.5</v>
      </c>
      <c r="F467" s="2">
        <v>12092.7</v>
      </c>
      <c r="G467" s="2">
        <v>10517.2</v>
      </c>
      <c r="H467" s="2">
        <f t="shared" si="36"/>
        <v>1.1478922038596258</v>
      </c>
      <c r="I467" s="2">
        <f t="shared" si="37"/>
        <v>1.0768647929145549</v>
      </c>
      <c r="J467" s="2">
        <f t="shared" si="38"/>
        <v>12653258.235156197</v>
      </c>
      <c r="K467" s="2">
        <f t="shared" si="39"/>
        <v>11276024.621839965</v>
      </c>
      <c r="L467" s="2">
        <v>112.94</v>
      </c>
      <c r="M467" s="2">
        <v>66.069999999999993</v>
      </c>
      <c r="N467" s="2">
        <v>1318.72</v>
      </c>
      <c r="O467">
        <f t="shared" si="40"/>
        <v>149913974.01889941</v>
      </c>
      <c r="P467">
        <f t="shared" si="41"/>
        <v>226414051.2303617</v>
      </c>
      <c r="Q467">
        <f t="shared" si="42"/>
        <v>0.6621231023615739</v>
      </c>
      <c r="R467">
        <f t="shared" si="43"/>
        <v>-2.7748443511862453E-2</v>
      </c>
      <c r="S467">
        <f t="shared" si="44"/>
        <v>5.9030566051119706</v>
      </c>
    </row>
    <row r="468" spans="1:19" x14ac:dyDescent="0.3">
      <c r="A468" s="9">
        <v>37316</v>
      </c>
      <c r="B468" s="2">
        <v>13251323</v>
      </c>
      <c r="C468" s="2">
        <v>11990097</v>
      </c>
      <c r="D468" s="2">
        <v>13146.3</v>
      </c>
      <c r="E468" s="2">
        <v>11247.6</v>
      </c>
      <c r="F468" s="2">
        <v>12493.2</v>
      </c>
      <c r="G468" s="2">
        <v>11061.7</v>
      </c>
      <c r="H468" s="2">
        <f t="shared" si="36"/>
        <v>0.95032062253257577</v>
      </c>
      <c r="I468" s="2">
        <f t="shared" si="37"/>
        <v>0.98347202958853452</v>
      </c>
      <c r="J468" s="2">
        <f t="shared" si="38"/>
        <v>12593005.522740239</v>
      </c>
      <c r="K468" s="2">
        <f t="shared" si="39"/>
        <v>11791925.031553399</v>
      </c>
      <c r="L468" s="2">
        <v>115.95</v>
      </c>
      <c r="M468" s="2">
        <v>68.59</v>
      </c>
      <c r="N468" s="2">
        <v>1322.51</v>
      </c>
      <c r="O468">
        <f t="shared" si="40"/>
        <v>147039562.97988322</v>
      </c>
      <c r="P468">
        <f t="shared" si="41"/>
        <v>235360184.31375962</v>
      </c>
      <c r="Q468">
        <f t="shared" si="42"/>
        <v>0.62474272531952213</v>
      </c>
      <c r="R468">
        <f t="shared" si="43"/>
        <v>-3.7380377042051771E-2</v>
      </c>
      <c r="S468">
        <f t="shared" si="44"/>
        <v>-1.9173736523413112</v>
      </c>
    </row>
    <row r="469" spans="1:19" x14ac:dyDescent="0.3">
      <c r="A469" s="9">
        <v>37347</v>
      </c>
      <c r="B469" s="2">
        <v>13184534</v>
      </c>
      <c r="C469" s="2">
        <v>12559696</v>
      </c>
      <c r="D469" s="2">
        <v>13337.5</v>
      </c>
      <c r="E469" s="2">
        <v>12360.6</v>
      </c>
      <c r="F469" s="2">
        <v>13028.1</v>
      </c>
      <c r="G469" s="2">
        <v>11721.4</v>
      </c>
      <c r="H469" s="2">
        <f t="shared" si="36"/>
        <v>0.97680224929709469</v>
      </c>
      <c r="I469" s="2">
        <f t="shared" si="37"/>
        <v>0.94828729996925709</v>
      </c>
      <c r="J469" s="2">
        <f t="shared" si="38"/>
        <v>12878682.467134021</v>
      </c>
      <c r="K469" s="2">
        <f t="shared" si="39"/>
        <v>11910200.208274679</v>
      </c>
      <c r="L469" s="2">
        <v>116.36</v>
      </c>
      <c r="M469" s="2">
        <v>69.930000000000007</v>
      </c>
      <c r="N469" s="2">
        <v>1318.93</v>
      </c>
      <c r="O469">
        <f t="shared" si="40"/>
        <v>146892508.40542832</v>
      </c>
      <c r="P469">
        <f t="shared" si="41"/>
        <v>229645121.40902966</v>
      </c>
      <c r="Q469">
        <f t="shared" si="42"/>
        <v>0.63965002828774442</v>
      </c>
      <c r="R469">
        <f t="shared" si="43"/>
        <v>1.4907302968222291E-2</v>
      </c>
      <c r="S469">
        <f t="shared" si="44"/>
        <v>-0.10001020914012315</v>
      </c>
    </row>
    <row r="470" spans="1:19" x14ac:dyDescent="0.3">
      <c r="A470" s="9">
        <v>37377</v>
      </c>
      <c r="B470" s="2">
        <v>14173177</v>
      </c>
      <c r="C470" s="2">
        <v>12698101</v>
      </c>
      <c r="D470" s="2">
        <v>13724.7</v>
      </c>
      <c r="E470" s="2">
        <v>12124.2</v>
      </c>
      <c r="F470" s="2">
        <v>13204.4</v>
      </c>
      <c r="G470" s="2">
        <v>11645.1</v>
      </c>
      <c r="H470" s="2">
        <f t="shared" si="36"/>
        <v>0.96209024605273696</v>
      </c>
      <c r="I470" s="2">
        <f t="shared" si="37"/>
        <v>0.96048399069629331</v>
      </c>
      <c r="J470" s="2">
        <f t="shared" si="38"/>
        <v>13635875.347278992</v>
      </c>
      <c r="K470" s="2">
        <f t="shared" si="39"/>
        <v>12196322.722744593</v>
      </c>
      <c r="L470" s="2">
        <v>115.91</v>
      </c>
      <c r="M470" s="2">
        <v>70.569999999999993</v>
      </c>
      <c r="N470" s="2">
        <v>1266.06</v>
      </c>
      <c r="O470">
        <f t="shared" si="40"/>
        <v>154561404.87956929</v>
      </c>
      <c r="P470">
        <f t="shared" si="41"/>
        <v>230031401.81194803</v>
      </c>
      <c r="Q470">
        <f t="shared" si="42"/>
        <v>0.67191437196006876</v>
      </c>
      <c r="R470">
        <f t="shared" si="43"/>
        <v>3.2264343672324336E-2</v>
      </c>
      <c r="S470">
        <f t="shared" si="44"/>
        <v>5.2207539767614008</v>
      </c>
    </row>
    <row r="471" spans="1:19" x14ac:dyDescent="0.3">
      <c r="A471" s="9">
        <v>37408</v>
      </c>
      <c r="B471" s="2">
        <v>12894088</v>
      </c>
      <c r="C471" s="2">
        <v>11934221</v>
      </c>
      <c r="D471" s="2">
        <v>12746.5</v>
      </c>
      <c r="E471" s="2">
        <v>11152</v>
      </c>
      <c r="F471" s="2">
        <v>12910.7</v>
      </c>
      <c r="G471" s="2">
        <v>12123.9</v>
      </c>
      <c r="H471" s="2">
        <f t="shared" si="36"/>
        <v>1.0128819675989489</v>
      </c>
      <c r="I471" s="2">
        <f t="shared" si="37"/>
        <v>1.0871502869440459</v>
      </c>
      <c r="J471" s="2">
        <f t="shared" si="38"/>
        <v>13060189.223833995</v>
      </c>
      <c r="K471" s="2">
        <f t="shared" si="39"/>
        <v>12974291.784603659</v>
      </c>
      <c r="L471" s="2">
        <v>114.67</v>
      </c>
      <c r="M471" s="2">
        <v>70.489999999999995</v>
      </c>
      <c r="N471" s="2">
        <v>1223.47</v>
      </c>
      <c r="O471">
        <f t="shared" si="40"/>
        <v>142653637.89774191</v>
      </c>
      <c r="P471">
        <f t="shared" si="41"/>
        <v>232765082.28447372</v>
      </c>
      <c r="Q471">
        <f t="shared" si="42"/>
        <v>0.61286528244557681</v>
      </c>
      <c r="R471">
        <f t="shared" si="43"/>
        <v>-5.9049089514491948E-2</v>
      </c>
      <c r="S471">
        <f t="shared" si="44"/>
        <v>-7.7042305555553412</v>
      </c>
    </row>
    <row r="472" spans="1:19" x14ac:dyDescent="0.3">
      <c r="A472" s="9">
        <v>37438</v>
      </c>
      <c r="B472" s="2">
        <v>13395179</v>
      </c>
      <c r="C472" s="2">
        <v>13031773</v>
      </c>
      <c r="D472" s="2">
        <v>13098.7</v>
      </c>
      <c r="E472" s="2">
        <v>12499.6</v>
      </c>
      <c r="F472" s="2">
        <v>13216.8</v>
      </c>
      <c r="G472" s="2">
        <v>12460.2</v>
      </c>
      <c r="H472" s="2">
        <f t="shared" si="36"/>
        <v>1.0090161619091971</v>
      </c>
      <c r="I472" s="2">
        <f t="shared" si="37"/>
        <v>0.99684789913277227</v>
      </c>
      <c r="J472" s="2">
        <f t="shared" si="38"/>
        <v>13515952.102666676</v>
      </c>
      <c r="K472" s="2">
        <f t="shared" si="39"/>
        <v>12990695.537025185</v>
      </c>
      <c r="L472" s="2">
        <v>116.12</v>
      </c>
      <c r="M472" s="2">
        <v>71.38</v>
      </c>
      <c r="N472" s="2">
        <v>1185.1199999999999</v>
      </c>
      <c r="O472">
        <f t="shared" si="40"/>
        <v>144208266.49559256</v>
      </c>
      <c r="P472">
        <f t="shared" si="41"/>
        <v>225474908.05340055</v>
      </c>
      <c r="Q472">
        <f t="shared" si="42"/>
        <v>0.63957567491917489</v>
      </c>
      <c r="R472">
        <f t="shared" si="43"/>
        <v>2.6710392473598077E-2</v>
      </c>
      <c r="S472">
        <f t="shared" si="44"/>
        <v>1.0897924656958651</v>
      </c>
    </row>
    <row r="473" spans="1:19" x14ac:dyDescent="0.3">
      <c r="A473" s="9">
        <v>37469</v>
      </c>
      <c r="B473" s="2">
        <v>13959110</v>
      </c>
      <c r="C473" s="2">
        <v>12860751</v>
      </c>
      <c r="D473" s="2">
        <v>12934.2</v>
      </c>
      <c r="E473" s="2">
        <v>12897.4</v>
      </c>
      <c r="F473" s="2">
        <v>13690.4</v>
      </c>
      <c r="G473" s="2">
        <v>13232.7</v>
      </c>
      <c r="H473" s="2">
        <f t="shared" si="36"/>
        <v>1.0584651543968702</v>
      </c>
      <c r="I473" s="2">
        <f t="shared" si="37"/>
        <v>1.0259974878657714</v>
      </c>
      <c r="J473" s="2">
        <f t="shared" si="38"/>
        <v>14775231.521392895</v>
      </c>
      <c r="K473" s="2">
        <f t="shared" si="39"/>
        <v>13195098.218067206</v>
      </c>
      <c r="L473" s="2">
        <v>116.35</v>
      </c>
      <c r="M473" s="2">
        <v>71.59</v>
      </c>
      <c r="N473" s="2">
        <v>1196.3699999999999</v>
      </c>
      <c r="O473">
        <f t="shared" si="40"/>
        <v>150795921.29377493</v>
      </c>
      <c r="P473">
        <f t="shared" si="41"/>
        <v>219077820.1204232</v>
      </c>
      <c r="Q473">
        <f t="shared" si="42"/>
        <v>0.68832126050407605</v>
      </c>
      <c r="R473">
        <f t="shared" si="43"/>
        <v>4.8745585584901163E-2</v>
      </c>
      <c r="S473">
        <f t="shared" si="44"/>
        <v>4.5681533786301429</v>
      </c>
    </row>
    <row r="474" spans="1:19" x14ac:dyDescent="0.3">
      <c r="A474" s="9">
        <v>37500</v>
      </c>
      <c r="B474" s="2">
        <v>13900763</v>
      </c>
      <c r="C474" s="2">
        <v>12991557</v>
      </c>
      <c r="D474" s="2">
        <v>14867.6</v>
      </c>
      <c r="E474" s="2">
        <v>12425</v>
      </c>
      <c r="F474" s="2">
        <v>14788</v>
      </c>
      <c r="G474" s="2">
        <v>12972.9</v>
      </c>
      <c r="H474" s="2">
        <f t="shared" si="36"/>
        <v>0.99464607603110111</v>
      </c>
      <c r="I474" s="2">
        <f t="shared" si="37"/>
        <v>1.0440965794768611</v>
      </c>
      <c r="J474" s="2">
        <f t="shared" si="38"/>
        <v>13826339.371788317</v>
      </c>
      <c r="K474" s="2">
        <f t="shared" si="39"/>
        <v>13564440.225778671</v>
      </c>
      <c r="L474" s="2">
        <v>116.7</v>
      </c>
      <c r="M474" s="2">
        <v>72.55</v>
      </c>
      <c r="N474" s="2">
        <v>1208.5</v>
      </c>
      <c r="O474">
        <f t="shared" si="40"/>
        <v>142169468.27869692</v>
      </c>
      <c r="P474">
        <f t="shared" si="41"/>
        <v>226680951.98931172</v>
      </c>
      <c r="Q474">
        <f t="shared" si="42"/>
        <v>0.62717871541937231</v>
      </c>
      <c r="R474">
        <f t="shared" si="43"/>
        <v>-6.1142545084703737E-2</v>
      </c>
      <c r="S474">
        <f t="shared" si="44"/>
        <v>-5.7206142852314201</v>
      </c>
    </row>
    <row r="475" spans="1:19" x14ac:dyDescent="0.3">
      <c r="A475" s="9">
        <v>37530</v>
      </c>
      <c r="B475" s="2">
        <v>15084659</v>
      </c>
      <c r="C475" s="2">
        <v>13817061</v>
      </c>
      <c r="D475" s="2">
        <v>15135.2</v>
      </c>
      <c r="E475" s="2">
        <v>13591.5</v>
      </c>
      <c r="F475" s="2">
        <v>14185.8</v>
      </c>
      <c r="G475" s="2">
        <v>13134.5</v>
      </c>
      <c r="H475" s="2">
        <f t="shared" si="36"/>
        <v>0.93727205454833751</v>
      </c>
      <c r="I475" s="2">
        <f t="shared" si="37"/>
        <v>0.96637604385093623</v>
      </c>
      <c r="J475" s="2">
        <f t="shared" si="38"/>
        <v>14138429.333091071</v>
      </c>
      <c r="K475" s="2">
        <f t="shared" si="39"/>
        <v>13352476.74682706</v>
      </c>
      <c r="L475" s="2">
        <v>115.84</v>
      </c>
      <c r="M475" s="2">
        <v>72.28</v>
      </c>
      <c r="N475" s="2">
        <v>1241.1300000000001</v>
      </c>
      <c r="O475">
        <f t="shared" si="40"/>
        <v>146412098.10660291</v>
      </c>
      <c r="P475">
        <f t="shared" si="41"/>
        <v>222418582.33687806</v>
      </c>
      <c r="Q475">
        <f t="shared" si="42"/>
        <v>0.65827277814784935</v>
      </c>
      <c r="R475">
        <f t="shared" si="43"/>
        <v>3.1094062728477034E-2</v>
      </c>
      <c r="S475">
        <f t="shared" si="44"/>
        <v>2.9842060178414016</v>
      </c>
    </row>
    <row r="476" spans="1:19" x14ac:dyDescent="0.3">
      <c r="A476" s="9">
        <v>37561</v>
      </c>
      <c r="B476" s="2">
        <v>15196561</v>
      </c>
      <c r="C476" s="2">
        <v>13993431</v>
      </c>
      <c r="D476" s="2">
        <v>14563.4</v>
      </c>
      <c r="E476" s="2">
        <v>13656.2</v>
      </c>
      <c r="F476" s="2">
        <v>14381.3</v>
      </c>
      <c r="G476" s="2">
        <v>13380.5</v>
      </c>
      <c r="H476" s="2">
        <f t="shared" si="36"/>
        <v>0.98749605174615818</v>
      </c>
      <c r="I476" s="2">
        <f t="shared" si="37"/>
        <v>0.97981136773040811</v>
      </c>
      <c r="J476" s="2">
        <f t="shared" si="38"/>
        <v>15006543.98761965</v>
      </c>
      <c r="K476" s="2">
        <f t="shared" si="39"/>
        <v>13710922.767351093</v>
      </c>
      <c r="L476" s="2">
        <v>115.46</v>
      </c>
      <c r="M476" s="2">
        <v>70.88</v>
      </c>
      <c r="N476" s="2">
        <v>1211.9100000000001</v>
      </c>
      <c r="O476">
        <f t="shared" si="40"/>
        <v>160782734.28310063</v>
      </c>
      <c r="P476">
        <f t="shared" si="41"/>
        <v>235432174.5191265</v>
      </c>
      <c r="Q476">
        <f t="shared" si="42"/>
        <v>0.68292591958385296</v>
      </c>
      <c r="R476">
        <f t="shared" si="43"/>
        <v>2.4653141436003612E-2</v>
      </c>
      <c r="S476">
        <f t="shared" si="44"/>
        <v>9.8151972154886096</v>
      </c>
    </row>
    <row r="477" spans="1:19" x14ac:dyDescent="0.3">
      <c r="A477" s="9">
        <v>37591</v>
      </c>
      <c r="B477" s="2">
        <v>15026217</v>
      </c>
      <c r="C477" s="2">
        <v>14451874</v>
      </c>
      <c r="D477" s="2">
        <v>15634.9</v>
      </c>
      <c r="E477" s="2">
        <v>13548.8</v>
      </c>
      <c r="F477" s="2">
        <v>14996.2</v>
      </c>
      <c r="G477" s="2">
        <v>13817</v>
      </c>
      <c r="H477" s="2">
        <f t="shared" si="36"/>
        <v>0.95914908314092195</v>
      </c>
      <c r="I477" s="2">
        <f t="shared" si="37"/>
        <v>1.0197951110061407</v>
      </c>
      <c r="J477" s="2">
        <f t="shared" si="38"/>
        <v>14412382.258626536</v>
      </c>
      <c r="K477" s="2">
        <f t="shared" si="39"/>
        <v>14737950.450076759</v>
      </c>
      <c r="L477" s="2">
        <v>116.56</v>
      </c>
      <c r="M477" s="2">
        <v>72.59</v>
      </c>
      <c r="N477" s="2">
        <v>1208.9100000000001</v>
      </c>
      <c r="O477">
        <f t="shared" si="40"/>
        <v>151277586.89634582</v>
      </c>
      <c r="P477">
        <f t="shared" si="41"/>
        <v>251990258.60542503</v>
      </c>
      <c r="Q477">
        <f t="shared" si="42"/>
        <v>0.60033109110468208</v>
      </c>
      <c r="R477">
        <f t="shared" si="43"/>
        <v>-8.2594828479170879E-2</v>
      </c>
      <c r="S477">
        <f t="shared" si="44"/>
        <v>-5.9117960825435887</v>
      </c>
    </row>
    <row r="478" spans="1:19" x14ac:dyDescent="0.3">
      <c r="A478" s="9">
        <v>37622</v>
      </c>
      <c r="B478" s="2">
        <v>14319931</v>
      </c>
      <c r="C478" s="2">
        <v>14494967</v>
      </c>
      <c r="D478" s="2">
        <v>13881.6</v>
      </c>
      <c r="E478" s="2">
        <v>14771.6</v>
      </c>
      <c r="F478" s="2">
        <v>14619.7</v>
      </c>
      <c r="G478" s="2">
        <v>14151.4</v>
      </c>
      <c r="H478" s="2">
        <f t="shared" si="36"/>
        <v>1.0531711041954819</v>
      </c>
      <c r="I478" s="2">
        <f t="shared" si="37"/>
        <v>0.95801402691651538</v>
      </c>
      <c r="J478" s="2">
        <f t="shared" si="38"/>
        <v>15081337.543273112</v>
      </c>
      <c r="K478" s="2">
        <f t="shared" si="39"/>
        <v>13886381.705692003</v>
      </c>
      <c r="L478" s="2">
        <v>118.82</v>
      </c>
      <c r="M478" s="2">
        <v>75.099999999999994</v>
      </c>
      <c r="N478" s="2">
        <v>1179.27</v>
      </c>
      <c r="O478">
        <f t="shared" si="40"/>
        <v>156417122.24981382</v>
      </c>
      <c r="P478">
        <f t="shared" si="41"/>
        <v>231263062.51313016</v>
      </c>
      <c r="Q478">
        <f t="shared" si="42"/>
        <v>0.67636016123817055</v>
      </c>
      <c r="R478">
        <f t="shared" si="43"/>
        <v>7.6029070133488474E-2</v>
      </c>
      <c r="S478">
        <f t="shared" si="44"/>
        <v>3.3974202384584373</v>
      </c>
    </row>
    <row r="479" spans="1:19" x14ac:dyDescent="0.3">
      <c r="A479" s="9">
        <v>37653</v>
      </c>
      <c r="B479" s="2">
        <v>13337145</v>
      </c>
      <c r="C479" s="2">
        <v>13858274</v>
      </c>
      <c r="D479" s="2">
        <v>13174.7</v>
      </c>
      <c r="E479" s="2">
        <v>13477.9</v>
      </c>
      <c r="F479" s="2">
        <v>15112.1</v>
      </c>
      <c r="G479" s="2">
        <v>13748.9</v>
      </c>
      <c r="H479" s="2">
        <f t="shared" si="36"/>
        <v>1.1470545818880127</v>
      </c>
      <c r="I479" s="2">
        <f t="shared" si="37"/>
        <v>1.0201069899613442</v>
      </c>
      <c r="J479" s="2">
        <f t="shared" si="38"/>
        <v>15298433.2815548</v>
      </c>
      <c r="K479" s="2">
        <f t="shared" si="39"/>
        <v>14136922.176199557</v>
      </c>
      <c r="L479" s="2">
        <v>120.53</v>
      </c>
      <c r="M479" s="2">
        <v>76.930000000000007</v>
      </c>
      <c r="N479" s="2">
        <v>1191.19</v>
      </c>
      <c r="O479">
        <f t="shared" si="40"/>
        <v>151834568.38864779</v>
      </c>
      <c r="P479">
        <f t="shared" si="41"/>
        <v>221987326.42778766</v>
      </c>
      <c r="Q479">
        <f t="shared" si="42"/>
        <v>0.68397854432486926</v>
      </c>
      <c r="R479">
        <f t="shared" si="43"/>
        <v>7.6183830866987101E-3</v>
      </c>
      <c r="S479">
        <f t="shared" si="44"/>
        <v>-2.9297009146142159</v>
      </c>
    </row>
    <row r="480" spans="1:19" x14ac:dyDescent="0.3">
      <c r="A480" s="9">
        <v>37681</v>
      </c>
      <c r="B480" s="2">
        <v>15378850</v>
      </c>
      <c r="C480" s="2">
        <v>15870217</v>
      </c>
      <c r="D480" s="2">
        <v>15944.4</v>
      </c>
      <c r="E480" s="2">
        <v>15069.8</v>
      </c>
      <c r="F480" s="2">
        <v>15237.8</v>
      </c>
      <c r="G480" s="2">
        <v>14753.9</v>
      </c>
      <c r="H480" s="2">
        <f t="shared" si="36"/>
        <v>0.95568350016306658</v>
      </c>
      <c r="I480" s="2">
        <f t="shared" si="37"/>
        <v>0.97903754528925402</v>
      </c>
      <c r="J480" s="2">
        <f t="shared" si="38"/>
        <v>14697313.196482776</v>
      </c>
      <c r="K480" s="2">
        <f t="shared" si="39"/>
        <v>15537538.294887789</v>
      </c>
      <c r="L480" s="2">
        <v>119.47</v>
      </c>
      <c r="M480" s="2">
        <v>75.63</v>
      </c>
      <c r="N480" s="2">
        <v>1232.4000000000001</v>
      </c>
      <c r="O480">
        <f t="shared" si="40"/>
        <v>145252572.02786294</v>
      </c>
      <c r="P480">
        <f t="shared" si="41"/>
        <v>240584430.54058734</v>
      </c>
      <c r="Q480">
        <f t="shared" si="42"/>
        <v>0.60374884485036695</v>
      </c>
      <c r="R480">
        <f t="shared" si="43"/>
        <v>-8.0229699474502314E-2</v>
      </c>
      <c r="S480">
        <f t="shared" si="44"/>
        <v>-4.3349788066292376</v>
      </c>
    </row>
    <row r="481" spans="1:19" x14ac:dyDescent="0.3">
      <c r="A481" s="9">
        <v>37712</v>
      </c>
      <c r="B481" s="2">
        <v>15720592</v>
      </c>
      <c r="C481" s="2">
        <v>14758747</v>
      </c>
      <c r="D481" s="2">
        <v>15648.7</v>
      </c>
      <c r="E481" s="2">
        <v>14742.8</v>
      </c>
      <c r="F481" s="2">
        <v>15280.1</v>
      </c>
      <c r="G481" s="2">
        <v>13795.9</v>
      </c>
      <c r="H481" s="2">
        <f t="shared" si="36"/>
        <v>0.97644532772690384</v>
      </c>
      <c r="I481" s="2">
        <f t="shared" si="37"/>
        <v>0.93577203787611585</v>
      </c>
      <c r="J481" s="2">
        <f t="shared" si="38"/>
        <v>15350298.607500942</v>
      </c>
      <c r="K481" s="2">
        <f t="shared" si="39"/>
        <v>13810822.756688012</v>
      </c>
      <c r="L481" s="2">
        <v>115.95</v>
      </c>
      <c r="M481" s="2">
        <v>72.44</v>
      </c>
      <c r="N481" s="2">
        <v>1232.82</v>
      </c>
      <c r="O481">
        <f t="shared" si="40"/>
        <v>158346932.31676707</v>
      </c>
      <c r="P481">
        <f t="shared" si="41"/>
        <v>225049027.70517397</v>
      </c>
      <c r="Q481">
        <f t="shared" si="42"/>
        <v>0.70361082618943749</v>
      </c>
      <c r="R481">
        <f t="shared" si="43"/>
        <v>9.9861981339070538E-2</v>
      </c>
      <c r="S481">
        <f t="shared" si="44"/>
        <v>9.014890480832463</v>
      </c>
    </row>
    <row r="482" spans="1:19" x14ac:dyDescent="0.3">
      <c r="A482" s="9">
        <v>37742</v>
      </c>
      <c r="B482" s="2">
        <v>14676092</v>
      </c>
      <c r="C482" s="2">
        <v>13523642</v>
      </c>
      <c r="D482" s="2">
        <v>14306.9</v>
      </c>
      <c r="E482" s="2">
        <v>13541.2</v>
      </c>
      <c r="F482" s="2">
        <v>14034.9</v>
      </c>
      <c r="G482" s="2">
        <v>13795.5</v>
      </c>
      <c r="H482" s="2">
        <f t="shared" si="36"/>
        <v>0.98098819450754526</v>
      </c>
      <c r="I482" s="2">
        <f t="shared" si="37"/>
        <v>1.0187797241012613</v>
      </c>
      <c r="J482" s="2">
        <f t="shared" si="38"/>
        <v>14397072.993506629</v>
      </c>
      <c r="K482" s="2">
        <f t="shared" si="39"/>
        <v>13777612.26560423</v>
      </c>
      <c r="L482" s="2">
        <v>115.9</v>
      </c>
      <c r="M482" s="2">
        <v>72.58</v>
      </c>
      <c r="N482" s="2">
        <v>1199.78</v>
      </c>
      <c r="O482">
        <f t="shared" si="40"/>
        <v>153074597.04920086</v>
      </c>
      <c r="P482">
        <f t="shared" si="41"/>
        <v>234474267.715105</v>
      </c>
      <c r="Q482">
        <f t="shared" si="42"/>
        <v>0.65284177466839233</v>
      </c>
      <c r="R482">
        <f t="shared" si="43"/>
        <v>-5.0769051521045161E-2</v>
      </c>
      <c r="S482">
        <f t="shared" si="44"/>
        <v>-3.3296099838670017</v>
      </c>
    </row>
    <row r="483" spans="1:19" x14ac:dyDescent="0.3">
      <c r="A483" s="9">
        <v>37773</v>
      </c>
      <c r="B483" s="2">
        <v>15656327</v>
      </c>
      <c r="C483" s="2">
        <v>13428141</v>
      </c>
      <c r="D483" s="2">
        <v>15061.6</v>
      </c>
      <c r="E483" s="2">
        <v>12564.7</v>
      </c>
      <c r="F483" s="2">
        <v>15204.9</v>
      </c>
      <c r="G483" s="2">
        <v>13254.5</v>
      </c>
      <c r="H483" s="2">
        <f t="shared" si="36"/>
        <v>1.0095142614330483</v>
      </c>
      <c r="I483" s="2">
        <f t="shared" si="37"/>
        <v>1.0548998384362538</v>
      </c>
      <c r="J483" s="2">
        <f t="shared" si="38"/>
        <v>15805285.388159294</v>
      </c>
      <c r="K483" s="2">
        <f t="shared" si="39"/>
        <v>14165343.771399235</v>
      </c>
      <c r="L483" s="2">
        <v>116.4</v>
      </c>
      <c r="M483" s="2">
        <v>73.14</v>
      </c>
      <c r="N483" s="2">
        <v>1194.02</v>
      </c>
      <c r="O483">
        <f t="shared" si="40"/>
        <v>163614023.32187882</v>
      </c>
      <c r="P483">
        <f t="shared" si="41"/>
        <v>234159495.04063618</v>
      </c>
      <c r="Q483">
        <f t="shared" si="42"/>
        <v>0.69872897229081032</v>
      </c>
      <c r="R483">
        <f t="shared" si="43"/>
        <v>4.5887197622417997E-2</v>
      </c>
      <c r="S483">
        <f t="shared" si="44"/>
        <v>6.8851569599692795</v>
      </c>
    </row>
    <row r="484" spans="1:19" x14ac:dyDescent="0.3">
      <c r="A484" s="9">
        <v>37803</v>
      </c>
      <c r="B484" s="2">
        <v>15431714</v>
      </c>
      <c r="C484" s="2">
        <v>14898003</v>
      </c>
      <c r="D484" s="2">
        <v>15862.7</v>
      </c>
      <c r="E484" s="2">
        <v>14157</v>
      </c>
      <c r="F484" s="2">
        <v>16013.3</v>
      </c>
      <c r="G484" s="2">
        <v>13843.2</v>
      </c>
      <c r="H484" s="2">
        <f t="shared" si="36"/>
        <v>1.0094939701311882</v>
      </c>
      <c r="I484" s="2">
        <f t="shared" si="37"/>
        <v>0.97783428692519603</v>
      </c>
      <c r="J484" s="2">
        <f t="shared" si="38"/>
        <v>15578222.231789039</v>
      </c>
      <c r="K484" s="2">
        <f t="shared" si="39"/>
        <v>14567778.14011443</v>
      </c>
      <c r="L484" s="2">
        <v>117.05</v>
      </c>
      <c r="M484" s="2">
        <v>73.91</v>
      </c>
      <c r="N484" s="2">
        <v>1181.5899999999999</v>
      </c>
      <c r="O484">
        <f t="shared" si="40"/>
        <v>159799904.71821946</v>
      </c>
      <c r="P484">
        <f t="shared" si="41"/>
        <v>237820870.31527796</v>
      </c>
      <c r="Q484">
        <f t="shared" si="42"/>
        <v>0.67193389926785441</v>
      </c>
      <c r="R484">
        <f t="shared" si="43"/>
        <v>-2.6795073022955918E-2</v>
      </c>
      <c r="S484">
        <f t="shared" si="44"/>
        <v>-2.3311685185785223</v>
      </c>
    </row>
    <row r="485" spans="1:19" x14ac:dyDescent="0.3">
      <c r="A485" s="9">
        <v>37834</v>
      </c>
      <c r="B485" s="2">
        <v>15375268</v>
      </c>
      <c r="C485" s="2">
        <v>13541360</v>
      </c>
      <c r="D485" s="2">
        <v>15507.1</v>
      </c>
      <c r="E485" s="2">
        <v>13436.7</v>
      </c>
      <c r="F485" s="2">
        <v>16662.8</v>
      </c>
      <c r="G485" s="2">
        <v>14301.7</v>
      </c>
      <c r="H485" s="2">
        <f t="shared" si="36"/>
        <v>1.0745271520787252</v>
      </c>
      <c r="I485" s="2">
        <f t="shared" si="37"/>
        <v>1.0643759256365031</v>
      </c>
      <c r="J485" s="2">
        <f t="shared" si="38"/>
        <v>16521142.936487157</v>
      </c>
      <c r="K485" s="2">
        <f t="shared" si="39"/>
        <v>14413097.584377117</v>
      </c>
      <c r="L485" s="2">
        <v>118.05</v>
      </c>
      <c r="M485" s="2">
        <v>74.59</v>
      </c>
      <c r="N485" s="2">
        <v>1178.42</v>
      </c>
      <c r="O485">
        <f t="shared" si="40"/>
        <v>166776738.84941357</v>
      </c>
      <c r="P485">
        <f t="shared" si="41"/>
        <v>230420402.8510913</v>
      </c>
      <c r="Q485">
        <f t="shared" si="42"/>
        <v>0.72379327865854259</v>
      </c>
      <c r="R485">
        <f t="shared" si="43"/>
        <v>5.1859379390688187E-2</v>
      </c>
      <c r="S485">
        <f t="shared" si="44"/>
        <v>4.3659814087477713</v>
      </c>
    </row>
    <row r="486" spans="1:19" x14ac:dyDescent="0.3">
      <c r="A486" s="9">
        <v>37865</v>
      </c>
      <c r="B486" s="2">
        <v>17021082</v>
      </c>
      <c r="C486" s="2">
        <v>14531444</v>
      </c>
      <c r="D486" s="2">
        <v>17919.900000000001</v>
      </c>
      <c r="E486" s="2">
        <v>13693.1</v>
      </c>
      <c r="F486" s="2">
        <v>17458</v>
      </c>
      <c r="G486" s="2">
        <v>14338.3</v>
      </c>
      <c r="H486" s="2">
        <f t="shared" si="36"/>
        <v>0.97422418651889786</v>
      </c>
      <c r="I486" s="2">
        <f t="shared" si="37"/>
        <v>1.0471186217876156</v>
      </c>
      <c r="J486" s="2">
        <f t="shared" si="38"/>
        <v>16582349.765121454</v>
      </c>
      <c r="K486" s="2">
        <f t="shared" si="39"/>
        <v>15216145.613863917</v>
      </c>
      <c r="L486" s="2">
        <v>117.82</v>
      </c>
      <c r="M486" s="2">
        <v>74.03</v>
      </c>
      <c r="N486" s="2">
        <v>1166.17</v>
      </c>
      <c r="O486">
        <f t="shared" si="40"/>
        <v>165531322.40757668</v>
      </c>
      <c r="P486">
        <f t="shared" si="41"/>
        <v>240394292.99221769</v>
      </c>
      <c r="Q486">
        <f t="shared" si="42"/>
        <v>0.6885825796743662</v>
      </c>
      <c r="R486">
        <f t="shared" si="43"/>
        <v>-3.5210698984176392E-2</v>
      </c>
      <c r="S486">
        <f t="shared" si="44"/>
        <v>-0.74675668227413894</v>
      </c>
    </row>
    <row r="487" spans="1:19" x14ac:dyDescent="0.3">
      <c r="A487" s="9">
        <v>37895</v>
      </c>
      <c r="B487" s="2">
        <v>18929665</v>
      </c>
      <c r="C487" s="2">
        <v>16536628</v>
      </c>
      <c r="D487" s="2">
        <v>19457.2</v>
      </c>
      <c r="E487" s="2">
        <v>15510.4</v>
      </c>
      <c r="F487" s="2">
        <v>18216.3</v>
      </c>
      <c r="G487" s="2">
        <v>15124.3</v>
      </c>
      <c r="H487" s="2">
        <f t="shared" si="36"/>
        <v>0.93622412268980115</v>
      </c>
      <c r="I487" s="2">
        <f t="shared" si="37"/>
        <v>0.97510702496389512</v>
      </c>
      <c r="J487" s="2">
        <f t="shared" si="38"/>
        <v>17722409.007436834</v>
      </c>
      <c r="K487" s="2">
        <f t="shared" si="39"/>
        <v>16124982.132014647</v>
      </c>
      <c r="L487" s="2">
        <v>119.16</v>
      </c>
      <c r="M487" s="2">
        <v>76.319999999999993</v>
      </c>
      <c r="N487" s="2">
        <v>1166.27</v>
      </c>
      <c r="O487">
        <f t="shared" si="40"/>
        <v>175414545.17231894</v>
      </c>
      <c r="P487">
        <f t="shared" si="41"/>
        <v>254011487.40904391</v>
      </c>
      <c r="Q487">
        <f t="shared" si="42"/>
        <v>0.69057721350153956</v>
      </c>
      <c r="R487">
        <f t="shared" si="43"/>
        <v>1.9946338271733532E-3</v>
      </c>
      <c r="S487">
        <f t="shared" si="44"/>
        <v>5.9706058170715579</v>
      </c>
    </row>
    <row r="488" spans="1:19" x14ac:dyDescent="0.3">
      <c r="A488" s="9">
        <v>37926</v>
      </c>
      <c r="B488" s="2">
        <v>18242088</v>
      </c>
      <c r="C488" s="2">
        <v>15760750</v>
      </c>
      <c r="D488" s="2">
        <v>18201</v>
      </c>
      <c r="E488" s="2">
        <v>15290.7</v>
      </c>
      <c r="F488" s="2">
        <v>18167.400000000001</v>
      </c>
      <c r="G488" s="2">
        <v>15573</v>
      </c>
      <c r="H488" s="2">
        <f t="shared" si="36"/>
        <v>0.99815394758529763</v>
      </c>
      <c r="I488" s="2">
        <f t="shared" si="37"/>
        <v>1.0184622025152543</v>
      </c>
      <c r="J488" s="2">
        <f t="shared" si="38"/>
        <v>18208412.149398386</v>
      </c>
      <c r="K488" s="2">
        <f t="shared" si="39"/>
        <v>16051728.158292295</v>
      </c>
      <c r="L488" s="2">
        <v>120.28</v>
      </c>
      <c r="M488" s="2">
        <v>77.08</v>
      </c>
      <c r="N488" s="2">
        <v>1184.8699999999999</v>
      </c>
      <c r="O488">
        <f t="shared" si="40"/>
        <v>178213535.05772787</v>
      </c>
      <c r="P488">
        <f t="shared" si="41"/>
        <v>245291522.52583277</v>
      </c>
      <c r="Q488">
        <f t="shared" si="42"/>
        <v>0.72653768553684683</v>
      </c>
      <c r="R488">
        <f t="shared" si="43"/>
        <v>3.5960472035307278E-2</v>
      </c>
      <c r="S488">
        <f t="shared" si="44"/>
        <v>1.595642985397447</v>
      </c>
    </row>
    <row r="489" spans="1:19" x14ac:dyDescent="0.3">
      <c r="A489" s="9">
        <v>37956</v>
      </c>
      <c r="B489" s="2">
        <v>19728688</v>
      </c>
      <c r="C489" s="2">
        <v>17624485</v>
      </c>
      <c r="D489" s="2">
        <v>19946</v>
      </c>
      <c r="E489" s="2">
        <v>16517.900000000001</v>
      </c>
      <c r="F489" s="2">
        <v>18904.599999999999</v>
      </c>
      <c r="G489" s="2">
        <v>16093.3</v>
      </c>
      <c r="H489" s="2">
        <f t="shared" si="36"/>
        <v>0.94778903038203144</v>
      </c>
      <c r="I489" s="2">
        <f t="shared" si="37"/>
        <v>0.97429455318169977</v>
      </c>
      <c r="J489" s="2">
        <f t="shared" si="38"/>
        <v>18698634.07022962</v>
      </c>
      <c r="K489" s="2">
        <f t="shared" si="39"/>
        <v>17171439.73813257</v>
      </c>
      <c r="L489" s="2">
        <v>122.02</v>
      </c>
      <c r="M489" s="2">
        <v>78.34</v>
      </c>
      <c r="N489" s="2">
        <v>1192.95</v>
      </c>
      <c r="O489">
        <f t="shared" si="40"/>
        <v>184198957.0235531</v>
      </c>
      <c r="P489">
        <f t="shared" si="41"/>
        <v>263958534.02336714</v>
      </c>
      <c r="Q489">
        <f t="shared" si="42"/>
        <v>0.69783292934657204</v>
      </c>
      <c r="R489">
        <f t="shared" si="43"/>
        <v>-2.8704756190274794E-2</v>
      </c>
      <c r="S489">
        <f t="shared" si="44"/>
        <v>3.3585675543029936</v>
      </c>
    </row>
    <row r="490" spans="1:19" x14ac:dyDescent="0.3">
      <c r="A490" s="9">
        <v>37987</v>
      </c>
      <c r="B490" s="2">
        <v>18987120</v>
      </c>
      <c r="C490" s="2">
        <v>16208879</v>
      </c>
      <c r="D490" s="2">
        <v>18996.7</v>
      </c>
      <c r="E490" s="2">
        <v>16208.4</v>
      </c>
      <c r="F490" s="2">
        <v>21381.3</v>
      </c>
      <c r="G490" s="2">
        <v>16707.8</v>
      </c>
      <c r="H490" s="2">
        <f t="shared" si="36"/>
        <v>1.1255270652271183</v>
      </c>
      <c r="I490" s="2">
        <f t="shared" si="37"/>
        <v>1.0308111843241776</v>
      </c>
      <c r="J490" s="2">
        <f t="shared" si="38"/>
        <v>21370517.450715125</v>
      </c>
      <c r="K490" s="2">
        <f t="shared" si="39"/>
        <v>16708293.758557292</v>
      </c>
      <c r="L490" s="2">
        <v>124.99</v>
      </c>
      <c r="M490" s="2">
        <v>80.319999999999993</v>
      </c>
      <c r="N490" s="2">
        <v>1184.32</v>
      </c>
      <c r="O490">
        <f t="shared" si="40"/>
        <v>208932624.1012179</v>
      </c>
      <c r="P490">
        <f t="shared" si="41"/>
        <v>254431440.3787455</v>
      </c>
      <c r="Q490">
        <f t="shared" si="42"/>
        <v>0.8211745521316145</v>
      </c>
      <c r="R490">
        <f t="shared" si="43"/>
        <v>0.12334162278504246</v>
      </c>
      <c r="S490">
        <f t="shared" si="44"/>
        <v>13.427691164669369</v>
      </c>
    </row>
    <row r="491" spans="1:19" x14ac:dyDescent="0.3">
      <c r="A491" s="9">
        <v>38018</v>
      </c>
      <c r="B491" s="2">
        <v>19136968</v>
      </c>
      <c r="C491" s="2">
        <v>17468564</v>
      </c>
      <c r="D491" s="2">
        <v>18607.8</v>
      </c>
      <c r="E491" s="2">
        <v>17053.5</v>
      </c>
      <c r="F491" s="2">
        <v>20245.8</v>
      </c>
      <c r="G491" s="2">
        <v>17672.599999999999</v>
      </c>
      <c r="H491" s="2">
        <f t="shared" si="36"/>
        <v>1.0880276013284751</v>
      </c>
      <c r="I491" s="2">
        <f t="shared" si="37"/>
        <v>1.0363033981294161</v>
      </c>
      <c r="J491" s="2">
        <f t="shared" si="38"/>
        <v>20821549.389739785</v>
      </c>
      <c r="K491" s="2">
        <f t="shared" si="39"/>
        <v>18102732.233641185</v>
      </c>
      <c r="L491" s="2">
        <v>126.02</v>
      </c>
      <c r="M491" s="2">
        <v>81.44</v>
      </c>
      <c r="N491" s="2">
        <v>1166.69</v>
      </c>
      <c r="O491">
        <f t="shared" si="40"/>
        <v>197290802.25023299</v>
      </c>
      <c r="P491">
        <f t="shared" si="41"/>
        <v>266925147.39723518</v>
      </c>
      <c r="Q491">
        <f t="shared" si="42"/>
        <v>0.73912407344905162</v>
      </c>
      <c r="R491">
        <f t="shared" si="43"/>
        <v>-8.2050478682562877E-2</v>
      </c>
      <c r="S491">
        <f t="shared" si="44"/>
        <v>-5.5720459650882503</v>
      </c>
    </row>
    <row r="492" spans="1:19" x14ac:dyDescent="0.3">
      <c r="A492" s="9">
        <v>38047</v>
      </c>
      <c r="B492" s="2">
        <v>21174855</v>
      </c>
      <c r="C492" s="2">
        <v>19120078</v>
      </c>
      <c r="D492" s="2">
        <v>21828.799999999999</v>
      </c>
      <c r="E492" s="2">
        <v>18611.2</v>
      </c>
      <c r="F492" s="2">
        <v>20264.400000000001</v>
      </c>
      <c r="G492" s="2">
        <v>17565.599999999999</v>
      </c>
      <c r="H492" s="2">
        <f t="shared" si="36"/>
        <v>0.92833321117056378</v>
      </c>
      <c r="I492" s="2">
        <f t="shared" si="37"/>
        <v>0.94381877579092144</v>
      </c>
      <c r="J492" s="2">
        <f t="shared" si="38"/>
        <v>19657321.138221066</v>
      </c>
      <c r="K492" s="2">
        <f t="shared" si="39"/>
        <v>18045888.610986929</v>
      </c>
      <c r="L492" s="2">
        <v>126.14</v>
      </c>
      <c r="M492" s="2">
        <v>82.63</v>
      </c>
      <c r="N492" s="2">
        <v>1166.3399999999999</v>
      </c>
      <c r="O492">
        <f t="shared" si="40"/>
        <v>181986986.18275779</v>
      </c>
      <c r="P492">
        <f t="shared" si="41"/>
        <v>258521092.62711617</v>
      </c>
      <c r="Q492">
        <f t="shared" si="42"/>
        <v>0.70395411195809421</v>
      </c>
      <c r="R492">
        <f t="shared" si="43"/>
        <v>-3.5169961490957413E-2</v>
      </c>
      <c r="S492">
        <f t="shared" si="44"/>
        <v>-7.7569840524368061</v>
      </c>
    </row>
    <row r="493" spans="1:19" x14ac:dyDescent="0.3">
      <c r="A493" s="9">
        <v>38078</v>
      </c>
      <c r="B493" s="2">
        <v>21483357</v>
      </c>
      <c r="C493" s="2">
        <v>18829952</v>
      </c>
      <c r="D493" s="2">
        <v>21501.8</v>
      </c>
      <c r="E493" s="2">
        <v>18555.5</v>
      </c>
      <c r="F493" s="2">
        <v>21073.7</v>
      </c>
      <c r="G493" s="2">
        <v>17991.5</v>
      </c>
      <c r="H493" s="2">
        <f t="shared" si="36"/>
        <v>0.98009003897348135</v>
      </c>
      <c r="I493" s="2">
        <f t="shared" si="37"/>
        <v>0.96960469941526772</v>
      </c>
      <c r="J493" s="2">
        <f t="shared" si="38"/>
        <v>21055624.199411213</v>
      </c>
      <c r="K493" s="2">
        <f t="shared" si="39"/>
        <v>18257609.948963918</v>
      </c>
      <c r="L493" s="2">
        <v>127.56</v>
      </c>
      <c r="M493" s="2">
        <v>83.72</v>
      </c>
      <c r="N493" s="2">
        <v>1150.8499999999999</v>
      </c>
      <c r="O493">
        <f t="shared" si="40"/>
        <v>194688574.03473341</v>
      </c>
      <c r="P493">
        <f t="shared" si="41"/>
        <v>257710042.21075368</v>
      </c>
      <c r="Q493">
        <f t="shared" si="42"/>
        <v>0.75545590837130938</v>
      </c>
      <c r="R493">
        <f t="shared" si="43"/>
        <v>5.1501796413215173E-2</v>
      </c>
      <c r="S493">
        <f t="shared" si="44"/>
        <v>6.9793934821362598</v>
      </c>
    </row>
    <row r="494" spans="1:19" x14ac:dyDescent="0.3">
      <c r="A494" s="9">
        <v>38108</v>
      </c>
      <c r="B494" s="2">
        <v>20834259</v>
      </c>
      <c r="C494" s="2">
        <v>17895384</v>
      </c>
      <c r="D494" s="2">
        <v>21856.9</v>
      </c>
      <c r="E494" s="2">
        <v>17138.400000000001</v>
      </c>
      <c r="F494" s="2">
        <v>21930.1</v>
      </c>
      <c r="G494" s="2">
        <v>17760.099999999999</v>
      </c>
      <c r="H494" s="2">
        <f t="shared" si="36"/>
        <v>1.0033490568195855</v>
      </c>
      <c r="I494" s="2">
        <f t="shared" si="37"/>
        <v>1.0362752649022078</v>
      </c>
      <c r="J494" s="2">
        <f t="shared" si="38"/>
        <v>20904034.117184959</v>
      </c>
      <c r="K494" s="2">
        <f t="shared" si="39"/>
        <v>18544543.795126732</v>
      </c>
      <c r="L494" s="2">
        <v>128.65</v>
      </c>
      <c r="M494" s="2">
        <v>84.83</v>
      </c>
      <c r="N494" s="2">
        <v>1177.3699999999999</v>
      </c>
      <c r="O494">
        <f t="shared" si="40"/>
        <v>188596798.86925611</v>
      </c>
      <c r="P494">
        <f t="shared" si="41"/>
        <v>254921025.16270423</v>
      </c>
      <c r="Q494">
        <f t="shared" si="42"/>
        <v>0.73982441718521863</v>
      </c>
      <c r="R494">
        <f t="shared" si="43"/>
        <v>-1.5631491186090751E-2</v>
      </c>
      <c r="S494">
        <f t="shared" si="44"/>
        <v>-3.1289844284290211</v>
      </c>
    </row>
    <row r="495" spans="1:19" x14ac:dyDescent="0.3">
      <c r="A495" s="9">
        <v>38139</v>
      </c>
      <c r="B495" s="2">
        <v>21657111</v>
      </c>
      <c r="C495" s="2">
        <v>18544350</v>
      </c>
      <c r="D495" s="2">
        <v>21184.6</v>
      </c>
      <c r="E495" s="2">
        <v>18224</v>
      </c>
      <c r="F495" s="2">
        <v>21050.9</v>
      </c>
      <c r="G495" s="2">
        <v>18145.3</v>
      </c>
      <c r="H495" s="2">
        <f t="shared" si="36"/>
        <v>0.99368881168395928</v>
      </c>
      <c r="I495" s="2">
        <f t="shared" si="37"/>
        <v>0.99568151887620715</v>
      </c>
      <c r="J495" s="2">
        <f t="shared" si="38"/>
        <v>21520428.894097604</v>
      </c>
      <c r="K495" s="2">
        <f t="shared" si="39"/>
        <v>18464266.574571993</v>
      </c>
      <c r="L495" s="2">
        <v>128.66</v>
      </c>
      <c r="M495" s="2">
        <v>84.74</v>
      </c>
      <c r="N495" s="2">
        <v>1158.6500000000001</v>
      </c>
      <c r="O495">
        <f t="shared" si="40"/>
        <v>196949143.93349159</v>
      </c>
      <c r="P495">
        <f t="shared" si="41"/>
        <v>256268696.65099406</v>
      </c>
      <c r="Q495">
        <f t="shared" si="42"/>
        <v>0.7685259515004742</v>
      </c>
      <c r="R495">
        <f t="shared" si="43"/>
        <v>2.8701534315255572E-2</v>
      </c>
      <c r="S495">
        <f t="shared" si="44"/>
        <v>4.4286780657532177</v>
      </c>
    </row>
    <row r="496" spans="1:19" x14ac:dyDescent="0.3">
      <c r="A496" s="9">
        <v>38169</v>
      </c>
      <c r="B496" s="2">
        <v>21003794</v>
      </c>
      <c r="C496" s="2">
        <v>18390091</v>
      </c>
      <c r="D496" s="2">
        <v>21097.9</v>
      </c>
      <c r="E496" s="2">
        <v>18254.3</v>
      </c>
      <c r="F496" s="2">
        <v>21494.400000000001</v>
      </c>
      <c r="G496" s="2">
        <v>17927.900000000001</v>
      </c>
      <c r="H496" s="2">
        <f t="shared" si="36"/>
        <v>1.018793339621479</v>
      </c>
      <c r="I496" s="2">
        <f t="shared" si="37"/>
        <v>0.98211928148436267</v>
      </c>
      <c r="J496" s="2">
        <f t="shared" si="38"/>
        <v>21398525.433981583</v>
      </c>
      <c r="K496" s="2">
        <f t="shared" si="39"/>
        <v>18061262.959352046</v>
      </c>
      <c r="L496" s="2">
        <v>130.5</v>
      </c>
      <c r="M496" s="2">
        <v>86.19</v>
      </c>
      <c r="N496" s="2">
        <v>1157.6600000000001</v>
      </c>
      <c r="O496">
        <f t="shared" si="40"/>
        <v>192704814.9703308</v>
      </c>
      <c r="P496">
        <f t="shared" si="41"/>
        <v>246951644.18047264</v>
      </c>
      <c r="Q496">
        <f t="shared" si="42"/>
        <v>0.7803342051430191</v>
      </c>
      <c r="R496">
        <f t="shared" si="43"/>
        <v>1.1808253642544897E-2</v>
      </c>
      <c r="S496">
        <f t="shared" si="44"/>
        <v>-2.1550380359074239</v>
      </c>
    </row>
    <row r="497" spans="1:19" x14ac:dyDescent="0.3">
      <c r="A497" s="9">
        <v>38200</v>
      </c>
      <c r="B497" s="2">
        <v>19798969</v>
      </c>
      <c r="C497" s="2">
        <v>18124364</v>
      </c>
      <c r="D497" s="2">
        <v>19619.2</v>
      </c>
      <c r="E497" s="2">
        <v>17264.2</v>
      </c>
      <c r="F497" s="2">
        <v>20591.7</v>
      </c>
      <c r="G497" s="2">
        <v>17743</v>
      </c>
      <c r="H497" s="2">
        <f t="shared" si="36"/>
        <v>1.0495687897569728</v>
      </c>
      <c r="I497" s="2">
        <f t="shared" si="37"/>
        <v>1.0277336916856847</v>
      </c>
      <c r="J497" s="2">
        <f t="shared" si="38"/>
        <v>20780379.931765821</v>
      </c>
      <c r="K497" s="2">
        <f t="shared" si="39"/>
        <v>18627019.523175124</v>
      </c>
      <c r="L497" s="2">
        <v>133.44</v>
      </c>
      <c r="M497" s="2">
        <v>88.46</v>
      </c>
      <c r="N497" s="2">
        <v>1159</v>
      </c>
      <c r="O497">
        <f t="shared" si="40"/>
        <v>184341874.57324153</v>
      </c>
      <c r="P497">
        <f t="shared" si="41"/>
        <v>250188599.85147831</v>
      </c>
      <c r="Q497">
        <f t="shared" si="42"/>
        <v>0.73681164802342736</v>
      </c>
      <c r="R497">
        <f t="shared" si="43"/>
        <v>-4.3522557119591743E-2</v>
      </c>
      <c r="S497">
        <f t="shared" si="44"/>
        <v>-4.3397672229294528</v>
      </c>
    </row>
    <row r="498" spans="1:19" x14ac:dyDescent="0.3">
      <c r="A498" s="9">
        <v>38231</v>
      </c>
      <c r="B498" s="2">
        <v>20831133</v>
      </c>
      <c r="C498" s="2">
        <v>18193347</v>
      </c>
      <c r="D498" s="2">
        <v>21627.200000000001</v>
      </c>
      <c r="E498" s="2">
        <v>16930.5</v>
      </c>
      <c r="F498" s="2">
        <v>20507.900000000001</v>
      </c>
      <c r="G498" s="2">
        <v>17578.5</v>
      </c>
      <c r="H498" s="2">
        <f t="shared" si="36"/>
        <v>0.94824572760227865</v>
      </c>
      <c r="I498" s="2">
        <f t="shared" si="37"/>
        <v>1.0382741206697972</v>
      </c>
      <c r="J498" s="2">
        <f t="shared" si="38"/>
        <v>19753032.868364837</v>
      </c>
      <c r="K498" s="2">
        <f t="shared" si="39"/>
        <v>18889681.358465493</v>
      </c>
      <c r="L498" s="2">
        <v>134.72</v>
      </c>
      <c r="M498" s="2">
        <v>88.02</v>
      </c>
      <c r="N498" s="2">
        <v>1147.97</v>
      </c>
      <c r="O498">
        <f t="shared" si="40"/>
        <v>171565985.41992542</v>
      </c>
      <c r="P498">
        <f t="shared" si="41"/>
        <v>247491981.62402788</v>
      </c>
      <c r="Q498">
        <f t="shared" si="42"/>
        <v>0.69321835921357722</v>
      </c>
      <c r="R498">
        <f t="shared" si="43"/>
        <v>-4.3593288809850139E-2</v>
      </c>
      <c r="S498">
        <f t="shared" si="44"/>
        <v>-6.9305409760494001</v>
      </c>
    </row>
    <row r="499" spans="1:19" x14ac:dyDescent="0.3">
      <c r="A499" s="9">
        <v>38261</v>
      </c>
      <c r="B499" s="2">
        <v>22663289</v>
      </c>
      <c r="C499" s="2">
        <v>20408216</v>
      </c>
      <c r="D499" s="2">
        <v>22905.7</v>
      </c>
      <c r="E499" s="2">
        <v>20186.5</v>
      </c>
      <c r="F499" s="2">
        <v>22745.1</v>
      </c>
      <c r="G499" s="2">
        <v>20349.599999999999</v>
      </c>
      <c r="H499" s="2">
        <f t="shared" si="36"/>
        <v>0.99298864474781379</v>
      </c>
      <c r="I499" s="2">
        <f t="shared" si="37"/>
        <v>1.0080796571966413</v>
      </c>
      <c r="J499" s="2">
        <f t="shared" si="38"/>
        <v>22504388.629638035</v>
      </c>
      <c r="K499" s="2">
        <f t="shared" si="39"/>
        <v>20573107.389275011</v>
      </c>
      <c r="L499" s="2">
        <v>137.07</v>
      </c>
      <c r="M499" s="2">
        <v>90.77</v>
      </c>
      <c r="N499" s="2">
        <v>1144.04</v>
      </c>
      <c r="O499">
        <f t="shared" si="40"/>
        <v>191763383.42611027</v>
      </c>
      <c r="P499">
        <f t="shared" si="41"/>
        <v>268317542.4865489</v>
      </c>
      <c r="Q499">
        <f t="shared" si="42"/>
        <v>0.71468820729723104</v>
      </c>
      <c r="R499">
        <f t="shared" si="43"/>
        <v>2.146984808365382E-2</v>
      </c>
      <c r="S499">
        <f t="shared" si="44"/>
        <v>11.772378981037306</v>
      </c>
    </row>
    <row r="500" spans="1:19" x14ac:dyDescent="0.3">
      <c r="A500" s="9">
        <v>38292</v>
      </c>
      <c r="B500" s="2">
        <v>23076612</v>
      </c>
      <c r="C500" s="2">
        <v>20311965</v>
      </c>
      <c r="D500" s="2">
        <v>23656.6</v>
      </c>
      <c r="E500" s="2">
        <v>18941.7</v>
      </c>
      <c r="F500" s="2">
        <v>22613.8</v>
      </c>
      <c r="G500" s="2">
        <v>18579.2</v>
      </c>
      <c r="H500" s="2">
        <f t="shared" si="36"/>
        <v>0.95591927834092816</v>
      </c>
      <c r="I500" s="2">
        <f t="shared" si="37"/>
        <v>0.98086233020267455</v>
      </c>
      <c r="J500" s="2">
        <f t="shared" si="38"/>
        <v>22059378.289593603</v>
      </c>
      <c r="K500" s="2">
        <f t="shared" si="39"/>
        <v>19923241.320895169</v>
      </c>
      <c r="L500" s="2">
        <v>137.47</v>
      </c>
      <c r="M500" s="2">
        <v>90.7</v>
      </c>
      <c r="N500" s="2">
        <v>1091.19</v>
      </c>
      <c r="O500">
        <f t="shared" si="40"/>
        <v>184116226.29624766</v>
      </c>
      <c r="P500">
        <f t="shared" si="41"/>
        <v>251107028.76233238</v>
      </c>
      <c r="Q500">
        <f t="shared" si="42"/>
        <v>0.73321813094491217</v>
      </c>
      <c r="R500">
        <f t="shared" si="43"/>
        <v>1.8529923647681135E-2</v>
      </c>
      <c r="S500">
        <f t="shared" si="44"/>
        <v>-3.9878088262920102</v>
      </c>
    </row>
    <row r="501" spans="1:19" x14ac:dyDescent="0.3">
      <c r="A501" s="9">
        <v>38322</v>
      </c>
      <c r="B501" s="2">
        <v>23197206</v>
      </c>
      <c r="C501" s="2">
        <v>20967497</v>
      </c>
      <c r="D501" s="2">
        <v>23170.5</v>
      </c>
      <c r="E501" s="2">
        <v>19512.5</v>
      </c>
      <c r="F501" s="2">
        <v>22154.7</v>
      </c>
      <c r="G501" s="2">
        <v>18859.7</v>
      </c>
      <c r="H501" s="2">
        <f t="shared" si="36"/>
        <v>0.95615977212403702</v>
      </c>
      <c r="I501" s="2">
        <f t="shared" si="37"/>
        <v>0.96654452274183222</v>
      </c>
      <c r="J501" s="2">
        <f t="shared" si="38"/>
        <v>22180235.202874344</v>
      </c>
      <c r="K501" s="2">
        <f t="shared" si="39"/>
        <v>20266019.3809558</v>
      </c>
      <c r="L501" s="2">
        <v>134.56</v>
      </c>
      <c r="M501" s="2">
        <v>89.49</v>
      </c>
      <c r="N501" s="2">
        <v>1050.9100000000001</v>
      </c>
      <c r="O501">
        <f t="shared" si="40"/>
        <v>176059146.36665788</v>
      </c>
      <c r="P501">
        <f t="shared" si="41"/>
        <v>243815630.52155635</v>
      </c>
      <c r="Q501">
        <f t="shared" si="42"/>
        <v>0.72209950604906792</v>
      </c>
      <c r="R501">
        <f t="shared" si="43"/>
        <v>-1.1118624895844254E-2</v>
      </c>
      <c r="S501">
        <f t="shared" si="44"/>
        <v>-4.3760835705082002</v>
      </c>
    </row>
    <row r="502" spans="1:19" x14ac:dyDescent="0.3">
      <c r="A502" s="9">
        <v>38353</v>
      </c>
      <c r="B502" s="2">
        <v>22454025</v>
      </c>
      <c r="C502" s="2">
        <v>19450003</v>
      </c>
      <c r="D502" s="2">
        <v>21635.3</v>
      </c>
      <c r="E502" s="2">
        <v>19551.2</v>
      </c>
      <c r="F502" s="2">
        <v>22987.7</v>
      </c>
      <c r="G502" s="2">
        <v>19708</v>
      </c>
      <c r="H502" s="2">
        <f t="shared" si="36"/>
        <v>1.0625089552721709</v>
      </c>
      <c r="I502" s="2">
        <f t="shared" si="37"/>
        <v>1.0080199680838005</v>
      </c>
      <c r="J502" s="2">
        <f t="shared" si="38"/>
        <v>23857602.644405209</v>
      </c>
      <c r="K502" s="2">
        <f t="shared" si="39"/>
        <v>19605991.403289825</v>
      </c>
      <c r="L502" s="2">
        <v>140.33000000000001</v>
      </c>
      <c r="M502" s="2">
        <v>94.47</v>
      </c>
      <c r="N502" s="2">
        <v>1038.23</v>
      </c>
      <c r="O502">
        <f t="shared" si="40"/>
        <v>186327238.36973751</v>
      </c>
      <c r="P502">
        <f t="shared" si="41"/>
        <v>230239495.20204842</v>
      </c>
      <c r="Q502">
        <f t="shared" si="42"/>
        <v>0.80927574222756449</v>
      </c>
      <c r="R502">
        <f t="shared" si="43"/>
        <v>8.7176236178496569E-2</v>
      </c>
      <c r="S502">
        <f t="shared" si="44"/>
        <v>5.8321832264797422</v>
      </c>
    </row>
    <row r="503" spans="1:19" x14ac:dyDescent="0.3">
      <c r="A503" s="9">
        <v>38384</v>
      </c>
      <c r="B503" s="2">
        <v>20401096</v>
      </c>
      <c r="C503" s="2">
        <v>18396908</v>
      </c>
      <c r="D503" s="2">
        <v>19567.599999999999</v>
      </c>
      <c r="E503" s="2">
        <v>18018</v>
      </c>
      <c r="F503" s="2">
        <v>22303.7</v>
      </c>
      <c r="G503" s="2">
        <v>19485.3</v>
      </c>
      <c r="H503" s="2">
        <f t="shared" si="36"/>
        <v>1.1398280831578733</v>
      </c>
      <c r="I503" s="2">
        <f t="shared" si="37"/>
        <v>1.0814352314352313</v>
      </c>
      <c r="J503" s="2">
        <f t="shared" si="38"/>
        <v>23253742.147999756</v>
      </c>
      <c r="K503" s="2">
        <f t="shared" si="39"/>
        <v>19895064.460672658</v>
      </c>
      <c r="L503" s="2">
        <v>140.76</v>
      </c>
      <c r="M503" s="2">
        <v>95.88</v>
      </c>
      <c r="N503" s="2">
        <v>1022.43</v>
      </c>
      <c r="O503">
        <f t="shared" si="40"/>
        <v>172042561.89209569</v>
      </c>
      <c r="P503">
        <f t="shared" si="41"/>
        <v>218647748.22699454</v>
      </c>
      <c r="Q503">
        <f t="shared" si="42"/>
        <v>0.78684808458894107</v>
      </c>
      <c r="R503">
        <f t="shared" si="43"/>
        <v>-2.2427657638623422E-2</v>
      </c>
      <c r="S503">
        <f t="shared" si="44"/>
        <v>-7.6664456590593062</v>
      </c>
    </row>
    <row r="504" spans="1:19" x14ac:dyDescent="0.3">
      <c r="A504" s="9">
        <v>38412</v>
      </c>
      <c r="B504" s="2">
        <v>23952500</v>
      </c>
      <c r="C504" s="2">
        <v>22779866</v>
      </c>
      <c r="D504" s="2">
        <v>24709.9</v>
      </c>
      <c r="E504" s="2">
        <v>21104</v>
      </c>
      <c r="F504" s="2">
        <v>23111.200000000001</v>
      </c>
      <c r="G504" s="2">
        <v>19936.099999999999</v>
      </c>
      <c r="H504" s="2">
        <f t="shared" si="36"/>
        <v>0.93530123553717337</v>
      </c>
      <c r="I504" s="2">
        <f t="shared" si="37"/>
        <v>0.9446597801364669</v>
      </c>
      <c r="J504" s="2">
        <f t="shared" si="38"/>
        <v>22402802.844204146</v>
      </c>
      <c r="K504" s="2">
        <f t="shared" si="39"/>
        <v>21519223.207098179</v>
      </c>
      <c r="L504" s="2">
        <v>140.91999999999999</v>
      </c>
      <c r="M504" s="2">
        <v>98.89</v>
      </c>
      <c r="N504" s="2">
        <v>1007.49</v>
      </c>
      <c r="O504">
        <f t="shared" si="40"/>
        <v>162725900.19891766</v>
      </c>
      <c r="P504">
        <f t="shared" si="41"/>
        <v>229473293.52976</v>
      </c>
      <c r="Q504">
        <f t="shared" si="42"/>
        <v>0.70912783660297274</v>
      </c>
      <c r="R504">
        <f t="shared" si="43"/>
        <v>-7.7720247985968327E-2</v>
      </c>
      <c r="S504">
        <f t="shared" si="44"/>
        <v>-5.4153237377512369</v>
      </c>
    </row>
    <row r="505" spans="1:19" x14ac:dyDescent="0.3">
      <c r="A505" s="9">
        <v>38443</v>
      </c>
      <c r="B505" s="2">
        <v>22872505</v>
      </c>
      <c r="C505" s="2">
        <v>21244490</v>
      </c>
      <c r="D505" s="2">
        <v>22963.7</v>
      </c>
      <c r="E505" s="2">
        <v>20780.2</v>
      </c>
      <c r="F505" s="2">
        <v>23040.799999999999</v>
      </c>
      <c r="G505" s="2">
        <v>20311.2</v>
      </c>
      <c r="H505" s="2">
        <f t="shared" si="36"/>
        <v>1.0033574728811123</v>
      </c>
      <c r="I505" s="2">
        <f t="shared" si="37"/>
        <v>0.97743043859058143</v>
      </c>
      <c r="J505" s="2">
        <f t="shared" si="38"/>
        <v>22949298.815260608</v>
      </c>
      <c r="K505" s="2">
        <f t="shared" si="39"/>
        <v>20765011.178333223</v>
      </c>
      <c r="L505" s="2">
        <v>139.49</v>
      </c>
      <c r="M505" s="2">
        <v>99.73</v>
      </c>
      <c r="N505" s="2">
        <v>1010.94</v>
      </c>
      <c r="O505">
        <f t="shared" si="40"/>
        <v>164073155.43135759</v>
      </c>
      <c r="P505">
        <f t="shared" si="41"/>
        <v>211553656.71007118</v>
      </c>
      <c r="Q505">
        <f t="shared" si="42"/>
        <v>0.77556284293499878</v>
      </c>
      <c r="R505">
        <f t="shared" si="43"/>
        <v>6.6435006332026036E-2</v>
      </c>
      <c r="S505">
        <f t="shared" si="44"/>
        <v>0.82792919307439661</v>
      </c>
    </row>
    <row r="506" spans="1:19" x14ac:dyDescent="0.3">
      <c r="A506" s="9">
        <v>38473</v>
      </c>
      <c r="B506" s="2">
        <v>23122703</v>
      </c>
      <c r="C506" s="2">
        <v>21161778</v>
      </c>
      <c r="D506" s="2">
        <v>23226.799999999999</v>
      </c>
      <c r="E506" s="2">
        <v>21082.7</v>
      </c>
      <c r="F506" s="2">
        <v>23090.2</v>
      </c>
      <c r="G506" s="2">
        <v>20828.7</v>
      </c>
      <c r="H506" s="2">
        <f t="shared" si="36"/>
        <v>0.99411886269309602</v>
      </c>
      <c r="I506" s="2">
        <f t="shared" si="37"/>
        <v>0.9879522072599809</v>
      </c>
      <c r="J506" s="2">
        <f t="shared" si="38"/>
        <v>22986715.208750241</v>
      </c>
      <c r="K506" s="2">
        <f t="shared" si="39"/>
        <v>20906825.284645703</v>
      </c>
      <c r="L506" s="2">
        <v>136.41</v>
      </c>
      <c r="M506" s="2">
        <v>98.38</v>
      </c>
      <c r="N506" s="2">
        <v>1002.21</v>
      </c>
      <c r="O506">
        <f t="shared" si="40"/>
        <v>166593948.4775537</v>
      </c>
      <c r="P506">
        <f t="shared" si="41"/>
        <v>211927664.22600749</v>
      </c>
      <c r="Q506">
        <f t="shared" si="42"/>
        <v>0.78608873025605452</v>
      </c>
      <c r="R506">
        <f t="shared" si="43"/>
        <v>1.0525887321055749E-2</v>
      </c>
      <c r="S506">
        <f t="shared" si="44"/>
        <v>1.5363835964322021</v>
      </c>
    </row>
    <row r="507" spans="1:19" x14ac:dyDescent="0.3">
      <c r="A507" s="9">
        <v>38504</v>
      </c>
      <c r="B507" s="2">
        <v>23707576</v>
      </c>
      <c r="C507" s="2">
        <v>21288597</v>
      </c>
      <c r="D507" s="2">
        <v>24012</v>
      </c>
      <c r="E507" s="2">
        <v>21153.8</v>
      </c>
      <c r="F507" s="2">
        <v>23770.6</v>
      </c>
      <c r="G507" s="2">
        <v>21410.3</v>
      </c>
      <c r="H507" s="2">
        <f t="shared" si="36"/>
        <v>0.98994669332000662</v>
      </c>
      <c r="I507" s="2">
        <f t="shared" si="37"/>
        <v>1.0121254810010494</v>
      </c>
      <c r="J507" s="2">
        <f t="shared" si="38"/>
        <v>23469236.467832748</v>
      </c>
      <c r="K507" s="2">
        <f t="shared" si="39"/>
        <v>21546731.478462495</v>
      </c>
      <c r="L507" s="2">
        <v>135.77000000000001</v>
      </c>
      <c r="M507" s="2">
        <v>99</v>
      </c>
      <c r="N507" s="2">
        <v>1010.87</v>
      </c>
      <c r="O507">
        <f t="shared" si="40"/>
        <v>172429466.17129725</v>
      </c>
      <c r="P507">
        <f t="shared" si="41"/>
        <v>219499387.62990341</v>
      </c>
      <c r="Q507">
        <f t="shared" si="42"/>
        <v>0.78555784612041624</v>
      </c>
      <c r="R507">
        <f t="shared" si="43"/>
        <v>-5.3088413563828762E-4</v>
      </c>
      <c r="S507">
        <f t="shared" si="44"/>
        <v>3.5028389368715978</v>
      </c>
    </row>
    <row r="508" spans="1:19" x14ac:dyDescent="0.3">
      <c r="A508" s="9">
        <v>38534</v>
      </c>
      <c r="B508" s="2">
        <v>23235522</v>
      </c>
      <c r="C508" s="2">
        <v>21508824</v>
      </c>
      <c r="D508" s="2">
        <v>23718.3</v>
      </c>
      <c r="E508" s="2">
        <v>21005.3</v>
      </c>
      <c r="F508" s="2">
        <v>24249.1</v>
      </c>
      <c r="G508" s="2">
        <v>21031.3</v>
      </c>
      <c r="H508" s="2">
        <f t="shared" si="36"/>
        <v>1.0223793442194424</v>
      </c>
      <c r="I508" s="2">
        <f t="shared" si="37"/>
        <v>1.0012377828452819</v>
      </c>
      <c r="J508" s="2">
        <f t="shared" si="38"/>
        <v>23755517.744956426</v>
      </c>
      <c r="K508" s="2">
        <f t="shared" si="39"/>
        <v>21535447.253369387</v>
      </c>
      <c r="L508" s="2">
        <v>135.41</v>
      </c>
      <c r="M508" s="2">
        <v>99.06</v>
      </c>
      <c r="N508" s="2">
        <v>1037.44</v>
      </c>
      <c r="O508">
        <f t="shared" si="40"/>
        <v>176870738.91761142</v>
      </c>
      <c r="P508">
        <f t="shared" si="41"/>
        <v>219894318.83852032</v>
      </c>
      <c r="Q508">
        <f t="shared" si="42"/>
        <v>0.80434428616364884</v>
      </c>
      <c r="R508">
        <f t="shared" si="43"/>
        <v>1.87864400432326E-2</v>
      </c>
      <c r="S508">
        <f t="shared" si="44"/>
        <v>2.5757040515929361</v>
      </c>
    </row>
    <row r="509" spans="1:19" x14ac:dyDescent="0.3">
      <c r="A509" s="9">
        <v>38565</v>
      </c>
      <c r="B509" s="2">
        <v>23342967</v>
      </c>
      <c r="C509" s="2">
        <v>22000828</v>
      </c>
      <c r="D509" s="2">
        <v>23720.3</v>
      </c>
      <c r="E509" s="2">
        <v>20349.400000000001</v>
      </c>
      <c r="F509" s="2">
        <v>24304.799999999999</v>
      </c>
      <c r="G509" s="2">
        <v>20614.2</v>
      </c>
      <c r="H509" s="2">
        <f t="shared" si="36"/>
        <v>1.0246413409611177</v>
      </c>
      <c r="I509" s="2">
        <f t="shared" si="37"/>
        <v>1.013012668678192</v>
      </c>
      <c r="J509" s="2">
        <f t="shared" si="38"/>
        <v>23918169.008891117</v>
      </c>
      <c r="K509" s="2">
        <f t="shared" si="39"/>
        <v>22287117.485409889</v>
      </c>
      <c r="L509" s="2">
        <v>135.97999999999999</v>
      </c>
      <c r="M509" s="2">
        <v>101.56</v>
      </c>
      <c r="N509" s="2">
        <v>1021.17</v>
      </c>
      <c r="O509">
        <f t="shared" si="40"/>
        <v>183248395.66194519</v>
      </c>
      <c r="P509">
        <f t="shared" si="41"/>
        <v>233409521.13934621</v>
      </c>
      <c r="Q509">
        <f t="shared" si="42"/>
        <v>0.78509391890892632</v>
      </c>
      <c r="R509">
        <f t="shared" si="43"/>
        <v>-1.9250367254722511E-2</v>
      </c>
      <c r="S509">
        <f t="shared" si="44"/>
        <v>3.6058291967132874</v>
      </c>
    </row>
    <row r="510" spans="1:19" x14ac:dyDescent="0.3">
      <c r="A510" s="9">
        <v>38596</v>
      </c>
      <c r="B510" s="2">
        <v>24519191</v>
      </c>
      <c r="C510" s="2">
        <v>22718657</v>
      </c>
      <c r="D510" s="2">
        <v>24638.3</v>
      </c>
      <c r="E510" s="2">
        <v>22528.799999999999</v>
      </c>
      <c r="F510" s="2">
        <v>24040.7</v>
      </c>
      <c r="G510" s="2">
        <v>22613.1</v>
      </c>
      <c r="H510" s="2">
        <f t="shared" si="36"/>
        <v>0.97574507981476</v>
      </c>
      <c r="I510" s="2">
        <f t="shared" si="37"/>
        <v>1.0037418770640247</v>
      </c>
      <c r="J510" s="2">
        <f t="shared" si="38"/>
        <v>23924479.979288343</v>
      </c>
      <c r="K510" s="2">
        <f t="shared" si="39"/>
        <v>22803667.421553746</v>
      </c>
      <c r="L510" s="2">
        <v>136.16999999999999</v>
      </c>
      <c r="M510" s="2">
        <v>102.22</v>
      </c>
      <c r="N510" s="2">
        <v>1029.33</v>
      </c>
      <c r="O510">
        <f t="shared" si="40"/>
        <v>179665842.18598235</v>
      </c>
      <c r="P510">
        <f t="shared" si="41"/>
        <v>229287328.28739697</v>
      </c>
      <c r="Q510">
        <f t="shared" si="42"/>
        <v>0.78358382701717699</v>
      </c>
      <c r="R510">
        <f t="shared" si="43"/>
        <v>-1.5100918917493322E-3</v>
      </c>
      <c r="S510">
        <f t="shared" si="44"/>
        <v>-1.9550258342080724</v>
      </c>
    </row>
    <row r="511" spans="1:19" x14ac:dyDescent="0.3">
      <c r="A511" s="9">
        <v>38626</v>
      </c>
      <c r="B511" s="2">
        <v>25352748</v>
      </c>
      <c r="C511" s="2">
        <v>22652735</v>
      </c>
      <c r="D511" s="2">
        <v>25115.3</v>
      </c>
      <c r="E511" s="2">
        <v>21317.9</v>
      </c>
      <c r="F511" s="2">
        <v>24218.799999999999</v>
      </c>
      <c r="G511" s="2">
        <v>21946.1</v>
      </c>
      <c r="H511" s="2">
        <f t="shared" si="36"/>
        <v>0.96430462705999931</v>
      </c>
      <c r="I511" s="2">
        <f t="shared" si="37"/>
        <v>1.0294681933961598</v>
      </c>
      <c r="J511" s="2">
        <f t="shared" si="38"/>
        <v>24447772.205086142</v>
      </c>
      <c r="K511" s="2">
        <f t="shared" si="39"/>
        <v>23320270.175931957</v>
      </c>
      <c r="L511" s="2">
        <v>134.82</v>
      </c>
      <c r="M511" s="2">
        <v>100.04</v>
      </c>
      <c r="N511" s="2">
        <v>1046.25</v>
      </c>
      <c r="O511">
        <f t="shared" si="40"/>
        <v>184804475.02284876</v>
      </c>
      <c r="P511">
        <f t="shared" si="41"/>
        <v>234829325.96548659</v>
      </c>
      <c r="Q511">
        <f t="shared" si="42"/>
        <v>0.78697357863221007</v>
      </c>
      <c r="R511">
        <f t="shared" si="43"/>
        <v>3.3897516150330764E-3</v>
      </c>
      <c r="S511">
        <f t="shared" si="44"/>
        <v>2.8601056129228652</v>
      </c>
    </row>
    <row r="512" spans="1:19" x14ac:dyDescent="0.3">
      <c r="A512" s="9">
        <v>38657</v>
      </c>
      <c r="B512" s="2">
        <v>25826192</v>
      </c>
      <c r="C512" s="2">
        <v>23849552</v>
      </c>
      <c r="D512" s="2">
        <v>26089.4</v>
      </c>
      <c r="E512" s="2">
        <v>23142</v>
      </c>
      <c r="F512" s="2">
        <v>24806.5</v>
      </c>
      <c r="G512" s="2">
        <v>22760.1</v>
      </c>
      <c r="H512" s="2">
        <f t="shared" si="36"/>
        <v>0.9508267725589703</v>
      </c>
      <c r="I512" s="2">
        <f t="shared" si="37"/>
        <v>0.98349753694581277</v>
      </c>
      <c r="J512" s="2">
        <f t="shared" si="38"/>
        <v>24556234.786848299</v>
      </c>
      <c r="K512" s="2">
        <f t="shared" si="39"/>
        <v>23455975.649261083</v>
      </c>
      <c r="L512" s="2">
        <v>132.06</v>
      </c>
      <c r="M512" s="2">
        <v>98.21</v>
      </c>
      <c r="N512" s="2">
        <v>1041.43</v>
      </c>
      <c r="O512">
        <f t="shared" si="40"/>
        <v>190564906.13959378</v>
      </c>
      <c r="P512">
        <f t="shared" si="41"/>
        <v>245310021.22190529</v>
      </c>
      <c r="Q512">
        <f t="shared" si="42"/>
        <v>0.77683294465663288</v>
      </c>
      <c r="R512">
        <f t="shared" si="43"/>
        <v>-1.0140633975577185E-2</v>
      </c>
      <c r="S512">
        <f t="shared" si="44"/>
        <v>3.1170409244867301</v>
      </c>
    </row>
    <row r="513" spans="1:19" x14ac:dyDescent="0.3">
      <c r="A513" s="9">
        <v>38687</v>
      </c>
      <c r="B513" s="2">
        <v>25631716</v>
      </c>
      <c r="C513" s="2">
        <v>24186026</v>
      </c>
      <c r="D513" s="2">
        <v>25865.1</v>
      </c>
      <c r="E513" s="2">
        <v>22736.2</v>
      </c>
      <c r="F513" s="2">
        <v>25337.9</v>
      </c>
      <c r="G513" s="2">
        <v>22125.1</v>
      </c>
      <c r="H513" s="2">
        <f t="shared" si="36"/>
        <v>0.97961732218317354</v>
      </c>
      <c r="I513" s="2">
        <f t="shared" si="37"/>
        <v>0.97312215761648813</v>
      </c>
      <c r="J513" s="2">
        <f t="shared" si="38"/>
        <v>25109272.990879603</v>
      </c>
      <c r="K513" s="2">
        <f t="shared" si="39"/>
        <v>23535957.805288479</v>
      </c>
      <c r="L513" s="2">
        <v>131.49</v>
      </c>
      <c r="M513" s="2">
        <v>98.89</v>
      </c>
      <c r="N513" s="2">
        <v>1024.1500000000001</v>
      </c>
      <c r="O513">
        <f t="shared" si="40"/>
        <v>198012647.06112182</v>
      </c>
      <c r="P513">
        <f t="shared" si="41"/>
        <v>249577971.05347303</v>
      </c>
      <c r="Q513">
        <f t="shared" si="42"/>
        <v>0.79338992229685557</v>
      </c>
      <c r="R513">
        <f t="shared" si="43"/>
        <v>1.6556977640222681E-2</v>
      </c>
      <c r="S513">
        <f t="shared" si="44"/>
        <v>3.9082436910353096</v>
      </c>
    </row>
    <row r="514" spans="1:19" x14ac:dyDescent="0.3">
      <c r="A514" s="9">
        <v>38718</v>
      </c>
      <c r="B514" s="2">
        <v>23257866</v>
      </c>
      <c r="C514" s="2">
        <v>23089304</v>
      </c>
      <c r="D514" s="2">
        <v>23672.7</v>
      </c>
      <c r="E514" s="2">
        <v>22007.5</v>
      </c>
      <c r="F514" s="2">
        <v>25525.8</v>
      </c>
      <c r="G514" s="2">
        <v>22443.3</v>
      </c>
      <c r="H514" s="2">
        <f t="shared" si="36"/>
        <v>1.0782800441014333</v>
      </c>
      <c r="I514" s="2">
        <f t="shared" si="37"/>
        <v>1.0198023401113256</v>
      </c>
      <c r="J514" s="2">
        <f t="shared" si="38"/>
        <v>25078492.776185226</v>
      </c>
      <c r="K514" s="2">
        <f t="shared" si="39"/>
        <v>23546526.250741791</v>
      </c>
      <c r="L514" s="2">
        <v>133.09</v>
      </c>
      <c r="M514" s="2">
        <v>101.63</v>
      </c>
      <c r="N514" s="2">
        <v>987.03</v>
      </c>
      <c r="O514">
        <f t="shared" si="40"/>
        <v>195331495.75427863</v>
      </c>
      <c r="P514">
        <f t="shared" si="41"/>
        <v>243858578.82189509</v>
      </c>
      <c r="Q514">
        <f t="shared" si="42"/>
        <v>0.80100317445440883</v>
      </c>
      <c r="R514">
        <f t="shared" si="43"/>
        <v>7.613252157553263E-3</v>
      </c>
      <c r="S514">
        <f t="shared" si="44"/>
        <v>-1.3540303342420259</v>
      </c>
    </row>
    <row r="515" spans="1:19" x14ac:dyDescent="0.3">
      <c r="A515" s="9">
        <v>38749</v>
      </c>
      <c r="B515" s="2">
        <v>23786956</v>
      </c>
      <c r="C515" s="2">
        <v>23507780</v>
      </c>
      <c r="D515" s="2">
        <v>23407.599999999999</v>
      </c>
      <c r="E515" s="2">
        <v>24418.9</v>
      </c>
      <c r="F515" s="2">
        <v>25657.9</v>
      </c>
      <c r="G515" s="2">
        <v>24908.400000000001</v>
      </c>
      <c r="H515" s="2">
        <f t="shared" si="36"/>
        <v>1.0961354431893917</v>
      </c>
      <c r="I515" s="2">
        <f t="shared" si="37"/>
        <v>1.0200459480156763</v>
      </c>
      <c r="J515" s="2">
        <f t="shared" si="38"/>
        <v>26073725.557186559</v>
      </c>
      <c r="K515" s="2">
        <f t="shared" si="39"/>
        <v>23979015.735843953</v>
      </c>
      <c r="L515" s="2">
        <v>132.69999999999999</v>
      </c>
      <c r="M515" s="2">
        <v>102.25</v>
      </c>
      <c r="N515" s="2">
        <v>970.22</v>
      </c>
      <c r="O515">
        <f t="shared" si="40"/>
        <v>193369519.39822564</v>
      </c>
      <c r="P515">
        <f t="shared" si="41"/>
        <v>232884068.69772762</v>
      </c>
      <c r="Q515">
        <f t="shared" si="42"/>
        <v>0.83032523641284373</v>
      </c>
      <c r="R515">
        <f t="shared" si="43"/>
        <v>2.9322061958434897E-2</v>
      </c>
      <c r="S515">
        <f t="shared" si="44"/>
        <v>-1.0044342047741708</v>
      </c>
    </row>
    <row r="516" spans="1:19" x14ac:dyDescent="0.3">
      <c r="A516" s="9">
        <v>38777</v>
      </c>
      <c r="B516" s="2">
        <v>26840145</v>
      </c>
      <c r="C516" s="2">
        <v>25945007</v>
      </c>
      <c r="D516" s="2">
        <v>27388.1</v>
      </c>
      <c r="E516" s="2">
        <v>25903</v>
      </c>
      <c r="F516" s="2">
        <v>25766.400000000001</v>
      </c>
      <c r="G516" s="2">
        <v>24437.3</v>
      </c>
      <c r="H516" s="2">
        <f t="shared" si="36"/>
        <v>0.94078815251879477</v>
      </c>
      <c r="I516" s="2">
        <f t="shared" si="37"/>
        <v>0.94341582056132489</v>
      </c>
      <c r="J516" s="2">
        <f t="shared" si="38"/>
        <v>25250890.427886568</v>
      </c>
      <c r="K516" s="2">
        <f t="shared" si="39"/>
        <v>24476930.068374317</v>
      </c>
      <c r="L516" s="2">
        <v>132</v>
      </c>
      <c r="M516" s="2">
        <v>102.14</v>
      </c>
      <c r="N516" s="2">
        <v>975.09</v>
      </c>
      <c r="O516">
        <f t="shared" si="40"/>
        <v>184618831.28066397</v>
      </c>
      <c r="P516">
        <f t="shared" si="41"/>
        <v>232254348.07763454</v>
      </c>
      <c r="Q516">
        <f t="shared" si="42"/>
        <v>0.79489935412943191</v>
      </c>
      <c r="R516">
        <f t="shared" si="43"/>
        <v>-3.5425882283411814E-2</v>
      </c>
      <c r="S516">
        <f t="shared" si="44"/>
        <v>-4.5253709813181473</v>
      </c>
    </row>
    <row r="517" spans="1:19" x14ac:dyDescent="0.3">
      <c r="A517" s="9">
        <v>38808</v>
      </c>
      <c r="B517" s="2">
        <v>25590123</v>
      </c>
      <c r="C517" s="2">
        <v>24485820</v>
      </c>
      <c r="D517" s="2">
        <v>25389.200000000001</v>
      </c>
      <c r="E517" s="2">
        <v>24890.6</v>
      </c>
      <c r="F517" s="2">
        <v>26100.5</v>
      </c>
      <c r="G517" s="2">
        <v>24717.599999999999</v>
      </c>
      <c r="H517" s="2">
        <f t="shared" si="36"/>
        <v>1.0280158492587399</v>
      </c>
      <c r="I517" s="2">
        <f t="shared" si="37"/>
        <v>0.99304958498388951</v>
      </c>
      <c r="J517" s="2">
        <f t="shared" si="38"/>
        <v>26307052.028480612</v>
      </c>
      <c r="K517" s="2">
        <f t="shared" si="39"/>
        <v>24315633.38899022</v>
      </c>
      <c r="L517" s="2">
        <v>133.27000000000001</v>
      </c>
      <c r="M517" s="2">
        <v>105.87</v>
      </c>
      <c r="N517" s="2">
        <v>954.44</v>
      </c>
      <c r="O517">
        <f t="shared" si="40"/>
        <v>194331389.10947847</v>
      </c>
      <c r="P517">
        <f t="shared" si="41"/>
        <v>232131691.41639394</v>
      </c>
      <c r="Q517">
        <f t="shared" si="42"/>
        <v>0.83716009616666298</v>
      </c>
      <c r="R517">
        <f t="shared" si="43"/>
        <v>4.2260742037231069E-2</v>
      </c>
      <c r="S517">
        <f t="shared" si="44"/>
        <v>5.2608706064492026</v>
      </c>
    </row>
    <row r="518" spans="1:19" x14ac:dyDescent="0.3">
      <c r="A518" s="9">
        <v>38838</v>
      </c>
      <c r="B518" s="2">
        <v>27934507</v>
      </c>
      <c r="C518" s="2">
        <v>26210366</v>
      </c>
      <c r="D518" s="2">
        <v>27414.6</v>
      </c>
      <c r="E518" s="2">
        <v>25845.7</v>
      </c>
      <c r="F518" s="2">
        <v>27154.2</v>
      </c>
      <c r="G518" s="2">
        <v>25494.6</v>
      </c>
      <c r="H518" s="2">
        <f t="shared" si="36"/>
        <v>0.99050141165656269</v>
      </c>
      <c r="I518" s="2">
        <f t="shared" si="37"/>
        <v>0.98641553527279191</v>
      </c>
      <c r="J518" s="2">
        <f t="shared" si="38"/>
        <v>27669168.617430132</v>
      </c>
      <c r="K518" s="2">
        <f t="shared" si="39"/>
        <v>25854312.207585786</v>
      </c>
      <c r="L518" s="2">
        <v>134.72999999999999</v>
      </c>
      <c r="M518" s="2">
        <v>109.32</v>
      </c>
      <c r="N518" s="2">
        <v>941.4</v>
      </c>
      <c r="O518">
        <f t="shared" si="40"/>
        <v>198158334.92323864</v>
      </c>
      <c r="P518">
        <f t="shared" si="41"/>
        <v>233081984.91931784</v>
      </c>
      <c r="Q518">
        <f t="shared" si="42"/>
        <v>0.85016581179292705</v>
      </c>
      <c r="R518">
        <f t="shared" si="43"/>
        <v>1.3005715626264069E-2</v>
      </c>
      <c r="S518">
        <f t="shared" si="44"/>
        <v>1.9692885597623331</v>
      </c>
    </row>
    <row r="519" spans="1:19" x14ac:dyDescent="0.3">
      <c r="A519" s="9">
        <v>38869</v>
      </c>
      <c r="B519" s="2">
        <v>27948805</v>
      </c>
      <c r="C519" s="2">
        <v>26023464</v>
      </c>
      <c r="D519" s="2">
        <v>28262.1</v>
      </c>
      <c r="E519" s="2">
        <v>24230.6</v>
      </c>
      <c r="F519" s="2">
        <v>27765.7</v>
      </c>
      <c r="G519" s="2">
        <v>24238.7</v>
      </c>
      <c r="H519" s="2">
        <f t="shared" si="36"/>
        <v>0.98243584163951025</v>
      </c>
      <c r="I519" s="2">
        <f t="shared" si="37"/>
        <v>1.000334288048996</v>
      </c>
      <c r="J519" s="2">
        <f t="shared" si="38"/>
        <v>27457907.762993552</v>
      </c>
      <c r="K519" s="2">
        <f t="shared" si="39"/>
        <v>26032163.33300868</v>
      </c>
      <c r="L519" s="2">
        <v>134.75</v>
      </c>
      <c r="M519" s="2">
        <v>108.73</v>
      </c>
      <c r="N519" s="2">
        <v>955.16</v>
      </c>
      <c r="O519">
        <f t="shared" si="40"/>
        <v>191856857.18163833</v>
      </c>
      <c r="P519">
        <f t="shared" si="41"/>
        <v>224173788.52629319</v>
      </c>
      <c r="Q519">
        <f t="shared" si="42"/>
        <v>0.85583983053012269</v>
      </c>
      <c r="R519">
        <f t="shared" si="43"/>
        <v>5.6740187371956408E-3</v>
      </c>
      <c r="S519">
        <f t="shared" si="44"/>
        <v>-3.1800215439039334</v>
      </c>
    </row>
    <row r="520" spans="1:19" x14ac:dyDescent="0.3">
      <c r="A520" s="9">
        <v>38899</v>
      </c>
      <c r="B520" s="2">
        <v>25774350</v>
      </c>
      <c r="C520" s="2">
        <v>25549715</v>
      </c>
      <c r="D520" s="2">
        <v>26703.9</v>
      </c>
      <c r="E520" s="2">
        <v>25960.6</v>
      </c>
      <c r="F520" s="2">
        <v>26939.7</v>
      </c>
      <c r="G520" s="2">
        <v>26211.3</v>
      </c>
      <c r="H520" s="2">
        <f t="shared" si="36"/>
        <v>1.0088301708739174</v>
      </c>
      <c r="I520" s="2">
        <f t="shared" si="37"/>
        <v>1.0096569416731509</v>
      </c>
      <c r="J520" s="2">
        <f t="shared" si="38"/>
        <v>26001941.914664153</v>
      </c>
      <c r="K520" s="2">
        <f t="shared" si="39"/>
        <v>25796447.107520629</v>
      </c>
      <c r="L520" s="2">
        <v>135.47999999999999</v>
      </c>
      <c r="M520" s="2">
        <v>110.85</v>
      </c>
      <c r="N520" s="2">
        <v>950.15</v>
      </c>
      <c r="O520">
        <f t="shared" si="40"/>
        <v>184311798.43570027</v>
      </c>
      <c r="P520">
        <f t="shared" si="41"/>
        <v>226613946.64967719</v>
      </c>
      <c r="Q520">
        <f t="shared" si="42"/>
        <v>0.81332945814066837</v>
      </c>
      <c r="R520">
        <f t="shared" si="43"/>
        <v>-4.2510372389454321E-2</v>
      </c>
      <c r="S520">
        <f t="shared" si="44"/>
        <v>-3.9326500270953915</v>
      </c>
    </row>
    <row r="521" spans="1:19" x14ac:dyDescent="0.3">
      <c r="A521" s="9">
        <v>38930</v>
      </c>
      <c r="B521" s="2">
        <v>27287195</v>
      </c>
      <c r="C521" s="2">
        <v>27029461</v>
      </c>
      <c r="D521" s="2">
        <v>27914.6</v>
      </c>
      <c r="E521" s="2">
        <v>27443.4</v>
      </c>
      <c r="F521" s="2">
        <v>28417.8</v>
      </c>
      <c r="G521" s="2">
        <v>27374.7</v>
      </c>
      <c r="H521" s="2">
        <f t="shared" si="36"/>
        <v>1.0180264091192424</v>
      </c>
      <c r="I521" s="2">
        <f t="shared" si="37"/>
        <v>0.99749666586501673</v>
      </c>
      <c r="J521" s="2">
        <f t="shared" si="38"/>
        <v>27779085.140786543</v>
      </c>
      <c r="K521" s="2">
        <f t="shared" si="39"/>
        <v>26961797.227628499</v>
      </c>
      <c r="L521" s="2">
        <v>136.63999999999999</v>
      </c>
      <c r="M521" s="2">
        <v>111.62</v>
      </c>
      <c r="N521" s="2">
        <v>960.72</v>
      </c>
      <c r="O521">
        <f t="shared" si="40"/>
        <v>194820621.09919056</v>
      </c>
      <c r="P521">
        <f t="shared" si="41"/>
        <v>231102856.43510348</v>
      </c>
      <c r="Q521">
        <f t="shared" si="42"/>
        <v>0.84300395116015625</v>
      </c>
      <c r="R521">
        <f t="shared" si="43"/>
        <v>2.967449301948788E-2</v>
      </c>
      <c r="S521">
        <f t="shared" si="44"/>
        <v>5.7016548873600499</v>
      </c>
    </row>
    <row r="522" spans="1:19" x14ac:dyDescent="0.3">
      <c r="A522" s="9">
        <v>38961</v>
      </c>
      <c r="B522" s="2">
        <v>29651247</v>
      </c>
      <c r="C522" s="2">
        <v>27636644</v>
      </c>
      <c r="D522" s="2">
        <v>31754.7</v>
      </c>
      <c r="E522" s="2">
        <v>27359.3</v>
      </c>
      <c r="F522" s="2">
        <v>29353.200000000001</v>
      </c>
      <c r="G522" s="2">
        <v>26743.4</v>
      </c>
      <c r="H522" s="2">
        <f t="shared" si="36"/>
        <v>0.92437339984317279</v>
      </c>
      <c r="I522" s="2">
        <f t="shared" si="37"/>
        <v>0.97748845913455396</v>
      </c>
      <c r="J522" s="2">
        <f t="shared" si="38"/>
        <v>27408823.998979677</v>
      </c>
      <c r="K522" s="2">
        <f t="shared" si="39"/>
        <v>27014500.559210215</v>
      </c>
      <c r="L522" s="2">
        <v>136.71</v>
      </c>
      <c r="M522" s="2">
        <v>108.54</v>
      </c>
      <c r="N522" s="2">
        <v>953.68</v>
      </c>
      <c r="O522">
        <f t="shared" si="40"/>
        <v>192712275.99750993</v>
      </c>
      <c r="P522">
        <f t="shared" si="41"/>
        <v>232515418.17993581</v>
      </c>
      <c r="Q522">
        <f t="shared" si="42"/>
        <v>0.82881504162608444</v>
      </c>
      <c r="R522">
        <f t="shared" si="43"/>
        <v>-1.4188909534071814E-2</v>
      </c>
      <c r="S522">
        <f t="shared" si="44"/>
        <v>-1.0821981214232892</v>
      </c>
    </row>
    <row r="523" spans="1:19" x14ac:dyDescent="0.3">
      <c r="A523" s="9">
        <v>38991</v>
      </c>
      <c r="B523" s="2">
        <v>28015959</v>
      </c>
      <c r="C523" s="2">
        <v>25621762</v>
      </c>
      <c r="D523" s="2">
        <v>28058.799999999999</v>
      </c>
      <c r="E523" s="2">
        <v>24572</v>
      </c>
      <c r="F523" s="2">
        <v>28693.200000000001</v>
      </c>
      <c r="G523" s="2">
        <v>26008</v>
      </c>
      <c r="H523" s="2">
        <f t="shared" ref="H523:H586" si="45">F523/D523</f>
        <v>1.0226096625657548</v>
      </c>
      <c r="I523" s="2">
        <f t="shared" ref="I523:I586" si="46">G523/E523</f>
        <v>1.0584405013836888</v>
      </c>
      <c r="J523" s="2">
        <f t="shared" ref="J523:J586" si="47">B523*H523</f>
        <v>28649390.379446022</v>
      </c>
      <c r="K523" s="2">
        <f t="shared" ref="K523:K586" si="48">C523*I523</f>
        <v>27119110.617613547</v>
      </c>
      <c r="L523" s="2">
        <v>135.07</v>
      </c>
      <c r="M523" s="2">
        <v>107.11</v>
      </c>
      <c r="N523" s="2">
        <v>954.23</v>
      </c>
      <c r="O523">
        <f t="shared" ref="O523:O586" si="49">J523/L522*$N522</f>
        <v>199856269.60039556</v>
      </c>
      <c r="P523">
        <f t="shared" ref="P523:P586" si="50">K523/M522*$N522</f>
        <v>238280388.92395139</v>
      </c>
      <c r="Q523">
        <f t="shared" ref="Q523:Q586" si="51">O523/P523</f>
        <v>0.83874409683031403</v>
      </c>
      <c r="R523">
        <f t="shared" si="43"/>
        <v>9.9290552042295976E-3</v>
      </c>
      <c r="S523">
        <f t="shared" si="44"/>
        <v>3.7070775932187701</v>
      </c>
    </row>
    <row r="524" spans="1:19" x14ac:dyDescent="0.3">
      <c r="A524" s="9">
        <v>39022</v>
      </c>
      <c r="B524" s="2">
        <v>30602313</v>
      </c>
      <c r="C524" s="2">
        <v>26765115</v>
      </c>
      <c r="D524" s="2">
        <v>30415.599999999999</v>
      </c>
      <c r="E524" s="2">
        <v>25081.4</v>
      </c>
      <c r="F524" s="2">
        <v>28951.599999999999</v>
      </c>
      <c r="G524" s="2">
        <v>24575.200000000001</v>
      </c>
      <c r="H524" s="2">
        <f t="shared" si="45"/>
        <v>0.95186680519207245</v>
      </c>
      <c r="I524" s="2">
        <f t="shared" si="46"/>
        <v>0.97981771352476332</v>
      </c>
      <c r="J524" s="2">
        <f t="shared" si="47"/>
        <v>29129325.906797826</v>
      </c>
      <c r="K524" s="2">
        <f t="shared" si="48"/>
        <v>26224933.781527344</v>
      </c>
      <c r="L524" s="2">
        <v>134.41</v>
      </c>
      <c r="M524" s="2">
        <v>107.44</v>
      </c>
      <c r="N524" s="2">
        <v>936.22</v>
      </c>
      <c r="O524">
        <f t="shared" si="49"/>
        <v>205790158.14054707</v>
      </c>
      <c r="P524">
        <f t="shared" si="50"/>
        <v>233634754.57330629</v>
      </c>
      <c r="Q524">
        <f t="shared" si="51"/>
        <v>0.88081997268080858</v>
      </c>
      <c r="R524">
        <f t="shared" ref="R524:R587" si="52">Q524-Q523</f>
        <v>4.2075875850494548E-2</v>
      </c>
      <c r="S524">
        <f t="shared" ref="S524:S587" si="53">O524/O523*100-100</f>
        <v>2.9690780039155413</v>
      </c>
    </row>
    <row r="525" spans="1:19" x14ac:dyDescent="0.3">
      <c r="A525" s="9">
        <v>39052</v>
      </c>
      <c r="B525" s="2">
        <v>28775383</v>
      </c>
      <c r="C525" s="2">
        <v>27518194</v>
      </c>
      <c r="D525" s="2">
        <v>28729</v>
      </c>
      <c r="E525" s="2">
        <v>26883.4</v>
      </c>
      <c r="F525" s="2">
        <v>28784.9</v>
      </c>
      <c r="G525" s="2">
        <v>27443.9</v>
      </c>
      <c r="H525" s="2">
        <f t="shared" si="45"/>
        <v>1.0019457690835045</v>
      </c>
      <c r="I525" s="2">
        <f t="shared" si="46"/>
        <v>1.0208492973359025</v>
      </c>
      <c r="J525" s="2">
        <f t="shared" si="47"/>
        <v>28831373.250607401</v>
      </c>
      <c r="K525" s="2">
        <f t="shared" si="48"/>
        <v>28091929.008853048</v>
      </c>
      <c r="L525" s="2">
        <v>134.47</v>
      </c>
      <c r="M525" s="2">
        <v>108.74</v>
      </c>
      <c r="N525" s="2">
        <v>925.75</v>
      </c>
      <c r="O525">
        <f t="shared" si="49"/>
        <v>200822172.9386479</v>
      </c>
      <c r="P525">
        <f t="shared" si="50"/>
        <v>244789889.95409906</v>
      </c>
      <c r="Q525">
        <f t="shared" si="51"/>
        <v>0.8203858949252536</v>
      </c>
      <c r="R525">
        <f t="shared" si="52"/>
        <v>-6.0434077755554982E-2</v>
      </c>
      <c r="S525">
        <f t="shared" si="53"/>
        <v>-2.414102426854754</v>
      </c>
    </row>
    <row r="526" spans="1:19" x14ac:dyDescent="0.3">
      <c r="A526" s="9">
        <v>39083</v>
      </c>
      <c r="B526" s="2">
        <v>28092561</v>
      </c>
      <c r="C526" s="2">
        <v>27560101</v>
      </c>
      <c r="D526" s="2">
        <v>28544.799999999999</v>
      </c>
      <c r="E526" s="2">
        <v>26992.7</v>
      </c>
      <c r="F526" s="2">
        <v>28996.5</v>
      </c>
      <c r="G526" s="2">
        <v>26491</v>
      </c>
      <c r="H526" s="2">
        <f t="shared" si="45"/>
        <v>1.0158242481993218</v>
      </c>
      <c r="I526" s="2">
        <f t="shared" si="46"/>
        <v>0.98141349327781213</v>
      </c>
      <c r="J526" s="2">
        <f t="shared" si="47"/>
        <v>28537104.657818589</v>
      </c>
      <c r="K526" s="2">
        <f t="shared" si="48"/>
        <v>27047854.997499324</v>
      </c>
      <c r="L526" s="2">
        <v>132.33000000000001</v>
      </c>
      <c r="M526" s="2">
        <v>105.63</v>
      </c>
      <c r="N526" s="2">
        <v>936.36</v>
      </c>
      <c r="O526">
        <f t="shared" si="49"/>
        <v>196461847.52714777</v>
      </c>
      <c r="P526">
        <f t="shared" si="50"/>
        <v>230269926.09835389</v>
      </c>
      <c r="Q526">
        <f t="shared" si="51"/>
        <v>0.85318066000174997</v>
      </c>
      <c r="R526">
        <f t="shared" si="52"/>
        <v>3.2794765076496368E-2</v>
      </c>
      <c r="S526">
        <f t="shared" si="53"/>
        <v>-2.1712370440450428</v>
      </c>
    </row>
    <row r="527" spans="1:19" x14ac:dyDescent="0.3">
      <c r="A527" s="9">
        <v>39114</v>
      </c>
      <c r="B527" s="2">
        <v>26225125</v>
      </c>
      <c r="C527" s="2">
        <v>25406152</v>
      </c>
      <c r="D527" s="2">
        <v>26984.3</v>
      </c>
      <c r="E527" s="2">
        <v>25765.4</v>
      </c>
      <c r="F527" s="2">
        <v>30900.799999999999</v>
      </c>
      <c r="G527" s="2">
        <v>27332.3</v>
      </c>
      <c r="H527" s="2">
        <f t="shared" si="45"/>
        <v>1.1451399517497212</v>
      </c>
      <c r="I527" s="2">
        <f t="shared" si="46"/>
        <v>1.0608141150535213</v>
      </c>
      <c r="J527" s="2">
        <f t="shared" si="47"/>
        <v>30031438.377130408</v>
      </c>
      <c r="K527" s="2">
        <f t="shared" si="48"/>
        <v>26951204.650795251</v>
      </c>
      <c r="L527" s="2">
        <v>131.61000000000001</v>
      </c>
      <c r="M527" s="2">
        <v>107.51</v>
      </c>
      <c r="N527" s="2">
        <v>937.02</v>
      </c>
      <c r="O527">
        <f t="shared" si="49"/>
        <v>212500851.19632605</v>
      </c>
      <c r="P527">
        <f t="shared" si="50"/>
        <v>238909684.62386295</v>
      </c>
      <c r="Q527">
        <f t="shared" si="51"/>
        <v>0.88946101758447038</v>
      </c>
      <c r="R527">
        <f t="shared" si="52"/>
        <v>3.6280357582720413E-2</v>
      </c>
      <c r="S527">
        <f t="shared" si="53"/>
        <v>8.1639279438018946</v>
      </c>
    </row>
    <row r="528" spans="1:19" x14ac:dyDescent="0.3">
      <c r="A528" s="9">
        <v>39142</v>
      </c>
      <c r="B528" s="2">
        <v>30385840</v>
      </c>
      <c r="C528" s="2">
        <v>29295460</v>
      </c>
      <c r="D528" s="2">
        <v>31410.400000000001</v>
      </c>
      <c r="E528" s="2">
        <v>28836.3</v>
      </c>
      <c r="F528" s="2">
        <v>30272.2</v>
      </c>
      <c r="G528" s="2">
        <v>27728.400000000001</v>
      </c>
      <c r="H528" s="2">
        <f t="shared" si="45"/>
        <v>0.96376359422356928</v>
      </c>
      <c r="I528" s="2">
        <f t="shared" si="46"/>
        <v>0.96157967561719093</v>
      </c>
      <c r="J528" s="2">
        <f t="shared" si="47"/>
        <v>29284766.371902302</v>
      </c>
      <c r="K528" s="2">
        <f t="shared" si="48"/>
        <v>28169918.923856393</v>
      </c>
      <c r="L528" s="2">
        <v>131.9</v>
      </c>
      <c r="M528" s="2">
        <v>110.26</v>
      </c>
      <c r="N528" s="2">
        <v>943.26</v>
      </c>
      <c r="O528">
        <f t="shared" si="49"/>
        <v>208497924.06200054</v>
      </c>
      <c r="P528">
        <f t="shared" si="50"/>
        <v>245519276.62572706</v>
      </c>
      <c r="Q528">
        <f t="shared" si="51"/>
        <v>0.84921203307322235</v>
      </c>
      <c r="R528">
        <f t="shared" si="52"/>
        <v>-4.0248984511248032E-2</v>
      </c>
      <c r="S528">
        <f t="shared" si="53"/>
        <v>-1.8837228706567686</v>
      </c>
    </row>
    <row r="529" spans="1:19" x14ac:dyDescent="0.3">
      <c r="A529" s="9">
        <v>39173</v>
      </c>
      <c r="B529" s="2">
        <v>29944456</v>
      </c>
      <c r="C529" s="2">
        <v>29596882</v>
      </c>
      <c r="D529" s="2">
        <v>30159.1</v>
      </c>
      <c r="E529" s="2">
        <v>28372.9</v>
      </c>
      <c r="F529" s="2">
        <v>30568.2</v>
      </c>
      <c r="G529" s="2">
        <v>27950.6</v>
      </c>
      <c r="H529" s="2">
        <f t="shared" si="45"/>
        <v>1.0135647283904361</v>
      </c>
      <c r="I529" s="2">
        <f t="shared" si="46"/>
        <v>0.98511607907545573</v>
      </c>
      <c r="J529" s="2">
        <f t="shared" si="47"/>
        <v>30350644.412439365</v>
      </c>
      <c r="K529" s="2">
        <f t="shared" si="48"/>
        <v>29156364.348698933</v>
      </c>
      <c r="L529" s="2">
        <v>134.02000000000001</v>
      </c>
      <c r="M529" s="2">
        <v>112.99</v>
      </c>
      <c r="N529" s="2">
        <v>931.5</v>
      </c>
      <c r="O529">
        <f t="shared" si="49"/>
        <v>217047375.65183893</v>
      </c>
      <c r="P529">
        <f t="shared" si="50"/>
        <v>249428915.61358383</v>
      </c>
      <c r="Q529">
        <f t="shared" si="51"/>
        <v>0.87017728124228189</v>
      </c>
      <c r="R529">
        <f t="shared" si="52"/>
        <v>2.0965248169059536E-2</v>
      </c>
      <c r="S529">
        <f t="shared" si="53"/>
        <v>4.1004972247570493</v>
      </c>
    </row>
    <row r="530" spans="1:19" x14ac:dyDescent="0.3">
      <c r="A530" s="9">
        <v>39203</v>
      </c>
      <c r="B530" s="2">
        <v>31039901</v>
      </c>
      <c r="C530" s="2">
        <v>29856937</v>
      </c>
      <c r="D530" s="2">
        <v>31018.3</v>
      </c>
      <c r="E530" s="2">
        <v>31757.9</v>
      </c>
      <c r="F530" s="2">
        <v>30987.9</v>
      </c>
      <c r="G530" s="2">
        <v>30781.5</v>
      </c>
      <c r="H530" s="2">
        <f t="shared" si="45"/>
        <v>0.99901993339415773</v>
      </c>
      <c r="I530" s="2">
        <f t="shared" si="46"/>
        <v>0.96925489405785648</v>
      </c>
      <c r="J530" s="2">
        <f t="shared" si="47"/>
        <v>31009479.82958125</v>
      </c>
      <c r="K530" s="2">
        <f t="shared" si="48"/>
        <v>28938982.308827095</v>
      </c>
      <c r="L530" s="2">
        <v>134.72999999999999</v>
      </c>
      <c r="M530" s="2">
        <v>113.99</v>
      </c>
      <c r="N530" s="2">
        <v>927.91</v>
      </c>
      <c r="O530">
        <f t="shared" si="49"/>
        <v>215529998.96474355</v>
      </c>
      <c r="P530">
        <f t="shared" si="50"/>
        <v>238575644.04524681</v>
      </c>
      <c r="Q530">
        <f t="shared" si="51"/>
        <v>0.90340319451832829</v>
      </c>
      <c r="R530">
        <f t="shared" si="52"/>
        <v>3.3225913276046404E-2</v>
      </c>
      <c r="S530">
        <f t="shared" si="53"/>
        <v>-0.69909930149506749</v>
      </c>
    </row>
    <row r="531" spans="1:19" x14ac:dyDescent="0.3">
      <c r="A531" s="9">
        <v>39234</v>
      </c>
      <c r="B531" s="2">
        <v>32000109</v>
      </c>
      <c r="C531" s="2">
        <v>28508098</v>
      </c>
      <c r="D531" s="2">
        <v>32223.8</v>
      </c>
      <c r="E531" s="2">
        <v>28638.6</v>
      </c>
      <c r="F531" s="2">
        <v>32059.8</v>
      </c>
      <c r="G531" s="2">
        <v>28983.599999999999</v>
      </c>
      <c r="H531" s="2">
        <f t="shared" si="45"/>
        <v>0.99491059403298188</v>
      </c>
      <c r="I531" s="2">
        <f t="shared" si="46"/>
        <v>1.0120466782594122</v>
      </c>
      <c r="J531" s="2">
        <f t="shared" si="47"/>
        <v>31837247.454310171</v>
      </c>
      <c r="K531" s="2">
        <f t="shared" si="48"/>
        <v>28851525.884393793</v>
      </c>
      <c r="L531" s="2">
        <v>134.85</v>
      </c>
      <c r="M531" s="2">
        <v>113.62</v>
      </c>
      <c r="N531" s="2">
        <v>928.32</v>
      </c>
      <c r="O531">
        <f t="shared" si="49"/>
        <v>219268910.30452722</v>
      </c>
      <c r="P531">
        <f t="shared" si="50"/>
        <v>234859368.21991268</v>
      </c>
      <c r="Q531">
        <f t="shared" si="51"/>
        <v>0.93361790064602745</v>
      </c>
      <c r="R531">
        <f t="shared" si="52"/>
        <v>3.0214706127699165E-2</v>
      </c>
      <c r="S531">
        <f t="shared" si="53"/>
        <v>1.7347521726640309</v>
      </c>
    </row>
    <row r="532" spans="1:19" x14ac:dyDescent="0.3">
      <c r="A532" s="9">
        <v>39264</v>
      </c>
      <c r="B532" s="2">
        <v>30207444</v>
      </c>
      <c r="C532" s="2">
        <v>29223201</v>
      </c>
      <c r="D532" s="2">
        <v>33002.300000000003</v>
      </c>
      <c r="E532" s="2">
        <v>29263.3</v>
      </c>
      <c r="F532" s="2">
        <v>32491.599999999999</v>
      </c>
      <c r="G532" s="2">
        <v>28951.9</v>
      </c>
      <c r="H532" s="2">
        <f t="shared" si="45"/>
        <v>0.98452532096247825</v>
      </c>
      <c r="I532" s="2">
        <f t="shared" si="46"/>
        <v>0.98935868476897693</v>
      </c>
      <c r="J532" s="2">
        <f t="shared" si="47"/>
        <v>29739993.499556087</v>
      </c>
      <c r="K532" s="2">
        <f t="shared" si="48"/>
        <v>28912227.706099451</v>
      </c>
      <c r="L532" s="2">
        <v>136.4</v>
      </c>
      <c r="M532" s="2">
        <v>114.76</v>
      </c>
      <c r="N532" s="2">
        <v>918.85</v>
      </c>
      <c r="O532">
        <f t="shared" si="49"/>
        <v>204732894.07124886</v>
      </c>
      <c r="P532">
        <f t="shared" si="50"/>
        <v>236224249.46423379</v>
      </c>
      <c r="Q532">
        <f t="shared" si="51"/>
        <v>0.8666887270701098</v>
      </c>
      <c r="R532">
        <f t="shared" si="52"/>
        <v>-6.6929173575917655E-2</v>
      </c>
      <c r="S532">
        <f t="shared" si="53"/>
        <v>-6.6293101986461807</v>
      </c>
    </row>
    <row r="533" spans="1:19" x14ac:dyDescent="0.3">
      <c r="A533" s="9">
        <v>39295</v>
      </c>
      <c r="B533" s="2">
        <v>30998134</v>
      </c>
      <c r="C533" s="2">
        <v>29642050</v>
      </c>
      <c r="D533" s="2">
        <v>32887.1</v>
      </c>
      <c r="E533" s="2">
        <v>29196.6</v>
      </c>
      <c r="F533" s="2">
        <v>33355</v>
      </c>
      <c r="G533" s="2">
        <v>28812.400000000001</v>
      </c>
      <c r="H533" s="2">
        <f t="shared" si="45"/>
        <v>1.0142274630478212</v>
      </c>
      <c r="I533" s="2">
        <f t="shared" si="46"/>
        <v>0.98684093353335667</v>
      </c>
      <c r="J533" s="2">
        <f t="shared" si="47"/>
        <v>31439158.806036409</v>
      </c>
      <c r="K533" s="2">
        <f t="shared" si="48"/>
        <v>29251988.293842435</v>
      </c>
      <c r="L533" s="2">
        <v>135.76</v>
      </c>
      <c r="M533" s="2">
        <v>114.03</v>
      </c>
      <c r="N533" s="2">
        <v>933.8</v>
      </c>
      <c r="O533">
        <f t="shared" si="49"/>
        <v>211787911.06251138</v>
      </c>
      <c r="P533">
        <f t="shared" si="50"/>
        <v>234212177.09826699</v>
      </c>
      <c r="Q533">
        <f t="shared" si="51"/>
        <v>0.90425661759530462</v>
      </c>
      <c r="R533">
        <f t="shared" si="52"/>
        <v>3.7567890525194825E-2</v>
      </c>
      <c r="S533">
        <f t="shared" si="53"/>
        <v>3.4459616385861978</v>
      </c>
    </row>
    <row r="534" spans="1:19" x14ac:dyDescent="0.3">
      <c r="A534" s="9">
        <v>39326</v>
      </c>
      <c r="B534" s="2">
        <v>29323535</v>
      </c>
      <c r="C534" s="2">
        <v>27193582</v>
      </c>
      <c r="D534" s="2">
        <v>31464.1</v>
      </c>
      <c r="E534" s="2">
        <v>26227.599999999999</v>
      </c>
      <c r="F534" s="2">
        <v>32196.3</v>
      </c>
      <c r="G534" s="2">
        <v>28022.7</v>
      </c>
      <c r="H534" s="2">
        <f t="shared" si="45"/>
        <v>1.0232709659580284</v>
      </c>
      <c r="I534" s="2">
        <f t="shared" si="46"/>
        <v>1.0684431667403804</v>
      </c>
      <c r="J534" s="2">
        <f t="shared" si="47"/>
        <v>30005921.984754052</v>
      </c>
      <c r="K534" s="2">
        <f t="shared" si="48"/>
        <v>29054796.867094208</v>
      </c>
      <c r="L534" s="2">
        <v>136.16999999999999</v>
      </c>
      <c r="M534" s="2">
        <v>116.83</v>
      </c>
      <c r="N534" s="2">
        <v>932.41</v>
      </c>
      <c r="O534">
        <f t="shared" si="49"/>
        <v>206390173.46319488</v>
      </c>
      <c r="P534">
        <f t="shared" si="50"/>
        <v>237931854.02519134</v>
      </c>
      <c r="Q534">
        <f t="shared" si="51"/>
        <v>0.86743397309610781</v>
      </c>
      <c r="R534">
        <f t="shared" si="52"/>
        <v>-3.682264449919681E-2</v>
      </c>
      <c r="S534">
        <f t="shared" si="53"/>
        <v>-2.5486523627513975</v>
      </c>
    </row>
    <row r="535" spans="1:19" x14ac:dyDescent="0.3">
      <c r="A535" s="9">
        <v>39356</v>
      </c>
      <c r="B535" s="2">
        <v>34433813</v>
      </c>
      <c r="C535" s="2">
        <v>32741232</v>
      </c>
      <c r="D535" s="2">
        <v>35632.400000000001</v>
      </c>
      <c r="E535" s="2">
        <v>32043.8</v>
      </c>
      <c r="F535" s="2">
        <v>33095.5</v>
      </c>
      <c r="G535" s="2">
        <v>31137.8</v>
      </c>
      <c r="H535" s="2">
        <f t="shared" si="45"/>
        <v>0.92880356080421189</v>
      </c>
      <c r="I535" s="2">
        <f t="shared" si="46"/>
        <v>0.97172619976407293</v>
      </c>
      <c r="J535" s="2">
        <f t="shared" si="47"/>
        <v>31982248.126466364</v>
      </c>
      <c r="K535" s="2">
        <f t="shared" si="48"/>
        <v>31815512.946953855</v>
      </c>
      <c r="L535" s="2">
        <v>137.21</v>
      </c>
      <c r="M535" s="2">
        <v>120.03</v>
      </c>
      <c r="N535" s="2">
        <v>915.86</v>
      </c>
      <c r="O535">
        <f t="shared" si="49"/>
        <v>218995138.25070503</v>
      </c>
      <c r="P535">
        <f t="shared" si="50"/>
        <v>253916822.96387267</v>
      </c>
      <c r="Q535">
        <f t="shared" si="51"/>
        <v>0.86246801489739688</v>
      </c>
      <c r="R535">
        <f t="shared" si="52"/>
        <v>-4.9659581987109291E-3</v>
      </c>
      <c r="S535">
        <f t="shared" si="53"/>
        <v>6.1073473489560115</v>
      </c>
    </row>
    <row r="536" spans="1:19" x14ac:dyDescent="0.3">
      <c r="A536" s="9">
        <v>39387</v>
      </c>
      <c r="B536" s="2">
        <v>35807893</v>
      </c>
      <c r="C536" s="2">
        <v>33926124</v>
      </c>
      <c r="D536" s="2">
        <v>36046.199999999997</v>
      </c>
      <c r="E536" s="2">
        <v>31566.400000000001</v>
      </c>
      <c r="F536" s="2">
        <v>34401</v>
      </c>
      <c r="G536" s="2">
        <v>31134</v>
      </c>
      <c r="H536" s="2">
        <f t="shared" si="45"/>
        <v>0.95435857316443906</v>
      </c>
      <c r="I536" s="2">
        <f t="shared" si="46"/>
        <v>0.9863018906178721</v>
      </c>
      <c r="J536" s="2">
        <f t="shared" si="47"/>
        <v>34173569.671504907</v>
      </c>
      <c r="K536" s="2">
        <f t="shared" si="48"/>
        <v>33461400.242536366</v>
      </c>
      <c r="L536" s="2">
        <v>139.63999999999999</v>
      </c>
      <c r="M536" s="2">
        <v>124.76</v>
      </c>
      <c r="N536" s="2">
        <v>916.98</v>
      </c>
      <c r="O536">
        <f t="shared" si="49"/>
        <v>228104405.79654896</v>
      </c>
      <c r="P536">
        <f t="shared" si="50"/>
        <v>255319153.76263732</v>
      </c>
      <c r="Q536">
        <f t="shared" si="51"/>
        <v>0.89340890581444943</v>
      </c>
      <c r="R536">
        <f t="shared" si="52"/>
        <v>3.0940890917052544E-2</v>
      </c>
      <c r="S536">
        <f t="shared" si="53"/>
        <v>4.1595752392528738</v>
      </c>
    </row>
    <row r="537" spans="1:19" x14ac:dyDescent="0.3">
      <c r="A537" s="9">
        <v>39417</v>
      </c>
      <c r="B537" s="2">
        <v>33030276</v>
      </c>
      <c r="C537" s="2">
        <v>33895915</v>
      </c>
      <c r="D537" s="2">
        <v>33430</v>
      </c>
      <c r="E537" s="2">
        <v>31705.200000000001</v>
      </c>
      <c r="F537" s="2">
        <v>33478.199999999997</v>
      </c>
      <c r="G537" s="2">
        <v>33040.6</v>
      </c>
      <c r="H537" s="2">
        <f t="shared" si="45"/>
        <v>1.0014418187256955</v>
      </c>
      <c r="I537" s="2">
        <f t="shared" si="46"/>
        <v>1.0421192738099743</v>
      </c>
      <c r="J537" s="2">
        <f t="shared" si="47"/>
        <v>33077899.67045169</v>
      </c>
      <c r="K537" s="2">
        <f t="shared" si="48"/>
        <v>35323586.324924611</v>
      </c>
      <c r="L537" s="2">
        <v>138.38</v>
      </c>
      <c r="M537" s="2">
        <v>125.07</v>
      </c>
      <c r="N537" s="2">
        <v>930.24</v>
      </c>
      <c r="O537">
        <f t="shared" si="49"/>
        <v>217214067.8875021</v>
      </c>
      <c r="P537">
        <f t="shared" si="50"/>
        <v>259626660.69436812</v>
      </c>
      <c r="Q537">
        <f t="shared" si="51"/>
        <v>0.83664007119517658</v>
      </c>
      <c r="R537">
        <f t="shared" si="52"/>
        <v>-5.6768834619272845E-2</v>
      </c>
      <c r="S537">
        <f t="shared" si="53"/>
        <v>-4.7742777571601067</v>
      </c>
    </row>
    <row r="538" spans="1:19" x14ac:dyDescent="0.3">
      <c r="A538" s="9">
        <v>39448</v>
      </c>
      <c r="B538" s="2">
        <v>32274575</v>
      </c>
      <c r="C538" s="2">
        <v>36318030</v>
      </c>
      <c r="D538" s="2">
        <v>35631.199999999997</v>
      </c>
      <c r="E538" s="2">
        <v>35000.300000000003</v>
      </c>
      <c r="F538" s="2">
        <v>36125.1</v>
      </c>
      <c r="G538" s="2">
        <v>34319.4</v>
      </c>
      <c r="H538" s="2">
        <f t="shared" si="45"/>
        <v>1.0138614472709311</v>
      </c>
      <c r="I538" s="2">
        <f t="shared" si="46"/>
        <v>0.98054588103530538</v>
      </c>
      <c r="J538" s="2">
        <f t="shared" si="47"/>
        <v>32721947.31955421</v>
      </c>
      <c r="K538" s="2">
        <f t="shared" si="48"/>
        <v>35611494.723816648</v>
      </c>
      <c r="L538" s="2">
        <v>139.1</v>
      </c>
      <c r="M538" s="2">
        <v>127.22</v>
      </c>
      <c r="N538" s="2">
        <v>942.39</v>
      </c>
      <c r="O538">
        <f t="shared" si="49"/>
        <v>219968667.97616789</v>
      </c>
      <c r="P538">
        <f t="shared" si="50"/>
        <v>264869567.85706565</v>
      </c>
      <c r="Q538">
        <f t="shared" si="51"/>
        <v>0.83047920437153389</v>
      </c>
      <c r="R538">
        <f t="shared" si="52"/>
        <v>-6.1608668236426967E-3</v>
      </c>
      <c r="S538">
        <f t="shared" si="53"/>
        <v>1.2681499478626819</v>
      </c>
    </row>
    <row r="539" spans="1:19" x14ac:dyDescent="0.3">
      <c r="A539" s="9">
        <v>39479</v>
      </c>
      <c r="B539" s="2">
        <v>31178190</v>
      </c>
      <c r="C539" s="2">
        <v>32624334</v>
      </c>
      <c r="D539" s="2">
        <v>31100.400000000001</v>
      </c>
      <c r="E539" s="2">
        <v>31483.9</v>
      </c>
      <c r="F539" s="2">
        <v>35487.300000000003</v>
      </c>
      <c r="G539" s="2">
        <v>34722.199999999997</v>
      </c>
      <c r="H539" s="2">
        <f t="shared" si="45"/>
        <v>1.1410560635876066</v>
      </c>
      <c r="I539" s="2">
        <f t="shared" si="46"/>
        <v>1.1028557453174479</v>
      </c>
      <c r="J539" s="2">
        <f t="shared" si="47"/>
        <v>35576062.751186483</v>
      </c>
      <c r="K539" s="2">
        <f t="shared" si="48"/>
        <v>35979934.189055353</v>
      </c>
      <c r="L539" s="2">
        <v>140.4</v>
      </c>
      <c r="M539" s="2">
        <v>130.35</v>
      </c>
      <c r="N539" s="2">
        <v>944.69</v>
      </c>
      <c r="O539">
        <f t="shared" si="49"/>
        <v>241024628.15305987</v>
      </c>
      <c r="P539">
        <f t="shared" si="50"/>
        <v>266523582.61612853</v>
      </c>
      <c r="Q539">
        <f t="shared" si="51"/>
        <v>0.90432758627669141</v>
      </c>
      <c r="R539">
        <f t="shared" si="52"/>
        <v>7.3848381905157523E-2</v>
      </c>
      <c r="S539">
        <f t="shared" si="53"/>
        <v>9.5722542535799988</v>
      </c>
    </row>
    <row r="540" spans="1:19" x14ac:dyDescent="0.3">
      <c r="A540" s="9">
        <v>39508</v>
      </c>
      <c r="B540" s="2">
        <v>35991776</v>
      </c>
      <c r="C540" s="2">
        <v>37110561</v>
      </c>
      <c r="D540" s="2">
        <v>37566.5</v>
      </c>
      <c r="E540" s="2">
        <v>36464.9</v>
      </c>
      <c r="F540" s="2">
        <v>36847.300000000003</v>
      </c>
      <c r="G540" s="2">
        <v>35993.599999999999</v>
      </c>
      <c r="H540" s="2">
        <f t="shared" si="45"/>
        <v>0.98085528329761895</v>
      </c>
      <c r="I540" s="2">
        <f t="shared" si="46"/>
        <v>0.98707524221922993</v>
      </c>
      <c r="J540" s="2">
        <f t="shared" si="47"/>
        <v>35302723.64486444</v>
      </c>
      <c r="K540" s="2">
        <f t="shared" si="48"/>
        <v>36630915.987966508</v>
      </c>
      <c r="L540" s="2">
        <v>143.94999999999999</v>
      </c>
      <c r="M540" s="2">
        <v>135.93</v>
      </c>
      <c r="N540" s="2">
        <v>979.86</v>
      </c>
      <c r="O540">
        <f t="shared" si="49"/>
        <v>237536538.46201557</v>
      </c>
      <c r="P540">
        <f t="shared" si="50"/>
        <v>265476486.57209113</v>
      </c>
      <c r="Q540">
        <f t="shared" si="51"/>
        <v>0.89475546979378773</v>
      </c>
      <c r="R540">
        <f t="shared" si="52"/>
        <v>-9.5721164829036809E-3</v>
      </c>
      <c r="S540">
        <f t="shared" si="53"/>
        <v>-1.447192230011126</v>
      </c>
    </row>
    <row r="541" spans="1:19" x14ac:dyDescent="0.3">
      <c r="A541" s="9">
        <v>39539</v>
      </c>
      <c r="B541" s="2">
        <v>37850247</v>
      </c>
      <c r="C541" s="2">
        <v>38260401</v>
      </c>
      <c r="D541" s="2">
        <v>37534</v>
      </c>
      <c r="E541" s="2">
        <v>37045.599999999999</v>
      </c>
      <c r="F541" s="2">
        <v>37226.199999999997</v>
      </c>
      <c r="G541" s="2">
        <v>36162.6</v>
      </c>
      <c r="H541" s="2">
        <f t="shared" si="45"/>
        <v>0.99179943517877112</v>
      </c>
      <c r="I541" s="2">
        <f t="shared" si="46"/>
        <v>0.97616451076511113</v>
      </c>
      <c r="J541" s="2">
        <f t="shared" si="47"/>
        <v>37539853.595976979</v>
      </c>
      <c r="K541" s="2">
        <f t="shared" si="48"/>
        <v>37348445.623841971</v>
      </c>
      <c r="L541" s="2">
        <v>146.44999999999999</v>
      </c>
      <c r="M541" s="2">
        <v>140.13999999999999</v>
      </c>
      <c r="N541" s="2">
        <v>986.66</v>
      </c>
      <c r="O541">
        <f t="shared" si="49"/>
        <v>255531788.43038559</v>
      </c>
      <c r="P541">
        <f t="shared" si="50"/>
        <v>269228631.86182445</v>
      </c>
      <c r="Q541">
        <f t="shared" si="51"/>
        <v>0.94912560623021525</v>
      </c>
      <c r="R541">
        <f t="shared" si="52"/>
        <v>5.4370136436427519E-2</v>
      </c>
      <c r="S541">
        <f t="shared" si="53"/>
        <v>7.5757818501879228</v>
      </c>
    </row>
    <row r="542" spans="1:19" x14ac:dyDescent="0.3">
      <c r="A542" s="9">
        <v>39569</v>
      </c>
      <c r="B542" s="2">
        <v>39383158</v>
      </c>
      <c r="C542" s="2">
        <v>38704468</v>
      </c>
      <c r="D542" s="2">
        <v>36836.5</v>
      </c>
      <c r="E542" s="2">
        <v>37393.9</v>
      </c>
      <c r="F542" s="2">
        <v>37505.5</v>
      </c>
      <c r="G542" s="2">
        <v>37218.300000000003</v>
      </c>
      <c r="H542" s="2">
        <f t="shared" si="45"/>
        <v>1.0181613345458989</v>
      </c>
      <c r="I542" s="2">
        <f t="shared" si="46"/>
        <v>0.99530404691674312</v>
      </c>
      <c r="J542" s="2">
        <f t="shared" si="47"/>
        <v>40098408.707911991</v>
      </c>
      <c r="K542" s="2">
        <f t="shared" si="48"/>
        <v>38522713.63415958</v>
      </c>
      <c r="L542" s="2">
        <v>149.44999999999999</v>
      </c>
      <c r="M542" s="2">
        <v>147.6</v>
      </c>
      <c r="N542" s="2">
        <v>1036.73</v>
      </c>
      <c r="O542">
        <f t="shared" si="49"/>
        <v>270150194.16694057</v>
      </c>
      <c r="P542">
        <f t="shared" si="50"/>
        <v>271220355.60353857</v>
      </c>
      <c r="Q542">
        <f t="shared" si="51"/>
        <v>0.99605427316022577</v>
      </c>
      <c r="R542">
        <f t="shared" si="52"/>
        <v>4.6928666930010521E-2</v>
      </c>
      <c r="S542">
        <f t="shared" si="53"/>
        <v>5.7207777655958694</v>
      </c>
    </row>
    <row r="543" spans="1:19" x14ac:dyDescent="0.3">
      <c r="A543" s="9">
        <v>39600</v>
      </c>
      <c r="B543" s="2">
        <v>37258608</v>
      </c>
      <c r="C543" s="2">
        <v>37827931</v>
      </c>
      <c r="D543" s="2">
        <v>37728.1</v>
      </c>
      <c r="E543" s="2">
        <v>36859.599999999999</v>
      </c>
      <c r="F543" s="2">
        <v>37357.699999999997</v>
      </c>
      <c r="G543" s="2">
        <v>37775.699999999997</v>
      </c>
      <c r="H543" s="2">
        <f t="shared" si="45"/>
        <v>0.99018238395254465</v>
      </c>
      <c r="I543" s="2">
        <f t="shared" si="46"/>
        <v>1.0248537694386266</v>
      </c>
      <c r="J543" s="2">
        <f t="shared" si="47"/>
        <v>36892817.292193353</v>
      </c>
      <c r="K543" s="2">
        <f t="shared" si="48"/>
        <v>38768097.675414279</v>
      </c>
      <c r="L543" s="2">
        <v>152.22</v>
      </c>
      <c r="M543" s="2">
        <v>152.68</v>
      </c>
      <c r="N543" s="2">
        <v>1029.27</v>
      </c>
      <c r="O543">
        <f t="shared" si="49"/>
        <v>255924325.66969299</v>
      </c>
      <c r="P543">
        <f t="shared" si="50"/>
        <v>272303861.1316548</v>
      </c>
      <c r="Q543">
        <f t="shared" si="51"/>
        <v>0.93984831726626694</v>
      </c>
      <c r="R543">
        <f t="shared" si="52"/>
        <v>-5.6205955893958826E-2</v>
      </c>
      <c r="S543">
        <f t="shared" si="53"/>
        <v>-5.2659108912047117</v>
      </c>
    </row>
    <row r="544" spans="1:19" x14ac:dyDescent="0.3">
      <c r="A544" s="9">
        <v>39630</v>
      </c>
      <c r="B544" s="2">
        <v>40961223</v>
      </c>
      <c r="C544" s="2">
        <v>42952491</v>
      </c>
      <c r="D544" s="2">
        <v>42146.8</v>
      </c>
      <c r="E544" s="2">
        <v>41763.599999999999</v>
      </c>
      <c r="F544" s="2">
        <v>40538.199999999997</v>
      </c>
      <c r="G544" s="2">
        <v>39150.300000000003</v>
      </c>
      <c r="H544" s="2">
        <f t="shared" si="45"/>
        <v>0.96183340134956852</v>
      </c>
      <c r="I544" s="2">
        <f t="shared" si="46"/>
        <v>0.93742637128983142</v>
      </c>
      <c r="J544" s="2">
        <f t="shared" si="47"/>
        <v>39397872.441528179</v>
      </c>
      <c r="K544" s="2">
        <f t="shared" si="48"/>
        <v>40264797.775989145</v>
      </c>
      <c r="L544" s="2">
        <v>153.91</v>
      </c>
      <c r="M544" s="2">
        <v>155.86000000000001</v>
      </c>
      <c r="N544" s="2">
        <v>1019.12</v>
      </c>
      <c r="O544">
        <f t="shared" si="49"/>
        <v>266397636.10492519</v>
      </c>
      <c r="P544">
        <f t="shared" si="50"/>
        <v>271439274.34433025</v>
      </c>
      <c r="Q544">
        <f t="shared" si="51"/>
        <v>0.98142627572379382</v>
      </c>
      <c r="R544">
        <f t="shared" si="52"/>
        <v>4.1577958457526876E-2</v>
      </c>
      <c r="S544">
        <f t="shared" si="53"/>
        <v>4.0923465980914528</v>
      </c>
    </row>
    <row r="545" spans="1:19" x14ac:dyDescent="0.3">
      <c r="A545" s="9">
        <v>39661</v>
      </c>
      <c r="B545" s="2">
        <v>36610603</v>
      </c>
      <c r="C545" s="2">
        <v>40420447</v>
      </c>
      <c r="D545" s="2">
        <v>36567</v>
      </c>
      <c r="E545" s="2">
        <v>38799.199999999997</v>
      </c>
      <c r="F545" s="2">
        <v>38195.1</v>
      </c>
      <c r="G545" s="2">
        <v>40263.5</v>
      </c>
      <c r="H545" s="2">
        <f t="shared" si="45"/>
        <v>1.0445237509229632</v>
      </c>
      <c r="I545" s="2">
        <f t="shared" si="46"/>
        <v>1.0377404688756471</v>
      </c>
      <c r="J545" s="2">
        <f t="shared" si="47"/>
        <v>38240644.369111493</v>
      </c>
      <c r="K545" s="2">
        <f t="shared" si="48"/>
        <v>41945933.621943243</v>
      </c>
      <c r="L545" s="2">
        <v>148.41999999999999</v>
      </c>
      <c r="M545" s="2">
        <v>145.81</v>
      </c>
      <c r="N545" s="2">
        <v>1041.54</v>
      </c>
      <c r="O545">
        <f t="shared" si="49"/>
        <v>253211652.84548703</v>
      </c>
      <c r="P545">
        <f t="shared" si="50"/>
        <v>274271396.59177977</v>
      </c>
      <c r="Q545">
        <f t="shared" si="51"/>
        <v>0.92321567612229849</v>
      </c>
      <c r="R545">
        <f t="shared" si="52"/>
        <v>-5.8210599601495328E-2</v>
      </c>
      <c r="S545">
        <f t="shared" si="53"/>
        <v>-4.9497373371003306</v>
      </c>
    </row>
    <row r="546" spans="1:19" x14ac:dyDescent="0.3">
      <c r="A546" s="9">
        <v>39692</v>
      </c>
      <c r="B546" s="2">
        <v>37428303</v>
      </c>
      <c r="C546" s="2">
        <v>39528073</v>
      </c>
      <c r="D546" s="2">
        <v>40075.1</v>
      </c>
      <c r="E546" s="2">
        <v>38388.9</v>
      </c>
      <c r="F546" s="2">
        <v>39918.300000000003</v>
      </c>
      <c r="G546" s="2">
        <v>38077.599999999999</v>
      </c>
      <c r="H546" s="2">
        <f t="shared" si="45"/>
        <v>0.9960873460078703</v>
      </c>
      <c r="I546" s="2">
        <f t="shared" si="46"/>
        <v>0.99189088512564827</v>
      </c>
      <c r="J546" s="2">
        <f t="shared" si="47"/>
        <v>37281859.000848413</v>
      </c>
      <c r="K546" s="2">
        <f t="shared" si="48"/>
        <v>39207535.315281242</v>
      </c>
      <c r="L546" s="2">
        <v>143.07</v>
      </c>
      <c r="M546" s="2">
        <v>137.47</v>
      </c>
      <c r="N546" s="2">
        <v>1130.4000000000001</v>
      </c>
      <c r="O546">
        <f t="shared" si="49"/>
        <v>261626111.19622463</v>
      </c>
      <c r="P546">
        <f t="shared" si="50"/>
        <v>280064579.46833569</v>
      </c>
      <c r="Q546">
        <f t="shared" si="51"/>
        <v>0.93416351219024563</v>
      </c>
      <c r="R546">
        <f t="shared" si="52"/>
        <v>1.0947836067947136E-2</v>
      </c>
      <c r="S546">
        <f t="shared" si="53"/>
        <v>3.3230928577652037</v>
      </c>
    </row>
    <row r="547" spans="1:19" x14ac:dyDescent="0.3">
      <c r="A547" s="9">
        <v>39722</v>
      </c>
      <c r="B547" s="2">
        <v>37111140</v>
      </c>
      <c r="C547" s="2">
        <v>36098774</v>
      </c>
      <c r="D547" s="2">
        <v>36048.1</v>
      </c>
      <c r="E547" s="2">
        <v>35220</v>
      </c>
      <c r="F547" s="2">
        <v>33431.4</v>
      </c>
      <c r="G547" s="2">
        <v>34137.4</v>
      </c>
      <c r="H547" s="2">
        <f t="shared" si="45"/>
        <v>0.9274108760239792</v>
      </c>
      <c r="I547" s="2">
        <f t="shared" si="46"/>
        <v>0.96926178307779676</v>
      </c>
      <c r="J547" s="2">
        <f t="shared" si="47"/>
        <v>34417274.857648537</v>
      </c>
      <c r="K547" s="2">
        <f t="shared" si="48"/>
        <v>34989162.054162413</v>
      </c>
      <c r="L547" s="2">
        <v>131.30000000000001</v>
      </c>
      <c r="M547" s="2">
        <v>121.87</v>
      </c>
      <c r="N547" s="2">
        <v>1326.92</v>
      </c>
      <c r="O547">
        <f t="shared" si="49"/>
        <v>271931834.06085074</v>
      </c>
      <c r="P547">
        <f t="shared" si="50"/>
        <v>287711855.57594526</v>
      </c>
      <c r="Q547">
        <f t="shared" si="51"/>
        <v>0.94515338450858799</v>
      </c>
      <c r="R547">
        <f t="shared" si="52"/>
        <v>1.0989872318342364E-2</v>
      </c>
      <c r="S547">
        <f t="shared" si="53"/>
        <v>3.9391033324256455</v>
      </c>
    </row>
    <row r="548" spans="1:19" x14ac:dyDescent="0.3">
      <c r="A548" s="9">
        <v>39753</v>
      </c>
      <c r="B548" s="2">
        <v>28841617</v>
      </c>
      <c r="C548" s="2">
        <v>28853646</v>
      </c>
      <c r="D548" s="2">
        <v>28781.200000000001</v>
      </c>
      <c r="E548" s="2">
        <v>27320.5</v>
      </c>
      <c r="F548" s="2">
        <v>28558.1</v>
      </c>
      <c r="G548" s="2">
        <v>28524.799999999999</v>
      </c>
      <c r="H548" s="2">
        <f t="shared" si="45"/>
        <v>0.99224841215793635</v>
      </c>
      <c r="I548" s="2">
        <f t="shared" si="46"/>
        <v>1.0440804524075329</v>
      </c>
      <c r="J548" s="2">
        <f t="shared" si="47"/>
        <v>28618048.672317345</v>
      </c>
      <c r="K548" s="2">
        <f t="shared" si="48"/>
        <v>30125527.7692868</v>
      </c>
      <c r="L548" s="2">
        <v>121.13</v>
      </c>
      <c r="M548" s="2">
        <v>108.63</v>
      </c>
      <c r="N548" s="2">
        <v>1390.09</v>
      </c>
      <c r="O548">
        <f t="shared" si="49"/>
        <v>289214479.39277476</v>
      </c>
      <c r="P548">
        <f t="shared" si="50"/>
        <v>328006607.92337769</v>
      </c>
      <c r="Q548">
        <f t="shared" si="51"/>
        <v>0.88173369806115376</v>
      </c>
      <c r="R548">
        <f t="shared" si="52"/>
        <v>-6.3419686447434231E-2</v>
      </c>
      <c r="S548">
        <f t="shared" si="53"/>
        <v>6.3555064788981781</v>
      </c>
    </row>
    <row r="549" spans="1:19" x14ac:dyDescent="0.3">
      <c r="A549" s="9">
        <v>39783</v>
      </c>
      <c r="B549" s="2">
        <v>27117889</v>
      </c>
      <c r="C549" s="2">
        <v>26575580</v>
      </c>
      <c r="D549" s="2">
        <v>32894.699999999997</v>
      </c>
      <c r="E549" s="2">
        <v>25423.1</v>
      </c>
      <c r="F549" s="2">
        <v>31719.5</v>
      </c>
      <c r="G549" s="2">
        <v>24818.2</v>
      </c>
      <c r="H549" s="2">
        <f t="shared" si="45"/>
        <v>0.96427387998674563</v>
      </c>
      <c r="I549" s="2">
        <f t="shared" si="46"/>
        <v>0.97620667817850704</v>
      </c>
      <c r="J549" s="2">
        <f t="shared" si="47"/>
        <v>26149072.04307989</v>
      </c>
      <c r="K549" s="2">
        <f t="shared" si="48"/>
        <v>25943258.672467168</v>
      </c>
      <c r="L549" s="2">
        <v>117.18</v>
      </c>
      <c r="M549" s="2">
        <v>103.69</v>
      </c>
      <c r="N549" s="2">
        <v>1373.84</v>
      </c>
      <c r="O549">
        <f t="shared" si="49"/>
        <v>300087208.42371768</v>
      </c>
      <c r="P549">
        <f t="shared" si="50"/>
        <v>331984391.49415338</v>
      </c>
      <c r="Q549">
        <f t="shared" si="51"/>
        <v>0.90391963029684352</v>
      </c>
      <c r="R549">
        <f t="shared" si="52"/>
        <v>2.2185932235689765E-2</v>
      </c>
      <c r="S549">
        <f t="shared" si="53"/>
        <v>3.7593999628825543</v>
      </c>
    </row>
    <row r="550" spans="1:19" x14ac:dyDescent="0.3">
      <c r="A550" s="9">
        <v>39814</v>
      </c>
      <c r="B550" s="2">
        <v>21133405</v>
      </c>
      <c r="C550" s="2">
        <v>24898821</v>
      </c>
      <c r="D550" s="2">
        <v>23998.6</v>
      </c>
      <c r="E550" s="2">
        <v>23568.6</v>
      </c>
      <c r="F550" s="2">
        <v>26328.7</v>
      </c>
      <c r="G550" s="2">
        <v>24590.6</v>
      </c>
      <c r="H550" s="2">
        <f t="shared" si="45"/>
        <v>1.0970931637678865</v>
      </c>
      <c r="I550" s="2">
        <f t="shared" si="46"/>
        <v>1.0433627792910907</v>
      </c>
      <c r="J550" s="2">
        <f t="shared" si="47"/>
        <v>23185314.15263807</v>
      </c>
      <c r="K550" s="2">
        <f t="shared" si="48"/>
        <v>25978503.079631373</v>
      </c>
      <c r="L550" s="2">
        <v>115.5</v>
      </c>
      <c r="M550" s="2">
        <v>103.91</v>
      </c>
      <c r="N550" s="2">
        <v>1346.1</v>
      </c>
      <c r="O550">
        <f t="shared" si="49"/>
        <v>271828912.74501008</v>
      </c>
      <c r="P550">
        <f t="shared" si="50"/>
        <v>344202012.44980967</v>
      </c>
      <c r="Q550">
        <f t="shared" si="51"/>
        <v>0.7897365585119791</v>
      </c>
      <c r="R550">
        <f t="shared" si="52"/>
        <v>-0.11418307178486442</v>
      </c>
      <c r="S550">
        <f t="shared" si="53"/>
        <v>-9.4166945092865859</v>
      </c>
    </row>
    <row r="551" spans="1:19" x14ac:dyDescent="0.3">
      <c r="A551" s="9">
        <v>39845</v>
      </c>
      <c r="B551" s="2">
        <v>25397150</v>
      </c>
      <c r="C551" s="2">
        <v>22598094</v>
      </c>
      <c r="D551" s="2">
        <v>26811.8</v>
      </c>
      <c r="E551" s="2">
        <v>21735.9</v>
      </c>
      <c r="F551" s="2">
        <v>28950.5</v>
      </c>
      <c r="G551" s="2">
        <v>23052.5</v>
      </c>
      <c r="H551" s="2">
        <f t="shared" si="45"/>
        <v>1.0797671174632066</v>
      </c>
      <c r="I551" s="2">
        <f t="shared" si="46"/>
        <v>1.0605726010885217</v>
      </c>
      <c r="J551" s="2">
        <f t="shared" si="47"/>
        <v>27423007.447280679</v>
      </c>
      <c r="K551" s="2">
        <f t="shared" si="48"/>
        <v>23966919.333222914</v>
      </c>
      <c r="L551" s="2">
        <v>114.02</v>
      </c>
      <c r="M551" s="2">
        <v>101.68</v>
      </c>
      <c r="N551" s="2">
        <v>1429.46</v>
      </c>
      <c r="O551">
        <f t="shared" si="49"/>
        <v>319602686.79467118</v>
      </c>
      <c r="P551">
        <f t="shared" si="50"/>
        <v>310478973.28891701</v>
      </c>
      <c r="Q551">
        <f t="shared" si="51"/>
        <v>1.0293859304193977</v>
      </c>
      <c r="R551">
        <f t="shared" si="52"/>
        <v>0.23964937190741864</v>
      </c>
      <c r="S551">
        <f t="shared" si="53"/>
        <v>17.574942108706225</v>
      </c>
    </row>
    <row r="552" spans="1:19" x14ac:dyDescent="0.3">
      <c r="A552" s="9">
        <v>39873</v>
      </c>
      <c r="B552" s="2">
        <v>27890831</v>
      </c>
      <c r="C552" s="2">
        <v>23920622</v>
      </c>
      <c r="D552" s="2">
        <v>29749.200000000001</v>
      </c>
      <c r="E552" s="2">
        <v>23142.6</v>
      </c>
      <c r="F552" s="2">
        <v>28761.7</v>
      </c>
      <c r="G552" s="2">
        <v>22459.200000000001</v>
      </c>
      <c r="H552" s="2">
        <f t="shared" si="45"/>
        <v>0.96680583007274146</v>
      </c>
      <c r="I552" s="2">
        <f t="shared" si="46"/>
        <v>0.97047004225972888</v>
      </c>
      <c r="J552" s="2">
        <f t="shared" si="47"/>
        <v>26965018.016373549</v>
      </c>
      <c r="K552" s="2">
        <f t="shared" si="48"/>
        <v>23214247.043219</v>
      </c>
      <c r="L552" s="2">
        <v>113.33</v>
      </c>
      <c r="M552" s="2">
        <v>100.73</v>
      </c>
      <c r="N552" s="2">
        <v>1461.98</v>
      </c>
      <c r="O552">
        <f t="shared" si="49"/>
        <v>338058363.91585106</v>
      </c>
      <c r="P552">
        <f t="shared" si="50"/>
        <v>326355601.67584413</v>
      </c>
      <c r="Q552">
        <f t="shared" si="51"/>
        <v>1.0358589286652748</v>
      </c>
      <c r="R552">
        <f t="shared" si="52"/>
        <v>6.472998245877104E-3</v>
      </c>
      <c r="S552">
        <f t="shared" si="53"/>
        <v>5.774568826774825</v>
      </c>
    </row>
    <row r="553" spans="1:19" x14ac:dyDescent="0.3">
      <c r="A553" s="9">
        <v>39904</v>
      </c>
      <c r="B553" s="2">
        <v>30326509</v>
      </c>
      <c r="C553" s="2">
        <v>24873845</v>
      </c>
      <c r="D553" s="2">
        <v>28745.5</v>
      </c>
      <c r="E553" s="2">
        <v>24016.400000000001</v>
      </c>
      <c r="F553" s="2">
        <v>28406.5</v>
      </c>
      <c r="G553" s="2">
        <v>23067.599999999999</v>
      </c>
      <c r="H553" s="2">
        <f t="shared" si="45"/>
        <v>0.98820684976778972</v>
      </c>
      <c r="I553" s="2">
        <f t="shared" si="46"/>
        <v>0.96049366266384628</v>
      </c>
      <c r="J553" s="2">
        <f t="shared" si="47"/>
        <v>29968863.923344523</v>
      </c>
      <c r="K553" s="2">
        <f t="shared" si="48"/>
        <v>23891170.488582801</v>
      </c>
      <c r="L553" s="2">
        <v>115.97</v>
      </c>
      <c r="M553" s="2">
        <v>101.2</v>
      </c>
      <c r="N553" s="2">
        <v>1341.9</v>
      </c>
      <c r="O553">
        <f t="shared" si="49"/>
        <v>386604426.70653164</v>
      </c>
      <c r="P553">
        <f t="shared" si="50"/>
        <v>346752838.58729559</v>
      </c>
      <c r="Q553">
        <f t="shared" si="51"/>
        <v>1.1149279362256852</v>
      </c>
      <c r="R553">
        <f t="shared" si="52"/>
        <v>7.9069007560410354E-2</v>
      </c>
      <c r="S553">
        <f t="shared" si="53"/>
        <v>14.360260822526087</v>
      </c>
    </row>
    <row r="554" spans="1:19" x14ac:dyDescent="0.3">
      <c r="A554" s="9">
        <v>39934</v>
      </c>
      <c r="B554" s="2">
        <v>27823839</v>
      </c>
      <c r="C554" s="2">
        <v>23407033</v>
      </c>
      <c r="D554" s="2">
        <v>26571.1</v>
      </c>
      <c r="E554" s="2">
        <v>22767.4</v>
      </c>
      <c r="F554" s="2">
        <v>27455.7</v>
      </c>
      <c r="G554" s="2">
        <v>23372.2</v>
      </c>
      <c r="H554" s="2">
        <f t="shared" si="45"/>
        <v>1.033291809522376</v>
      </c>
      <c r="I554" s="2">
        <f t="shared" si="46"/>
        <v>1.0265642980753182</v>
      </c>
      <c r="J554" s="2">
        <f t="shared" si="47"/>
        <v>28750144.948169257</v>
      </c>
      <c r="K554" s="2">
        <f t="shared" si="48"/>
        <v>24028824.40167081</v>
      </c>
      <c r="L554" s="2">
        <v>118.1</v>
      </c>
      <c r="M554" s="2">
        <v>104.63</v>
      </c>
      <c r="N554" s="2">
        <v>1258.71</v>
      </c>
      <c r="O554">
        <f t="shared" si="49"/>
        <v>332670686.43570173</v>
      </c>
      <c r="P554">
        <f t="shared" si="50"/>
        <v>318619362.29843932</v>
      </c>
      <c r="Q554">
        <f t="shared" si="51"/>
        <v>1.0441006599093656</v>
      </c>
      <c r="R554">
        <f t="shared" si="52"/>
        <v>-7.0827276316319576E-2</v>
      </c>
      <c r="S554">
        <f t="shared" si="53"/>
        <v>-13.950626672924926</v>
      </c>
    </row>
    <row r="555" spans="1:19" x14ac:dyDescent="0.3">
      <c r="A555" s="9">
        <v>39965</v>
      </c>
      <c r="B555" s="2">
        <v>32210048</v>
      </c>
      <c r="C555" s="2">
        <v>25689293</v>
      </c>
      <c r="D555" s="2">
        <v>30690.5</v>
      </c>
      <c r="E555" s="2">
        <v>25140.1</v>
      </c>
      <c r="F555" s="2">
        <v>29971.9</v>
      </c>
      <c r="G555" s="2">
        <v>24874.7</v>
      </c>
      <c r="H555" s="2">
        <f t="shared" si="45"/>
        <v>0.97658558837425269</v>
      </c>
      <c r="I555" s="2">
        <f t="shared" si="46"/>
        <v>0.98944316052839898</v>
      </c>
      <c r="J555" s="2">
        <f t="shared" si="47"/>
        <v>31455868.677642923</v>
      </c>
      <c r="K555" s="2">
        <f t="shared" si="48"/>
        <v>25418095.257660076</v>
      </c>
      <c r="L555" s="2">
        <v>120.07</v>
      </c>
      <c r="M555" s="2">
        <v>109.74</v>
      </c>
      <c r="N555" s="2">
        <v>1261.3499999999999</v>
      </c>
      <c r="O555">
        <f t="shared" si="49"/>
        <v>335256701.63620603</v>
      </c>
      <c r="P555">
        <f t="shared" si="50"/>
        <v>305782382.50759166</v>
      </c>
      <c r="Q555">
        <f t="shared" si="51"/>
        <v>1.0963898537479759</v>
      </c>
      <c r="R555">
        <f t="shared" si="52"/>
        <v>5.2289193838610304E-2</v>
      </c>
      <c r="S555">
        <f t="shared" si="53"/>
        <v>0.77734988562153262</v>
      </c>
    </row>
    <row r="556" spans="1:19" x14ac:dyDescent="0.3">
      <c r="A556" s="9">
        <v>39995</v>
      </c>
      <c r="B556" s="2">
        <v>31908462</v>
      </c>
      <c r="C556" s="2">
        <v>27679764</v>
      </c>
      <c r="D556" s="2">
        <v>30869.5</v>
      </c>
      <c r="E556" s="2">
        <v>27296</v>
      </c>
      <c r="F556" s="2">
        <v>29698.799999999999</v>
      </c>
      <c r="G556" s="2">
        <v>25995.3</v>
      </c>
      <c r="H556" s="2">
        <f t="shared" si="45"/>
        <v>0.96207583537148311</v>
      </c>
      <c r="I556" s="2">
        <f t="shared" si="46"/>
        <v>0.95234832942555681</v>
      </c>
      <c r="J556" s="2">
        <f t="shared" si="47"/>
        <v>30698360.234069224</v>
      </c>
      <c r="K556" s="2">
        <f t="shared" si="48"/>
        <v>26360777.004293669</v>
      </c>
      <c r="L556" s="2">
        <v>120.71</v>
      </c>
      <c r="M556" s="2">
        <v>109.49</v>
      </c>
      <c r="N556" s="2">
        <v>1263.97</v>
      </c>
      <c r="O556">
        <f t="shared" si="49"/>
        <v>322490019.83212471</v>
      </c>
      <c r="P556">
        <f t="shared" si="50"/>
        <v>302990396.1578806</v>
      </c>
      <c r="Q556">
        <f t="shared" si="51"/>
        <v>1.0643572335014979</v>
      </c>
      <c r="R556">
        <f t="shared" si="52"/>
        <v>-3.2032620246478016E-2</v>
      </c>
      <c r="S556">
        <f t="shared" si="53"/>
        <v>-3.8080317982531255</v>
      </c>
    </row>
    <row r="557" spans="1:19" x14ac:dyDescent="0.3">
      <c r="A557" s="9">
        <v>40026</v>
      </c>
      <c r="B557" s="2">
        <v>28949627</v>
      </c>
      <c r="C557" s="2">
        <v>27408191</v>
      </c>
      <c r="D557" s="2">
        <v>28958.3</v>
      </c>
      <c r="E557" s="2">
        <v>26612.1</v>
      </c>
      <c r="F557" s="2">
        <v>30439.9</v>
      </c>
      <c r="G557" s="2">
        <v>27640.400000000001</v>
      </c>
      <c r="H557" s="2">
        <f t="shared" si="45"/>
        <v>1.0511632243605462</v>
      </c>
      <c r="I557" s="2">
        <f t="shared" si="46"/>
        <v>1.0386403177501964</v>
      </c>
      <c r="J557" s="2">
        <f t="shared" si="47"/>
        <v>30430783.261355128</v>
      </c>
      <c r="K557" s="2">
        <f t="shared" si="48"/>
        <v>28467252.209198073</v>
      </c>
      <c r="L557" s="2">
        <v>123.44</v>
      </c>
      <c r="M557" s="2">
        <v>114.05</v>
      </c>
      <c r="N557" s="2">
        <v>1238.4000000000001</v>
      </c>
      <c r="O557">
        <f t="shared" si="49"/>
        <v>318644661.74181962</v>
      </c>
      <c r="P557">
        <f t="shared" si="50"/>
        <v>328630493.87944186</v>
      </c>
      <c r="Q557">
        <f t="shared" si="51"/>
        <v>0.96961379931685354</v>
      </c>
      <c r="R557">
        <f t="shared" si="52"/>
        <v>-9.4743434184644371E-2</v>
      </c>
      <c r="S557">
        <f t="shared" si="53"/>
        <v>-1.1923959979619951</v>
      </c>
    </row>
    <row r="558" spans="1:19" x14ac:dyDescent="0.3">
      <c r="A558" s="9">
        <v>40057</v>
      </c>
      <c r="B558" s="2">
        <v>33922429</v>
      </c>
      <c r="C558" s="2">
        <v>29757140</v>
      </c>
      <c r="D558" s="2">
        <v>33125.699999999997</v>
      </c>
      <c r="E558" s="2">
        <v>29612.2</v>
      </c>
      <c r="F558" s="2">
        <v>30832.799999999999</v>
      </c>
      <c r="G558" s="2">
        <v>28601</v>
      </c>
      <c r="H558" s="2">
        <f t="shared" si="45"/>
        <v>0.93078184008187004</v>
      </c>
      <c r="I558" s="2">
        <f t="shared" si="46"/>
        <v>0.96585191238746193</v>
      </c>
      <c r="J558" s="2">
        <f t="shared" si="47"/>
        <v>31574380.884666592</v>
      </c>
      <c r="K558" s="2">
        <f t="shared" si="48"/>
        <v>28740990.576181438</v>
      </c>
      <c r="L558" s="2">
        <v>123.14</v>
      </c>
      <c r="M558" s="2">
        <v>113.62</v>
      </c>
      <c r="N558" s="2">
        <v>1219.1500000000001</v>
      </c>
      <c r="O558">
        <f t="shared" si="49"/>
        <v>316766957.93560523</v>
      </c>
      <c r="P558">
        <f t="shared" si="50"/>
        <v>312081041.03062773</v>
      </c>
      <c r="Q558">
        <f t="shared" si="51"/>
        <v>1.0150150643227238</v>
      </c>
      <c r="R558">
        <f t="shared" si="52"/>
        <v>4.5401265005870273E-2</v>
      </c>
      <c r="S558">
        <f t="shared" si="53"/>
        <v>-0.58927828759163958</v>
      </c>
    </row>
    <row r="559" spans="1:19" x14ac:dyDescent="0.3">
      <c r="A559" s="9">
        <v>40087</v>
      </c>
      <c r="B559" s="2">
        <v>33970032</v>
      </c>
      <c r="C559" s="2">
        <v>30396532</v>
      </c>
      <c r="D559" s="2">
        <v>33274.400000000001</v>
      </c>
      <c r="E559" s="2">
        <v>29585.9</v>
      </c>
      <c r="F559" s="2">
        <v>34026.400000000001</v>
      </c>
      <c r="G559" s="2">
        <v>29662</v>
      </c>
      <c r="H559" s="2">
        <f t="shared" si="45"/>
        <v>1.0225999567234871</v>
      </c>
      <c r="I559" s="2">
        <f t="shared" si="46"/>
        <v>1.0025721712031745</v>
      </c>
      <c r="J559" s="2">
        <f t="shared" si="47"/>
        <v>34737753.25309547</v>
      </c>
      <c r="K559" s="2">
        <f t="shared" si="48"/>
        <v>30474717.084286772</v>
      </c>
      <c r="L559" s="2">
        <v>123.84</v>
      </c>
      <c r="M559" s="2">
        <v>116.55</v>
      </c>
      <c r="N559" s="2">
        <v>1175.25</v>
      </c>
      <c r="O559">
        <f t="shared" si="49"/>
        <v>343921811.58446765</v>
      </c>
      <c r="P559">
        <f t="shared" si="50"/>
        <v>326995699.11378467</v>
      </c>
      <c r="Q559">
        <f t="shared" si="51"/>
        <v>1.051762492646098</v>
      </c>
      <c r="R559">
        <f t="shared" si="52"/>
        <v>3.6747428323374187E-2</v>
      </c>
      <c r="S559">
        <f t="shared" si="53"/>
        <v>8.5725019509082472</v>
      </c>
    </row>
    <row r="560" spans="1:19" x14ac:dyDescent="0.3">
      <c r="A560" s="9">
        <v>40118</v>
      </c>
      <c r="B560" s="2">
        <v>33991607</v>
      </c>
      <c r="C560" s="2">
        <v>29534690</v>
      </c>
      <c r="D560" s="2">
        <v>33836.9</v>
      </c>
      <c r="E560" s="2">
        <v>29261.3</v>
      </c>
      <c r="F560" s="2">
        <v>33136.6</v>
      </c>
      <c r="G560" s="2">
        <v>30259</v>
      </c>
      <c r="H560" s="2">
        <f t="shared" si="45"/>
        <v>0.97930365961420807</v>
      </c>
      <c r="I560" s="2">
        <f t="shared" si="46"/>
        <v>1.0340962294908291</v>
      </c>
      <c r="J560" s="2">
        <f t="shared" si="47"/>
        <v>33288105.131267931</v>
      </c>
      <c r="K560" s="2">
        <f t="shared" si="48"/>
        <v>30541711.568180498</v>
      </c>
      <c r="L560" s="2">
        <v>125.33</v>
      </c>
      <c r="M560" s="2">
        <v>119.93</v>
      </c>
      <c r="N560" s="2">
        <v>1164.23</v>
      </c>
      <c r="O560">
        <f t="shared" si="49"/>
        <v>315906375.60984039</v>
      </c>
      <c r="P560">
        <f t="shared" si="50"/>
        <v>307972085.11801058</v>
      </c>
      <c r="Q560">
        <f t="shared" si="51"/>
        <v>1.0257630183878175</v>
      </c>
      <c r="R560">
        <f t="shared" si="52"/>
        <v>-2.599947425828053E-2</v>
      </c>
      <c r="S560">
        <f t="shared" si="53"/>
        <v>-8.1458735767756423</v>
      </c>
    </row>
    <row r="561" spans="1:19" x14ac:dyDescent="0.3">
      <c r="A561" s="9">
        <v>40148</v>
      </c>
      <c r="B561" s="2">
        <v>36009623</v>
      </c>
      <c r="C561" s="2">
        <v>32920497</v>
      </c>
      <c r="D561" s="2">
        <v>37299.599999999999</v>
      </c>
      <c r="E561" s="2">
        <v>33137</v>
      </c>
      <c r="F561" s="2">
        <v>35921.699999999997</v>
      </c>
      <c r="G561" s="2">
        <v>32301</v>
      </c>
      <c r="H561" s="2">
        <f t="shared" si="45"/>
        <v>0.96305858507866027</v>
      </c>
      <c r="I561" s="2">
        <f t="shared" si="46"/>
        <v>0.97477140356700964</v>
      </c>
      <c r="J561" s="2">
        <f t="shared" si="47"/>
        <v>34679376.575595982</v>
      </c>
      <c r="K561" s="2">
        <f t="shared" si="48"/>
        <v>32089959.066813529</v>
      </c>
      <c r="L561" s="2">
        <v>126.1</v>
      </c>
      <c r="M561" s="2">
        <v>120.33</v>
      </c>
      <c r="N561" s="2">
        <v>1166.45</v>
      </c>
      <c r="O561">
        <f t="shared" si="49"/>
        <v>322147694.81054908</v>
      </c>
      <c r="P561">
        <f t="shared" si="50"/>
        <v>311515826.26829249</v>
      </c>
      <c r="Q561">
        <f t="shared" si="51"/>
        <v>1.0341294651691304</v>
      </c>
      <c r="R561">
        <f t="shared" si="52"/>
        <v>8.3664467813129306E-3</v>
      </c>
      <c r="S561">
        <f t="shared" si="53"/>
        <v>1.9756863686781116</v>
      </c>
    </row>
    <row r="562" spans="1:19" x14ac:dyDescent="0.3">
      <c r="A562" s="9">
        <v>40179</v>
      </c>
      <c r="B562" s="2">
        <v>30735415</v>
      </c>
      <c r="C562" s="2">
        <v>31535995</v>
      </c>
      <c r="D562" s="2">
        <v>30653.8</v>
      </c>
      <c r="E562" s="2">
        <v>30393.5</v>
      </c>
      <c r="F562" s="2">
        <v>32151.200000000001</v>
      </c>
      <c r="G562" s="2">
        <v>31187.9</v>
      </c>
      <c r="H562" s="2">
        <f t="shared" si="45"/>
        <v>1.0488487561085413</v>
      </c>
      <c r="I562" s="2">
        <f t="shared" si="46"/>
        <v>1.0261371674864692</v>
      </c>
      <c r="J562" s="2">
        <f t="shared" si="47"/>
        <v>32236801.791229803</v>
      </c>
      <c r="K562" s="2">
        <f t="shared" si="48"/>
        <v>32360256.583167456</v>
      </c>
      <c r="L562" s="2">
        <v>128.05000000000001</v>
      </c>
      <c r="M562" s="2">
        <v>122.63</v>
      </c>
      <c r="N562" s="2">
        <v>1138.82</v>
      </c>
      <c r="O562">
        <f t="shared" si="49"/>
        <v>298196807.68739104</v>
      </c>
      <c r="P562">
        <f t="shared" si="50"/>
        <v>313692522.99040705</v>
      </c>
      <c r="Q562">
        <f t="shared" si="51"/>
        <v>0.95060221660594102</v>
      </c>
      <c r="R562">
        <f t="shared" si="52"/>
        <v>-8.3527248563189382E-2</v>
      </c>
      <c r="S562">
        <f t="shared" si="53"/>
        <v>-7.434753533544054</v>
      </c>
    </row>
    <row r="563" spans="1:19" x14ac:dyDescent="0.3">
      <c r="A563" s="9">
        <v>40210</v>
      </c>
      <c r="B563" s="2">
        <v>33039402</v>
      </c>
      <c r="C563" s="2">
        <v>31044126</v>
      </c>
      <c r="D563" s="2">
        <v>31364.5</v>
      </c>
      <c r="E563" s="2">
        <v>29953.4</v>
      </c>
      <c r="F563" s="2">
        <v>36028.6</v>
      </c>
      <c r="G563" s="2">
        <v>32881</v>
      </c>
      <c r="H563" s="2">
        <f t="shared" si="45"/>
        <v>1.1487063399703485</v>
      </c>
      <c r="I563" s="2">
        <f t="shared" si="46"/>
        <v>1.0977384871166544</v>
      </c>
      <c r="J563" s="2">
        <f t="shared" si="47"/>
        <v>37952570.546229012</v>
      </c>
      <c r="K563" s="2">
        <f t="shared" si="48"/>
        <v>34078331.909098797</v>
      </c>
      <c r="L563" s="2">
        <v>127.55</v>
      </c>
      <c r="M563" s="2">
        <v>121.04</v>
      </c>
      <c r="N563" s="2">
        <v>1157.08</v>
      </c>
      <c r="O563">
        <f t="shared" si="49"/>
        <v>337533357.19997281</v>
      </c>
      <c r="P563">
        <f t="shared" si="50"/>
        <v>316473015.93998116</v>
      </c>
      <c r="Q563">
        <f t="shared" si="51"/>
        <v>1.0665470362376352</v>
      </c>
      <c r="R563">
        <f t="shared" si="52"/>
        <v>0.11594481963169423</v>
      </c>
      <c r="S563">
        <f t="shared" si="53"/>
        <v>13.191472376129369</v>
      </c>
    </row>
    <row r="564" spans="1:19" x14ac:dyDescent="0.3">
      <c r="A564" s="9">
        <v>40238</v>
      </c>
      <c r="B564" s="2">
        <v>37308940</v>
      </c>
      <c r="C564" s="2">
        <v>35575754</v>
      </c>
      <c r="D564" s="2">
        <v>38524.400000000001</v>
      </c>
      <c r="E564" s="2">
        <v>35213.199999999997</v>
      </c>
      <c r="F564" s="2">
        <v>36643.1</v>
      </c>
      <c r="G564" s="2">
        <v>33653.9</v>
      </c>
      <c r="H564" s="2">
        <f t="shared" si="45"/>
        <v>0.95116601426628311</v>
      </c>
      <c r="I564" s="2">
        <f t="shared" si="46"/>
        <v>0.95571831017913744</v>
      </c>
      <c r="J564" s="2">
        <f t="shared" si="47"/>
        <v>35486995.756299898</v>
      </c>
      <c r="K564" s="2">
        <f t="shared" si="48"/>
        <v>34000399.496228687</v>
      </c>
      <c r="L564" s="2">
        <v>129.19</v>
      </c>
      <c r="M564" s="2">
        <v>124.25</v>
      </c>
      <c r="N564" s="2">
        <v>1137.6400000000001</v>
      </c>
      <c r="O564">
        <f t="shared" si="49"/>
        <v>321923112.8945471</v>
      </c>
      <c r="P564">
        <f t="shared" si="50"/>
        <v>325026290.88810551</v>
      </c>
      <c r="Q564">
        <f t="shared" si="51"/>
        <v>0.99045253236259978</v>
      </c>
      <c r="R564">
        <f t="shared" si="52"/>
        <v>-7.6094503875035469E-2</v>
      </c>
      <c r="S564">
        <f t="shared" si="53"/>
        <v>-4.6248004745135063</v>
      </c>
    </row>
    <row r="565" spans="1:19" x14ac:dyDescent="0.3">
      <c r="A565" s="9">
        <v>40269</v>
      </c>
      <c r="B565" s="2">
        <v>39301014</v>
      </c>
      <c r="C565" s="2">
        <v>35522367</v>
      </c>
      <c r="D565" s="2">
        <v>39000.1</v>
      </c>
      <c r="E565" s="2">
        <v>34998.6</v>
      </c>
      <c r="F565" s="2">
        <v>38381</v>
      </c>
      <c r="G565" s="2">
        <v>33412.199999999997</v>
      </c>
      <c r="H565" s="2">
        <f t="shared" si="45"/>
        <v>0.98412568172902126</v>
      </c>
      <c r="I565" s="2">
        <f t="shared" si="46"/>
        <v>0.95467247261319022</v>
      </c>
      <c r="J565" s="2">
        <f t="shared" si="47"/>
        <v>38677137.195391811</v>
      </c>
      <c r="K565" s="2">
        <f t="shared" si="48"/>
        <v>33912225.936963193</v>
      </c>
      <c r="L565" s="2">
        <v>131.87</v>
      </c>
      <c r="M565" s="2">
        <v>127.62</v>
      </c>
      <c r="N565" s="2">
        <v>1117.1099999999999</v>
      </c>
      <c r="O565">
        <f t="shared" si="49"/>
        <v>340588732.55643272</v>
      </c>
      <c r="P565">
        <f t="shared" si="50"/>
        <v>310502251.22677511</v>
      </c>
      <c r="Q565">
        <f t="shared" si="51"/>
        <v>1.0968961777597033</v>
      </c>
      <c r="R565">
        <f t="shared" si="52"/>
        <v>0.10644364539710349</v>
      </c>
      <c r="S565">
        <f t="shared" si="53"/>
        <v>5.7981607763590119</v>
      </c>
    </row>
    <row r="566" spans="1:19" x14ac:dyDescent="0.3">
      <c r="A566" s="9">
        <v>40299</v>
      </c>
      <c r="B566" s="2">
        <v>38887930</v>
      </c>
      <c r="C566" s="2">
        <v>34853570</v>
      </c>
      <c r="D566" s="2">
        <v>39698.300000000003</v>
      </c>
      <c r="E566" s="2">
        <v>33757.4</v>
      </c>
      <c r="F566" s="2">
        <v>40726.699999999997</v>
      </c>
      <c r="G566" s="2">
        <v>34635</v>
      </c>
      <c r="H566" s="2">
        <f t="shared" si="45"/>
        <v>1.0259053914147456</v>
      </c>
      <c r="I566" s="2">
        <f t="shared" si="46"/>
        <v>1.0259972628223737</v>
      </c>
      <c r="J566" s="2">
        <f t="shared" si="47"/>
        <v>39895337.047959223</v>
      </c>
      <c r="K566" s="2">
        <f t="shared" si="48"/>
        <v>35759667.419588</v>
      </c>
      <c r="L566" s="2">
        <v>129.83000000000001</v>
      </c>
      <c r="M566" s="2">
        <v>126.05</v>
      </c>
      <c r="N566" s="2">
        <v>1163.1099999999999</v>
      </c>
      <c r="O566">
        <f t="shared" si="49"/>
        <v>337965268.59517497</v>
      </c>
      <c r="P566">
        <f t="shared" si="50"/>
        <v>313018978.77367145</v>
      </c>
      <c r="Q566">
        <f t="shared" si="51"/>
        <v>1.0796957741004609</v>
      </c>
      <c r="R566">
        <f t="shared" si="52"/>
        <v>-1.7200403659242358E-2</v>
      </c>
      <c r="S566">
        <f t="shared" si="53"/>
        <v>-0.77027326816310904</v>
      </c>
    </row>
    <row r="567" spans="1:19" x14ac:dyDescent="0.3">
      <c r="A567" s="9">
        <v>40330</v>
      </c>
      <c r="B567" s="2">
        <v>42049045</v>
      </c>
      <c r="C567" s="2">
        <v>35254773</v>
      </c>
      <c r="D567" s="2">
        <v>39300.400000000001</v>
      </c>
      <c r="E567" s="2">
        <v>34515.5</v>
      </c>
      <c r="F567" s="2">
        <v>38447.1</v>
      </c>
      <c r="G567" s="2">
        <v>34122.400000000001</v>
      </c>
      <c r="H567" s="2">
        <f t="shared" si="45"/>
        <v>0.97828775279640912</v>
      </c>
      <c r="I567" s="2">
        <f t="shared" si="46"/>
        <v>0.98861091393721667</v>
      </c>
      <c r="J567" s="2">
        <f t="shared" si="47"/>
        <v>41136065.740285084</v>
      </c>
      <c r="K567" s="2">
        <f t="shared" si="48"/>
        <v>34853253.356179111</v>
      </c>
      <c r="L567" s="2">
        <v>128.21</v>
      </c>
      <c r="M567" s="2">
        <v>123.77</v>
      </c>
      <c r="N567" s="2">
        <v>1212.33</v>
      </c>
      <c r="O567">
        <f t="shared" si="49"/>
        <v>368526299.18495709</v>
      </c>
      <c r="P567">
        <f t="shared" si="50"/>
        <v>321603867.60099554</v>
      </c>
      <c r="Q567">
        <f t="shared" si="51"/>
        <v>1.1459013286562114</v>
      </c>
      <c r="R567">
        <f t="shared" si="52"/>
        <v>6.6205554555750501E-2</v>
      </c>
      <c r="S567">
        <f t="shared" si="53"/>
        <v>9.0426542102434411</v>
      </c>
    </row>
    <row r="568" spans="1:19" x14ac:dyDescent="0.3">
      <c r="A568" s="9">
        <v>40360</v>
      </c>
      <c r="B568" s="2">
        <v>40423611</v>
      </c>
      <c r="C568" s="2">
        <v>35421718</v>
      </c>
      <c r="D568" s="2">
        <v>39034.5</v>
      </c>
      <c r="E568" s="2">
        <v>34997.800000000003</v>
      </c>
      <c r="F568" s="2">
        <v>38181.800000000003</v>
      </c>
      <c r="G568" s="2">
        <v>34205.1</v>
      </c>
      <c r="H568" s="2">
        <f t="shared" si="45"/>
        <v>0.97815522166288804</v>
      </c>
      <c r="I568" s="2">
        <f t="shared" si="46"/>
        <v>0.97735000485744805</v>
      </c>
      <c r="J568" s="2">
        <f t="shared" si="47"/>
        <v>39540566.178119361</v>
      </c>
      <c r="K568" s="2">
        <f t="shared" si="48"/>
        <v>34619416.259359159</v>
      </c>
      <c r="L568" s="2">
        <v>127.86</v>
      </c>
      <c r="M568" s="2">
        <v>123.82</v>
      </c>
      <c r="N568" s="2">
        <v>1207.3</v>
      </c>
      <c r="O568">
        <f t="shared" si="49"/>
        <v>373888266.08470047</v>
      </c>
      <c r="P568">
        <f t="shared" si="50"/>
        <v>339097979.42723507</v>
      </c>
      <c r="Q568">
        <f t="shared" si="51"/>
        <v>1.1025965613721118</v>
      </c>
      <c r="R568">
        <f t="shared" si="52"/>
        <v>-4.3304767284099599E-2</v>
      </c>
      <c r="S568">
        <f t="shared" si="53"/>
        <v>1.4549753739697877</v>
      </c>
    </row>
    <row r="569" spans="1:19" x14ac:dyDescent="0.3">
      <c r="A569" s="9">
        <v>40391</v>
      </c>
      <c r="B569" s="2">
        <v>36480955</v>
      </c>
      <c r="C569" s="2">
        <v>35274964</v>
      </c>
      <c r="D569" s="2">
        <v>39002.6</v>
      </c>
      <c r="E569" s="2">
        <v>34220</v>
      </c>
      <c r="F569" s="2">
        <v>40444.199999999997</v>
      </c>
      <c r="G569" s="2">
        <v>34847.300000000003</v>
      </c>
      <c r="H569" s="2">
        <f t="shared" si="45"/>
        <v>1.0369616384548721</v>
      </c>
      <c r="I569" s="2">
        <f t="shared" si="46"/>
        <v>1.0183313851548803</v>
      </c>
      <c r="J569" s="2">
        <f t="shared" si="47"/>
        <v>37829350.869198456</v>
      </c>
      <c r="K569" s="2">
        <f t="shared" si="48"/>
        <v>35921602.951408535</v>
      </c>
      <c r="L569" s="2">
        <v>127.31</v>
      </c>
      <c r="M569" s="2">
        <v>126.52</v>
      </c>
      <c r="N569" s="2">
        <v>1179.92</v>
      </c>
      <c r="O569">
        <f t="shared" si="49"/>
        <v>357198305.21181995</v>
      </c>
      <c r="P569">
        <f t="shared" si="50"/>
        <v>350251584.90741014</v>
      </c>
      <c r="Q569">
        <f t="shared" si="51"/>
        <v>1.0198335156891472</v>
      </c>
      <c r="R569">
        <f t="shared" si="52"/>
        <v>-8.2763045682964664E-2</v>
      </c>
      <c r="S569">
        <f t="shared" si="53"/>
        <v>-4.4638899871491446</v>
      </c>
    </row>
    <row r="570" spans="1:19" x14ac:dyDescent="0.3">
      <c r="A570" s="9">
        <v>40422</v>
      </c>
      <c r="B570" s="2">
        <v>39410882</v>
      </c>
      <c r="C570" s="2">
        <v>35001780</v>
      </c>
      <c r="D570" s="2">
        <v>39667.199999999997</v>
      </c>
      <c r="E570" s="2">
        <v>34086.199999999997</v>
      </c>
      <c r="F570" s="2">
        <v>40226.9</v>
      </c>
      <c r="G570" s="2">
        <v>34827.199999999997</v>
      </c>
      <c r="H570" s="2">
        <f t="shared" si="45"/>
        <v>1.0141098943207487</v>
      </c>
      <c r="I570" s="2">
        <f t="shared" si="46"/>
        <v>1.0217390028809312</v>
      </c>
      <c r="J570" s="2">
        <f t="shared" si="47"/>
        <v>39966965.3801075</v>
      </c>
      <c r="K570" s="2">
        <f t="shared" si="48"/>
        <v>35762683.796257719</v>
      </c>
      <c r="L570" s="2">
        <v>127.66</v>
      </c>
      <c r="M570" s="2">
        <v>127.81</v>
      </c>
      <c r="N570" s="2">
        <v>1167.01</v>
      </c>
      <c r="O570">
        <f t="shared" si="49"/>
        <v>370417263.30450433</v>
      </c>
      <c r="P570">
        <f t="shared" si="50"/>
        <v>333521228.77711356</v>
      </c>
      <c r="Q570">
        <f t="shared" si="51"/>
        <v>1.1106257453616175</v>
      </c>
      <c r="R570">
        <f t="shared" si="52"/>
        <v>9.0792229672470359E-2</v>
      </c>
      <c r="S570">
        <f t="shared" si="53"/>
        <v>3.7007337100453128</v>
      </c>
    </row>
    <row r="571" spans="1:19" x14ac:dyDescent="0.3">
      <c r="A571" s="9">
        <v>40452</v>
      </c>
      <c r="B571" s="2">
        <v>43340335</v>
      </c>
      <c r="C571" s="2">
        <v>37001095</v>
      </c>
      <c r="D571" s="2">
        <v>41385.199999999997</v>
      </c>
      <c r="E571" s="2">
        <v>35801.4</v>
      </c>
      <c r="F571" s="2">
        <v>39717.599999999999</v>
      </c>
      <c r="G571" s="2">
        <v>35800.1</v>
      </c>
      <c r="H571" s="2">
        <f t="shared" si="45"/>
        <v>0.95970540193112519</v>
      </c>
      <c r="I571" s="2">
        <f t="shared" si="46"/>
        <v>0.99996368857083795</v>
      </c>
      <c r="J571" s="2">
        <f t="shared" si="47"/>
        <v>41593953.621004611</v>
      </c>
      <c r="K571" s="2">
        <f t="shared" si="48"/>
        <v>36999751.437359989</v>
      </c>
      <c r="L571" s="2">
        <v>128.66</v>
      </c>
      <c r="M571" s="2">
        <v>131.07</v>
      </c>
      <c r="N571" s="2">
        <v>1123.45</v>
      </c>
      <c r="O571">
        <f t="shared" si="49"/>
        <v>380233117.77572143</v>
      </c>
      <c r="P571">
        <f t="shared" si="50"/>
        <v>337838040.25438917</v>
      </c>
      <c r="Q571">
        <f t="shared" si="51"/>
        <v>1.1254893542758215</v>
      </c>
      <c r="R571">
        <f t="shared" si="52"/>
        <v>1.4863608914204018E-2</v>
      </c>
      <c r="S571">
        <f t="shared" si="53"/>
        <v>2.6499451952237649</v>
      </c>
    </row>
    <row r="572" spans="1:19" x14ac:dyDescent="0.3">
      <c r="A572" s="9">
        <v>40483</v>
      </c>
      <c r="B572" s="2">
        <v>41260912</v>
      </c>
      <c r="C572" s="2">
        <v>38669304</v>
      </c>
      <c r="D572" s="2">
        <v>44605.7</v>
      </c>
      <c r="E572" s="2">
        <v>38102.699999999997</v>
      </c>
      <c r="F572" s="2">
        <v>42996.4</v>
      </c>
      <c r="G572" s="2">
        <v>38089.1</v>
      </c>
      <c r="H572" s="2">
        <f t="shared" si="45"/>
        <v>0.96392165126878415</v>
      </c>
      <c r="I572" s="2">
        <f t="shared" si="46"/>
        <v>0.99964306991368068</v>
      </c>
      <c r="J572" s="2">
        <f t="shared" si="47"/>
        <v>39772286.427895993</v>
      </c>
      <c r="K572" s="2">
        <f t="shared" si="48"/>
        <v>38655501.761985369</v>
      </c>
      <c r="L572" s="2">
        <v>129.07</v>
      </c>
      <c r="M572" s="2">
        <v>133.30000000000001</v>
      </c>
      <c r="N572" s="2">
        <v>1126.2</v>
      </c>
      <c r="O572">
        <f t="shared" si="49"/>
        <v>347288785.84967947</v>
      </c>
      <c r="P572">
        <f t="shared" si="50"/>
        <v>331330765.65577531</v>
      </c>
      <c r="Q572">
        <f t="shared" si="51"/>
        <v>1.0481634120583996</v>
      </c>
      <c r="R572">
        <f t="shared" si="52"/>
        <v>-7.732594221742195E-2</v>
      </c>
      <c r="S572">
        <f t="shared" si="53"/>
        <v>-8.6642457970938835</v>
      </c>
    </row>
    <row r="573" spans="1:19" x14ac:dyDescent="0.3">
      <c r="A573" s="9">
        <v>40513</v>
      </c>
      <c r="B573" s="2">
        <v>44145320</v>
      </c>
      <c r="C573" s="2">
        <v>40056714</v>
      </c>
      <c r="D573" s="2">
        <v>41598</v>
      </c>
      <c r="E573" s="2">
        <v>39862.699999999997</v>
      </c>
      <c r="F573" s="2">
        <v>39890.1</v>
      </c>
      <c r="G573" s="2">
        <v>38241.1</v>
      </c>
      <c r="H573" s="2">
        <f t="shared" si="45"/>
        <v>0.95894273763161686</v>
      </c>
      <c r="I573" s="2">
        <f t="shared" si="46"/>
        <v>0.95932036716027769</v>
      </c>
      <c r="J573" s="2">
        <f t="shared" si="47"/>
        <v>42332834.014423765</v>
      </c>
      <c r="K573" s="2">
        <f t="shared" si="48"/>
        <v>38427221.581714235</v>
      </c>
      <c r="L573" s="2">
        <v>130.4</v>
      </c>
      <c r="M573" s="2">
        <v>136.66</v>
      </c>
      <c r="N573" s="2">
        <v>1147.55</v>
      </c>
      <c r="O573">
        <f t="shared" si="49"/>
        <v>369375049.71754903</v>
      </c>
      <c r="P573">
        <f t="shared" si="50"/>
        <v>324656691.26276499</v>
      </c>
      <c r="Q573">
        <f t="shared" si="51"/>
        <v>1.1377404490905461</v>
      </c>
      <c r="R573">
        <f t="shared" si="52"/>
        <v>8.9577037032146478E-2</v>
      </c>
      <c r="S573">
        <f t="shared" si="53"/>
        <v>6.3596248332157046</v>
      </c>
    </row>
    <row r="574" spans="1:19" x14ac:dyDescent="0.3">
      <c r="A574" s="9">
        <v>40544</v>
      </c>
      <c r="B574" s="2">
        <v>44465366</v>
      </c>
      <c r="C574" s="2">
        <v>41981323</v>
      </c>
      <c r="D574" s="2">
        <v>43709.8</v>
      </c>
      <c r="E574" s="2">
        <v>44291.4</v>
      </c>
      <c r="F574" s="2">
        <v>45828.3</v>
      </c>
      <c r="G574" s="2">
        <v>44580.2</v>
      </c>
      <c r="H574" s="2">
        <f t="shared" si="45"/>
        <v>1.048467391751964</v>
      </c>
      <c r="I574" s="2">
        <f t="shared" si="46"/>
        <v>1.006520453180527</v>
      </c>
      <c r="J574" s="2">
        <f t="shared" si="47"/>
        <v>46620486.313316464</v>
      </c>
      <c r="K574" s="2">
        <f t="shared" si="48"/>
        <v>42255060.251078077</v>
      </c>
      <c r="L574" s="2">
        <v>131.26</v>
      </c>
      <c r="M574" s="2">
        <v>139.38</v>
      </c>
      <c r="N574" s="2">
        <v>1120.07</v>
      </c>
      <c r="O574">
        <f t="shared" si="49"/>
        <v>410271005.12918949</v>
      </c>
      <c r="P574">
        <f t="shared" si="50"/>
        <v>354820681.91954231</v>
      </c>
      <c r="Q574">
        <f t="shared" si="51"/>
        <v>1.1562770324144207</v>
      </c>
      <c r="R574">
        <f t="shared" si="52"/>
        <v>1.8536583323874645E-2</v>
      </c>
      <c r="S574">
        <f t="shared" si="53"/>
        <v>11.071661565368984</v>
      </c>
    </row>
    <row r="575" spans="1:19" x14ac:dyDescent="0.3">
      <c r="A575" s="9">
        <v>40575</v>
      </c>
      <c r="B575" s="2">
        <v>38467412</v>
      </c>
      <c r="C575" s="2">
        <v>36401588</v>
      </c>
      <c r="D575" s="2">
        <v>39526.1</v>
      </c>
      <c r="E575" s="2">
        <v>36944.300000000003</v>
      </c>
      <c r="F575" s="2">
        <v>45118.3</v>
      </c>
      <c r="G575" s="2">
        <v>41788.400000000001</v>
      </c>
      <c r="H575" s="2">
        <f t="shared" si="45"/>
        <v>1.1414811984992197</v>
      </c>
      <c r="I575" s="2">
        <f t="shared" si="46"/>
        <v>1.1311190088863505</v>
      </c>
      <c r="J575" s="2">
        <f t="shared" si="47"/>
        <v>43909827.552923262</v>
      </c>
      <c r="K575" s="2">
        <f t="shared" si="48"/>
        <v>41174528.140449271</v>
      </c>
      <c r="L575" s="2">
        <v>134.11000000000001</v>
      </c>
      <c r="M575" s="2">
        <v>143.54</v>
      </c>
      <c r="N575" s="2">
        <v>1118.1400000000001</v>
      </c>
      <c r="O575">
        <f t="shared" si="49"/>
        <v>374692065.72606093</v>
      </c>
      <c r="P575">
        <f t="shared" si="50"/>
        <v>330882147.6128068</v>
      </c>
      <c r="Q575">
        <f t="shared" si="51"/>
        <v>1.1324033902382664</v>
      </c>
      <c r="R575">
        <f t="shared" si="52"/>
        <v>-2.3873642176154286E-2</v>
      </c>
      <c r="S575">
        <f t="shared" si="53"/>
        <v>-8.6720579710294601</v>
      </c>
    </row>
    <row r="576" spans="1:19" x14ac:dyDescent="0.3">
      <c r="A576" s="9">
        <v>40603</v>
      </c>
      <c r="B576" s="2">
        <v>48052991</v>
      </c>
      <c r="C576" s="2">
        <v>45565952</v>
      </c>
      <c r="D576" s="2">
        <v>50626.2</v>
      </c>
      <c r="E576" s="2">
        <v>50445.5</v>
      </c>
      <c r="F576" s="2">
        <v>48144.9</v>
      </c>
      <c r="G576" s="2">
        <v>47937.3</v>
      </c>
      <c r="H576" s="2">
        <f t="shared" si="45"/>
        <v>0.95098782843665941</v>
      </c>
      <c r="I576" s="2">
        <f t="shared" si="46"/>
        <v>0.95027901398539028</v>
      </c>
      <c r="J576" s="2">
        <f t="shared" si="47"/>
        <v>45697809.560976341</v>
      </c>
      <c r="K576" s="2">
        <f t="shared" si="48"/>
        <v>43300367.937865622</v>
      </c>
      <c r="L576" s="2">
        <v>137.66</v>
      </c>
      <c r="M576" s="2">
        <v>148.09</v>
      </c>
      <c r="N576" s="2">
        <v>1122.45</v>
      </c>
      <c r="O576">
        <f t="shared" si="49"/>
        <v>381004763.12363052</v>
      </c>
      <c r="P576">
        <f t="shared" si="50"/>
        <v>337298825.45663279</v>
      </c>
      <c r="Q576">
        <f t="shared" si="51"/>
        <v>1.1295763114734507</v>
      </c>
      <c r="R576">
        <f t="shared" si="52"/>
        <v>-2.8270787648156936E-3</v>
      </c>
      <c r="S576">
        <f t="shared" si="53"/>
        <v>1.6847694346922282</v>
      </c>
    </row>
    <row r="577" spans="1:19" x14ac:dyDescent="0.3">
      <c r="A577" s="9">
        <v>40634</v>
      </c>
      <c r="B577" s="2">
        <v>48536725</v>
      </c>
      <c r="C577" s="2">
        <v>44188522</v>
      </c>
      <c r="D577" s="2">
        <v>49214.6</v>
      </c>
      <c r="E577" s="2">
        <v>48902.5</v>
      </c>
      <c r="F577" s="2">
        <v>48903</v>
      </c>
      <c r="G577" s="2">
        <v>47376.4</v>
      </c>
      <c r="H577" s="2">
        <f t="shared" si="45"/>
        <v>0.99366854551291695</v>
      </c>
      <c r="I577" s="2">
        <f t="shared" si="46"/>
        <v>0.96879300649251066</v>
      </c>
      <c r="J577" s="2">
        <f t="shared" si="47"/>
        <v>48229416.934710436</v>
      </c>
      <c r="K577" s="2">
        <f t="shared" si="48"/>
        <v>42809531.080840454</v>
      </c>
      <c r="L577" s="2">
        <v>140.12</v>
      </c>
      <c r="M577" s="2">
        <v>153.91999999999999</v>
      </c>
      <c r="N577" s="2">
        <v>1086.8399999999999</v>
      </c>
      <c r="O577">
        <f t="shared" si="49"/>
        <v>393252281.26082909</v>
      </c>
      <c r="P577">
        <f t="shared" si="50"/>
        <v>324475374.17576718</v>
      </c>
      <c r="Q577">
        <f t="shared" si="51"/>
        <v>1.2119634109669157</v>
      </c>
      <c r="R577">
        <f t="shared" si="52"/>
        <v>8.238709949346501E-2</v>
      </c>
      <c r="S577">
        <f t="shared" si="53"/>
        <v>3.2145315026480148</v>
      </c>
    </row>
    <row r="578" spans="1:19" x14ac:dyDescent="0.3">
      <c r="A578" s="9">
        <v>40664</v>
      </c>
      <c r="B578" s="2">
        <v>47331329</v>
      </c>
      <c r="C578" s="2">
        <v>45284932</v>
      </c>
      <c r="D578" s="2">
        <v>50138.2</v>
      </c>
      <c r="E578" s="2">
        <v>50874.5</v>
      </c>
      <c r="F578" s="2">
        <v>49987.4</v>
      </c>
      <c r="G578" s="2">
        <v>51000.9</v>
      </c>
      <c r="H578" s="2">
        <f t="shared" si="45"/>
        <v>0.99699231324618764</v>
      </c>
      <c r="I578" s="2">
        <f t="shared" si="46"/>
        <v>1.0024845453026565</v>
      </c>
      <c r="J578" s="2">
        <f t="shared" si="47"/>
        <v>47188971.188726366</v>
      </c>
      <c r="K578" s="2">
        <f t="shared" si="48"/>
        <v>45397444.465081722</v>
      </c>
      <c r="L578" s="2">
        <v>138.11000000000001</v>
      </c>
      <c r="M578" s="2">
        <v>151.1</v>
      </c>
      <c r="N578" s="2">
        <v>1083.54</v>
      </c>
      <c r="O578">
        <f t="shared" si="49"/>
        <v>366020992.34053212</v>
      </c>
      <c r="P578">
        <f t="shared" si="50"/>
        <v>320554564.33491045</v>
      </c>
      <c r="Q578">
        <f t="shared" si="51"/>
        <v>1.1418367824521727</v>
      </c>
      <c r="R578">
        <f t="shared" si="52"/>
        <v>-7.012662851474305E-2</v>
      </c>
      <c r="S578">
        <f t="shared" si="53"/>
        <v>-6.9246359698128543</v>
      </c>
    </row>
    <row r="579" spans="1:19" x14ac:dyDescent="0.3">
      <c r="A579" s="9">
        <v>40695</v>
      </c>
      <c r="B579" s="2">
        <v>46736893</v>
      </c>
      <c r="C579" s="2">
        <v>44824772</v>
      </c>
      <c r="D579" s="2">
        <v>50846.2</v>
      </c>
      <c r="E579" s="2">
        <v>48191.1</v>
      </c>
      <c r="F579" s="2">
        <v>49897</v>
      </c>
      <c r="G579" s="2">
        <v>47351.1</v>
      </c>
      <c r="H579" s="2">
        <f t="shared" si="45"/>
        <v>0.98133193827660681</v>
      </c>
      <c r="I579" s="2">
        <f t="shared" si="46"/>
        <v>0.98256939559379219</v>
      </c>
      <c r="J579" s="2">
        <f t="shared" si="47"/>
        <v>45864405.796716377</v>
      </c>
      <c r="K579" s="2">
        <f t="shared" si="48"/>
        <v>44043449.131669536</v>
      </c>
      <c r="L579" s="2">
        <v>136.83000000000001</v>
      </c>
      <c r="M579" s="2">
        <v>150.62</v>
      </c>
      <c r="N579" s="2">
        <v>1081.27</v>
      </c>
      <c r="O579">
        <f t="shared" si="49"/>
        <v>359828529.84558731</v>
      </c>
      <c r="P579">
        <f t="shared" si="50"/>
        <v>315836127.54552752</v>
      </c>
      <c r="Q579">
        <f t="shared" si="51"/>
        <v>1.1392886958244457</v>
      </c>
      <c r="R579">
        <f t="shared" si="52"/>
        <v>-2.5480866277269865E-3</v>
      </c>
      <c r="S579">
        <f t="shared" si="53"/>
        <v>-1.6918326064707259</v>
      </c>
    </row>
    <row r="580" spans="1:19" x14ac:dyDescent="0.3">
      <c r="A580" s="9">
        <v>40725</v>
      </c>
      <c r="B580" s="2">
        <v>48950113</v>
      </c>
      <c r="C580" s="2">
        <v>44296129</v>
      </c>
      <c r="D580" s="2">
        <v>50629.8</v>
      </c>
      <c r="E580" s="2">
        <v>45932.9</v>
      </c>
      <c r="F580" s="2">
        <v>50435.7</v>
      </c>
      <c r="G580" s="2">
        <v>46757.5</v>
      </c>
      <c r="H580" s="2">
        <f t="shared" si="45"/>
        <v>0.99616628941848462</v>
      </c>
      <c r="I580" s="2">
        <f t="shared" si="46"/>
        <v>1.0179522738603484</v>
      </c>
      <c r="J580" s="2">
        <f t="shared" si="47"/>
        <v>48762452.433825523</v>
      </c>
      <c r="K580" s="2">
        <f t="shared" si="48"/>
        <v>45091345.238761321</v>
      </c>
      <c r="L580" s="2">
        <v>136.91999999999999</v>
      </c>
      <c r="M580" s="2">
        <v>151.81</v>
      </c>
      <c r="N580" s="2">
        <v>1059.5</v>
      </c>
      <c r="O580">
        <f t="shared" si="49"/>
        <v>385334918.82717615</v>
      </c>
      <c r="P580">
        <f t="shared" si="50"/>
        <v>323701492.93795949</v>
      </c>
      <c r="Q580">
        <f t="shared" si="51"/>
        <v>1.1904020439628595</v>
      </c>
      <c r="R580">
        <f t="shared" si="52"/>
        <v>5.1113348138413839E-2</v>
      </c>
      <c r="S580">
        <f t="shared" si="53"/>
        <v>7.0884843379523943</v>
      </c>
    </row>
    <row r="581" spans="1:19" x14ac:dyDescent="0.3">
      <c r="A581" s="9">
        <v>40756</v>
      </c>
      <c r="B581" s="2">
        <v>45792061</v>
      </c>
      <c r="C581" s="2">
        <v>45381680</v>
      </c>
      <c r="D581" s="2">
        <v>49919.3</v>
      </c>
      <c r="E581" s="2">
        <v>45626</v>
      </c>
      <c r="F581" s="2">
        <v>50952.2</v>
      </c>
      <c r="G581" s="2">
        <v>46103.5</v>
      </c>
      <c r="H581" s="2">
        <f t="shared" si="45"/>
        <v>1.0206913959130035</v>
      </c>
      <c r="I581" s="2">
        <f t="shared" si="46"/>
        <v>1.0104655240433087</v>
      </c>
      <c r="J581" s="2">
        <f t="shared" si="47"/>
        <v>46739562.663823411</v>
      </c>
      <c r="K581" s="2">
        <f t="shared" si="48"/>
        <v>45856623.063165739</v>
      </c>
      <c r="L581" s="2">
        <v>136.16999999999999</v>
      </c>
      <c r="M581" s="2">
        <v>150.25</v>
      </c>
      <c r="N581" s="2">
        <v>1073.17</v>
      </c>
      <c r="O581">
        <f t="shared" si="49"/>
        <v>361675187.2795859</v>
      </c>
      <c r="P581">
        <f t="shared" si="50"/>
        <v>320038812.56454849</v>
      </c>
      <c r="Q581">
        <f t="shared" si="51"/>
        <v>1.1300978915069553</v>
      </c>
      <c r="R581">
        <f t="shared" si="52"/>
        <v>-6.0304152455904259E-2</v>
      </c>
      <c r="S581">
        <f t="shared" si="53"/>
        <v>-6.1400434768803649</v>
      </c>
    </row>
    <row r="582" spans="1:19" x14ac:dyDescent="0.3">
      <c r="A582" s="9">
        <v>40787</v>
      </c>
      <c r="B582" s="2">
        <v>46510965</v>
      </c>
      <c r="C582" s="2">
        <v>45279469</v>
      </c>
      <c r="D582" s="2">
        <v>50203.6</v>
      </c>
      <c r="E582" s="2">
        <v>48085.7</v>
      </c>
      <c r="F582" s="2">
        <v>50928.9</v>
      </c>
      <c r="G582" s="2">
        <v>48095.3</v>
      </c>
      <c r="H582" s="2">
        <f t="shared" si="45"/>
        <v>1.0144471711192027</v>
      </c>
      <c r="I582" s="2">
        <f t="shared" si="46"/>
        <v>1.0001996435530731</v>
      </c>
      <c r="J582" s="2">
        <f t="shared" si="47"/>
        <v>47182916.870274246</v>
      </c>
      <c r="K582" s="2">
        <f t="shared" si="48"/>
        <v>45288508.75407242</v>
      </c>
      <c r="L582" s="2">
        <v>134.49</v>
      </c>
      <c r="M582" s="2">
        <v>149.19</v>
      </c>
      <c r="N582" s="2">
        <v>1118.6099999999999</v>
      </c>
      <c r="O582">
        <f t="shared" si="49"/>
        <v>371853498.55087185</v>
      </c>
      <c r="P582">
        <f t="shared" si="50"/>
        <v>323475999.5980559</v>
      </c>
      <c r="Q582">
        <f t="shared" si="51"/>
        <v>1.1495551416888077</v>
      </c>
      <c r="R582">
        <f t="shared" si="52"/>
        <v>1.9457250181852404E-2</v>
      </c>
      <c r="S582">
        <f t="shared" si="53"/>
        <v>2.8142133132892582</v>
      </c>
    </row>
    <row r="583" spans="1:19" x14ac:dyDescent="0.3">
      <c r="A583" s="9">
        <v>40817</v>
      </c>
      <c r="B583" s="2">
        <v>46613480</v>
      </c>
      <c r="C583" s="2">
        <v>42709770</v>
      </c>
      <c r="D583" s="2">
        <v>49471</v>
      </c>
      <c r="E583" s="2">
        <v>46246.7</v>
      </c>
      <c r="F583" s="2">
        <v>47502.400000000001</v>
      </c>
      <c r="G583" s="2">
        <v>47015.5</v>
      </c>
      <c r="H583" s="2">
        <f t="shared" si="45"/>
        <v>0.96020698995371023</v>
      </c>
      <c r="I583" s="2">
        <f t="shared" si="46"/>
        <v>1.0166238888396362</v>
      </c>
      <c r="J583" s="2">
        <f t="shared" si="47"/>
        <v>44758589.322067469</v>
      </c>
      <c r="K583" s="2">
        <f t="shared" si="48"/>
        <v>43419772.468846425</v>
      </c>
      <c r="L583" s="2">
        <v>131.77000000000001</v>
      </c>
      <c r="M583" s="2">
        <v>145.85</v>
      </c>
      <c r="N583" s="2">
        <v>1155.45</v>
      </c>
      <c r="O583">
        <f t="shared" si="49"/>
        <v>372276047.30134499</v>
      </c>
      <c r="P583">
        <f t="shared" si="50"/>
        <v>325556616.94065487</v>
      </c>
      <c r="Q583">
        <f t="shared" si="51"/>
        <v>1.1435063148146871</v>
      </c>
      <c r="R583">
        <f t="shared" si="52"/>
        <v>-6.0488268741205609E-3</v>
      </c>
      <c r="S583">
        <f t="shared" si="53"/>
        <v>0.11363312490533417</v>
      </c>
    </row>
    <row r="584" spans="1:19" x14ac:dyDescent="0.3">
      <c r="A584" s="9">
        <v>40848</v>
      </c>
      <c r="B584" s="2">
        <v>46012595</v>
      </c>
      <c r="C584" s="2">
        <v>43010481</v>
      </c>
      <c r="D584" s="2">
        <v>51045.2</v>
      </c>
      <c r="E584" s="2">
        <v>44291.8</v>
      </c>
      <c r="F584" s="2">
        <v>49063.8</v>
      </c>
      <c r="G584" s="2">
        <v>43851.8</v>
      </c>
      <c r="H584" s="2">
        <f t="shared" si="45"/>
        <v>0.96118342175170257</v>
      </c>
      <c r="I584" s="2">
        <f t="shared" si="46"/>
        <v>0.99006588126921913</v>
      </c>
      <c r="J584" s="2">
        <f t="shared" si="47"/>
        <v>44226543.50577528</v>
      </c>
      <c r="K584" s="2">
        <f t="shared" si="48"/>
        <v>42583209.775078006</v>
      </c>
      <c r="L584" s="2">
        <v>130.91</v>
      </c>
      <c r="M584" s="2">
        <v>146.85</v>
      </c>
      <c r="N584" s="2">
        <v>1132.31</v>
      </c>
      <c r="O584">
        <f t="shared" si="49"/>
        <v>387808755.35970289</v>
      </c>
      <c r="P584">
        <f t="shared" si="50"/>
        <v>337351866.53831941</v>
      </c>
      <c r="Q584">
        <f t="shared" si="51"/>
        <v>1.1495675400854857</v>
      </c>
      <c r="R584">
        <f t="shared" si="52"/>
        <v>6.0612252707985537E-3</v>
      </c>
      <c r="S584">
        <f t="shared" si="53"/>
        <v>4.1723630007773949</v>
      </c>
    </row>
    <row r="585" spans="1:19" x14ac:dyDescent="0.3">
      <c r="A585" s="9">
        <v>40878</v>
      </c>
      <c r="B585" s="2">
        <v>47743725</v>
      </c>
      <c r="C585" s="2">
        <v>45488471</v>
      </c>
      <c r="D585" s="2">
        <v>51883</v>
      </c>
      <c r="E585" s="2">
        <v>49366.3</v>
      </c>
      <c r="F585" s="2">
        <v>50451.1</v>
      </c>
      <c r="G585" s="2">
        <v>47340.9</v>
      </c>
      <c r="H585" s="2">
        <f t="shared" si="45"/>
        <v>0.97240136460883142</v>
      </c>
      <c r="I585" s="2">
        <f t="shared" si="46"/>
        <v>0.95897201127084664</v>
      </c>
      <c r="J585" s="2">
        <f t="shared" si="47"/>
        <v>46426063.341508783</v>
      </c>
      <c r="K585" s="2">
        <f t="shared" si="48"/>
        <v>43622170.524505578</v>
      </c>
      <c r="L585" s="2">
        <v>129.07</v>
      </c>
      <c r="M585" s="2">
        <v>145.07</v>
      </c>
      <c r="N585" s="2">
        <v>1147.45</v>
      </c>
      <c r="O585">
        <f t="shared" si="49"/>
        <v>401563637.47783828</v>
      </c>
      <c r="P585">
        <f t="shared" si="50"/>
        <v>336355600.31735039</v>
      </c>
      <c r="Q585">
        <f t="shared" si="51"/>
        <v>1.1938663637500442</v>
      </c>
      <c r="R585">
        <f t="shared" si="52"/>
        <v>4.4298823664558507E-2</v>
      </c>
      <c r="S585">
        <f t="shared" si="53"/>
        <v>3.5468209337814898</v>
      </c>
    </row>
    <row r="586" spans="1:19" x14ac:dyDescent="0.3">
      <c r="A586" s="9">
        <v>40909</v>
      </c>
      <c r="B586" s="2">
        <v>41200358</v>
      </c>
      <c r="C586" s="2">
        <v>43517291</v>
      </c>
      <c r="D586" s="2">
        <v>44749.599999999999</v>
      </c>
      <c r="E586" s="2">
        <v>46524.3</v>
      </c>
      <c r="F586" s="2">
        <v>49137.3</v>
      </c>
      <c r="G586" s="2">
        <v>46966.3</v>
      </c>
      <c r="H586" s="2">
        <f t="shared" si="45"/>
        <v>1.0980500384360978</v>
      </c>
      <c r="I586" s="2">
        <f t="shared" si="46"/>
        <v>1.0095004116128561</v>
      </c>
      <c r="J586" s="2">
        <f t="shared" si="47"/>
        <v>45240054.68548099</v>
      </c>
      <c r="K586" s="2">
        <f t="shared" si="48"/>
        <v>43930723.176776439</v>
      </c>
      <c r="L586" s="2">
        <v>130.46</v>
      </c>
      <c r="M586" s="2">
        <v>146.72999999999999</v>
      </c>
      <c r="N586" s="2">
        <v>1145.8499999999999</v>
      </c>
      <c r="O586">
        <f t="shared" si="49"/>
        <v>402190290.1437605</v>
      </c>
      <c r="P586">
        <f t="shared" si="50"/>
        <v>347475758.6626603</v>
      </c>
      <c r="Q586">
        <f t="shared" si="51"/>
        <v>1.1574628736452912</v>
      </c>
      <c r="R586">
        <f t="shared" si="52"/>
        <v>-3.6403490104752967E-2</v>
      </c>
      <c r="S586">
        <f t="shared" si="53"/>
        <v>0.15605314013443206</v>
      </c>
    </row>
    <row r="587" spans="1:19" x14ac:dyDescent="0.3">
      <c r="A587" s="9">
        <v>40940</v>
      </c>
      <c r="B587" s="2">
        <v>46316184</v>
      </c>
      <c r="C587" s="2">
        <v>45099984</v>
      </c>
      <c r="D587" s="2">
        <v>48316.800000000003</v>
      </c>
      <c r="E587" s="2">
        <v>49244.6</v>
      </c>
      <c r="F587" s="2">
        <v>51361.1</v>
      </c>
      <c r="G587" s="2">
        <v>51666.400000000001</v>
      </c>
      <c r="H587" s="2">
        <f t="shared" ref="H587:H650" si="54">F587/D587</f>
        <v>1.0630070700046359</v>
      </c>
      <c r="I587" s="2">
        <f t="shared" ref="I587:I650" si="55">G587/E587</f>
        <v>1.0491789962757339</v>
      </c>
      <c r="J587" s="2">
        <f t="shared" ref="J587:J650" si="56">B587*H587</f>
        <v>49234431.0476356</v>
      </c>
      <c r="K587" s="2">
        <f t="shared" ref="K587:K650" si="57">C587*I587</f>
        <v>47317955.945171654</v>
      </c>
      <c r="L587" s="2">
        <v>132.56</v>
      </c>
      <c r="M587" s="2">
        <v>150.36000000000001</v>
      </c>
      <c r="N587" s="2">
        <v>1123.3499999999999</v>
      </c>
      <c r="O587">
        <f t="shared" ref="O587:O650" si="58">J587/L586*$N586</f>
        <v>432433487.7811839</v>
      </c>
      <c r="P587">
        <f t="shared" ref="P587:P650" si="59">K587/M586*$N586</f>
        <v>369517343.55465776</v>
      </c>
      <c r="Q587">
        <f t="shared" ref="Q587:Q650" si="60">O587/P587</f>
        <v>1.1702657407668331</v>
      </c>
      <c r="R587">
        <f t="shared" si="52"/>
        <v>1.2802867121541883E-2</v>
      </c>
      <c r="S587">
        <f t="shared" si="53"/>
        <v>7.5196240134522299</v>
      </c>
    </row>
    <row r="588" spans="1:19" x14ac:dyDescent="0.3">
      <c r="A588" s="9">
        <v>40969</v>
      </c>
      <c r="B588" s="2">
        <v>47329817</v>
      </c>
      <c r="C588" s="2">
        <v>45053406</v>
      </c>
      <c r="D588" s="2">
        <v>51231.3</v>
      </c>
      <c r="E588" s="2">
        <v>47070.6</v>
      </c>
      <c r="F588" s="2">
        <v>49565.599999999999</v>
      </c>
      <c r="G588" s="2">
        <v>45288.1</v>
      </c>
      <c r="H588" s="2">
        <f t="shared" si="54"/>
        <v>0.96748667318611858</v>
      </c>
      <c r="I588" s="2">
        <f t="shared" si="55"/>
        <v>0.96213135162925478</v>
      </c>
      <c r="J588" s="2">
        <f t="shared" si="56"/>
        <v>45790967.191837803</v>
      </c>
      <c r="K588" s="2">
        <f t="shared" si="57"/>
        <v>43347294.410281576</v>
      </c>
      <c r="L588" s="2">
        <v>133.11000000000001</v>
      </c>
      <c r="M588" s="2">
        <v>152.51</v>
      </c>
      <c r="N588" s="2">
        <v>1125.9000000000001</v>
      </c>
      <c r="O588">
        <f t="shared" si="58"/>
        <v>388045285.11580414</v>
      </c>
      <c r="P588">
        <f t="shared" si="59"/>
        <v>323850646.28750867</v>
      </c>
      <c r="Q588">
        <f t="shared" si="60"/>
        <v>1.1982229758198619</v>
      </c>
      <c r="R588">
        <f t="shared" ref="R588:R651" si="61">Q588-Q587</f>
        <v>2.7957235053028828E-2</v>
      </c>
      <c r="S588">
        <f t="shared" ref="S588:S651" si="62">O588/O587*100-100</f>
        <v>-10.264746815316187</v>
      </c>
    </row>
    <row r="589" spans="1:19" x14ac:dyDescent="0.3">
      <c r="A589" s="9">
        <v>41000</v>
      </c>
      <c r="B589" s="2">
        <v>46094754</v>
      </c>
      <c r="C589" s="2">
        <v>43957176</v>
      </c>
      <c r="D589" s="2">
        <v>49342.3</v>
      </c>
      <c r="E589" s="2">
        <v>49670.6</v>
      </c>
      <c r="F589" s="2">
        <v>48646</v>
      </c>
      <c r="G589" s="2">
        <v>49680</v>
      </c>
      <c r="H589" s="2">
        <f t="shared" si="54"/>
        <v>0.98588837569387722</v>
      </c>
      <c r="I589" s="2">
        <f t="shared" si="55"/>
        <v>1.0001892467576394</v>
      </c>
      <c r="J589" s="2">
        <f t="shared" si="56"/>
        <v>45444282.149068847</v>
      </c>
      <c r="K589" s="2">
        <f t="shared" si="57"/>
        <v>43965494.753032982</v>
      </c>
      <c r="L589" s="2">
        <v>132.53</v>
      </c>
      <c r="M589" s="2">
        <v>149.6</v>
      </c>
      <c r="N589" s="2">
        <v>1135.55</v>
      </c>
      <c r="O589">
        <f t="shared" si="58"/>
        <v>384386727.30551136</v>
      </c>
      <c r="P589">
        <f t="shared" si="59"/>
        <v>324573801.99619591</v>
      </c>
      <c r="Q589">
        <f t="shared" si="60"/>
        <v>1.1842814328866149</v>
      </c>
      <c r="R589">
        <f t="shared" si="61"/>
        <v>-1.3941542933247009E-2</v>
      </c>
      <c r="S589">
        <f t="shared" si="62"/>
        <v>-0.94281723052013433</v>
      </c>
    </row>
    <row r="590" spans="1:19" x14ac:dyDescent="0.3">
      <c r="A590" s="9">
        <v>41030</v>
      </c>
      <c r="B590" s="2">
        <v>46872357</v>
      </c>
      <c r="C590" s="2">
        <v>44480339</v>
      </c>
      <c r="D590" s="2">
        <v>50866.2</v>
      </c>
      <c r="E590" s="2">
        <v>47610.9</v>
      </c>
      <c r="F590" s="2">
        <v>49616.6</v>
      </c>
      <c r="G590" s="2">
        <v>46499</v>
      </c>
      <c r="H590" s="2">
        <f t="shared" si="54"/>
        <v>0.97543358851260764</v>
      </c>
      <c r="I590" s="2">
        <f t="shared" si="55"/>
        <v>0.97664610414841979</v>
      </c>
      <c r="J590" s="2">
        <f t="shared" si="56"/>
        <v>45720871.390554041</v>
      </c>
      <c r="K590" s="2">
        <f t="shared" si="57"/>
        <v>43441549.795551017</v>
      </c>
      <c r="L590" s="2">
        <v>129.32</v>
      </c>
      <c r="M590" s="2">
        <v>144.38</v>
      </c>
      <c r="N590" s="2">
        <v>1154.27</v>
      </c>
      <c r="O590">
        <f t="shared" si="58"/>
        <v>391747796.78219002</v>
      </c>
      <c r="P590">
        <f t="shared" si="59"/>
        <v>329746336.03167087</v>
      </c>
      <c r="Q590">
        <f t="shared" si="60"/>
        <v>1.1880277473183634</v>
      </c>
      <c r="R590">
        <f t="shared" si="61"/>
        <v>3.7463144317484431E-3</v>
      </c>
      <c r="S590">
        <f t="shared" si="62"/>
        <v>1.9150165585265029</v>
      </c>
    </row>
    <row r="591" spans="1:19" x14ac:dyDescent="0.3">
      <c r="A591" s="9">
        <v>41061</v>
      </c>
      <c r="B591" s="2">
        <v>47162605</v>
      </c>
      <c r="C591" s="2">
        <v>41993629</v>
      </c>
      <c r="D591" s="2">
        <v>50661.3</v>
      </c>
      <c r="E591" s="2">
        <v>45388.800000000003</v>
      </c>
      <c r="F591" s="2">
        <v>50682.1</v>
      </c>
      <c r="G591" s="2">
        <v>45118.2</v>
      </c>
      <c r="H591" s="2">
        <f t="shared" si="54"/>
        <v>1.0004105698037751</v>
      </c>
      <c r="I591" s="2">
        <f t="shared" si="55"/>
        <v>0.99403817681895079</v>
      </c>
      <c r="J591" s="2">
        <f t="shared" si="56"/>
        <v>47181968.54148037</v>
      </c>
      <c r="K591" s="2">
        <f t="shared" si="57"/>
        <v>41743270.409171417</v>
      </c>
      <c r="L591" s="2">
        <v>126.27</v>
      </c>
      <c r="M591" s="2">
        <v>137.91999999999999</v>
      </c>
      <c r="N591" s="2">
        <v>1165.51</v>
      </c>
      <c r="O591">
        <f t="shared" si="58"/>
        <v>421131540.58439958</v>
      </c>
      <c r="P591">
        <f t="shared" si="59"/>
        <v>333723540.20774549</v>
      </c>
      <c r="Q591">
        <f t="shared" si="60"/>
        <v>1.2619173952255269</v>
      </c>
      <c r="R591">
        <f t="shared" si="61"/>
        <v>7.3889647907163569E-2</v>
      </c>
      <c r="S591">
        <f t="shared" si="62"/>
        <v>7.500678764135273</v>
      </c>
    </row>
    <row r="592" spans="1:19" x14ac:dyDescent="0.3">
      <c r="A592" s="9">
        <v>41091</v>
      </c>
      <c r="B592" s="2">
        <v>44667681</v>
      </c>
      <c r="C592" s="2">
        <v>41976900</v>
      </c>
      <c r="D592" s="2">
        <v>51543.8</v>
      </c>
      <c r="E592" s="2">
        <v>43942.1</v>
      </c>
      <c r="F592" s="2">
        <v>50540.4</v>
      </c>
      <c r="G592" s="2">
        <v>44003.3</v>
      </c>
      <c r="H592" s="2">
        <f t="shared" si="54"/>
        <v>0.9805330612023172</v>
      </c>
      <c r="I592" s="2">
        <f t="shared" si="55"/>
        <v>1.0013927418125215</v>
      </c>
      <c r="J592" s="2">
        <f t="shared" si="56"/>
        <v>43798137.98773858</v>
      </c>
      <c r="K592" s="2">
        <f t="shared" si="57"/>
        <v>42035362.983790033</v>
      </c>
      <c r="L592" s="2">
        <v>127.01</v>
      </c>
      <c r="M592" s="2">
        <v>139.41</v>
      </c>
      <c r="N592" s="2">
        <v>1143.3599999999999</v>
      </c>
      <c r="O592">
        <f t="shared" si="58"/>
        <v>404269959.65858233</v>
      </c>
      <c r="P592">
        <f t="shared" si="59"/>
        <v>355225028.35873789</v>
      </c>
      <c r="Q592">
        <f t="shared" si="60"/>
        <v>1.1380672176351112</v>
      </c>
      <c r="R592">
        <f t="shared" si="61"/>
        <v>-0.12385017759041572</v>
      </c>
      <c r="S592">
        <f t="shared" si="62"/>
        <v>-4.0038751081000896</v>
      </c>
    </row>
    <row r="593" spans="1:19" x14ac:dyDescent="0.3">
      <c r="A593" s="9">
        <v>41122</v>
      </c>
      <c r="B593" s="2">
        <v>43045181</v>
      </c>
      <c r="C593" s="2">
        <v>41115675</v>
      </c>
      <c r="D593" s="2">
        <v>47391.7</v>
      </c>
      <c r="E593" s="2">
        <v>45393.5</v>
      </c>
      <c r="F593" s="2">
        <v>48403.7</v>
      </c>
      <c r="G593" s="2">
        <v>45629.4</v>
      </c>
      <c r="H593" s="2">
        <f t="shared" si="54"/>
        <v>1.0213539501642692</v>
      </c>
      <c r="I593" s="2">
        <f t="shared" si="55"/>
        <v>1.0051967792745657</v>
      </c>
      <c r="J593" s="2">
        <f t="shared" si="56"/>
        <v>43964365.649885945</v>
      </c>
      <c r="K593" s="2">
        <f t="shared" si="57"/>
        <v>41329344.087699778</v>
      </c>
      <c r="L593" s="2">
        <v>128.29</v>
      </c>
      <c r="M593" s="2">
        <v>143.19</v>
      </c>
      <c r="N593" s="2">
        <v>1131.69</v>
      </c>
      <c r="O593">
        <f t="shared" si="58"/>
        <v>395772751.03892285</v>
      </c>
      <c r="P593">
        <f t="shared" si="59"/>
        <v>338959320.39389151</v>
      </c>
      <c r="Q593">
        <f t="shared" si="60"/>
        <v>1.1676113540085302</v>
      </c>
      <c r="R593">
        <f t="shared" si="61"/>
        <v>2.9544136373419017E-2</v>
      </c>
      <c r="S593">
        <f t="shared" si="62"/>
        <v>-2.1018649584637927</v>
      </c>
    </row>
    <row r="594" spans="1:19" x14ac:dyDescent="0.3">
      <c r="A594" s="9">
        <v>41153</v>
      </c>
      <c r="B594" s="2">
        <v>45412538</v>
      </c>
      <c r="C594" s="2">
        <v>42559535</v>
      </c>
      <c r="D594" s="2">
        <v>50722.8</v>
      </c>
      <c r="E594" s="2">
        <v>44579.8</v>
      </c>
      <c r="F594" s="2">
        <v>49259.199999999997</v>
      </c>
      <c r="G594" s="2">
        <v>45298.8</v>
      </c>
      <c r="H594" s="2">
        <f t="shared" si="54"/>
        <v>0.97114512605770964</v>
      </c>
      <c r="I594" s="2">
        <f t="shared" si="55"/>
        <v>1.016128381015617</v>
      </c>
      <c r="J594" s="2">
        <f t="shared" si="56"/>
        <v>44102164.940610528</v>
      </c>
      <c r="K594" s="2">
        <f t="shared" si="57"/>
        <v>43245951.396327488</v>
      </c>
      <c r="L594" s="2">
        <v>129.27000000000001</v>
      </c>
      <c r="M594" s="2">
        <v>145.08000000000001</v>
      </c>
      <c r="N594" s="2">
        <v>1124.78</v>
      </c>
      <c r="O594">
        <f t="shared" si="58"/>
        <v>389040291.85158265</v>
      </c>
      <c r="P594">
        <f t="shared" si="59"/>
        <v>341790702.81241608</v>
      </c>
      <c r="Q594">
        <f t="shared" si="60"/>
        <v>1.1382412940152395</v>
      </c>
      <c r="R594">
        <f t="shared" si="61"/>
        <v>-2.9370059993290676E-2</v>
      </c>
      <c r="S594">
        <f t="shared" si="62"/>
        <v>-1.7010921468613418</v>
      </c>
    </row>
    <row r="595" spans="1:19" x14ac:dyDescent="0.3">
      <c r="A595" s="9">
        <v>41183</v>
      </c>
      <c r="B595" s="2">
        <v>47087760</v>
      </c>
      <c r="C595" s="2">
        <v>43379893</v>
      </c>
      <c r="D595" s="2">
        <v>53422.6</v>
      </c>
      <c r="E595" s="2">
        <v>46060.800000000003</v>
      </c>
      <c r="F595" s="2">
        <v>53721.7</v>
      </c>
      <c r="G595" s="2">
        <v>45049.8</v>
      </c>
      <c r="H595" s="2">
        <f t="shared" si="54"/>
        <v>1.0055987540853497</v>
      </c>
      <c r="I595" s="2">
        <f t="shared" si="55"/>
        <v>0.97805075031263022</v>
      </c>
      <c r="J595" s="2">
        <f t="shared" si="56"/>
        <v>47351392.788669966</v>
      </c>
      <c r="K595" s="2">
        <f t="shared" si="57"/>
        <v>42427736.897131614</v>
      </c>
      <c r="L595" s="2">
        <v>128.6</v>
      </c>
      <c r="M595" s="2">
        <v>142.56</v>
      </c>
      <c r="N595" s="2">
        <v>1106.93</v>
      </c>
      <c r="O595">
        <f t="shared" si="58"/>
        <v>412005102.35043085</v>
      </c>
      <c r="P595">
        <f t="shared" si="59"/>
        <v>328934862.88362074</v>
      </c>
      <c r="Q595">
        <f t="shared" si="60"/>
        <v>1.2525431288692586</v>
      </c>
      <c r="R595">
        <f t="shared" si="61"/>
        <v>0.11430183485401901</v>
      </c>
      <c r="S595">
        <f t="shared" si="62"/>
        <v>5.9029388420285329</v>
      </c>
    </row>
    <row r="596" spans="1:19" x14ac:dyDescent="0.3">
      <c r="A596" s="9">
        <v>41214</v>
      </c>
      <c r="B596" s="2">
        <v>47805246</v>
      </c>
      <c r="C596" s="2">
        <v>43381537</v>
      </c>
      <c r="D596" s="2">
        <v>54506.2</v>
      </c>
      <c r="E596" s="2">
        <v>45954.9</v>
      </c>
      <c r="F596" s="2">
        <v>52493.1</v>
      </c>
      <c r="G596" s="2">
        <v>45184.2</v>
      </c>
      <c r="H596" s="2">
        <f t="shared" si="54"/>
        <v>0.96306658692038705</v>
      </c>
      <c r="I596" s="2">
        <f t="shared" si="55"/>
        <v>0.9832292095075823</v>
      </c>
      <c r="J596" s="2">
        <f t="shared" si="56"/>
        <v>46039635.102109484</v>
      </c>
      <c r="K596" s="2">
        <f t="shared" si="57"/>
        <v>42653994.331733935</v>
      </c>
      <c r="L596" s="2">
        <v>127.27</v>
      </c>
      <c r="M596" s="2">
        <v>140.80000000000001</v>
      </c>
      <c r="N596" s="2">
        <v>1087.52</v>
      </c>
      <c r="O596">
        <f t="shared" si="58"/>
        <v>396288128.17712331</v>
      </c>
      <c r="P596">
        <f t="shared" si="59"/>
        <v>331193784.69154215</v>
      </c>
      <c r="Q596">
        <f t="shared" si="60"/>
        <v>1.196544580527702</v>
      </c>
      <c r="R596">
        <f t="shared" si="61"/>
        <v>-5.5998548341556598E-2</v>
      </c>
      <c r="S596">
        <f t="shared" si="62"/>
        <v>-3.8147523134166192</v>
      </c>
    </row>
    <row r="597" spans="1:19" x14ac:dyDescent="0.3">
      <c r="A597" s="9">
        <v>41244</v>
      </c>
      <c r="B597" s="2">
        <v>44875311</v>
      </c>
      <c r="C597" s="2">
        <v>43069109</v>
      </c>
      <c r="D597" s="2">
        <v>50910.2</v>
      </c>
      <c r="E597" s="2">
        <v>43634.6</v>
      </c>
      <c r="F597" s="2">
        <v>50238.1</v>
      </c>
      <c r="G597" s="2">
        <v>44692</v>
      </c>
      <c r="H597" s="2">
        <f t="shared" si="54"/>
        <v>0.98679832332224193</v>
      </c>
      <c r="I597" s="2">
        <f t="shared" si="55"/>
        <v>1.024233062752953</v>
      </c>
      <c r="J597" s="2">
        <f t="shared" si="56"/>
        <v>44282881.653364159</v>
      </c>
      <c r="K597" s="2">
        <f t="shared" si="57"/>
        <v>44112805.421110772</v>
      </c>
      <c r="L597" s="2">
        <v>127.58</v>
      </c>
      <c r="M597" s="2">
        <v>140.71</v>
      </c>
      <c r="N597" s="2">
        <v>1076.97</v>
      </c>
      <c r="O597">
        <f t="shared" si="58"/>
        <v>378396475.64757282</v>
      </c>
      <c r="P597">
        <f t="shared" si="59"/>
        <v>340721293.6901021</v>
      </c>
      <c r="Q597">
        <f t="shared" si="60"/>
        <v>1.1105747796078094</v>
      </c>
      <c r="R597">
        <f t="shared" si="61"/>
        <v>-8.5969800919892592E-2</v>
      </c>
      <c r="S597">
        <f t="shared" si="62"/>
        <v>-4.5148091142295641</v>
      </c>
    </row>
    <row r="598" spans="1:19" x14ac:dyDescent="0.3">
      <c r="A598" s="9">
        <v>41275</v>
      </c>
      <c r="B598" s="2">
        <v>45673109</v>
      </c>
      <c r="C598" s="2">
        <v>45296942</v>
      </c>
      <c r="D598" s="2">
        <v>51782.3</v>
      </c>
      <c r="E598" s="2">
        <v>48016.2</v>
      </c>
      <c r="F598" s="2">
        <v>52865.3</v>
      </c>
      <c r="G598" s="2">
        <v>45469.4</v>
      </c>
      <c r="H598" s="2">
        <f t="shared" si="54"/>
        <v>1.0209144823617335</v>
      </c>
      <c r="I598" s="2">
        <f t="shared" si="55"/>
        <v>0.94695956781252999</v>
      </c>
      <c r="J598" s="2">
        <f t="shared" si="56"/>
        <v>46628338.432586037</v>
      </c>
      <c r="K598" s="2">
        <f t="shared" si="57"/>
        <v>42894372.619549237</v>
      </c>
      <c r="L598" s="2">
        <v>128.88999999999999</v>
      </c>
      <c r="M598" s="2">
        <v>141.09</v>
      </c>
      <c r="N598" s="2">
        <v>1065.3499999999999</v>
      </c>
      <c r="O598">
        <f t="shared" si="58"/>
        <v>393614372.48582995</v>
      </c>
      <c r="P598">
        <f t="shared" si="59"/>
        <v>328306108.16627061</v>
      </c>
      <c r="Q598">
        <f t="shared" si="60"/>
        <v>1.1989249139601263</v>
      </c>
      <c r="R598">
        <f t="shared" si="61"/>
        <v>8.8350134352316978E-2</v>
      </c>
      <c r="S598">
        <f t="shared" si="62"/>
        <v>4.021680384896257</v>
      </c>
    </row>
    <row r="599" spans="1:19" x14ac:dyDescent="0.3">
      <c r="A599" s="9">
        <v>41306</v>
      </c>
      <c r="B599" s="2">
        <v>42331837</v>
      </c>
      <c r="C599" s="2">
        <v>40458472</v>
      </c>
      <c r="D599" s="2">
        <v>44930.2</v>
      </c>
      <c r="E599" s="2">
        <v>41852.5</v>
      </c>
      <c r="F599" s="2">
        <v>51013.3</v>
      </c>
      <c r="G599" s="2">
        <v>45822</v>
      </c>
      <c r="H599" s="2">
        <f t="shared" si="54"/>
        <v>1.1353900049409975</v>
      </c>
      <c r="I599" s="2">
        <f t="shared" si="55"/>
        <v>1.0948449913386298</v>
      </c>
      <c r="J599" s="2">
        <f t="shared" si="56"/>
        <v>48063144.620591499</v>
      </c>
      <c r="K599" s="2">
        <f t="shared" si="57"/>
        <v>44295755.426414199</v>
      </c>
      <c r="L599" s="2">
        <v>129.43</v>
      </c>
      <c r="M599" s="2">
        <v>142.12</v>
      </c>
      <c r="N599" s="2">
        <v>1086.68</v>
      </c>
      <c r="O599">
        <f t="shared" si="58"/>
        <v>397269540.86078948</v>
      </c>
      <c r="P599">
        <f t="shared" si="59"/>
        <v>334470784.91409993</v>
      </c>
      <c r="Q599">
        <f t="shared" si="60"/>
        <v>1.1877555791989958</v>
      </c>
      <c r="R599">
        <f t="shared" si="61"/>
        <v>-1.1169334761130578E-2</v>
      </c>
      <c r="S599">
        <f t="shared" si="62"/>
        <v>0.92861659290429088</v>
      </c>
    </row>
    <row r="600" spans="1:19" x14ac:dyDescent="0.3">
      <c r="A600" s="9">
        <v>41334</v>
      </c>
      <c r="B600" s="2">
        <v>47312704</v>
      </c>
      <c r="C600" s="2">
        <v>43976739</v>
      </c>
      <c r="D600" s="2">
        <v>51158.5</v>
      </c>
      <c r="E600" s="2">
        <v>44259.6</v>
      </c>
      <c r="F600" s="2">
        <v>50418.5</v>
      </c>
      <c r="G600" s="2">
        <v>44420.5</v>
      </c>
      <c r="H600" s="2">
        <f t="shared" si="54"/>
        <v>0.98553515056149033</v>
      </c>
      <c r="I600" s="2">
        <f t="shared" si="55"/>
        <v>1.0036353695017579</v>
      </c>
      <c r="J600" s="2">
        <f t="shared" si="56"/>
        <v>46628332.860111229</v>
      </c>
      <c r="K600" s="2">
        <f t="shared" si="57"/>
        <v>44136610.695747368</v>
      </c>
      <c r="L600" s="2">
        <v>127.96</v>
      </c>
      <c r="M600" s="2">
        <v>138.99</v>
      </c>
      <c r="N600" s="2">
        <v>1102.2</v>
      </c>
      <c r="O600">
        <f t="shared" si="58"/>
        <v>391486338.19381648</v>
      </c>
      <c r="P600">
        <f t="shared" si="59"/>
        <v>337477991.21063012</v>
      </c>
      <c r="Q600">
        <f t="shared" si="60"/>
        <v>1.160035167891817</v>
      </c>
      <c r="R600">
        <f t="shared" si="61"/>
        <v>-2.7720411307178727E-2</v>
      </c>
      <c r="S600">
        <f t="shared" si="62"/>
        <v>-1.4557377478379436</v>
      </c>
    </row>
    <row r="601" spans="1:19" x14ac:dyDescent="0.3">
      <c r="A601" s="9">
        <v>41365</v>
      </c>
      <c r="B601" s="2">
        <v>46157925</v>
      </c>
      <c r="C601" s="2">
        <v>43648241</v>
      </c>
      <c r="D601" s="2">
        <v>51722.6</v>
      </c>
      <c r="E601" s="2">
        <v>46407.8</v>
      </c>
      <c r="F601" s="2">
        <v>49977.8</v>
      </c>
      <c r="G601" s="2">
        <v>44559.6</v>
      </c>
      <c r="H601" s="2">
        <f t="shared" si="54"/>
        <v>0.96626619698159033</v>
      </c>
      <c r="I601" s="2">
        <f t="shared" si="55"/>
        <v>0.96017479820202634</v>
      </c>
      <c r="J601" s="2">
        <f t="shared" si="56"/>
        <v>44600842.65031147</v>
      </c>
      <c r="K601" s="2">
        <f t="shared" si="57"/>
        <v>41909940.994048409</v>
      </c>
      <c r="L601" s="2">
        <v>126.46</v>
      </c>
      <c r="M601" s="2">
        <v>136.66999999999999</v>
      </c>
      <c r="N601" s="2">
        <v>1121.83</v>
      </c>
      <c r="O601">
        <f t="shared" si="58"/>
        <v>384175123.23517746</v>
      </c>
      <c r="P601">
        <f t="shared" si="59"/>
        <v>332348636.33096015</v>
      </c>
      <c r="Q601">
        <f t="shared" si="60"/>
        <v>1.1559401220247745</v>
      </c>
      <c r="R601">
        <f t="shared" si="61"/>
        <v>-4.0950458670425682E-3</v>
      </c>
      <c r="S601">
        <f t="shared" si="62"/>
        <v>-1.8675530268490235</v>
      </c>
    </row>
    <row r="602" spans="1:19" x14ac:dyDescent="0.3">
      <c r="A602" s="9">
        <v>41395</v>
      </c>
      <c r="B602" s="2">
        <v>48307560</v>
      </c>
      <c r="C602" s="2">
        <v>42389874</v>
      </c>
      <c r="D602" s="2">
        <v>53495.8</v>
      </c>
      <c r="E602" s="2">
        <v>44323.7</v>
      </c>
      <c r="F602" s="2">
        <v>52360.9</v>
      </c>
      <c r="G602" s="2">
        <v>43130.9</v>
      </c>
      <c r="H602" s="2">
        <f t="shared" si="54"/>
        <v>0.97878525043087494</v>
      </c>
      <c r="I602" s="2">
        <f t="shared" si="55"/>
        <v>0.97308888923984249</v>
      </c>
      <c r="J602" s="2">
        <f t="shared" si="56"/>
        <v>47282727.212304518</v>
      </c>
      <c r="K602" s="2">
        <f t="shared" si="57"/>
        <v>41249115.405676879</v>
      </c>
      <c r="L602" s="2">
        <v>126.62</v>
      </c>
      <c r="M602" s="2">
        <v>135.57</v>
      </c>
      <c r="N602" s="2">
        <v>1110.67</v>
      </c>
      <c r="O602">
        <f t="shared" si="58"/>
        <v>419446321.90874249</v>
      </c>
      <c r="P602">
        <f t="shared" si="59"/>
        <v>338585608.65991437</v>
      </c>
      <c r="Q602">
        <f t="shared" si="60"/>
        <v>1.2388191086114562</v>
      </c>
      <c r="R602">
        <f t="shared" si="61"/>
        <v>8.2878986586681691E-2</v>
      </c>
      <c r="S602">
        <f t="shared" si="62"/>
        <v>9.181020982447464</v>
      </c>
    </row>
    <row r="603" spans="1:19" x14ac:dyDescent="0.3">
      <c r="A603" s="9">
        <v>41426</v>
      </c>
      <c r="B603" s="2">
        <v>46690983</v>
      </c>
      <c r="C603" s="2">
        <v>40719394</v>
      </c>
      <c r="D603" s="2">
        <v>48900.3</v>
      </c>
      <c r="E603" s="2">
        <v>43397.8</v>
      </c>
      <c r="F603" s="2">
        <v>49840</v>
      </c>
      <c r="G603" s="2">
        <v>44743</v>
      </c>
      <c r="H603" s="2">
        <f t="shared" si="54"/>
        <v>1.0192166510225908</v>
      </c>
      <c r="I603" s="2">
        <f t="shared" si="55"/>
        <v>1.0309969629796902</v>
      </c>
      <c r="J603" s="2">
        <f t="shared" si="56"/>
        <v>47588227.326212719</v>
      </c>
      <c r="K603" s="2">
        <f t="shared" si="57"/>
        <v>41981571.548373424</v>
      </c>
      <c r="L603" s="2">
        <v>127.06</v>
      </c>
      <c r="M603" s="2">
        <v>135.43</v>
      </c>
      <c r="N603" s="2">
        <v>1135.21</v>
      </c>
      <c r="O603">
        <f t="shared" si="58"/>
        <v>417428656.17125797</v>
      </c>
      <c r="P603">
        <f t="shared" si="59"/>
        <v>343937980.90751582</v>
      </c>
      <c r="Q603">
        <f t="shared" si="60"/>
        <v>1.2136742068143489</v>
      </c>
      <c r="R603">
        <f t="shared" si="61"/>
        <v>-2.5144901797107266E-2</v>
      </c>
      <c r="S603">
        <f t="shared" si="62"/>
        <v>-0.48103073792681528</v>
      </c>
    </row>
    <row r="604" spans="1:19" x14ac:dyDescent="0.3">
      <c r="A604" s="9">
        <v>41456</v>
      </c>
      <c r="B604" s="2">
        <v>45829521</v>
      </c>
      <c r="C604" s="2">
        <v>43384403</v>
      </c>
      <c r="D604" s="2">
        <v>53346.2</v>
      </c>
      <c r="E604" s="2">
        <v>46113.599999999999</v>
      </c>
      <c r="F604" s="2">
        <v>51498.7</v>
      </c>
      <c r="G604" s="2">
        <v>44836.2</v>
      </c>
      <c r="H604" s="2">
        <f t="shared" si="54"/>
        <v>0.96536773003512899</v>
      </c>
      <c r="I604" s="2">
        <f t="shared" si="55"/>
        <v>0.97229884459248461</v>
      </c>
      <c r="J604" s="2">
        <f t="shared" si="56"/>
        <v>44242340.656367272</v>
      </c>
      <c r="K604" s="2">
        <f t="shared" si="57"/>
        <v>42182604.91023472</v>
      </c>
      <c r="L604" s="2">
        <v>126.82</v>
      </c>
      <c r="M604" s="2">
        <v>135.29</v>
      </c>
      <c r="N604" s="2">
        <v>1127.23</v>
      </c>
      <c r="O604">
        <f t="shared" si="58"/>
        <v>395280556.7174145</v>
      </c>
      <c r="P604">
        <f t="shared" si="59"/>
        <v>353585726.35418707</v>
      </c>
      <c r="Q604">
        <f t="shared" si="60"/>
        <v>1.1179200042748945</v>
      </c>
      <c r="R604">
        <f t="shared" si="61"/>
        <v>-9.5754202539454436E-2</v>
      </c>
      <c r="S604">
        <f t="shared" si="62"/>
        <v>-5.3058406811335033</v>
      </c>
    </row>
    <row r="605" spans="1:19" x14ac:dyDescent="0.3">
      <c r="A605" s="9">
        <v>41487</v>
      </c>
      <c r="B605" s="2">
        <v>46311341</v>
      </c>
      <c r="C605" s="2">
        <v>41593821</v>
      </c>
      <c r="D605" s="2">
        <v>49918.9</v>
      </c>
      <c r="E605" s="2">
        <v>42906.7</v>
      </c>
      <c r="F605" s="2">
        <v>52116.4</v>
      </c>
      <c r="G605" s="2">
        <v>43895.3</v>
      </c>
      <c r="H605" s="2">
        <f t="shared" si="54"/>
        <v>1.0440214027152042</v>
      </c>
      <c r="I605" s="2">
        <f t="shared" si="55"/>
        <v>1.0230406906147527</v>
      </c>
      <c r="J605" s="2">
        <f t="shared" si="56"/>
        <v>48350031.192442149</v>
      </c>
      <c r="K605" s="2">
        <f t="shared" si="57"/>
        <v>42552171.361146405</v>
      </c>
      <c r="L605" s="2">
        <v>127.13</v>
      </c>
      <c r="M605" s="2">
        <v>137.41</v>
      </c>
      <c r="N605" s="2">
        <v>1116.98</v>
      </c>
      <c r="O605">
        <f t="shared" si="58"/>
        <v>429755603.69860089</v>
      </c>
      <c r="P605">
        <f t="shared" si="59"/>
        <v>354542716.56016755</v>
      </c>
      <c r="Q605">
        <f t="shared" si="60"/>
        <v>1.2121405507019332</v>
      </c>
      <c r="R605">
        <f t="shared" si="61"/>
        <v>9.4220546427038698E-2</v>
      </c>
      <c r="S605">
        <f t="shared" si="62"/>
        <v>8.7216652565667516</v>
      </c>
    </row>
    <row r="606" spans="1:19" x14ac:dyDescent="0.3">
      <c r="A606" s="9">
        <v>41518</v>
      </c>
      <c r="B606" s="2">
        <v>44650486</v>
      </c>
      <c r="C606" s="2">
        <v>41055405</v>
      </c>
      <c r="D606" s="2">
        <v>50509.3</v>
      </c>
      <c r="E606" s="2">
        <v>42170.8</v>
      </c>
      <c r="F606" s="2">
        <v>52053.3</v>
      </c>
      <c r="G606" s="2">
        <v>44678.1</v>
      </c>
      <c r="H606" s="2">
        <f t="shared" si="54"/>
        <v>1.0305686279556439</v>
      </c>
      <c r="I606" s="2">
        <f t="shared" si="55"/>
        <v>1.0594558319974958</v>
      </c>
      <c r="J606" s="2">
        <f t="shared" si="56"/>
        <v>46015390.094572686</v>
      </c>
      <c r="K606" s="2">
        <f t="shared" si="57"/>
        <v>43496388.262269147</v>
      </c>
      <c r="L606" s="2">
        <v>127.4</v>
      </c>
      <c r="M606" s="2">
        <v>137.88999999999999</v>
      </c>
      <c r="N606" s="2">
        <v>1087.3499999999999</v>
      </c>
      <c r="O606">
        <f t="shared" si="58"/>
        <v>404296943.50535518</v>
      </c>
      <c r="P606">
        <f t="shared" si="59"/>
        <v>353573944.84527612</v>
      </c>
      <c r="Q606">
        <f t="shared" si="60"/>
        <v>1.1434579651571199</v>
      </c>
      <c r="R606">
        <f t="shared" si="61"/>
        <v>-6.8682585544813213E-2</v>
      </c>
      <c r="S606">
        <f t="shared" si="62"/>
        <v>-5.9239856267471822</v>
      </c>
    </row>
    <row r="607" spans="1:19" x14ac:dyDescent="0.3">
      <c r="A607" s="9">
        <v>41548</v>
      </c>
      <c r="B607" s="2">
        <v>50480484</v>
      </c>
      <c r="C607" s="2">
        <v>45604963</v>
      </c>
      <c r="D607" s="2">
        <v>56844.1</v>
      </c>
      <c r="E607" s="2">
        <v>47308.1</v>
      </c>
      <c r="F607" s="2">
        <v>53211.5</v>
      </c>
      <c r="G607" s="2">
        <v>46016.800000000003</v>
      </c>
      <c r="H607" s="2">
        <f t="shared" si="54"/>
        <v>0.93609539072656622</v>
      </c>
      <c r="I607" s="2">
        <f t="shared" si="55"/>
        <v>0.97270446287210865</v>
      </c>
      <c r="J607" s="2">
        <f t="shared" si="56"/>
        <v>47254548.394046172</v>
      </c>
      <c r="K607" s="2">
        <f t="shared" si="57"/>
        <v>44360151.03921739</v>
      </c>
      <c r="L607" s="2">
        <v>127.45</v>
      </c>
      <c r="M607" s="2">
        <v>137.13</v>
      </c>
      <c r="N607" s="2">
        <v>1066.8</v>
      </c>
      <c r="O607">
        <f t="shared" si="58"/>
        <v>403314232.30978101</v>
      </c>
      <c r="P607">
        <f t="shared" si="59"/>
        <v>349807892.03345442</v>
      </c>
      <c r="Q607">
        <f t="shared" si="60"/>
        <v>1.1529592141712155</v>
      </c>
      <c r="R607">
        <f t="shared" si="61"/>
        <v>9.5012490140955475E-3</v>
      </c>
      <c r="S607">
        <f t="shared" si="62"/>
        <v>-0.24306668931350828</v>
      </c>
    </row>
    <row r="608" spans="1:19" x14ac:dyDescent="0.3">
      <c r="A608" s="9">
        <v>41579</v>
      </c>
      <c r="B608" s="2">
        <v>47905028</v>
      </c>
      <c r="C608" s="2">
        <v>43106074</v>
      </c>
      <c r="D608" s="2">
        <v>52726.5</v>
      </c>
      <c r="E608" s="2">
        <v>44909.4</v>
      </c>
      <c r="F608" s="2">
        <v>51732.1</v>
      </c>
      <c r="G608" s="2">
        <v>44875.7</v>
      </c>
      <c r="H608" s="2">
        <f t="shared" si="54"/>
        <v>0.98114041326467716</v>
      </c>
      <c r="I608" s="2">
        <f t="shared" si="55"/>
        <v>0.99924960030639454</v>
      </c>
      <c r="J608" s="2">
        <f t="shared" si="56"/>
        <v>47001558.969375931</v>
      </c>
      <c r="K608" s="2">
        <f t="shared" si="57"/>
        <v>43073727.215277866</v>
      </c>
      <c r="L608" s="2">
        <v>126.94</v>
      </c>
      <c r="M608" s="2">
        <v>137.01</v>
      </c>
      <c r="N608" s="2">
        <v>1062.82</v>
      </c>
      <c r="O608">
        <f t="shared" si="58"/>
        <v>393419090.69070411</v>
      </c>
      <c r="P608">
        <f t="shared" si="59"/>
        <v>335091170.37306517</v>
      </c>
      <c r="Q608">
        <f t="shared" si="60"/>
        <v>1.1740658229003798</v>
      </c>
      <c r="R608">
        <f t="shared" si="61"/>
        <v>2.1106608729164256E-2</v>
      </c>
      <c r="S608">
        <f t="shared" si="62"/>
        <v>-2.4534570878908539</v>
      </c>
    </row>
    <row r="609" spans="1:19" x14ac:dyDescent="0.3">
      <c r="A609" s="9">
        <v>41609</v>
      </c>
      <c r="B609" s="2">
        <v>47981456</v>
      </c>
      <c r="C609" s="2">
        <v>44351186</v>
      </c>
      <c r="D609" s="2">
        <v>53058.6</v>
      </c>
      <c r="E609" s="2">
        <v>46468.1</v>
      </c>
      <c r="F609" s="2">
        <v>51305.3</v>
      </c>
      <c r="G609" s="2">
        <v>45686.8</v>
      </c>
      <c r="H609" s="2">
        <f t="shared" si="54"/>
        <v>0.96695540402498381</v>
      </c>
      <c r="I609" s="2">
        <f t="shared" si="55"/>
        <v>0.98318631491281128</v>
      </c>
      <c r="J609" s="2">
        <f t="shared" si="56"/>
        <v>46395928.172186986</v>
      </c>
      <c r="K609" s="2">
        <f t="shared" si="57"/>
        <v>43605479.125352666</v>
      </c>
      <c r="L609" s="2">
        <v>127.25</v>
      </c>
      <c r="M609" s="2">
        <v>138.34</v>
      </c>
      <c r="N609" s="2">
        <v>1056.67</v>
      </c>
      <c r="O609">
        <f t="shared" si="58"/>
        <v>388455336.22155172</v>
      </c>
      <c r="P609">
        <f t="shared" si="59"/>
        <v>338258341.17223066</v>
      </c>
      <c r="Q609">
        <f t="shared" si="60"/>
        <v>1.1483983953665826</v>
      </c>
      <c r="R609">
        <f t="shared" si="61"/>
        <v>-2.5667427533797138E-2</v>
      </c>
      <c r="S609">
        <f t="shared" si="62"/>
        <v>-1.261696391102376</v>
      </c>
    </row>
    <row r="610" spans="1:19" x14ac:dyDescent="0.3">
      <c r="A610" s="9">
        <v>41640</v>
      </c>
      <c r="B610" s="2">
        <v>45559632</v>
      </c>
      <c r="C610" s="2">
        <v>44746013</v>
      </c>
      <c r="D610" s="2">
        <v>50146.9</v>
      </c>
      <c r="E610" s="2">
        <v>46472.5</v>
      </c>
      <c r="F610" s="2">
        <v>51183.5</v>
      </c>
      <c r="G610" s="2">
        <v>45470.1</v>
      </c>
      <c r="H610" s="2">
        <f t="shared" si="54"/>
        <v>1.020671267815159</v>
      </c>
      <c r="I610" s="2">
        <f t="shared" si="55"/>
        <v>0.97843025445155729</v>
      </c>
      <c r="J610" s="2">
        <f t="shared" si="56"/>
        <v>46501407.354632087</v>
      </c>
      <c r="K610" s="2">
        <f t="shared" si="57"/>
        <v>43780852.885282688</v>
      </c>
      <c r="L610" s="2">
        <v>126.47</v>
      </c>
      <c r="M610" s="2">
        <v>136.93</v>
      </c>
      <c r="N610" s="2">
        <v>1064.75</v>
      </c>
      <c r="O610">
        <f t="shared" si="58"/>
        <v>386142570.60447222</v>
      </c>
      <c r="P610">
        <f t="shared" si="59"/>
        <v>334407357.36801839</v>
      </c>
      <c r="Q610">
        <f t="shared" si="60"/>
        <v>1.154707162078132</v>
      </c>
      <c r="R610">
        <f t="shared" si="61"/>
        <v>6.3087667115493407E-3</v>
      </c>
      <c r="S610">
        <f t="shared" si="62"/>
        <v>-0.59537491222940275</v>
      </c>
    </row>
    <row r="611" spans="1:19" x14ac:dyDescent="0.3">
      <c r="A611" s="9">
        <v>41671</v>
      </c>
      <c r="B611" s="2">
        <v>42911735</v>
      </c>
      <c r="C611" s="2">
        <v>42061554</v>
      </c>
      <c r="D611" s="2">
        <v>47635.1</v>
      </c>
      <c r="E611" s="2">
        <v>41704.400000000001</v>
      </c>
      <c r="F611" s="2">
        <v>54112.800000000003</v>
      </c>
      <c r="G611" s="2">
        <v>44769.7</v>
      </c>
      <c r="H611" s="2">
        <f t="shared" si="54"/>
        <v>1.135985859166875</v>
      </c>
      <c r="I611" s="2">
        <f t="shared" si="55"/>
        <v>1.0735006378223879</v>
      </c>
      <c r="J611" s="2">
        <f t="shared" si="56"/>
        <v>48747124.152316257</v>
      </c>
      <c r="K611" s="2">
        <f t="shared" si="57"/>
        <v>45153105.046800815</v>
      </c>
      <c r="L611" s="2">
        <v>126.55</v>
      </c>
      <c r="M611" s="2">
        <v>137.27000000000001</v>
      </c>
      <c r="N611" s="2">
        <v>1071.3</v>
      </c>
      <c r="O611">
        <f t="shared" si="58"/>
        <v>410401679.77527273</v>
      </c>
      <c r="P611">
        <f t="shared" si="59"/>
        <v>351104714.8074283</v>
      </c>
      <c r="Q611">
        <f t="shared" si="60"/>
        <v>1.1688868376500363</v>
      </c>
      <c r="R611">
        <f t="shared" si="61"/>
        <v>1.417967557190436E-2</v>
      </c>
      <c r="S611">
        <f t="shared" si="62"/>
        <v>6.2824228711237424</v>
      </c>
    </row>
    <row r="612" spans="1:19" x14ac:dyDescent="0.3">
      <c r="A612" s="9">
        <v>41699</v>
      </c>
      <c r="B612" s="2">
        <v>49064392</v>
      </c>
      <c r="C612" s="2">
        <v>45558675</v>
      </c>
      <c r="D612" s="2">
        <v>53781.8</v>
      </c>
      <c r="E612" s="2">
        <v>46331.5</v>
      </c>
      <c r="F612" s="2">
        <v>52900.9</v>
      </c>
      <c r="G612" s="2">
        <v>46199.4</v>
      </c>
      <c r="H612" s="2">
        <f t="shared" si="54"/>
        <v>0.98362085315106595</v>
      </c>
      <c r="I612" s="2">
        <f t="shared" si="55"/>
        <v>0.99714880804636152</v>
      </c>
      <c r="J612" s="2">
        <f t="shared" si="56"/>
        <v>48260759.118378334</v>
      </c>
      <c r="K612" s="2">
        <f t="shared" si="57"/>
        <v>45428778.472421572</v>
      </c>
      <c r="L612" s="2">
        <v>126.04</v>
      </c>
      <c r="M612" s="2">
        <v>136.61000000000001</v>
      </c>
      <c r="N612" s="2">
        <v>1070.8900000000001</v>
      </c>
      <c r="O612">
        <f t="shared" si="58"/>
        <v>408548014.56751251</v>
      </c>
      <c r="P612">
        <f t="shared" si="59"/>
        <v>354541053.23453945</v>
      </c>
      <c r="Q612">
        <f t="shared" si="60"/>
        <v>1.1523292178444731</v>
      </c>
      <c r="R612">
        <f t="shared" si="61"/>
        <v>-1.6557619805563251E-2</v>
      </c>
      <c r="S612">
        <f t="shared" si="62"/>
        <v>-0.45167096021030773</v>
      </c>
    </row>
    <row r="613" spans="1:19" x14ac:dyDescent="0.3">
      <c r="A613" s="9">
        <v>41730</v>
      </c>
      <c r="B613" s="2">
        <v>50267448</v>
      </c>
      <c r="C613" s="2">
        <v>45873333</v>
      </c>
      <c r="D613" s="2">
        <v>56121.5</v>
      </c>
      <c r="E613" s="2">
        <v>46287.8</v>
      </c>
      <c r="F613" s="2">
        <v>53990.400000000001</v>
      </c>
      <c r="G613" s="2">
        <v>44534.5</v>
      </c>
      <c r="H613" s="2">
        <f t="shared" si="54"/>
        <v>0.96202703063888173</v>
      </c>
      <c r="I613" s="2">
        <f t="shared" si="55"/>
        <v>0.96212176858697107</v>
      </c>
      <c r="J613" s="2">
        <f t="shared" si="56"/>
        <v>48358643.737234391</v>
      </c>
      <c r="K613" s="2">
        <f t="shared" si="57"/>
        <v>44135732.276939064</v>
      </c>
      <c r="L613" s="2">
        <v>125.77</v>
      </c>
      <c r="M613" s="2">
        <v>136.6</v>
      </c>
      <c r="N613" s="2">
        <v>1044.55</v>
      </c>
      <c r="O613">
        <f t="shared" si="58"/>
        <v>410875817.13556761</v>
      </c>
      <c r="P613">
        <f t="shared" si="59"/>
        <v>345981365.47874439</v>
      </c>
      <c r="Q613">
        <f t="shared" si="60"/>
        <v>1.1875663204202542</v>
      </c>
      <c r="R613">
        <f t="shared" si="61"/>
        <v>3.5237102575781165E-2</v>
      </c>
      <c r="S613">
        <f t="shared" si="62"/>
        <v>0.56977453935722622</v>
      </c>
    </row>
    <row r="614" spans="1:19" x14ac:dyDescent="0.3">
      <c r="A614" s="9">
        <v>41760</v>
      </c>
      <c r="B614" s="2">
        <v>47577183</v>
      </c>
      <c r="C614" s="2">
        <v>42607483</v>
      </c>
      <c r="D614" s="2">
        <v>51988.7</v>
      </c>
      <c r="E614" s="2">
        <v>43427.8</v>
      </c>
      <c r="F614" s="2">
        <v>52092.5</v>
      </c>
      <c r="G614" s="2">
        <v>43769.599999999999</v>
      </c>
      <c r="H614" s="2">
        <f t="shared" si="54"/>
        <v>1.0019965877200239</v>
      </c>
      <c r="I614" s="2">
        <f t="shared" si="55"/>
        <v>1.0078705345423897</v>
      </c>
      <c r="J614" s="2">
        <f t="shared" si="56"/>
        <v>47672175.019331127</v>
      </c>
      <c r="K614" s="2">
        <f t="shared" si="57"/>
        <v>42942826.666715786</v>
      </c>
      <c r="L614" s="2">
        <v>126.11</v>
      </c>
      <c r="M614" s="2">
        <v>136.84</v>
      </c>
      <c r="N614" s="2">
        <v>1024.99</v>
      </c>
      <c r="O614">
        <f t="shared" si="58"/>
        <v>395928841.66687071</v>
      </c>
      <c r="P614">
        <f t="shared" si="59"/>
        <v>328374301.5718739</v>
      </c>
      <c r="Q614">
        <f t="shared" si="60"/>
        <v>1.2057241987927323</v>
      </c>
      <c r="R614">
        <f t="shared" si="61"/>
        <v>1.8157878372478065E-2</v>
      </c>
      <c r="S614">
        <f t="shared" si="62"/>
        <v>-3.6378328549244259</v>
      </c>
    </row>
    <row r="615" spans="1:19" x14ac:dyDescent="0.3">
      <c r="A615" s="9">
        <v>41791</v>
      </c>
      <c r="B615" s="2">
        <v>47827709</v>
      </c>
      <c r="C615" s="2">
        <v>42476381</v>
      </c>
      <c r="D615" s="2">
        <v>49982.2</v>
      </c>
      <c r="E615" s="2">
        <v>43893.9</v>
      </c>
      <c r="F615" s="2">
        <v>49822.7</v>
      </c>
      <c r="G615" s="2">
        <v>45368.4</v>
      </c>
      <c r="H615" s="2">
        <f t="shared" si="54"/>
        <v>0.99680886395556823</v>
      </c>
      <c r="I615" s="2">
        <f t="shared" si="55"/>
        <v>1.0335923670487244</v>
      </c>
      <c r="J615" s="2">
        <f t="shared" si="56"/>
        <v>47675084.273887508</v>
      </c>
      <c r="K615" s="2">
        <f t="shared" si="57"/>
        <v>43903263.181453459</v>
      </c>
      <c r="L615" s="2">
        <v>126.7</v>
      </c>
      <c r="M615" s="2">
        <v>137.53</v>
      </c>
      <c r="N615" s="2">
        <v>1019.36</v>
      </c>
      <c r="O615">
        <f t="shared" si="58"/>
        <v>387490957.33797449</v>
      </c>
      <c r="P615">
        <f t="shared" si="59"/>
        <v>328854178.07920182</v>
      </c>
      <c r="Q615">
        <f t="shared" si="60"/>
        <v>1.1783063228853079</v>
      </c>
      <c r="R615">
        <f t="shared" si="61"/>
        <v>-2.7417875907424394E-2</v>
      </c>
      <c r="S615">
        <f t="shared" si="62"/>
        <v>-2.1311618252846927</v>
      </c>
    </row>
    <row r="616" spans="1:19" x14ac:dyDescent="0.3">
      <c r="A616" s="9">
        <v>41821</v>
      </c>
      <c r="B616" s="2">
        <v>48204545</v>
      </c>
      <c r="C616" s="2">
        <v>45863916</v>
      </c>
      <c r="D616" s="2">
        <v>52446.3</v>
      </c>
      <c r="E616" s="2">
        <v>47024.800000000003</v>
      </c>
      <c r="F616" s="2">
        <v>50596.3</v>
      </c>
      <c r="G616" s="2">
        <v>45269.8</v>
      </c>
      <c r="H616" s="2">
        <f t="shared" si="54"/>
        <v>0.96472582431935139</v>
      </c>
      <c r="I616" s="2">
        <f t="shared" si="55"/>
        <v>0.96267926711012064</v>
      </c>
      <c r="J616" s="2">
        <f t="shared" si="56"/>
        <v>46504169.411064267</v>
      </c>
      <c r="K616" s="2">
        <f t="shared" si="57"/>
        <v>44152241.041680135</v>
      </c>
      <c r="L616" s="2">
        <v>127.02</v>
      </c>
      <c r="M616" s="2">
        <v>136.72999999999999</v>
      </c>
      <c r="N616" s="2">
        <v>1019.93</v>
      </c>
      <c r="O616">
        <f t="shared" si="58"/>
        <v>374147514.84500766</v>
      </c>
      <c r="P616">
        <f t="shared" si="59"/>
        <v>327252442.58159721</v>
      </c>
      <c r="Q616">
        <f t="shared" si="60"/>
        <v>1.1432993804216378</v>
      </c>
      <c r="R616">
        <f t="shared" si="61"/>
        <v>-3.5006942463670088E-2</v>
      </c>
      <c r="S616">
        <f t="shared" si="62"/>
        <v>-3.4435493887741302</v>
      </c>
    </row>
    <row r="617" spans="1:19" x14ac:dyDescent="0.3">
      <c r="A617" s="9">
        <v>41852</v>
      </c>
      <c r="B617" s="2">
        <v>46108370</v>
      </c>
      <c r="C617" s="2">
        <v>42791869</v>
      </c>
      <c r="D617" s="2">
        <v>48181.4</v>
      </c>
      <c r="E617" s="2">
        <v>41432.1</v>
      </c>
      <c r="F617" s="2">
        <v>51109.5</v>
      </c>
      <c r="G617" s="2">
        <v>43293.1</v>
      </c>
      <c r="H617" s="2">
        <f t="shared" si="54"/>
        <v>1.0607724142511425</v>
      </c>
      <c r="I617" s="2">
        <f t="shared" si="55"/>
        <v>1.0449168639774475</v>
      </c>
      <c r="J617" s="2">
        <f t="shared" si="56"/>
        <v>48910486.962084956</v>
      </c>
      <c r="K617" s="2">
        <f t="shared" si="57"/>
        <v>44713945.559213758</v>
      </c>
      <c r="L617" s="2">
        <v>126.56</v>
      </c>
      <c r="M617" s="2">
        <v>134.91</v>
      </c>
      <c r="N617" s="2">
        <v>1025.3599999999999</v>
      </c>
      <c r="O617">
        <f t="shared" si="58"/>
        <v>392735576.8165589</v>
      </c>
      <c r="P617">
        <f t="shared" si="59"/>
        <v>333541245.47801429</v>
      </c>
      <c r="Q617">
        <f t="shared" si="60"/>
        <v>1.1774722980772896</v>
      </c>
      <c r="R617">
        <f t="shared" si="61"/>
        <v>3.417291765565178E-2</v>
      </c>
      <c r="S617">
        <f t="shared" si="62"/>
        <v>4.96811050027992</v>
      </c>
    </row>
    <row r="618" spans="1:19" x14ac:dyDescent="0.3">
      <c r="A618" s="9">
        <v>41883</v>
      </c>
      <c r="B618" s="2">
        <v>47446217</v>
      </c>
      <c r="C618" s="2">
        <v>44184712</v>
      </c>
      <c r="D618" s="2">
        <v>50284.1</v>
      </c>
      <c r="E618" s="2">
        <v>42271.5</v>
      </c>
      <c r="F618" s="2">
        <v>50606.5</v>
      </c>
      <c r="G618" s="2">
        <v>43289.9</v>
      </c>
      <c r="H618" s="2">
        <f t="shared" si="54"/>
        <v>1.0064115694623152</v>
      </c>
      <c r="I618" s="2">
        <f t="shared" si="55"/>
        <v>1.0240918822374414</v>
      </c>
      <c r="J618" s="2">
        <f t="shared" si="56"/>
        <v>47750421.716019586</v>
      </c>
      <c r="K618" s="2">
        <f t="shared" si="57"/>
        <v>45249204.878199264</v>
      </c>
      <c r="L618" s="2">
        <v>125.27</v>
      </c>
      <c r="M618" s="2">
        <v>132.25</v>
      </c>
      <c r="N618" s="2">
        <v>1033.24</v>
      </c>
      <c r="O618">
        <f t="shared" si="58"/>
        <v>386862929.92049491</v>
      </c>
      <c r="P618">
        <f t="shared" si="59"/>
        <v>343908714.80179673</v>
      </c>
      <c r="Q618">
        <f t="shared" si="60"/>
        <v>1.1249000483847982</v>
      </c>
      <c r="R618">
        <f t="shared" si="61"/>
        <v>-5.2572249692491413E-2</v>
      </c>
      <c r="S618">
        <f t="shared" si="62"/>
        <v>-1.4953182860759711</v>
      </c>
    </row>
    <row r="619" spans="1:19" x14ac:dyDescent="0.3">
      <c r="A619" s="9">
        <v>41913</v>
      </c>
      <c r="B619" s="2">
        <v>51630657</v>
      </c>
      <c r="C619" s="2">
        <v>44097421</v>
      </c>
      <c r="D619" s="2">
        <v>51064</v>
      </c>
      <c r="E619" s="2">
        <v>43333.4</v>
      </c>
      <c r="F619" s="2">
        <v>47970.6</v>
      </c>
      <c r="G619" s="2">
        <v>41747.1</v>
      </c>
      <c r="H619" s="2">
        <f t="shared" si="54"/>
        <v>0.93942111859627131</v>
      </c>
      <c r="I619" s="2">
        <f t="shared" si="55"/>
        <v>0.96339313324133335</v>
      </c>
      <c r="J619" s="2">
        <f t="shared" si="56"/>
        <v>48502929.552800402</v>
      </c>
      <c r="K619" s="2">
        <f t="shared" si="57"/>
        <v>42483152.58505217</v>
      </c>
      <c r="L619" s="2">
        <v>122.95</v>
      </c>
      <c r="M619" s="2">
        <v>127.48</v>
      </c>
      <c r="N619" s="2">
        <v>1060.28</v>
      </c>
      <c r="O619">
        <f t="shared" si="58"/>
        <v>400057211.8714416</v>
      </c>
      <c r="P619">
        <f t="shared" si="59"/>
        <v>331911475.06222534</v>
      </c>
      <c r="Q619">
        <f t="shared" si="60"/>
        <v>1.2053129883395584</v>
      </c>
      <c r="R619">
        <f t="shared" si="61"/>
        <v>8.0412939954760176E-2</v>
      </c>
      <c r="S619">
        <f t="shared" si="62"/>
        <v>3.4105831627905729</v>
      </c>
    </row>
    <row r="620" spans="1:19" x14ac:dyDescent="0.3">
      <c r="A620" s="9">
        <v>41944</v>
      </c>
      <c r="B620" s="2">
        <v>46605342</v>
      </c>
      <c r="C620" s="2">
        <v>41343254</v>
      </c>
      <c r="D620" s="2">
        <v>49277</v>
      </c>
      <c r="E620" s="2">
        <v>39912.800000000003</v>
      </c>
      <c r="F620" s="2">
        <v>49319.8</v>
      </c>
      <c r="G620" s="2">
        <v>41022.199999999997</v>
      </c>
      <c r="H620" s="2">
        <f t="shared" si="54"/>
        <v>1.0008685593684681</v>
      </c>
      <c r="I620" s="2">
        <f t="shared" si="55"/>
        <v>1.0277955943957826</v>
      </c>
      <c r="J620" s="2">
        <f t="shared" si="56"/>
        <v>46645821.506414756</v>
      </c>
      <c r="K620" s="2">
        <f t="shared" si="57"/>
        <v>42492414.319185816</v>
      </c>
      <c r="L620" s="2">
        <v>120.44</v>
      </c>
      <c r="M620" s="2">
        <v>122.35</v>
      </c>
      <c r="N620" s="2">
        <v>1095.0999999999999</v>
      </c>
      <c r="O620">
        <f t="shared" si="58"/>
        <v>402258085.61871845</v>
      </c>
      <c r="P620">
        <f t="shared" si="59"/>
        <v>353419023.01809174</v>
      </c>
      <c r="Q620">
        <f t="shared" si="60"/>
        <v>1.1381902484579236</v>
      </c>
      <c r="R620">
        <f t="shared" si="61"/>
        <v>-6.7122739881634752E-2</v>
      </c>
      <c r="S620">
        <f t="shared" si="62"/>
        <v>0.55013975050751185</v>
      </c>
    </row>
    <row r="621" spans="1:19" x14ac:dyDescent="0.3">
      <c r="A621" s="9">
        <v>41974</v>
      </c>
      <c r="B621" s="2">
        <v>49461377</v>
      </c>
      <c r="C621" s="2">
        <v>43909896</v>
      </c>
      <c r="D621" s="2">
        <v>52487.5</v>
      </c>
      <c r="E621" s="2">
        <v>45159</v>
      </c>
      <c r="F621" s="2">
        <v>49691</v>
      </c>
      <c r="G621" s="2">
        <v>42517.7</v>
      </c>
      <c r="H621" s="2">
        <f t="shared" si="54"/>
        <v>0.94672064777327936</v>
      </c>
      <c r="I621" s="2">
        <f t="shared" si="55"/>
        <v>0.94151110520604964</v>
      </c>
      <c r="J621" s="2">
        <f t="shared" si="56"/>
        <v>46826106.873198383</v>
      </c>
      <c r="K621" s="2">
        <f t="shared" si="57"/>
        <v>41341654.712442696</v>
      </c>
      <c r="L621" s="2">
        <v>116.39</v>
      </c>
      <c r="M621" s="2">
        <v>115.11</v>
      </c>
      <c r="N621" s="2">
        <v>1104.33</v>
      </c>
      <c r="O621">
        <f t="shared" si="58"/>
        <v>425766104.59016562</v>
      </c>
      <c r="P621">
        <f t="shared" si="59"/>
        <v>370030617.70000815</v>
      </c>
      <c r="Q621">
        <f t="shared" si="60"/>
        <v>1.1506239868381472</v>
      </c>
      <c r="R621">
        <f t="shared" si="61"/>
        <v>1.2433738380223547E-2</v>
      </c>
      <c r="S621">
        <f t="shared" si="62"/>
        <v>5.8440140327544015</v>
      </c>
    </row>
    <row r="622" spans="1:19" x14ac:dyDescent="0.3">
      <c r="A622" s="9">
        <v>42005</v>
      </c>
      <c r="B622" s="2">
        <v>45105389</v>
      </c>
      <c r="C622" s="2">
        <v>39283025</v>
      </c>
      <c r="D622" s="2">
        <v>44469.599999999999</v>
      </c>
      <c r="E622" s="2">
        <v>37750.9</v>
      </c>
      <c r="F622" s="2">
        <v>46034.1</v>
      </c>
      <c r="G622" s="2">
        <v>35958.300000000003</v>
      </c>
      <c r="H622" s="2">
        <f t="shared" si="54"/>
        <v>1.0351813373630525</v>
      </c>
      <c r="I622" s="2">
        <f t="shared" si="55"/>
        <v>0.95251503937654469</v>
      </c>
      <c r="J622" s="2">
        <f t="shared" si="56"/>
        <v>46692256.907300718</v>
      </c>
      <c r="K622" s="2">
        <f t="shared" si="57"/>
        <v>37417672.10470479</v>
      </c>
      <c r="L622" s="2">
        <v>112.96</v>
      </c>
      <c r="M622" s="2">
        <v>107.93</v>
      </c>
      <c r="N622" s="2">
        <v>1088.8599999999999</v>
      </c>
      <c r="O622">
        <f t="shared" si="58"/>
        <v>443024830.91708398</v>
      </c>
      <c r="P622">
        <f t="shared" si="59"/>
        <v>358973658.54737759</v>
      </c>
      <c r="Q622">
        <f t="shared" si="60"/>
        <v>1.2341430084586924</v>
      </c>
      <c r="R622">
        <f t="shared" si="61"/>
        <v>8.3519021620545253E-2</v>
      </c>
      <c r="S622">
        <f t="shared" si="62"/>
        <v>4.0535698217525606</v>
      </c>
    </row>
    <row r="623" spans="1:19" x14ac:dyDescent="0.3">
      <c r="A623" s="9">
        <v>42036</v>
      </c>
      <c r="B623" s="2">
        <v>41472191</v>
      </c>
      <c r="C623" s="2">
        <v>33998316</v>
      </c>
      <c r="D623" s="2">
        <v>39463.599999999999</v>
      </c>
      <c r="E623" s="2">
        <v>32593.1</v>
      </c>
      <c r="F623" s="2">
        <v>44867.199999999997</v>
      </c>
      <c r="G623" s="2">
        <v>37012.5</v>
      </c>
      <c r="H623" s="2">
        <f t="shared" si="54"/>
        <v>1.1369261800748032</v>
      </c>
      <c r="I623" s="2">
        <f t="shared" si="55"/>
        <v>1.135593116334439</v>
      </c>
      <c r="J623" s="2">
        <f t="shared" si="56"/>
        <v>47150819.692962632</v>
      </c>
      <c r="K623" s="2">
        <f t="shared" si="57"/>
        <v>38608253.616563022</v>
      </c>
      <c r="L623" s="2">
        <v>113.47</v>
      </c>
      <c r="M623" s="2">
        <v>110.02</v>
      </c>
      <c r="N623" s="2">
        <v>1098.4000000000001</v>
      </c>
      <c r="O623">
        <f t="shared" si="58"/>
        <v>454502846.41359144</v>
      </c>
      <c r="P623">
        <f t="shared" si="59"/>
        <v>389502298.0907144</v>
      </c>
      <c r="Q623">
        <f t="shared" si="60"/>
        <v>1.1668810393199234</v>
      </c>
      <c r="R623">
        <f t="shared" si="61"/>
        <v>-6.7261969138769029E-2</v>
      </c>
      <c r="S623">
        <f t="shared" si="62"/>
        <v>2.5908289322626388</v>
      </c>
    </row>
    <row r="624" spans="1:19" x14ac:dyDescent="0.3">
      <c r="A624" s="9">
        <v>42064</v>
      </c>
      <c r="B624" s="2">
        <v>46822771</v>
      </c>
      <c r="C624" s="2">
        <v>38485935</v>
      </c>
      <c r="D624" s="2">
        <v>47600.2</v>
      </c>
      <c r="E624" s="2">
        <v>37104.300000000003</v>
      </c>
      <c r="F624" s="2">
        <v>46022.3</v>
      </c>
      <c r="G624" s="2">
        <v>36261.800000000003</v>
      </c>
      <c r="H624" s="2">
        <f t="shared" si="54"/>
        <v>0.96685097961773281</v>
      </c>
      <c r="I624" s="2">
        <f t="shared" si="55"/>
        <v>0.9772937368445167</v>
      </c>
      <c r="J624" s="2">
        <f t="shared" si="56"/>
        <v>45270642.009766772</v>
      </c>
      <c r="K624" s="2">
        <f t="shared" si="57"/>
        <v>37612063.232105173</v>
      </c>
      <c r="L624" s="2">
        <v>113.08</v>
      </c>
      <c r="M624" s="2">
        <v>108.98</v>
      </c>
      <c r="N624" s="2">
        <v>1112.57</v>
      </c>
      <c r="O624">
        <f t="shared" si="58"/>
        <v>438223963.89819187</v>
      </c>
      <c r="P624">
        <f t="shared" si="59"/>
        <v>375505274.07875228</v>
      </c>
      <c r="Q624">
        <f t="shared" si="60"/>
        <v>1.1670247907258049</v>
      </c>
      <c r="R624">
        <f t="shared" si="61"/>
        <v>1.4375140588152036E-4</v>
      </c>
      <c r="S624">
        <f t="shared" si="62"/>
        <v>-3.5816898934415065</v>
      </c>
    </row>
    <row r="625" spans="1:19" x14ac:dyDescent="0.3">
      <c r="A625" s="9">
        <v>42095</v>
      </c>
      <c r="B625" s="2">
        <v>46221931</v>
      </c>
      <c r="C625" s="2">
        <v>37858798</v>
      </c>
      <c r="D625" s="2">
        <v>49675.6</v>
      </c>
      <c r="E625" s="2">
        <v>37941.1</v>
      </c>
      <c r="F625" s="2">
        <v>47829.5</v>
      </c>
      <c r="G625" s="2">
        <v>36921.699999999997</v>
      </c>
      <c r="H625" s="2">
        <f t="shared" si="54"/>
        <v>0.96283688571451576</v>
      </c>
      <c r="I625" s="2">
        <f t="shared" si="55"/>
        <v>0.97313203887077593</v>
      </c>
      <c r="J625" s="2">
        <f t="shared" si="56"/>
        <v>44504180.095751233</v>
      </c>
      <c r="K625" s="2">
        <f t="shared" si="57"/>
        <v>36841609.286936857</v>
      </c>
      <c r="L625" s="2">
        <v>113.42</v>
      </c>
      <c r="M625" s="2">
        <v>108.67</v>
      </c>
      <c r="N625" s="2">
        <v>1088.6600000000001</v>
      </c>
      <c r="O625">
        <f t="shared" si="58"/>
        <v>437867135.20631367</v>
      </c>
      <c r="P625">
        <f t="shared" si="59"/>
        <v>376113683.65174651</v>
      </c>
      <c r="Q625">
        <f t="shared" si="60"/>
        <v>1.1641882607274301</v>
      </c>
      <c r="R625">
        <f t="shared" si="61"/>
        <v>-2.8365299983748038E-3</v>
      </c>
      <c r="S625">
        <f t="shared" si="62"/>
        <v>-8.1426102010496493E-2</v>
      </c>
    </row>
    <row r="626" spans="1:19" x14ac:dyDescent="0.3">
      <c r="A626" s="9">
        <v>42125</v>
      </c>
      <c r="B626" s="2">
        <v>42327311</v>
      </c>
      <c r="C626" s="2">
        <v>36039800</v>
      </c>
      <c r="D626" s="2">
        <v>43386.1</v>
      </c>
      <c r="E626" s="2">
        <v>34801.300000000003</v>
      </c>
      <c r="F626" s="2">
        <v>44546.3</v>
      </c>
      <c r="G626" s="2">
        <v>36324.9</v>
      </c>
      <c r="H626" s="2">
        <f t="shared" si="54"/>
        <v>1.0267412834986323</v>
      </c>
      <c r="I626" s="2">
        <f t="shared" si="55"/>
        <v>1.0437799737366131</v>
      </c>
      <c r="J626" s="2">
        <f t="shared" si="56"/>
        <v>43459197.623185776</v>
      </c>
      <c r="K626" s="2">
        <f t="shared" si="57"/>
        <v>37617621.497472793</v>
      </c>
      <c r="L626" s="2">
        <v>114.35</v>
      </c>
      <c r="M626" s="2">
        <v>109.78</v>
      </c>
      <c r="N626" s="2">
        <v>1091.27</v>
      </c>
      <c r="O626">
        <f t="shared" si="58"/>
        <v>417142391.85732174</v>
      </c>
      <c r="P626">
        <f t="shared" si="59"/>
        <v>376854696.0471034</v>
      </c>
      <c r="Q626">
        <f t="shared" si="60"/>
        <v>1.106905118160403</v>
      </c>
      <c r="R626">
        <f t="shared" si="61"/>
        <v>-5.7283142567027046E-2</v>
      </c>
      <c r="S626">
        <f t="shared" si="62"/>
        <v>-4.7331123262372472</v>
      </c>
    </row>
    <row r="627" spans="1:19" x14ac:dyDescent="0.3">
      <c r="A627" s="9">
        <v>42156</v>
      </c>
      <c r="B627" s="2">
        <v>46554512</v>
      </c>
      <c r="C627" s="2">
        <v>36598398</v>
      </c>
      <c r="D627" s="2">
        <v>48986.6</v>
      </c>
      <c r="E627" s="2">
        <v>36213.199999999997</v>
      </c>
      <c r="F627" s="2">
        <v>47966.3</v>
      </c>
      <c r="G627" s="2">
        <v>35378.5</v>
      </c>
      <c r="H627" s="2">
        <f t="shared" si="54"/>
        <v>0.97917185516039085</v>
      </c>
      <c r="I627" s="2">
        <f t="shared" si="55"/>
        <v>0.97695039377906412</v>
      </c>
      <c r="J627" s="2">
        <f t="shared" si="56"/>
        <v>45584867.881126679</v>
      </c>
      <c r="K627" s="2">
        <f t="shared" si="57"/>
        <v>35754819.337782912</v>
      </c>
      <c r="L627" s="2">
        <v>113.52</v>
      </c>
      <c r="M627" s="2">
        <v>108.34</v>
      </c>
      <c r="N627" s="2">
        <v>1112.2</v>
      </c>
      <c r="O627">
        <f t="shared" si="58"/>
        <v>435027536.27142209</v>
      </c>
      <c r="P627">
        <f t="shared" si="59"/>
        <v>355421403.70506793</v>
      </c>
      <c r="Q627">
        <f t="shared" si="60"/>
        <v>1.2239767547381926</v>
      </c>
      <c r="R627">
        <f t="shared" si="61"/>
        <v>0.11707163657778952</v>
      </c>
      <c r="S627">
        <f t="shared" si="62"/>
        <v>4.2875394021851747</v>
      </c>
    </row>
    <row r="628" spans="1:19" x14ac:dyDescent="0.3">
      <c r="A628" s="9">
        <v>42186</v>
      </c>
      <c r="B628" s="2">
        <v>45695747</v>
      </c>
      <c r="C628" s="2">
        <v>38647067</v>
      </c>
      <c r="D628" s="2">
        <v>47239.3</v>
      </c>
      <c r="E628" s="2">
        <v>37057.9</v>
      </c>
      <c r="F628" s="2">
        <v>45746.400000000001</v>
      </c>
      <c r="G628" s="2">
        <v>35773.699999999997</v>
      </c>
      <c r="H628" s="2">
        <f t="shared" si="54"/>
        <v>0.9683970761632793</v>
      </c>
      <c r="I628" s="2">
        <f t="shared" si="55"/>
        <v>0.96534612053030511</v>
      </c>
      <c r="J628" s="2">
        <f t="shared" si="56"/>
        <v>44251627.787896939</v>
      </c>
      <c r="K628" s="2">
        <f t="shared" si="57"/>
        <v>37307796.198324777</v>
      </c>
      <c r="L628" s="2">
        <v>111.02</v>
      </c>
      <c r="M628" s="2">
        <v>104.94</v>
      </c>
      <c r="N628" s="2">
        <v>1143.22</v>
      </c>
      <c r="O628">
        <f t="shared" si="58"/>
        <v>433550567.52729899</v>
      </c>
      <c r="P628">
        <f t="shared" si="59"/>
        <v>382995485.80189049</v>
      </c>
      <c r="Q628">
        <f t="shared" si="60"/>
        <v>1.1319991582134699</v>
      </c>
      <c r="R628">
        <f t="shared" si="61"/>
        <v>-9.1977596524722705E-2</v>
      </c>
      <c r="S628">
        <f t="shared" si="62"/>
        <v>-0.33951155294261071</v>
      </c>
    </row>
    <row r="629" spans="1:19" x14ac:dyDescent="0.3">
      <c r="A629" s="9">
        <v>42217</v>
      </c>
      <c r="B629" s="2">
        <v>39107399</v>
      </c>
      <c r="C629" s="2">
        <v>34772163</v>
      </c>
      <c r="D629" s="2">
        <v>42050.6</v>
      </c>
      <c r="E629" s="2">
        <v>33398.300000000003</v>
      </c>
      <c r="F629" s="2">
        <v>44488.3</v>
      </c>
      <c r="G629" s="2">
        <v>35262.300000000003</v>
      </c>
      <c r="H629" s="2">
        <f t="shared" si="54"/>
        <v>1.0579706353773788</v>
      </c>
      <c r="I629" s="2">
        <f t="shared" si="55"/>
        <v>1.0558112239245709</v>
      </c>
      <c r="J629" s="2">
        <f t="shared" si="56"/>
        <v>41374479.76798667</v>
      </c>
      <c r="K629" s="2">
        <f t="shared" si="57"/>
        <v>36712839.975534678</v>
      </c>
      <c r="L629" s="2">
        <v>108.3</v>
      </c>
      <c r="M629" s="2">
        <v>101.33</v>
      </c>
      <c r="N629" s="2">
        <v>1179.0999999999999</v>
      </c>
      <c r="O629">
        <f t="shared" si="58"/>
        <v>426050556.29938501</v>
      </c>
      <c r="P629">
        <f t="shared" si="59"/>
        <v>399950952.13294029</v>
      </c>
      <c r="Q629">
        <f t="shared" si="60"/>
        <v>1.0652570122092606</v>
      </c>
      <c r="R629">
        <f t="shared" si="61"/>
        <v>-6.6742146004209246E-2</v>
      </c>
      <c r="S629">
        <f t="shared" si="62"/>
        <v>-1.7299046039056805</v>
      </c>
    </row>
    <row r="630" spans="1:19" x14ac:dyDescent="0.3">
      <c r="A630" s="9">
        <v>42248</v>
      </c>
      <c r="B630" s="2">
        <v>43432312</v>
      </c>
      <c r="C630" s="2">
        <v>34540504</v>
      </c>
      <c r="D630" s="2">
        <v>44280.2</v>
      </c>
      <c r="E630" s="2">
        <v>32253.9</v>
      </c>
      <c r="F630" s="2">
        <v>43752.800000000003</v>
      </c>
      <c r="G630" s="2">
        <v>32833.5</v>
      </c>
      <c r="H630" s="2">
        <f t="shared" si="54"/>
        <v>0.98808948469067448</v>
      </c>
      <c r="I630" s="2">
        <f t="shared" si="55"/>
        <v>1.0179699199166612</v>
      </c>
      <c r="J630" s="2">
        <f t="shared" si="56"/>
        <v>42915010.783004597</v>
      </c>
      <c r="K630" s="2">
        <f t="shared" si="57"/>
        <v>35161194.090761118</v>
      </c>
      <c r="L630" s="2">
        <v>106.95</v>
      </c>
      <c r="M630" s="2">
        <v>100.23</v>
      </c>
      <c r="N630" s="2">
        <v>1184.76</v>
      </c>
      <c r="O630">
        <f t="shared" si="58"/>
        <v>467230740.66704267</v>
      </c>
      <c r="P630">
        <f t="shared" si="59"/>
        <v>409144024.0048992</v>
      </c>
      <c r="Q630">
        <f t="shared" si="60"/>
        <v>1.1419713187878504</v>
      </c>
      <c r="R630">
        <f t="shared" si="61"/>
        <v>7.6714306578589797E-2</v>
      </c>
      <c r="S630">
        <f t="shared" si="62"/>
        <v>9.6655628677833221</v>
      </c>
    </row>
    <row r="631" spans="1:19" x14ac:dyDescent="0.3">
      <c r="A631" s="9">
        <v>42278</v>
      </c>
      <c r="B631" s="2">
        <v>43352046</v>
      </c>
      <c r="C631" s="2">
        <v>36762975</v>
      </c>
      <c r="D631" s="2">
        <v>46296</v>
      </c>
      <c r="E631" s="2">
        <v>35452.699999999997</v>
      </c>
      <c r="F631" s="2">
        <v>45296.1</v>
      </c>
      <c r="G631" s="2">
        <v>34581.699999999997</v>
      </c>
      <c r="H631" s="2">
        <f t="shared" si="54"/>
        <v>0.97840202177293933</v>
      </c>
      <c r="I631" s="2">
        <f t="shared" si="55"/>
        <v>0.97543205454027482</v>
      </c>
      <c r="J631" s="2">
        <f t="shared" si="56"/>
        <v>42415729.454393469</v>
      </c>
      <c r="K631" s="2">
        <f t="shared" si="57"/>
        <v>35859784.235262759</v>
      </c>
      <c r="L631" s="2">
        <v>106.14</v>
      </c>
      <c r="M631" s="2">
        <v>100.23</v>
      </c>
      <c r="N631" s="2">
        <v>1148.18</v>
      </c>
      <c r="O631">
        <f t="shared" si="58"/>
        <v>469868720.22802436</v>
      </c>
      <c r="P631">
        <f t="shared" si="59"/>
        <v>423877461.54414755</v>
      </c>
      <c r="Q631">
        <f t="shared" si="60"/>
        <v>1.1085013072323657</v>
      </c>
      <c r="R631">
        <f t="shared" si="61"/>
        <v>-3.347001155548468E-2</v>
      </c>
      <c r="S631">
        <f t="shared" si="62"/>
        <v>0.56459888688307558</v>
      </c>
    </row>
    <row r="632" spans="1:19" x14ac:dyDescent="0.3">
      <c r="A632" s="9">
        <v>42309</v>
      </c>
      <c r="B632" s="2">
        <v>44285052</v>
      </c>
      <c r="C632" s="2">
        <v>34049682</v>
      </c>
      <c r="D632" s="2">
        <v>43171.5</v>
      </c>
      <c r="E632" s="2">
        <v>32722.9</v>
      </c>
      <c r="F632" s="2">
        <v>42557.2</v>
      </c>
      <c r="G632" s="2">
        <v>33216</v>
      </c>
      <c r="H632" s="2">
        <f t="shared" si="54"/>
        <v>0.98577070521061338</v>
      </c>
      <c r="I632" s="2">
        <f t="shared" si="55"/>
        <v>1.0150689578246426</v>
      </c>
      <c r="J632" s="2">
        <f t="shared" si="56"/>
        <v>43654906.940328687</v>
      </c>
      <c r="K632" s="2">
        <f t="shared" si="57"/>
        <v>34562775.222000495</v>
      </c>
      <c r="L632" s="2">
        <v>104.63</v>
      </c>
      <c r="M632" s="2">
        <v>98.17</v>
      </c>
      <c r="N632" s="2">
        <v>1151.97</v>
      </c>
      <c r="O632">
        <f t="shared" si="58"/>
        <v>472241294.99478608</v>
      </c>
      <c r="P632">
        <f t="shared" si="59"/>
        <v>395932228.41860253</v>
      </c>
      <c r="Q632">
        <f t="shared" si="60"/>
        <v>1.1927326474052655</v>
      </c>
      <c r="R632">
        <f t="shared" si="61"/>
        <v>8.4231340172899793E-2</v>
      </c>
      <c r="S632">
        <f t="shared" si="62"/>
        <v>0.50494418219844306</v>
      </c>
    </row>
    <row r="633" spans="1:19" x14ac:dyDescent="0.3">
      <c r="A633" s="9">
        <v>42339</v>
      </c>
      <c r="B633" s="2">
        <v>42379843</v>
      </c>
      <c r="C633" s="2">
        <v>35462311</v>
      </c>
      <c r="D633" s="2">
        <v>46463.199999999997</v>
      </c>
      <c r="E633" s="2">
        <v>35517.9</v>
      </c>
      <c r="F633" s="2">
        <v>43976</v>
      </c>
      <c r="G633" s="2">
        <v>33282.699999999997</v>
      </c>
      <c r="H633" s="2">
        <f t="shared" si="54"/>
        <v>0.94646946400592302</v>
      </c>
      <c r="I633" s="2">
        <f t="shared" si="55"/>
        <v>0.93706835145095846</v>
      </c>
      <c r="J633" s="2">
        <f t="shared" si="56"/>
        <v>40111227.288865171</v>
      </c>
      <c r="K633" s="2">
        <f t="shared" si="57"/>
        <v>33230609.30741119</v>
      </c>
      <c r="L633" s="2">
        <v>102.91</v>
      </c>
      <c r="M633" s="2">
        <v>95.43</v>
      </c>
      <c r="N633" s="2">
        <v>1172.24</v>
      </c>
      <c r="O633">
        <f t="shared" si="58"/>
        <v>441622197.26611882</v>
      </c>
      <c r="P633">
        <f t="shared" si="59"/>
        <v>389942599.61147469</v>
      </c>
      <c r="Q633">
        <f t="shared" si="60"/>
        <v>1.1325312948781074</v>
      </c>
      <c r="R633">
        <f t="shared" si="61"/>
        <v>-6.0201352527158081E-2</v>
      </c>
      <c r="S633">
        <f t="shared" si="62"/>
        <v>-6.4837823488107489</v>
      </c>
    </row>
    <row r="634" spans="1:19" x14ac:dyDescent="0.3">
      <c r="A634" s="9">
        <v>42370</v>
      </c>
      <c r="B634" s="2">
        <v>36260420</v>
      </c>
      <c r="C634" s="2">
        <v>31321901</v>
      </c>
      <c r="D634" s="2">
        <v>37326.800000000003</v>
      </c>
      <c r="E634" s="2">
        <v>29071.8</v>
      </c>
      <c r="F634" s="2">
        <v>38995.800000000003</v>
      </c>
      <c r="G634" s="2">
        <v>28669.8</v>
      </c>
      <c r="H634" s="2">
        <f t="shared" si="54"/>
        <v>1.0447131819496984</v>
      </c>
      <c r="I634" s="2">
        <f t="shared" si="55"/>
        <v>0.98617216684209441</v>
      </c>
      <c r="J634" s="2">
        <f t="shared" si="56"/>
        <v>37881738.757032484</v>
      </c>
      <c r="K634" s="2">
        <f t="shared" si="57"/>
        <v>30888786.978783563</v>
      </c>
      <c r="L634" s="2">
        <v>100.78</v>
      </c>
      <c r="M634" s="2">
        <v>91.66</v>
      </c>
      <c r="N634" s="2">
        <v>1201.67</v>
      </c>
      <c r="O634">
        <f t="shared" si="58"/>
        <v>431508011.27726907</v>
      </c>
      <c r="P634">
        <f t="shared" si="59"/>
        <v>379430699.44471598</v>
      </c>
      <c r="Q634">
        <f t="shared" si="60"/>
        <v>1.1372511815959185</v>
      </c>
      <c r="R634">
        <f t="shared" si="61"/>
        <v>4.7198867178110948E-3</v>
      </c>
      <c r="S634">
        <f t="shared" si="62"/>
        <v>-2.2902349681383924</v>
      </c>
    </row>
    <row r="635" spans="1:19" x14ac:dyDescent="0.3">
      <c r="A635" s="9">
        <v>42401</v>
      </c>
      <c r="B635" s="2">
        <v>35924541</v>
      </c>
      <c r="C635" s="2">
        <v>29163323</v>
      </c>
      <c r="D635" s="2">
        <v>36545</v>
      </c>
      <c r="E635" s="2">
        <v>28401.7</v>
      </c>
      <c r="F635" s="2">
        <v>41467.699999999997</v>
      </c>
      <c r="G635" s="2">
        <v>32323.3</v>
      </c>
      <c r="H635" s="2">
        <f t="shared" si="54"/>
        <v>1.1347024216719113</v>
      </c>
      <c r="I635" s="2">
        <f t="shared" si="55"/>
        <v>1.1380762419150965</v>
      </c>
      <c r="J635" s="2">
        <f t="shared" si="56"/>
        <v>40763663.670151867</v>
      </c>
      <c r="K635" s="2">
        <f t="shared" si="57"/>
        <v>33190085.041596096</v>
      </c>
      <c r="L635" s="2">
        <v>100.28</v>
      </c>
      <c r="M635" s="2">
        <v>91.9</v>
      </c>
      <c r="N635" s="2">
        <v>1217.3499999999999</v>
      </c>
      <c r="O635">
        <f t="shared" si="58"/>
        <v>486053499.92569357</v>
      </c>
      <c r="P635">
        <f t="shared" si="59"/>
        <v>435124694.43524754</v>
      </c>
      <c r="Q635">
        <f t="shared" si="60"/>
        <v>1.1170441626084839</v>
      </c>
      <c r="R635">
        <f t="shared" si="61"/>
        <v>-2.02070189874346E-2</v>
      </c>
      <c r="S635">
        <f t="shared" si="62"/>
        <v>12.640666505117522</v>
      </c>
    </row>
    <row r="636" spans="1:19" x14ac:dyDescent="0.3">
      <c r="A636" s="9">
        <v>42430</v>
      </c>
      <c r="B636" s="2">
        <v>43002468</v>
      </c>
      <c r="C636" s="2">
        <v>33344423</v>
      </c>
      <c r="D636" s="2">
        <v>45221.7</v>
      </c>
      <c r="E636" s="2">
        <v>31905.4</v>
      </c>
      <c r="F636" s="2">
        <v>42988.4</v>
      </c>
      <c r="G636" s="2">
        <v>30715.9</v>
      </c>
      <c r="H636" s="2">
        <f t="shared" si="54"/>
        <v>0.95061441741464836</v>
      </c>
      <c r="I636" s="2">
        <f t="shared" si="55"/>
        <v>0.9627179098209081</v>
      </c>
      <c r="J636" s="2">
        <f t="shared" si="56"/>
        <v>40878766.065212056</v>
      </c>
      <c r="K636" s="2">
        <f t="shared" si="57"/>
        <v>32101273.214744214</v>
      </c>
      <c r="L636" s="2">
        <v>101.5</v>
      </c>
      <c r="M636" s="2">
        <v>94.26</v>
      </c>
      <c r="N636" s="2">
        <v>1188.21</v>
      </c>
      <c r="O636">
        <f t="shared" si="58"/>
        <v>496248163.8361178</v>
      </c>
      <c r="P636">
        <f t="shared" si="59"/>
        <v>425228345.46212041</v>
      </c>
      <c r="Q636">
        <f t="shared" si="60"/>
        <v>1.1670157202169014</v>
      </c>
      <c r="R636">
        <f t="shared" si="61"/>
        <v>4.9971557608417427E-2</v>
      </c>
      <c r="S636">
        <f t="shared" si="62"/>
        <v>2.0974365809489655</v>
      </c>
    </row>
    <row r="637" spans="1:19" x14ac:dyDescent="0.3">
      <c r="A637" s="9">
        <v>42461</v>
      </c>
      <c r="B637" s="2">
        <v>41081553</v>
      </c>
      <c r="C637" s="2">
        <v>32388783</v>
      </c>
      <c r="D637" s="2">
        <v>40501.1</v>
      </c>
      <c r="E637" s="2">
        <v>30607.8</v>
      </c>
      <c r="F637" s="2">
        <v>39744.300000000003</v>
      </c>
      <c r="G637" s="2">
        <v>31150.2</v>
      </c>
      <c r="H637" s="2">
        <f t="shared" si="54"/>
        <v>0.98131408776551754</v>
      </c>
      <c r="I637" s="2">
        <f t="shared" si="55"/>
        <v>1.0177209730852921</v>
      </c>
      <c r="J637" s="2">
        <f t="shared" si="56"/>
        <v>40313906.706185758</v>
      </c>
      <c r="K637" s="2">
        <f t="shared" si="57"/>
        <v>32962743.751808364</v>
      </c>
      <c r="L637" s="2">
        <v>102.02</v>
      </c>
      <c r="M637" s="2">
        <v>95.8</v>
      </c>
      <c r="N637" s="2">
        <v>1147.51</v>
      </c>
      <c r="O637">
        <f t="shared" si="58"/>
        <v>471934848.15130031</v>
      </c>
      <c r="P637">
        <f t="shared" si="59"/>
        <v>415517311.19601333</v>
      </c>
      <c r="Q637">
        <f t="shared" si="60"/>
        <v>1.1357766221409555</v>
      </c>
      <c r="R637">
        <f t="shared" si="61"/>
        <v>-3.1239098075945826E-2</v>
      </c>
      <c r="S637">
        <f t="shared" si="62"/>
        <v>-4.8994268304933826</v>
      </c>
    </row>
    <row r="638" spans="1:19" x14ac:dyDescent="0.3">
      <c r="A638" s="9">
        <v>42491</v>
      </c>
      <c r="B638" s="2">
        <v>39733794</v>
      </c>
      <c r="C638" s="2">
        <v>33025444</v>
      </c>
      <c r="D638" s="2">
        <v>42155.7</v>
      </c>
      <c r="E638" s="2">
        <v>31918</v>
      </c>
      <c r="F638" s="2">
        <v>42727.6</v>
      </c>
      <c r="G638" s="2">
        <v>32369.1</v>
      </c>
      <c r="H638" s="2">
        <f t="shared" si="54"/>
        <v>1.0135663741795298</v>
      </c>
      <c r="I638" s="2">
        <f t="shared" si="55"/>
        <v>1.0141330910458048</v>
      </c>
      <c r="J638" s="2">
        <f t="shared" si="56"/>
        <v>40272837.516976357</v>
      </c>
      <c r="K638" s="2">
        <f t="shared" si="57"/>
        <v>33492195.606880128</v>
      </c>
      <c r="L638" s="2">
        <v>102.33</v>
      </c>
      <c r="M638" s="2">
        <v>97.1</v>
      </c>
      <c r="N638" s="2">
        <v>1171.51</v>
      </c>
      <c r="O638">
        <f t="shared" si="58"/>
        <v>452984549.88341051</v>
      </c>
      <c r="P638">
        <f t="shared" si="59"/>
        <v>401175672.03393543</v>
      </c>
      <c r="Q638">
        <f t="shared" si="60"/>
        <v>1.1291426212033431</v>
      </c>
      <c r="R638">
        <f t="shared" si="61"/>
        <v>-6.6340009376124609E-3</v>
      </c>
      <c r="S638">
        <f t="shared" si="62"/>
        <v>-4.0154479674733352</v>
      </c>
    </row>
    <row r="639" spans="1:19" x14ac:dyDescent="0.3">
      <c r="A639" s="9">
        <v>42522</v>
      </c>
      <c r="B639" s="2">
        <v>45209071</v>
      </c>
      <c r="C639" s="2">
        <v>33890231</v>
      </c>
      <c r="D639" s="2">
        <v>45018.400000000001</v>
      </c>
      <c r="E639" s="2">
        <v>32605.3</v>
      </c>
      <c r="F639" s="2">
        <v>44122.3</v>
      </c>
      <c r="G639" s="2">
        <v>32067</v>
      </c>
      <c r="H639" s="2">
        <f t="shared" si="54"/>
        <v>0.98009480567945551</v>
      </c>
      <c r="I639" s="2">
        <f t="shared" si="55"/>
        <v>0.98349041413512528</v>
      </c>
      <c r="J639" s="2">
        <f t="shared" si="56"/>
        <v>44309175.656693704</v>
      </c>
      <c r="K639" s="2">
        <f t="shared" si="57"/>
        <v>33330717.32132506</v>
      </c>
      <c r="L639" s="2">
        <v>102.56</v>
      </c>
      <c r="M639" s="2">
        <v>97.91</v>
      </c>
      <c r="N639" s="2">
        <v>1170.5</v>
      </c>
      <c r="O639">
        <f t="shared" si="58"/>
        <v>507267100.29877102</v>
      </c>
      <c r="P639">
        <f t="shared" si="59"/>
        <v>402134589.5891403</v>
      </c>
      <c r="Q639">
        <f t="shared" si="60"/>
        <v>1.2614361296725165</v>
      </c>
      <c r="R639">
        <f t="shared" si="61"/>
        <v>0.13229350846917343</v>
      </c>
      <c r="S639">
        <f t="shared" si="62"/>
        <v>11.983311666883949</v>
      </c>
    </row>
    <row r="640" spans="1:19" x14ac:dyDescent="0.3">
      <c r="A640" s="9">
        <v>42552</v>
      </c>
      <c r="B640" s="2">
        <v>40881700</v>
      </c>
      <c r="C640" s="2">
        <v>33371802</v>
      </c>
      <c r="D640" s="2">
        <v>42616</v>
      </c>
      <c r="E640" s="2">
        <v>32129.200000000001</v>
      </c>
      <c r="F640" s="2">
        <v>42722.8</v>
      </c>
      <c r="G640" s="2">
        <v>32618.9</v>
      </c>
      <c r="H640" s="2">
        <f t="shared" si="54"/>
        <v>1.0025061009949316</v>
      </c>
      <c r="I640" s="2">
        <f t="shared" si="55"/>
        <v>1.0152415870921156</v>
      </c>
      <c r="J640" s="2">
        <f t="shared" si="56"/>
        <v>40984153.669044495</v>
      </c>
      <c r="K640" s="2">
        <f t="shared" si="57"/>
        <v>33880441.226603836</v>
      </c>
      <c r="L640" s="2">
        <v>102.7</v>
      </c>
      <c r="M640" s="2">
        <v>97.38</v>
      </c>
      <c r="N640" s="2">
        <v>1144.0899999999999</v>
      </c>
      <c r="O640">
        <f t="shared" si="58"/>
        <v>467745240.53838325</v>
      </c>
      <c r="P640">
        <f t="shared" si="59"/>
        <v>405035813.05014592</v>
      </c>
      <c r="Q640">
        <f t="shared" si="60"/>
        <v>1.1548244018621472</v>
      </c>
      <c r="R640">
        <f t="shared" si="61"/>
        <v>-0.10661172781036932</v>
      </c>
      <c r="S640">
        <f t="shared" si="62"/>
        <v>-7.7911340469567563</v>
      </c>
    </row>
    <row r="641" spans="1:19" x14ac:dyDescent="0.3">
      <c r="A641" s="9">
        <v>42583</v>
      </c>
      <c r="B641" s="2">
        <v>40124791</v>
      </c>
      <c r="C641" s="2">
        <v>35103611</v>
      </c>
      <c r="D641" s="2">
        <v>41847.1</v>
      </c>
      <c r="E641" s="2">
        <v>35056.1</v>
      </c>
      <c r="F641" s="2">
        <v>42494.7</v>
      </c>
      <c r="G641" s="2">
        <v>34726.199999999997</v>
      </c>
      <c r="H641" s="2">
        <f t="shared" si="54"/>
        <v>1.0154753853911023</v>
      </c>
      <c r="I641" s="2">
        <f t="shared" si="55"/>
        <v>0.99058936961042443</v>
      </c>
      <c r="J641" s="2">
        <f t="shared" si="56"/>
        <v>40745737.60446243</v>
      </c>
      <c r="K641" s="2">
        <f t="shared" si="57"/>
        <v>34773263.891539559</v>
      </c>
      <c r="L641" s="2">
        <v>103.77</v>
      </c>
      <c r="M641" s="2">
        <v>98.44</v>
      </c>
      <c r="N641" s="2">
        <v>1111.68</v>
      </c>
      <c r="O641">
        <f t="shared" si="58"/>
        <v>453912277.85676163</v>
      </c>
      <c r="P641">
        <f t="shared" si="59"/>
        <v>408541214.68136674</v>
      </c>
      <c r="Q641">
        <f t="shared" si="60"/>
        <v>1.1110562693430603</v>
      </c>
      <c r="R641">
        <f t="shared" si="61"/>
        <v>-4.3768132519086844E-2</v>
      </c>
      <c r="S641">
        <f t="shared" si="62"/>
        <v>-2.9573711248669525</v>
      </c>
    </row>
    <row r="642" spans="1:19" x14ac:dyDescent="0.3">
      <c r="A642" s="9">
        <v>42614</v>
      </c>
      <c r="B642" s="2">
        <v>40846252</v>
      </c>
      <c r="C642" s="2">
        <v>33988443</v>
      </c>
      <c r="D642" s="2">
        <v>43841.9</v>
      </c>
      <c r="E642" s="2">
        <v>33947.300000000003</v>
      </c>
      <c r="F642" s="2">
        <v>43546.8</v>
      </c>
      <c r="G642" s="2">
        <v>34954</v>
      </c>
      <c r="H642" s="2">
        <f t="shared" si="54"/>
        <v>0.99326899609734065</v>
      </c>
      <c r="I642" s="2">
        <f t="shared" si="55"/>
        <v>1.0296547884515115</v>
      </c>
      <c r="J642" s="2">
        <f t="shared" si="56"/>
        <v>40571315.718378991</v>
      </c>
      <c r="K642" s="2">
        <f t="shared" si="57"/>
        <v>34996363.086961254</v>
      </c>
      <c r="L642" s="2">
        <v>104.97</v>
      </c>
      <c r="M642" s="2">
        <v>99.01</v>
      </c>
      <c r="N642" s="2">
        <v>1107.49</v>
      </c>
      <c r="O642">
        <f t="shared" si="58"/>
        <v>434637373.59359699</v>
      </c>
      <c r="P642">
        <f t="shared" si="59"/>
        <v>395212890.25307894</v>
      </c>
      <c r="Q642">
        <f t="shared" si="60"/>
        <v>1.0997550543335572</v>
      </c>
      <c r="R642">
        <f t="shared" si="61"/>
        <v>-1.1301215009503096E-2</v>
      </c>
      <c r="S642">
        <f t="shared" si="62"/>
        <v>-4.2463941169811505</v>
      </c>
    </row>
    <row r="643" spans="1:19" x14ac:dyDescent="0.3">
      <c r="A643" s="9">
        <v>42644</v>
      </c>
      <c r="B643" s="2">
        <v>41983329</v>
      </c>
      <c r="C643" s="2">
        <v>35050112</v>
      </c>
      <c r="D643" s="2">
        <v>43111.199999999997</v>
      </c>
      <c r="E643" s="2">
        <v>34236.300000000003</v>
      </c>
      <c r="F643" s="2">
        <v>42593.2</v>
      </c>
      <c r="G643" s="2">
        <v>34158.1</v>
      </c>
      <c r="H643" s="2">
        <f t="shared" si="54"/>
        <v>0.9879845608565756</v>
      </c>
      <c r="I643" s="2">
        <f t="shared" si="55"/>
        <v>0.99771587467103617</v>
      </c>
      <c r="J643" s="2">
        <f t="shared" si="56"/>
        <v>41478880.865362138</v>
      </c>
      <c r="K643" s="2">
        <f t="shared" si="57"/>
        <v>34970053.15139778</v>
      </c>
      <c r="L643" s="2">
        <v>106.78</v>
      </c>
      <c r="M643" s="2">
        <v>101.67</v>
      </c>
      <c r="N643" s="2">
        <v>1125.28</v>
      </c>
      <c r="O643">
        <f t="shared" si="58"/>
        <v>437624519.09669352</v>
      </c>
      <c r="P643">
        <f t="shared" si="59"/>
        <v>391162348.90053052</v>
      </c>
      <c r="Q643">
        <f t="shared" si="60"/>
        <v>1.1187797606972085</v>
      </c>
      <c r="R643">
        <f t="shared" si="61"/>
        <v>1.9024706363651278E-2</v>
      </c>
      <c r="S643">
        <f t="shared" si="62"/>
        <v>0.68727304290440827</v>
      </c>
    </row>
    <row r="644" spans="1:19" x14ac:dyDescent="0.3">
      <c r="A644" s="9">
        <v>42675</v>
      </c>
      <c r="B644" s="2">
        <v>45309141</v>
      </c>
      <c r="C644" s="2">
        <v>37240858</v>
      </c>
      <c r="D644" s="2">
        <v>46297.1</v>
      </c>
      <c r="E644" s="2">
        <v>36844</v>
      </c>
      <c r="F644" s="2">
        <v>44917.5</v>
      </c>
      <c r="G644" s="2">
        <v>35991.5</v>
      </c>
      <c r="H644" s="2">
        <f t="shared" si="54"/>
        <v>0.97020115730790912</v>
      </c>
      <c r="I644" s="2">
        <f t="shared" si="55"/>
        <v>0.97686190424492458</v>
      </c>
      <c r="J644" s="2">
        <f t="shared" si="56"/>
        <v>43958981.034827232</v>
      </c>
      <c r="K644" s="2">
        <f t="shared" si="57"/>
        <v>36379175.461594835</v>
      </c>
      <c r="L644" s="2">
        <v>107.37</v>
      </c>
      <c r="M644" s="2">
        <v>100.89</v>
      </c>
      <c r="N644" s="2">
        <v>1161.6400000000001</v>
      </c>
      <c r="O644">
        <f t="shared" si="58"/>
        <v>463253064.04636061</v>
      </c>
      <c r="P644">
        <f t="shared" si="59"/>
        <v>402643440.18317533</v>
      </c>
      <c r="Q644">
        <f t="shared" si="60"/>
        <v>1.1505292718431277</v>
      </c>
      <c r="R644">
        <f t="shared" si="61"/>
        <v>3.1749511145919174E-2</v>
      </c>
      <c r="S644">
        <f t="shared" si="62"/>
        <v>5.856286343956981</v>
      </c>
    </row>
    <row r="645" spans="1:19" x14ac:dyDescent="0.3">
      <c r="A645" s="9">
        <v>42705</v>
      </c>
      <c r="B645" s="2">
        <v>45068880</v>
      </c>
      <c r="C645" s="2">
        <v>38303957</v>
      </c>
      <c r="D645" s="2">
        <v>47444.1</v>
      </c>
      <c r="E645" s="2">
        <v>38741.5</v>
      </c>
      <c r="F645" s="2">
        <v>45605</v>
      </c>
      <c r="G645" s="2">
        <v>35720.300000000003</v>
      </c>
      <c r="H645" s="2">
        <f t="shared" si="54"/>
        <v>0.96123648672859219</v>
      </c>
      <c r="I645" s="2">
        <f t="shared" si="55"/>
        <v>0.92201644231637914</v>
      </c>
      <c r="J645" s="2">
        <f t="shared" si="56"/>
        <v>43321851.871992514</v>
      </c>
      <c r="K645" s="2">
        <f t="shared" si="57"/>
        <v>35316878.159779564</v>
      </c>
      <c r="L645" s="2">
        <v>108.76</v>
      </c>
      <c r="M645" s="2">
        <v>103.28</v>
      </c>
      <c r="N645" s="2">
        <v>1182.28</v>
      </c>
      <c r="O645">
        <f t="shared" si="58"/>
        <v>468700717.22623998</v>
      </c>
      <c r="P645">
        <f t="shared" si="59"/>
        <v>406635923.73403049</v>
      </c>
      <c r="Q645">
        <f t="shared" si="60"/>
        <v>1.152629883071532</v>
      </c>
      <c r="R645">
        <f t="shared" si="61"/>
        <v>2.1006112284043255E-3</v>
      </c>
      <c r="S645">
        <f t="shared" si="62"/>
        <v>1.1759562111248556</v>
      </c>
    </row>
    <row r="646" spans="1:19" x14ac:dyDescent="0.3">
      <c r="A646" s="9">
        <v>42736</v>
      </c>
      <c r="B646" s="2">
        <v>40257000</v>
      </c>
      <c r="C646" s="2">
        <v>37645403</v>
      </c>
      <c r="D646" s="2">
        <v>44498.9</v>
      </c>
      <c r="E646" s="2">
        <v>37811.4</v>
      </c>
      <c r="F646" s="2">
        <v>47663.5</v>
      </c>
      <c r="G646" s="2">
        <v>37558.300000000003</v>
      </c>
      <c r="H646" s="2">
        <f t="shared" si="54"/>
        <v>1.071116364674183</v>
      </c>
      <c r="I646" s="2">
        <f t="shared" si="55"/>
        <v>0.99330625155376429</v>
      </c>
      <c r="J646" s="2">
        <f t="shared" si="56"/>
        <v>43119931.492688589</v>
      </c>
      <c r="K646" s="2">
        <f t="shared" si="57"/>
        <v>37393414.142160833</v>
      </c>
      <c r="L646" s="2">
        <v>109.82</v>
      </c>
      <c r="M646" s="2">
        <v>105.32</v>
      </c>
      <c r="N646" s="2">
        <v>1185.0999999999999</v>
      </c>
      <c r="O646">
        <f t="shared" si="58"/>
        <v>468736967.68274975</v>
      </c>
      <c r="P646">
        <f t="shared" si="59"/>
        <v>428054663.74897277</v>
      </c>
      <c r="Q646">
        <f t="shared" si="60"/>
        <v>1.0950399735806513</v>
      </c>
      <c r="R646">
        <f t="shared" si="61"/>
        <v>-5.758990949088072E-2</v>
      </c>
      <c r="S646">
        <f t="shared" si="62"/>
        <v>7.7342438740544139E-3</v>
      </c>
    </row>
    <row r="647" spans="1:19" x14ac:dyDescent="0.3">
      <c r="A647" s="9">
        <v>42767</v>
      </c>
      <c r="B647" s="2">
        <v>43166536</v>
      </c>
      <c r="C647" s="2">
        <v>36203282</v>
      </c>
      <c r="D647" s="2">
        <v>44777.1</v>
      </c>
      <c r="E647" s="2">
        <v>35344.800000000003</v>
      </c>
      <c r="F647" s="2">
        <v>48457.1</v>
      </c>
      <c r="G647" s="2">
        <v>37827.4</v>
      </c>
      <c r="H647" s="2">
        <f t="shared" si="54"/>
        <v>1.0821848668180833</v>
      </c>
      <c r="I647" s="2">
        <f t="shared" si="55"/>
        <v>1.0702394694551955</v>
      </c>
      <c r="J647" s="2">
        <f t="shared" si="56"/>
        <v>46714172.012157999</v>
      </c>
      <c r="K647" s="2">
        <f t="shared" si="57"/>
        <v>38746181.320216827</v>
      </c>
      <c r="L647" s="2">
        <v>112.05</v>
      </c>
      <c r="M647" s="2">
        <v>106.71</v>
      </c>
      <c r="N647" s="2">
        <v>1144.92</v>
      </c>
      <c r="O647">
        <f t="shared" si="58"/>
        <v>504106403.67518163</v>
      </c>
      <c r="P647">
        <f t="shared" si="59"/>
        <v>435986512.36791641</v>
      </c>
      <c r="Q647">
        <f t="shared" si="60"/>
        <v>1.1562431161856237</v>
      </c>
      <c r="R647">
        <f t="shared" si="61"/>
        <v>6.1203142604972394E-2</v>
      </c>
      <c r="S647">
        <f t="shared" si="62"/>
        <v>7.5456894657326359</v>
      </c>
    </row>
    <row r="648" spans="1:19" x14ac:dyDescent="0.3">
      <c r="A648" s="9">
        <v>42795</v>
      </c>
      <c r="B648" s="2">
        <v>48637832</v>
      </c>
      <c r="C648" s="2">
        <v>42579492</v>
      </c>
      <c r="D648" s="2">
        <v>50322.3</v>
      </c>
      <c r="E648" s="2">
        <v>41742.699999999997</v>
      </c>
      <c r="F648" s="2">
        <v>47777.3</v>
      </c>
      <c r="G648" s="2">
        <v>39750.300000000003</v>
      </c>
      <c r="H648" s="2">
        <f t="shared" si="54"/>
        <v>0.94942600000397437</v>
      </c>
      <c r="I648" s="2">
        <f t="shared" si="55"/>
        <v>0.9522694986189203</v>
      </c>
      <c r="J648" s="2">
        <f t="shared" si="56"/>
        <v>46178022.284625307</v>
      </c>
      <c r="K648" s="2">
        <f t="shared" si="57"/>
        <v>40547151.498288326</v>
      </c>
      <c r="L648" s="2">
        <v>111.57</v>
      </c>
      <c r="M648" s="2">
        <v>105.36</v>
      </c>
      <c r="N648" s="2">
        <v>1134.77</v>
      </c>
      <c r="O648">
        <f t="shared" si="58"/>
        <v>471844188.07776177</v>
      </c>
      <c r="P648">
        <f t="shared" si="59"/>
        <v>435041183.52001011</v>
      </c>
      <c r="Q648">
        <f t="shared" si="60"/>
        <v>1.0845965990161455</v>
      </c>
      <c r="R648">
        <f t="shared" si="61"/>
        <v>-7.164651716947823E-2</v>
      </c>
      <c r="S648">
        <f t="shared" si="62"/>
        <v>-6.399882120562765</v>
      </c>
    </row>
    <row r="649" spans="1:19" x14ac:dyDescent="0.3">
      <c r="A649" s="9">
        <v>42826</v>
      </c>
      <c r="B649" s="2">
        <v>50843799</v>
      </c>
      <c r="C649" s="2">
        <v>37959391</v>
      </c>
      <c r="D649" s="2">
        <v>48155</v>
      </c>
      <c r="E649" s="2">
        <v>37229.199999999997</v>
      </c>
      <c r="F649" s="2">
        <v>48363.9</v>
      </c>
      <c r="G649" s="2">
        <v>38025.699999999997</v>
      </c>
      <c r="H649" s="2">
        <f t="shared" si="54"/>
        <v>1.0043380749662549</v>
      </c>
      <c r="I649" s="2">
        <f t="shared" si="55"/>
        <v>1.0213944967928401</v>
      </c>
      <c r="J649" s="2">
        <f t="shared" si="56"/>
        <v>51064363.211631201</v>
      </c>
      <c r="K649" s="2">
        <f t="shared" si="57"/>
        <v>38771513.069007665</v>
      </c>
      <c r="L649" s="2">
        <v>112.54</v>
      </c>
      <c r="M649" s="2">
        <v>105.99</v>
      </c>
      <c r="N649" s="2">
        <v>1132.73</v>
      </c>
      <c r="O649">
        <f t="shared" si="58"/>
        <v>519371761.59955847</v>
      </c>
      <c r="P649">
        <f t="shared" si="59"/>
        <v>417584945.76041979</v>
      </c>
      <c r="Q649">
        <f t="shared" si="60"/>
        <v>1.2437511621827877</v>
      </c>
      <c r="R649">
        <f t="shared" si="61"/>
        <v>0.15915456316664223</v>
      </c>
      <c r="S649">
        <f t="shared" si="62"/>
        <v>10.072726277591443</v>
      </c>
    </row>
    <row r="650" spans="1:19" x14ac:dyDescent="0.3">
      <c r="A650" s="9">
        <v>42856</v>
      </c>
      <c r="B650" s="2">
        <v>44926979</v>
      </c>
      <c r="C650" s="2">
        <v>39287764</v>
      </c>
      <c r="D650" s="2">
        <v>46728.9</v>
      </c>
      <c r="E650" s="2">
        <v>39053.300000000003</v>
      </c>
      <c r="F650" s="2">
        <v>46486.3</v>
      </c>
      <c r="G650" s="2">
        <v>39044.9</v>
      </c>
      <c r="H650" s="2">
        <f t="shared" si="54"/>
        <v>0.99480835200486217</v>
      </c>
      <c r="I650" s="2">
        <f t="shared" si="55"/>
        <v>0.99978490934184816</v>
      </c>
      <c r="J650" s="2">
        <f t="shared" si="56"/>
        <v>44693733.939547054</v>
      </c>
      <c r="K650" s="2">
        <f t="shared" si="57"/>
        <v>39279313.568983927</v>
      </c>
      <c r="L650" s="2">
        <v>111.93</v>
      </c>
      <c r="M650" s="2">
        <v>105.18</v>
      </c>
      <c r="N650" s="2">
        <v>1125.28</v>
      </c>
      <c r="O650">
        <f t="shared" si="58"/>
        <v>449848349.43436229</v>
      </c>
      <c r="P650">
        <f t="shared" si="59"/>
        <v>419783534.85229897</v>
      </c>
      <c r="Q650">
        <f t="shared" si="60"/>
        <v>1.0716198042227685</v>
      </c>
      <c r="R650">
        <f t="shared" si="61"/>
        <v>-0.17213135796001922</v>
      </c>
      <c r="S650">
        <f t="shared" si="62"/>
        <v>-13.386059332736593</v>
      </c>
    </row>
    <row r="651" spans="1:19" x14ac:dyDescent="0.3">
      <c r="A651" s="9">
        <v>42887</v>
      </c>
      <c r="B651" s="2">
        <v>51272452</v>
      </c>
      <c r="C651" s="2">
        <v>40551012</v>
      </c>
      <c r="D651" s="2">
        <v>48101.8</v>
      </c>
      <c r="E651" s="2">
        <v>39399.4</v>
      </c>
      <c r="F651" s="2">
        <v>47240.5</v>
      </c>
      <c r="G651" s="2">
        <v>38794.800000000003</v>
      </c>
      <c r="H651" s="2">
        <f t="shared" ref="H651:H714" si="63">F651/D651</f>
        <v>0.98209422516413103</v>
      </c>
      <c r="I651" s="2">
        <f t="shared" ref="I651:I714" si="64">G651/E651</f>
        <v>0.98465458864855815</v>
      </c>
      <c r="J651" s="2">
        <f t="shared" ref="J651:J714" si="65">B651*H651</f>
        <v>50354379.019205101</v>
      </c>
      <c r="K651" s="2">
        <f t="shared" ref="K651:K714" si="66">C651*I651</f>
        <v>39928740.040142745</v>
      </c>
      <c r="L651" s="2">
        <v>111.17</v>
      </c>
      <c r="M651" s="2">
        <v>103.47</v>
      </c>
      <c r="N651" s="2">
        <v>1130.04</v>
      </c>
      <c r="O651">
        <f t="shared" ref="O651:O714" si="67">J651/L650*$N650</f>
        <v>506234035.76102126</v>
      </c>
      <c r="P651">
        <f t="shared" ref="P651:P714" si="68">K651/M650*$N650</f>
        <v>427182093.48138261</v>
      </c>
      <c r="Q651">
        <f t="shared" ref="Q651:Q714" si="69">O651/P651</f>
        <v>1.1850544381095034</v>
      </c>
      <c r="R651">
        <f t="shared" si="61"/>
        <v>0.11343463388673491</v>
      </c>
      <c r="S651">
        <f t="shared" si="62"/>
        <v>12.534376617710862</v>
      </c>
    </row>
    <row r="652" spans="1:19" x14ac:dyDescent="0.3">
      <c r="A652" s="9">
        <v>42917</v>
      </c>
      <c r="B652" s="2">
        <v>48830440</v>
      </c>
      <c r="C652" s="2">
        <v>38607157</v>
      </c>
      <c r="D652" s="2">
        <v>47108</v>
      </c>
      <c r="E652" s="2">
        <v>37187.300000000003</v>
      </c>
      <c r="F652" s="2">
        <v>47092.800000000003</v>
      </c>
      <c r="G652" s="2">
        <v>37594.300000000003</v>
      </c>
      <c r="H652" s="2">
        <f t="shared" si="63"/>
        <v>0.99967733718264418</v>
      </c>
      <c r="I652" s="2">
        <f t="shared" si="64"/>
        <v>1.0109445966768225</v>
      </c>
      <c r="J652" s="2">
        <f t="shared" si="65"/>
        <v>48814684.232656874</v>
      </c>
      <c r="K652" s="2">
        <f t="shared" si="66"/>
        <v>39029696.76220376</v>
      </c>
      <c r="L652" s="2">
        <v>112.01</v>
      </c>
      <c r="M652" s="2">
        <v>103.61</v>
      </c>
      <c r="N652" s="2">
        <v>1134.4000000000001</v>
      </c>
      <c r="O652">
        <f t="shared" si="67"/>
        <v>496199925.97167909</v>
      </c>
      <c r="P652">
        <f t="shared" si="68"/>
        <v>426259964.52267069</v>
      </c>
      <c r="Q652">
        <f t="shared" si="69"/>
        <v>1.1640781853095863</v>
      </c>
      <c r="R652">
        <f t="shared" ref="R652:R715" si="70">Q652-Q651</f>
        <v>-2.0976252799917106E-2</v>
      </c>
      <c r="S652">
        <f t="shared" ref="S652:S715" si="71">O652/O651*100-100</f>
        <v>-1.982108882556247</v>
      </c>
    </row>
    <row r="653" spans="1:19" x14ac:dyDescent="0.3">
      <c r="A653" s="9">
        <v>42948</v>
      </c>
      <c r="B653" s="2">
        <v>47105569</v>
      </c>
      <c r="C653" s="2">
        <v>40549772</v>
      </c>
      <c r="D653" s="2">
        <v>47834.3</v>
      </c>
      <c r="E653" s="2">
        <v>39187</v>
      </c>
      <c r="F653" s="2">
        <v>48399.5</v>
      </c>
      <c r="G653" s="2">
        <v>38408.400000000001</v>
      </c>
      <c r="H653" s="2">
        <f t="shared" si="63"/>
        <v>1.0118157890885828</v>
      </c>
      <c r="I653" s="2">
        <f t="shared" si="64"/>
        <v>0.98013116594789096</v>
      </c>
      <c r="J653" s="2">
        <f t="shared" si="65"/>
        <v>47662158.468201682</v>
      </c>
      <c r="K653" s="2">
        <f t="shared" si="66"/>
        <v>39744095.309281141</v>
      </c>
      <c r="L653" s="2">
        <v>113</v>
      </c>
      <c r="M653" s="2">
        <v>105.55</v>
      </c>
      <c r="N653" s="2">
        <v>1130.79</v>
      </c>
      <c r="O653">
        <f t="shared" si="67"/>
        <v>482706477.69242024</v>
      </c>
      <c r="P653">
        <f t="shared" si="68"/>
        <v>435148168.31240737</v>
      </c>
      <c r="Q653">
        <f t="shared" si="69"/>
        <v>1.1092922200832274</v>
      </c>
      <c r="R653">
        <f t="shared" si="70"/>
        <v>-5.4785965226358924E-2</v>
      </c>
      <c r="S653">
        <f t="shared" si="71"/>
        <v>-2.7193571729853545</v>
      </c>
    </row>
    <row r="654" spans="1:19" x14ac:dyDescent="0.3">
      <c r="A654" s="9">
        <v>42979</v>
      </c>
      <c r="B654" s="2">
        <v>55115240</v>
      </c>
      <c r="C654" s="2">
        <v>41695884</v>
      </c>
      <c r="D654" s="2">
        <v>54713.2</v>
      </c>
      <c r="E654" s="2">
        <v>40190.5</v>
      </c>
      <c r="F654" s="2">
        <v>50867.199999999997</v>
      </c>
      <c r="G654" s="2">
        <v>39461.4</v>
      </c>
      <c r="H654" s="2">
        <f t="shared" si="63"/>
        <v>0.92970617693719249</v>
      </c>
      <c r="I654" s="2">
        <f t="shared" si="64"/>
        <v>0.98185889700302309</v>
      </c>
      <c r="J654" s="2">
        <f t="shared" si="65"/>
        <v>51240979.071375832</v>
      </c>
      <c r="K654" s="2">
        <f t="shared" si="66"/>
        <v>40939474.673805997</v>
      </c>
      <c r="L654" s="2">
        <v>114.21</v>
      </c>
      <c r="M654" s="2">
        <v>107.36</v>
      </c>
      <c r="N654" s="2">
        <v>1131.5899999999999</v>
      </c>
      <c r="O654">
        <f t="shared" si="67"/>
        <v>512768024.10726619</v>
      </c>
      <c r="P654">
        <f t="shared" si="68"/>
        <v>438597333.64654744</v>
      </c>
      <c r="Q654">
        <f t="shared" si="69"/>
        <v>1.1691088494406825</v>
      </c>
      <c r="R654">
        <f t="shared" si="70"/>
        <v>5.9816629357455131E-2</v>
      </c>
      <c r="S654">
        <f t="shared" si="71"/>
        <v>6.2277072722444586</v>
      </c>
    </row>
    <row r="655" spans="1:19" x14ac:dyDescent="0.3">
      <c r="A655" s="9">
        <v>43009</v>
      </c>
      <c r="B655" s="2">
        <v>44791239</v>
      </c>
      <c r="C655" s="2">
        <v>37856562</v>
      </c>
      <c r="D655" s="2">
        <v>46115.1</v>
      </c>
      <c r="E655" s="2">
        <v>36697.199999999997</v>
      </c>
      <c r="F655" s="2">
        <v>48555.3</v>
      </c>
      <c r="G655" s="2">
        <v>40003.699999999997</v>
      </c>
      <c r="H655" s="2">
        <f t="shared" si="63"/>
        <v>1.0529154224971864</v>
      </c>
      <c r="I655" s="2">
        <f t="shared" si="64"/>
        <v>1.0901022421329147</v>
      </c>
      <c r="J655" s="2">
        <f t="shared" si="65"/>
        <v>47161386.335857451</v>
      </c>
      <c r="K655" s="2">
        <f t="shared" si="66"/>
        <v>41267523.115643702</v>
      </c>
      <c r="L655" s="2">
        <v>114.81</v>
      </c>
      <c r="M655" s="2">
        <v>107.96</v>
      </c>
      <c r="N655" s="2">
        <v>1131.57</v>
      </c>
      <c r="O655">
        <f t="shared" si="67"/>
        <v>467273909.14799869</v>
      </c>
      <c r="P655">
        <f t="shared" si="68"/>
        <v>434965690.0375489</v>
      </c>
      <c r="Q655">
        <f t="shared" si="69"/>
        <v>1.0742776266046656</v>
      </c>
      <c r="R655">
        <f t="shared" si="70"/>
        <v>-9.483122283601686E-2</v>
      </c>
      <c r="S655">
        <f t="shared" si="71"/>
        <v>-8.8722605194567592</v>
      </c>
    </row>
    <row r="656" spans="1:19" x14ac:dyDescent="0.3">
      <c r="A656" s="9">
        <v>43040</v>
      </c>
      <c r="B656" s="2">
        <v>49707197</v>
      </c>
      <c r="C656" s="2">
        <v>42013512</v>
      </c>
      <c r="D656" s="2">
        <v>51690</v>
      </c>
      <c r="E656" s="2">
        <v>40524.400000000001</v>
      </c>
      <c r="F656" s="2">
        <v>50205.2</v>
      </c>
      <c r="G656" s="2">
        <v>39267.300000000003</v>
      </c>
      <c r="H656" s="2">
        <f t="shared" si="63"/>
        <v>0.97127490810601658</v>
      </c>
      <c r="I656" s="2">
        <f t="shared" si="64"/>
        <v>0.96897918291202345</v>
      </c>
      <c r="J656" s="2">
        <f t="shared" si="65"/>
        <v>48279353.198382661</v>
      </c>
      <c r="K656" s="2">
        <f t="shared" si="66"/>
        <v>40710218.529024489</v>
      </c>
      <c r="L656" s="2">
        <v>115.72</v>
      </c>
      <c r="M656" s="2">
        <v>110.27</v>
      </c>
      <c r="N656" s="2">
        <v>1105.04</v>
      </c>
      <c r="O656">
        <f t="shared" si="67"/>
        <v>475842415.28345841</v>
      </c>
      <c r="P656">
        <f t="shared" si="68"/>
        <v>426699351.43468177</v>
      </c>
      <c r="Q656">
        <f t="shared" si="69"/>
        <v>1.115170233288483</v>
      </c>
      <c r="R656">
        <f t="shared" si="70"/>
        <v>4.0892606683817334E-2</v>
      </c>
      <c r="S656">
        <f t="shared" si="71"/>
        <v>1.8337223559267528</v>
      </c>
    </row>
    <row r="657" spans="1:19" x14ac:dyDescent="0.3">
      <c r="A657" s="9">
        <v>43070</v>
      </c>
      <c r="B657" s="2">
        <v>49040139</v>
      </c>
      <c r="C657" s="2">
        <v>43529066</v>
      </c>
      <c r="D657" s="2">
        <v>50265.599999999999</v>
      </c>
      <c r="E657" s="2">
        <v>42350.1</v>
      </c>
      <c r="F657" s="2">
        <v>49201.8</v>
      </c>
      <c r="G657" s="2">
        <v>40980.699999999997</v>
      </c>
      <c r="H657" s="2">
        <f t="shared" si="63"/>
        <v>0.97883642093200929</v>
      </c>
      <c r="I657" s="2">
        <f t="shared" si="64"/>
        <v>0.96766477528978678</v>
      </c>
      <c r="J657" s="2">
        <f t="shared" si="65"/>
        <v>48002274.140768245</v>
      </c>
      <c r="K657" s="2">
        <f t="shared" si="66"/>
        <v>42121543.869464301</v>
      </c>
      <c r="L657" s="2">
        <v>115.99</v>
      </c>
      <c r="M657" s="2">
        <v>111.45</v>
      </c>
      <c r="N657" s="2">
        <v>1085.78</v>
      </c>
      <c r="O657">
        <f t="shared" si="67"/>
        <v>458386044.04177791</v>
      </c>
      <c r="P657">
        <f t="shared" si="68"/>
        <v>422109284.82373112</v>
      </c>
      <c r="Q657">
        <f t="shared" si="69"/>
        <v>1.0859416282046381</v>
      </c>
      <c r="R657">
        <f t="shared" si="70"/>
        <v>-2.9228605083844839E-2</v>
      </c>
      <c r="S657">
        <f t="shared" si="71"/>
        <v>-3.6685193839396959</v>
      </c>
    </row>
    <row r="658" spans="1:19" x14ac:dyDescent="0.3">
      <c r="A658" s="9">
        <v>43101</v>
      </c>
      <c r="B658" s="2">
        <v>49221291</v>
      </c>
      <c r="C658" s="2">
        <v>45805322</v>
      </c>
      <c r="D658" s="2">
        <v>52187.5</v>
      </c>
      <c r="E658" s="2">
        <v>44849.5</v>
      </c>
      <c r="F658" s="2">
        <v>51875.199999999997</v>
      </c>
      <c r="G658" s="2">
        <v>41488.5</v>
      </c>
      <c r="H658" s="2">
        <f t="shared" si="63"/>
        <v>0.99401580838323345</v>
      </c>
      <c r="I658" s="2">
        <f t="shared" si="64"/>
        <v>0.92506048004994479</v>
      </c>
      <c r="J658" s="2">
        <f t="shared" si="65"/>
        <v>48926741.363031372</v>
      </c>
      <c r="K658" s="2">
        <f t="shared" si="66"/>
        <v>42372693.158162296</v>
      </c>
      <c r="L658" s="2">
        <v>117.8</v>
      </c>
      <c r="M658" s="2">
        <v>114.37</v>
      </c>
      <c r="N658" s="2">
        <v>1066.7</v>
      </c>
      <c r="O658">
        <f t="shared" si="67"/>
        <v>458002217.75284255</v>
      </c>
      <c r="P658">
        <f t="shared" si="68"/>
        <v>412807741.38420326</v>
      </c>
      <c r="Q658">
        <f t="shared" si="69"/>
        <v>1.1094806900110346</v>
      </c>
      <c r="R658">
        <f t="shared" si="70"/>
        <v>2.3539061806396422E-2</v>
      </c>
      <c r="S658">
        <f t="shared" si="71"/>
        <v>-8.3734287708892907E-2</v>
      </c>
    </row>
    <row r="659" spans="1:19" x14ac:dyDescent="0.3">
      <c r="A659" s="9">
        <v>43132</v>
      </c>
      <c r="B659" s="2">
        <v>44523530</v>
      </c>
      <c r="C659" s="2">
        <v>41722154</v>
      </c>
      <c r="D659" s="2">
        <v>44983.4</v>
      </c>
      <c r="E659" s="2">
        <v>40190.1</v>
      </c>
      <c r="F659" s="2">
        <v>51231.1</v>
      </c>
      <c r="G659" s="2">
        <v>45136.3</v>
      </c>
      <c r="H659" s="2">
        <f t="shared" si="63"/>
        <v>1.1388890123912376</v>
      </c>
      <c r="I659" s="2">
        <f t="shared" si="64"/>
        <v>1.1230701093055255</v>
      </c>
      <c r="J659" s="2">
        <f t="shared" si="65"/>
        <v>50707359.109871641</v>
      </c>
      <c r="K659" s="2">
        <f t="shared" si="66"/>
        <v>46856904.053241968</v>
      </c>
      <c r="L659" s="2">
        <v>117.76</v>
      </c>
      <c r="M659" s="2">
        <v>113.5</v>
      </c>
      <c r="N659" s="2">
        <v>1079.58</v>
      </c>
      <c r="O659">
        <f t="shared" si="67"/>
        <v>459164176.25212294</v>
      </c>
      <c r="P659">
        <f t="shared" si="68"/>
        <v>437022467.02450997</v>
      </c>
      <c r="Q659">
        <f t="shared" si="69"/>
        <v>1.0506649220539299</v>
      </c>
      <c r="R659">
        <f t="shared" si="70"/>
        <v>-5.8815767957104637E-2</v>
      </c>
      <c r="S659">
        <f t="shared" si="71"/>
        <v>0.25370150061311847</v>
      </c>
    </row>
    <row r="660" spans="1:19" x14ac:dyDescent="0.3">
      <c r="A660" s="9">
        <v>43160</v>
      </c>
      <c r="B660" s="2">
        <v>51309932</v>
      </c>
      <c r="C660" s="2">
        <v>44897838</v>
      </c>
      <c r="D660" s="2">
        <v>52892.6</v>
      </c>
      <c r="E660" s="2">
        <v>43676.1</v>
      </c>
      <c r="F660" s="2">
        <v>51169.7</v>
      </c>
      <c r="G660" s="2">
        <v>41947.6</v>
      </c>
      <c r="H660" s="2">
        <f t="shared" si="63"/>
        <v>0.96742644528724242</v>
      </c>
      <c r="I660" s="2">
        <f t="shared" si="64"/>
        <v>0.96042458003347364</v>
      </c>
      <c r="J660" s="2">
        <f t="shared" si="65"/>
        <v>49638585.122690126</v>
      </c>
      <c r="K660" s="2">
        <f t="shared" si="66"/>
        <v>43120987.205560938</v>
      </c>
      <c r="L660" s="2">
        <v>116.97</v>
      </c>
      <c r="M660" s="2">
        <v>114.93</v>
      </c>
      <c r="N660" s="2">
        <v>1071.8900000000001</v>
      </c>
      <c r="O660">
        <f t="shared" si="67"/>
        <v>455068136.26659143</v>
      </c>
      <c r="P660">
        <f t="shared" si="68"/>
        <v>410154672.84034777</v>
      </c>
      <c r="Q660">
        <f t="shared" si="69"/>
        <v>1.1095037223767683</v>
      </c>
      <c r="R660">
        <f t="shared" si="70"/>
        <v>5.8838800322838392E-2</v>
      </c>
      <c r="S660">
        <f t="shared" si="71"/>
        <v>-0.892064363331869</v>
      </c>
    </row>
    <row r="661" spans="1:19" x14ac:dyDescent="0.3">
      <c r="A661" s="9">
        <v>43191</v>
      </c>
      <c r="B661" s="2">
        <v>49850235</v>
      </c>
      <c r="C661" s="2">
        <v>43693963</v>
      </c>
      <c r="D661" s="2">
        <v>51521.7</v>
      </c>
      <c r="E661" s="2">
        <v>42119.5</v>
      </c>
      <c r="F661" s="2">
        <v>51261.5</v>
      </c>
      <c r="G661" s="2">
        <v>42148.3</v>
      </c>
      <c r="H661" s="2">
        <f t="shared" si="63"/>
        <v>0.99494970080568002</v>
      </c>
      <c r="I661" s="2">
        <f t="shared" si="64"/>
        <v>1.0006837688006744</v>
      </c>
      <c r="J661" s="2">
        <f t="shared" si="65"/>
        <v>49598476.39834284</v>
      </c>
      <c r="K661" s="2">
        <f t="shared" si="66"/>
        <v>43723839.568677224</v>
      </c>
      <c r="L661" s="2">
        <v>117.6</v>
      </c>
      <c r="M661" s="2">
        <v>116.64</v>
      </c>
      <c r="N661" s="2">
        <v>1067.76</v>
      </c>
      <c r="O661">
        <f t="shared" si="67"/>
        <v>454510651.16371471</v>
      </c>
      <c r="P661">
        <f t="shared" si="68"/>
        <v>407788622.59870732</v>
      </c>
      <c r="Q661">
        <f t="shared" si="69"/>
        <v>1.1145741346761044</v>
      </c>
      <c r="R661">
        <f t="shared" si="70"/>
        <v>5.0704122993361356E-3</v>
      </c>
      <c r="S661">
        <f t="shared" si="71"/>
        <v>-0.12250585317846685</v>
      </c>
    </row>
    <row r="662" spans="1:19" x14ac:dyDescent="0.3">
      <c r="A662" s="9">
        <v>43221</v>
      </c>
      <c r="B662" s="2">
        <v>50687750</v>
      </c>
      <c r="C662" s="2">
        <v>44458729</v>
      </c>
      <c r="D662" s="2">
        <v>53843.1</v>
      </c>
      <c r="E662" s="2">
        <v>43292.9</v>
      </c>
      <c r="F662" s="2">
        <v>53559.8</v>
      </c>
      <c r="G662" s="2">
        <v>42658.5</v>
      </c>
      <c r="H662" s="2">
        <f t="shared" si="63"/>
        <v>0.99473841587872924</v>
      </c>
      <c r="I662" s="2">
        <f t="shared" si="64"/>
        <v>0.98534632699588154</v>
      </c>
      <c r="J662" s="2">
        <f t="shared" si="65"/>
        <v>50421052.139457062</v>
      </c>
      <c r="K662" s="2">
        <f t="shared" si="66"/>
        <v>43807245.323055282</v>
      </c>
      <c r="L662" s="2">
        <v>118.67</v>
      </c>
      <c r="M662" s="2">
        <v>119.1</v>
      </c>
      <c r="N662" s="2">
        <v>1076.3900000000001</v>
      </c>
      <c r="O662">
        <f t="shared" si="67"/>
        <v>457802573.40498877</v>
      </c>
      <c r="P662">
        <f t="shared" si="68"/>
        <v>401025585.27216655</v>
      </c>
      <c r="Q662">
        <f t="shared" si="69"/>
        <v>1.141579465794655</v>
      </c>
      <c r="R662">
        <f t="shared" si="70"/>
        <v>2.7005331118550524E-2</v>
      </c>
      <c r="S662">
        <f t="shared" si="71"/>
        <v>0.72427834921921885</v>
      </c>
    </row>
    <row r="663" spans="1:19" x14ac:dyDescent="0.3">
      <c r="A663" s="9">
        <v>43252</v>
      </c>
      <c r="B663" s="2">
        <v>51079375</v>
      </c>
      <c r="C663" s="2">
        <v>45000164</v>
      </c>
      <c r="D663" s="2">
        <v>52426.1</v>
      </c>
      <c r="E663" s="2">
        <v>43012.6</v>
      </c>
      <c r="F663" s="2">
        <v>52802.8</v>
      </c>
      <c r="G663" s="2">
        <v>44457.8</v>
      </c>
      <c r="H663" s="2">
        <f t="shared" si="63"/>
        <v>1.0071853523340475</v>
      </c>
      <c r="I663" s="2">
        <f t="shared" si="64"/>
        <v>1.033599456903326</v>
      </c>
      <c r="J663" s="2">
        <f t="shared" si="65"/>
        <v>51446398.30637794</v>
      </c>
      <c r="K663" s="2">
        <f t="shared" si="66"/>
        <v>46512145.070960604</v>
      </c>
      <c r="L663" s="2">
        <v>117.83</v>
      </c>
      <c r="M663" s="2">
        <v>118.81</v>
      </c>
      <c r="N663" s="2">
        <v>1092.8</v>
      </c>
      <c r="O663">
        <f t="shared" si="67"/>
        <v>466641852.81033248</v>
      </c>
      <c r="P663">
        <f t="shared" si="68"/>
        <v>420362786.1707077</v>
      </c>
      <c r="Q663">
        <f t="shared" si="69"/>
        <v>1.1100931580104978</v>
      </c>
      <c r="R663">
        <f t="shared" si="70"/>
        <v>-3.1486307784157175E-2</v>
      </c>
      <c r="S663">
        <f t="shared" si="71"/>
        <v>1.930805967209821</v>
      </c>
    </row>
    <row r="664" spans="1:19" x14ac:dyDescent="0.3">
      <c r="A664" s="9">
        <v>43282</v>
      </c>
      <c r="B664" s="2">
        <v>51810255</v>
      </c>
      <c r="C664" s="2">
        <v>44917044</v>
      </c>
      <c r="D664" s="2">
        <v>54312.9</v>
      </c>
      <c r="E664" s="2">
        <v>43627.6</v>
      </c>
      <c r="F664" s="2">
        <v>53331.9</v>
      </c>
      <c r="G664" s="2">
        <v>43559.9</v>
      </c>
      <c r="H664" s="2">
        <f t="shared" si="63"/>
        <v>0.98193799263158477</v>
      </c>
      <c r="I664" s="2">
        <f t="shared" si="64"/>
        <v>0.99844823001952898</v>
      </c>
      <c r="J664" s="2">
        <f t="shared" si="65"/>
        <v>50874457.792430528</v>
      </c>
      <c r="K664" s="2">
        <f t="shared" si="66"/>
        <v>44847343.079509303</v>
      </c>
      <c r="L664" s="2">
        <v>117.58</v>
      </c>
      <c r="M664" s="2">
        <v>117.21</v>
      </c>
      <c r="N664" s="2">
        <v>1122.8</v>
      </c>
      <c r="O664">
        <f t="shared" si="67"/>
        <v>471828969.49476433</v>
      </c>
      <c r="P664">
        <f t="shared" si="68"/>
        <v>412500433.61070418</v>
      </c>
      <c r="Q664">
        <f t="shared" si="69"/>
        <v>1.1438266024710442</v>
      </c>
      <c r="R664">
        <f t="shared" si="70"/>
        <v>3.373344446054638E-2</v>
      </c>
      <c r="S664">
        <f t="shared" si="71"/>
        <v>1.1115841095676871</v>
      </c>
    </row>
    <row r="665" spans="1:19" x14ac:dyDescent="0.3">
      <c r="A665" s="9">
        <v>43313</v>
      </c>
      <c r="B665" s="2">
        <v>51180449</v>
      </c>
      <c r="C665" s="2">
        <v>44360778</v>
      </c>
      <c r="D665" s="2">
        <v>53535.199999999997</v>
      </c>
      <c r="E665" s="2">
        <v>42607.6</v>
      </c>
      <c r="F665" s="2">
        <v>54155</v>
      </c>
      <c r="G665" s="2">
        <v>41967</v>
      </c>
      <c r="H665" s="2">
        <f t="shared" si="63"/>
        <v>1.0115774294296089</v>
      </c>
      <c r="I665" s="2">
        <f t="shared" si="64"/>
        <v>0.98496512359297406</v>
      </c>
      <c r="J665" s="2">
        <f t="shared" si="65"/>
        <v>51772987.0364732</v>
      </c>
      <c r="K665" s="2">
        <f t="shared" si="66"/>
        <v>43693819.185450487</v>
      </c>
      <c r="L665" s="2">
        <v>117.76</v>
      </c>
      <c r="M665" s="2">
        <v>117.1</v>
      </c>
      <c r="N665" s="2">
        <v>1121.1500000000001</v>
      </c>
      <c r="O665">
        <f t="shared" si="67"/>
        <v>494392837.59612274</v>
      </c>
      <c r="P665">
        <f t="shared" si="68"/>
        <v>418560022.02392125</v>
      </c>
      <c r="Q665">
        <f t="shared" si="69"/>
        <v>1.1811754863866755</v>
      </c>
      <c r="R665">
        <f t="shared" si="70"/>
        <v>3.7348883915631292E-2</v>
      </c>
      <c r="S665">
        <f t="shared" si="71"/>
        <v>4.7822133781908036</v>
      </c>
    </row>
    <row r="666" spans="1:19" x14ac:dyDescent="0.3">
      <c r="A666" s="9">
        <v>43344</v>
      </c>
      <c r="B666" s="2">
        <v>50650208</v>
      </c>
      <c r="C666" s="2">
        <v>41032928</v>
      </c>
      <c r="D666" s="2">
        <v>51493.4</v>
      </c>
      <c r="E666" s="2">
        <v>38388.199999999997</v>
      </c>
      <c r="F666" s="2">
        <v>52538.2</v>
      </c>
      <c r="G666" s="2">
        <v>41653</v>
      </c>
      <c r="H666" s="2">
        <f t="shared" si="63"/>
        <v>1.0202899789099185</v>
      </c>
      <c r="I666" s="2">
        <f t="shared" si="64"/>
        <v>1.0850469675577392</v>
      </c>
      <c r="J666" s="2">
        <f t="shared" si="65"/>
        <v>51677899.652102984</v>
      </c>
      <c r="K666" s="2">
        <f t="shared" si="66"/>
        <v>44522654.09641505</v>
      </c>
      <c r="L666" s="2">
        <v>118.05</v>
      </c>
      <c r="M666" s="2">
        <v>119.1</v>
      </c>
      <c r="N666" s="2">
        <v>1120.5999999999999</v>
      </c>
      <c r="O666">
        <f t="shared" si="67"/>
        <v>492006429.98433477</v>
      </c>
      <c r="P666">
        <f t="shared" si="68"/>
        <v>426273045.60372108</v>
      </c>
      <c r="Q666">
        <f t="shared" si="69"/>
        <v>1.1542048812575445</v>
      </c>
      <c r="R666">
        <f t="shared" si="70"/>
        <v>-2.6970605129130965E-2</v>
      </c>
      <c r="S666">
        <f t="shared" si="71"/>
        <v>-0.48269461657078239</v>
      </c>
    </row>
    <row r="667" spans="1:19" x14ac:dyDescent="0.3">
      <c r="A667" s="9">
        <v>43374</v>
      </c>
      <c r="B667" s="2">
        <v>54860310</v>
      </c>
      <c r="C667" s="2">
        <v>48480618</v>
      </c>
      <c r="D667" s="2">
        <v>57482</v>
      </c>
      <c r="E667" s="2">
        <v>46959.8</v>
      </c>
      <c r="F667" s="2">
        <v>55061.9</v>
      </c>
      <c r="G667" s="2">
        <v>45869</v>
      </c>
      <c r="H667" s="2">
        <f t="shared" si="63"/>
        <v>0.95789812463031909</v>
      </c>
      <c r="I667" s="2">
        <f t="shared" si="64"/>
        <v>0.97677162168493048</v>
      </c>
      <c r="J667" s="2">
        <f t="shared" si="65"/>
        <v>52550588.065637939</v>
      </c>
      <c r="K667" s="2">
        <f t="shared" si="66"/>
        <v>47354491.864147633</v>
      </c>
      <c r="L667" s="2">
        <v>117.55</v>
      </c>
      <c r="M667" s="2">
        <v>120.1</v>
      </c>
      <c r="N667" s="2">
        <v>1130.81</v>
      </c>
      <c r="O667">
        <f t="shared" si="67"/>
        <v>498841075.6997363</v>
      </c>
      <c r="P667">
        <f t="shared" si="68"/>
        <v>445553682.47660655</v>
      </c>
      <c r="Q667">
        <f t="shared" si="69"/>
        <v>1.1195981434311848</v>
      </c>
      <c r="R667">
        <f t="shared" si="70"/>
        <v>-3.4606737826359701E-2</v>
      </c>
      <c r="S667">
        <f t="shared" si="71"/>
        <v>1.3891374784713975</v>
      </c>
    </row>
    <row r="668" spans="1:19" x14ac:dyDescent="0.3">
      <c r="A668" s="9">
        <v>43405</v>
      </c>
      <c r="B668" s="2">
        <v>51479530</v>
      </c>
      <c r="C668" s="2">
        <v>46808199</v>
      </c>
      <c r="D668" s="2">
        <v>51813.9</v>
      </c>
      <c r="E668" s="2">
        <v>44309</v>
      </c>
      <c r="F668" s="2">
        <v>50452.3</v>
      </c>
      <c r="G668" s="2">
        <v>43324.9</v>
      </c>
      <c r="H668" s="2">
        <f t="shared" si="63"/>
        <v>0.97372133732454036</v>
      </c>
      <c r="I668" s="2">
        <f t="shared" si="64"/>
        <v>0.97779006522376943</v>
      </c>
      <c r="J668" s="2">
        <f t="shared" si="65"/>
        <v>50126716.796438798</v>
      </c>
      <c r="K668" s="2">
        <f t="shared" si="66"/>
        <v>45768591.953217179</v>
      </c>
      <c r="L668" s="2">
        <v>114.11</v>
      </c>
      <c r="M668" s="2">
        <v>114.43</v>
      </c>
      <c r="N668" s="2">
        <v>1128.58</v>
      </c>
      <c r="O668">
        <f t="shared" si="67"/>
        <v>482210060.57491243</v>
      </c>
      <c r="P668">
        <f t="shared" si="68"/>
        <v>430937397.72370952</v>
      </c>
      <c r="Q668">
        <f t="shared" si="69"/>
        <v>1.1189793764060267</v>
      </c>
      <c r="R668">
        <f t="shared" si="70"/>
        <v>-6.1876702515806237E-4</v>
      </c>
      <c r="S668">
        <f t="shared" si="71"/>
        <v>-3.3339305712736547</v>
      </c>
    </row>
    <row r="669" spans="1:19" x14ac:dyDescent="0.3">
      <c r="A669" s="9">
        <v>43435</v>
      </c>
      <c r="B669" s="2">
        <v>48206793</v>
      </c>
      <c r="C669" s="2">
        <v>44024694</v>
      </c>
      <c r="D669" s="2">
        <v>49774.7</v>
      </c>
      <c r="E669" s="2">
        <v>43146.8</v>
      </c>
      <c r="F669" s="2">
        <v>48827.199999999997</v>
      </c>
      <c r="G669" s="2">
        <v>41968.800000000003</v>
      </c>
      <c r="H669" s="2">
        <f t="shared" si="63"/>
        <v>0.98096422479693501</v>
      </c>
      <c r="I669" s="2">
        <f t="shared" si="64"/>
        <v>0.9726978594009289</v>
      </c>
      <c r="J669" s="2">
        <f t="shared" si="65"/>
        <v>47289139.325191312</v>
      </c>
      <c r="K669" s="2">
        <f t="shared" si="66"/>
        <v>42822725.614580914</v>
      </c>
      <c r="L669" s="2">
        <v>111.52</v>
      </c>
      <c r="M669" s="2">
        <v>110.74</v>
      </c>
      <c r="N669" s="2">
        <v>1122.9000000000001</v>
      </c>
      <c r="O669">
        <f t="shared" si="67"/>
        <v>467702890.71618974</v>
      </c>
      <c r="P669">
        <f t="shared" si="68"/>
        <v>422344417.32153916</v>
      </c>
      <c r="Q669">
        <f t="shared" si="69"/>
        <v>1.1073968816311315</v>
      </c>
      <c r="R669">
        <f t="shared" si="70"/>
        <v>-1.1582494774895258E-2</v>
      </c>
      <c r="S669">
        <f t="shared" si="71"/>
        <v>-3.0084751532198624</v>
      </c>
    </row>
    <row r="670" spans="1:19" x14ac:dyDescent="0.3">
      <c r="A670" s="9">
        <v>43466</v>
      </c>
      <c r="B670" s="2">
        <v>46168934</v>
      </c>
      <c r="C670" s="2">
        <v>45153389</v>
      </c>
      <c r="D670" s="2">
        <v>49098.400000000001</v>
      </c>
      <c r="E670" s="2">
        <v>43218.400000000001</v>
      </c>
      <c r="F670" s="2">
        <v>48861.8</v>
      </c>
      <c r="G670" s="2">
        <v>39877.699999999997</v>
      </c>
      <c r="H670" s="2">
        <f t="shared" si="63"/>
        <v>0.99518110569794538</v>
      </c>
      <c r="I670" s="2">
        <f t="shared" si="64"/>
        <v>0.92270190474427549</v>
      </c>
      <c r="J670" s="2">
        <f t="shared" si="65"/>
        <v>45946450.78701546</v>
      </c>
      <c r="K670" s="2">
        <f t="shared" si="66"/>
        <v>41663118.035959214</v>
      </c>
      <c r="L670" s="2">
        <v>110.07</v>
      </c>
      <c r="M670" s="2">
        <v>110.66</v>
      </c>
      <c r="N670" s="2">
        <v>1122</v>
      </c>
      <c r="O670">
        <f t="shared" si="67"/>
        <v>462636922.42413616</v>
      </c>
      <c r="P670">
        <f t="shared" si="68"/>
        <v>422462662.47587693</v>
      </c>
      <c r="Q670">
        <f t="shared" si="69"/>
        <v>1.0950954096459429</v>
      </c>
      <c r="R670">
        <f t="shared" si="70"/>
        <v>-1.2301471985188606E-2</v>
      </c>
      <c r="S670">
        <f t="shared" si="71"/>
        <v>-1.0831594998902148</v>
      </c>
    </row>
    <row r="671" spans="1:19" x14ac:dyDescent="0.3">
      <c r="A671" s="9">
        <v>43497</v>
      </c>
      <c r="B671" s="2">
        <v>39481803</v>
      </c>
      <c r="C671" s="2">
        <v>36651437</v>
      </c>
      <c r="D671" s="2">
        <v>39891.300000000003</v>
      </c>
      <c r="E671" s="2">
        <v>34472.800000000003</v>
      </c>
      <c r="F671" s="2">
        <v>45299</v>
      </c>
      <c r="G671" s="2">
        <v>39156.300000000003</v>
      </c>
      <c r="H671" s="2">
        <f t="shared" si="63"/>
        <v>1.1355608867096334</v>
      </c>
      <c r="I671" s="2">
        <f t="shared" si="64"/>
        <v>1.1358607365807245</v>
      </c>
      <c r="J671" s="2">
        <f t="shared" si="65"/>
        <v>44833991.223575063</v>
      </c>
      <c r="K671" s="2">
        <f t="shared" si="66"/>
        <v>41630928.227562018</v>
      </c>
      <c r="L671" s="2">
        <v>110.5</v>
      </c>
      <c r="M671" s="2">
        <v>113.05</v>
      </c>
      <c r="N671" s="2">
        <v>1122.45</v>
      </c>
      <c r="O671">
        <f t="shared" si="67"/>
        <v>457015882.19179815</v>
      </c>
      <c r="P671">
        <f t="shared" si="68"/>
        <v>422102850.81623518</v>
      </c>
      <c r="Q671">
        <f t="shared" si="69"/>
        <v>1.082712143042982</v>
      </c>
      <c r="R671">
        <f t="shared" si="70"/>
        <v>-1.2383266602960852E-2</v>
      </c>
      <c r="S671">
        <f t="shared" si="71"/>
        <v>-1.2150003512224572</v>
      </c>
    </row>
    <row r="672" spans="1:19" x14ac:dyDescent="0.3">
      <c r="A672" s="9">
        <v>43525</v>
      </c>
      <c r="B672" s="2">
        <v>47003206</v>
      </c>
      <c r="C672" s="2">
        <v>41992349</v>
      </c>
      <c r="D672" s="2">
        <v>47712.9</v>
      </c>
      <c r="E672" s="2">
        <v>39283.800000000003</v>
      </c>
      <c r="F672" s="2">
        <v>46908</v>
      </c>
      <c r="G672" s="2">
        <v>38873.4</v>
      </c>
      <c r="H672" s="2">
        <f t="shared" si="63"/>
        <v>0.98313034839634561</v>
      </c>
      <c r="I672" s="2">
        <f t="shared" si="64"/>
        <v>0.98955294548898021</v>
      </c>
      <c r="J672" s="2">
        <f t="shared" si="65"/>
        <v>46210278.290525205</v>
      </c>
      <c r="K672" s="2">
        <f t="shared" si="66"/>
        <v>41553652.640951231</v>
      </c>
      <c r="L672" s="2">
        <v>109.9</v>
      </c>
      <c r="M672" s="2">
        <v>114.12</v>
      </c>
      <c r="N672" s="2">
        <v>1130.72</v>
      </c>
      <c r="O672">
        <f t="shared" si="67"/>
        <v>469400243.14208162</v>
      </c>
      <c r="P672">
        <f t="shared" si="68"/>
        <v>412577597.58368605</v>
      </c>
      <c r="Q672">
        <f t="shared" si="69"/>
        <v>1.1377259596526441</v>
      </c>
      <c r="R672">
        <f t="shared" si="70"/>
        <v>5.5013816609662092E-2</v>
      </c>
      <c r="S672">
        <f t="shared" si="71"/>
        <v>2.7098316344914366</v>
      </c>
    </row>
    <row r="673" spans="1:19" x14ac:dyDescent="0.3">
      <c r="A673" s="9">
        <v>43556</v>
      </c>
      <c r="B673" s="2">
        <v>48781156</v>
      </c>
      <c r="C673" s="2">
        <v>45047164</v>
      </c>
      <c r="D673" s="2">
        <v>47785.7</v>
      </c>
      <c r="E673" s="2">
        <v>42239.9</v>
      </c>
      <c r="F673" s="2">
        <v>47061.1</v>
      </c>
      <c r="G673" s="2">
        <v>41155.1</v>
      </c>
      <c r="H673" s="2">
        <f t="shared" si="63"/>
        <v>0.9848364678135928</v>
      </c>
      <c r="I673" s="2">
        <f t="shared" si="64"/>
        <v>0.97431812101827886</v>
      </c>
      <c r="J673" s="2">
        <f t="shared" si="65"/>
        <v>48041461.37090385</v>
      </c>
      <c r="K673" s="2">
        <f t="shared" si="66"/>
        <v>43890268.185682252</v>
      </c>
      <c r="L673" s="2">
        <v>109.64</v>
      </c>
      <c r="M673" s="2">
        <v>115.09</v>
      </c>
      <c r="N673" s="2">
        <v>1140.95</v>
      </c>
      <c r="O673">
        <f t="shared" si="67"/>
        <v>494280629.67523563</v>
      </c>
      <c r="P673">
        <f t="shared" si="68"/>
        <v>434872099.92038757</v>
      </c>
      <c r="Q673">
        <f t="shared" si="69"/>
        <v>1.1366114997161787</v>
      </c>
      <c r="R673">
        <f t="shared" si="70"/>
        <v>-1.1144599364654173E-3</v>
      </c>
      <c r="S673">
        <f t="shared" si="71"/>
        <v>5.3004630689172956</v>
      </c>
    </row>
    <row r="674" spans="1:19" x14ac:dyDescent="0.3">
      <c r="A674" s="9">
        <v>43586</v>
      </c>
      <c r="B674" s="2">
        <v>45703948</v>
      </c>
      <c r="C674" s="2">
        <v>43619667</v>
      </c>
      <c r="D674" s="2">
        <v>47515.9</v>
      </c>
      <c r="E674" s="2">
        <v>41798.1</v>
      </c>
      <c r="F674" s="2">
        <v>47033.8</v>
      </c>
      <c r="G674" s="2">
        <v>40258.800000000003</v>
      </c>
      <c r="H674" s="2">
        <f t="shared" si="63"/>
        <v>0.98985392258170424</v>
      </c>
      <c r="I674" s="2">
        <f t="shared" si="64"/>
        <v>0.96317296719228873</v>
      </c>
      <c r="J674" s="2">
        <f t="shared" si="65"/>
        <v>45240232.205270238</v>
      </c>
      <c r="K674" s="2">
        <f t="shared" si="66"/>
        <v>42013284.092329562</v>
      </c>
      <c r="L674" s="2">
        <v>108.41</v>
      </c>
      <c r="M674" s="2">
        <v>113.34</v>
      </c>
      <c r="N674" s="2">
        <v>1183.29</v>
      </c>
      <c r="O674">
        <f t="shared" si="67"/>
        <v>470784776.8570146</v>
      </c>
      <c r="P674">
        <f t="shared" si="68"/>
        <v>416500621.12384582</v>
      </c>
      <c r="Q674">
        <f t="shared" si="69"/>
        <v>1.1303339130364165</v>
      </c>
      <c r="R674">
        <f t="shared" si="70"/>
        <v>-6.2775866797621926E-3</v>
      </c>
      <c r="S674">
        <f t="shared" si="71"/>
        <v>-4.7535451335932066</v>
      </c>
    </row>
    <row r="675" spans="1:19" x14ac:dyDescent="0.3">
      <c r="A675" s="9">
        <v>43617</v>
      </c>
      <c r="B675" s="2">
        <v>44008404</v>
      </c>
      <c r="C675" s="2">
        <v>40104812</v>
      </c>
      <c r="D675" s="2">
        <v>43757.4</v>
      </c>
      <c r="E675" s="2">
        <v>37395.9</v>
      </c>
      <c r="F675" s="2">
        <v>45160.2</v>
      </c>
      <c r="G675" s="2">
        <v>39632.400000000001</v>
      </c>
      <c r="H675" s="2">
        <f t="shared" si="63"/>
        <v>1.0320585775206021</v>
      </c>
      <c r="I675" s="2">
        <f t="shared" si="64"/>
        <v>1.0598060215157277</v>
      </c>
      <c r="J675" s="2">
        <f t="shared" si="65"/>
        <v>45419250.831191979</v>
      </c>
      <c r="K675" s="2">
        <f t="shared" si="66"/>
        <v>42503321.24935621</v>
      </c>
      <c r="L675" s="2">
        <v>106.71</v>
      </c>
      <c r="M675" s="2">
        <v>109.85</v>
      </c>
      <c r="N675" s="2">
        <v>1175.6199999999999</v>
      </c>
      <c r="O675">
        <f t="shared" si="67"/>
        <v>495748965.18809295</v>
      </c>
      <c r="P675">
        <f t="shared" si="68"/>
        <v>443742323.99109501</v>
      </c>
      <c r="Q675">
        <f t="shared" si="69"/>
        <v>1.1172000920021359</v>
      </c>
      <c r="R675">
        <f t="shared" si="70"/>
        <v>-1.3133821034280624E-2</v>
      </c>
      <c r="S675">
        <f t="shared" si="71"/>
        <v>5.3026753536383779</v>
      </c>
    </row>
    <row r="676" spans="1:19" x14ac:dyDescent="0.3">
      <c r="A676" s="9">
        <v>43647</v>
      </c>
      <c r="B676" s="2">
        <v>46078221</v>
      </c>
      <c r="C676" s="2">
        <v>43762245</v>
      </c>
      <c r="D676" s="2">
        <v>48183.4</v>
      </c>
      <c r="E676" s="2">
        <v>41368.5</v>
      </c>
      <c r="F676" s="2">
        <v>46371.5</v>
      </c>
      <c r="G676" s="2">
        <v>39980.9</v>
      </c>
      <c r="H676" s="2">
        <f t="shared" si="63"/>
        <v>0.9623957628560873</v>
      </c>
      <c r="I676" s="2">
        <f t="shared" si="64"/>
        <v>0.96645757037359348</v>
      </c>
      <c r="J676" s="2">
        <f t="shared" si="65"/>
        <v>44345484.650346383</v>
      </c>
      <c r="K676" s="2">
        <f t="shared" si="66"/>
        <v>42294352.976793937</v>
      </c>
      <c r="L676" s="2">
        <v>106.36</v>
      </c>
      <c r="M676" s="2">
        <v>110.74</v>
      </c>
      <c r="N676" s="2">
        <v>1175.31</v>
      </c>
      <c r="O676">
        <f t="shared" si="67"/>
        <v>488552513.02258658</v>
      </c>
      <c r="P676">
        <f t="shared" si="68"/>
        <v>452636206.15911227</v>
      </c>
      <c r="Q676">
        <f t="shared" si="69"/>
        <v>1.0793491691003809</v>
      </c>
      <c r="R676">
        <f t="shared" si="70"/>
        <v>-3.7850922901754958E-2</v>
      </c>
      <c r="S676">
        <f t="shared" si="71"/>
        <v>-1.4516323120868151</v>
      </c>
    </row>
    <row r="677" spans="1:19" x14ac:dyDescent="0.3">
      <c r="A677" s="9">
        <v>43678</v>
      </c>
      <c r="B677" s="2">
        <v>44020065</v>
      </c>
      <c r="C677" s="2">
        <v>42457250</v>
      </c>
      <c r="D677" s="2">
        <v>45155.1</v>
      </c>
      <c r="E677" s="2">
        <v>40335.800000000003</v>
      </c>
      <c r="F677" s="2">
        <v>46421</v>
      </c>
      <c r="G677" s="2">
        <v>40927</v>
      </c>
      <c r="H677" s="2">
        <f t="shared" si="63"/>
        <v>1.0280344855841312</v>
      </c>
      <c r="I677" s="2">
        <f t="shared" si="64"/>
        <v>1.0146569548639173</v>
      </c>
      <c r="J677" s="2">
        <f t="shared" si="65"/>
        <v>45254144.877655022</v>
      </c>
      <c r="K677" s="2">
        <f t="shared" si="66"/>
        <v>43079543.996896051</v>
      </c>
      <c r="L677" s="2">
        <v>104.8</v>
      </c>
      <c r="M677" s="2">
        <v>108.43</v>
      </c>
      <c r="N677" s="2">
        <v>1208.98</v>
      </c>
      <c r="O677">
        <f t="shared" si="67"/>
        <v>500071916.28579092</v>
      </c>
      <c r="P677">
        <f t="shared" si="68"/>
        <v>457213462.66021222</v>
      </c>
      <c r="Q677">
        <f t="shared" si="69"/>
        <v>1.0937383894520838</v>
      </c>
      <c r="R677">
        <f t="shared" si="70"/>
        <v>1.4389220351702869E-2</v>
      </c>
      <c r="S677">
        <f t="shared" si="71"/>
        <v>2.3578638848740923</v>
      </c>
    </row>
    <row r="678" spans="1:19" x14ac:dyDescent="0.3">
      <c r="A678" s="9">
        <v>43709</v>
      </c>
      <c r="B678" s="2">
        <v>44629053</v>
      </c>
      <c r="C678" s="2">
        <v>38741473</v>
      </c>
      <c r="D678" s="2">
        <v>45475.4</v>
      </c>
      <c r="E678" s="2">
        <v>36537.599999999999</v>
      </c>
      <c r="F678" s="2">
        <v>45480.2</v>
      </c>
      <c r="G678" s="2">
        <v>38915.1</v>
      </c>
      <c r="H678" s="2">
        <f t="shared" si="63"/>
        <v>1.0001055515729382</v>
      </c>
      <c r="I678" s="2">
        <f t="shared" si="64"/>
        <v>1.0650699553336838</v>
      </c>
      <c r="J678" s="2">
        <f t="shared" si="65"/>
        <v>44633763.666742891</v>
      </c>
      <c r="K678" s="2">
        <f t="shared" si="66"/>
        <v>41262378.917671114</v>
      </c>
      <c r="L678" s="2">
        <v>104.92</v>
      </c>
      <c r="M678" s="2">
        <v>109.2</v>
      </c>
      <c r="N678" s="2">
        <v>1197.55</v>
      </c>
      <c r="O678">
        <f t="shared" si="67"/>
        <v>514898164.10132468</v>
      </c>
      <c r="P678">
        <f t="shared" si="68"/>
        <v>460070007.04496932</v>
      </c>
      <c r="Q678">
        <f t="shared" si="69"/>
        <v>1.1191735088503525</v>
      </c>
      <c r="R678">
        <f t="shared" si="70"/>
        <v>2.5435119398268702E-2</v>
      </c>
      <c r="S678">
        <f t="shared" si="71"/>
        <v>2.9648231249723977</v>
      </c>
    </row>
    <row r="679" spans="1:19" x14ac:dyDescent="0.3">
      <c r="A679" s="9">
        <v>43739</v>
      </c>
      <c r="B679" s="2">
        <v>46648756</v>
      </c>
      <c r="C679" s="2">
        <v>41396517</v>
      </c>
      <c r="D679" s="2">
        <v>48159</v>
      </c>
      <c r="E679" s="2">
        <v>39617.300000000003</v>
      </c>
      <c r="F679" s="2">
        <v>46155.5</v>
      </c>
      <c r="G679" s="2">
        <v>38816.6</v>
      </c>
      <c r="H679" s="2">
        <f t="shared" si="63"/>
        <v>0.95839822255445506</v>
      </c>
      <c r="I679" s="2">
        <f t="shared" si="64"/>
        <v>0.97978913252543698</v>
      </c>
      <c r="J679" s="2">
        <f t="shared" si="65"/>
        <v>44708084.834776469</v>
      </c>
      <c r="K679" s="2">
        <f t="shared" si="66"/>
        <v>40559857.481004506</v>
      </c>
      <c r="L679" s="2">
        <v>103.92</v>
      </c>
      <c r="M679" s="2">
        <v>107.84</v>
      </c>
      <c r="N679" s="2">
        <v>1184.1300000000001</v>
      </c>
      <c r="O679">
        <f t="shared" si="67"/>
        <v>510295148.62644452</v>
      </c>
      <c r="P679">
        <f t="shared" si="68"/>
        <v>444802722.7690196</v>
      </c>
      <c r="Q679">
        <f t="shared" si="69"/>
        <v>1.1472392647457652</v>
      </c>
      <c r="R679">
        <f t="shared" si="70"/>
        <v>2.8065755895412714E-2</v>
      </c>
      <c r="S679">
        <f t="shared" si="71"/>
        <v>-0.89396618512206771</v>
      </c>
    </row>
    <row r="680" spans="1:19" x14ac:dyDescent="0.3">
      <c r="A680" s="9">
        <v>43770</v>
      </c>
      <c r="B680" s="2">
        <v>44040722</v>
      </c>
      <c r="C680" s="2">
        <v>40729215</v>
      </c>
      <c r="D680" s="2">
        <v>46275.3</v>
      </c>
      <c r="E680" s="2">
        <v>38527.1</v>
      </c>
      <c r="F680" s="2">
        <v>46030.8</v>
      </c>
      <c r="G680" s="2">
        <v>38638.9</v>
      </c>
      <c r="H680" s="2">
        <f t="shared" si="63"/>
        <v>0.99471640378344384</v>
      </c>
      <c r="I680" s="2">
        <f t="shared" si="64"/>
        <v>1.0029018535005232</v>
      </c>
      <c r="J680" s="2">
        <f t="shared" si="65"/>
        <v>43808028.607866399</v>
      </c>
      <c r="K680" s="2">
        <f t="shared" si="66"/>
        <v>40847405.215121314</v>
      </c>
      <c r="L680" s="2">
        <v>103.13</v>
      </c>
      <c r="M680" s="2">
        <v>108.34</v>
      </c>
      <c r="N680" s="2">
        <v>1167.45</v>
      </c>
      <c r="O680">
        <f t="shared" si="67"/>
        <v>499176298.26244074</v>
      </c>
      <c r="P680">
        <f t="shared" si="68"/>
        <v>448522236.0662241</v>
      </c>
      <c r="Q680">
        <f t="shared" si="69"/>
        <v>1.1129354536365452</v>
      </c>
      <c r="R680">
        <f t="shared" si="70"/>
        <v>-3.4303811109219984E-2</v>
      </c>
      <c r="S680">
        <f t="shared" si="71"/>
        <v>-2.1789057556067917</v>
      </c>
    </row>
    <row r="681" spans="1:19" x14ac:dyDescent="0.3">
      <c r="A681" s="9">
        <v>43800</v>
      </c>
      <c r="B681" s="2">
        <v>45668341</v>
      </c>
      <c r="C681" s="2">
        <v>43687430</v>
      </c>
      <c r="D681" s="2">
        <v>47658.1</v>
      </c>
      <c r="E681" s="2">
        <v>42060.6</v>
      </c>
      <c r="F681" s="2">
        <v>45885.1</v>
      </c>
      <c r="G681" s="2">
        <v>40623.599999999999</v>
      </c>
      <c r="H681" s="2">
        <f t="shared" si="63"/>
        <v>0.96279750976224399</v>
      </c>
      <c r="I681" s="2">
        <f t="shared" si="64"/>
        <v>0.96583500948631262</v>
      </c>
      <c r="J681" s="2">
        <f t="shared" si="65"/>
        <v>43969364.98977299</v>
      </c>
      <c r="K681" s="2">
        <f t="shared" si="66"/>
        <v>42194849.36848262</v>
      </c>
      <c r="L681" s="2">
        <v>103.11</v>
      </c>
      <c r="M681" s="2">
        <v>109.29</v>
      </c>
      <c r="N681" s="2">
        <v>1175.8399999999999</v>
      </c>
      <c r="O681">
        <f t="shared" si="67"/>
        <v>497741056.50451356</v>
      </c>
      <c r="P681">
        <f t="shared" si="68"/>
        <v>454683190.83657962</v>
      </c>
      <c r="Q681">
        <f t="shared" si="69"/>
        <v>1.0946986089120889</v>
      </c>
      <c r="R681">
        <f t="shared" si="70"/>
        <v>-1.8236844724456303E-2</v>
      </c>
      <c r="S681">
        <f t="shared" si="71"/>
        <v>-0.2875220163543446</v>
      </c>
    </row>
    <row r="682" spans="1:19" x14ac:dyDescent="0.3">
      <c r="A682" s="9">
        <v>43831</v>
      </c>
      <c r="B682" s="2">
        <v>43103061</v>
      </c>
      <c r="C682" s="2">
        <v>42718100</v>
      </c>
      <c r="D682" s="2">
        <v>42482.400000000001</v>
      </c>
      <c r="E682" s="2">
        <v>40599.5</v>
      </c>
      <c r="F682" s="2">
        <v>45262.9</v>
      </c>
      <c r="G682" s="2">
        <v>39452.9</v>
      </c>
      <c r="H682" s="2">
        <f t="shared" si="63"/>
        <v>1.0654506336741805</v>
      </c>
      <c r="I682" s="2">
        <f t="shared" si="64"/>
        <v>0.97175827288513406</v>
      </c>
      <c r="J682" s="2">
        <f t="shared" si="65"/>
        <v>45924183.655746855</v>
      </c>
      <c r="K682" s="2">
        <f t="shared" si="66"/>
        <v>41511667.076934442</v>
      </c>
      <c r="L682" s="2">
        <v>103.41</v>
      </c>
      <c r="M682" s="2">
        <v>109.48</v>
      </c>
      <c r="N682" s="2">
        <v>1164.28</v>
      </c>
      <c r="O682">
        <f t="shared" si="67"/>
        <v>523707614.2932148</v>
      </c>
      <c r="P682">
        <f t="shared" si="68"/>
        <v>446619806.16472316</v>
      </c>
      <c r="Q682">
        <f t="shared" si="69"/>
        <v>1.1726027530898617</v>
      </c>
      <c r="R682">
        <f t="shared" si="70"/>
        <v>7.7904144177772805E-2</v>
      </c>
      <c r="S682">
        <f t="shared" si="71"/>
        <v>5.21688083580176</v>
      </c>
    </row>
    <row r="683" spans="1:19" x14ac:dyDescent="0.3">
      <c r="A683" s="9">
        <v>43862</v>
      </c>
      <c r="B683" s="2">
        <v>40911819</v>
      </c>
      <c r="C683" s="2">
        <v>36977247</v>
      </c>
      <c r="D683" s="2">
        <v>40831.300000000003</v>
      </c>
      <c r="E683" s="2">
        <v>34244.6</v>
      </c>
      <c r="F683" s="2">
        <v>43924.4</v>
      </c>
      <c r="G683" s="2">
        <v>36755.5</v>
      </c>
      <c r="H683" s="2">
        <f t="shared" si="63"/>
        <v>1.075753159953271</v>
      </c>
      <c r="I683" s="2">
        <f t="shared" si="64"/>
        <v>1.0733225092423331</v>
      </c>
      <c r="J683" s="2">
        <f t="shared" si="65"/>
        <v>44011018.568686269</v>
      </c>
      <c r="K683" s="2">
        <f t="shared" si="66"/>
        <v>39688511.534913532</v>
      </c>
      <c r="L683" s="2">
        <v>101.79</v>
      </c>
      <c r="M683" s="2">
        <v>105.24</v>
      </c>
      <c r="N683" s="2">
        <v>1193.79</v>
      </c>
      <c r="O683">
        <f t="shared" si="67"/>
        <v>495514444.43622524</v>
      </c>
      <c r="P683">
        <f t="shared" si="68"/>
        <v>422072891.94253856</v>
      </c>
      <c r="Q683">
        <f t="shared" si="69"/>
        <v>1.1740020595866296</v>
      </c>
      <c r="R683">
        <f t="shared" si="70"/>
        <v>1.3993064967678936E-3</v>
      </c>
      <c r="S683">
        <f t="shared" si="71"/>
        <v>-5.3833797881740679</v>
      </c>
    </row>
    <row r="684" spans="1:19" x14ac:dyDescent="0.3">
      <c r="A684" s="9">
        <v>43891</v>
      </c>
      <c r="B684" s="2">
        <v>46167204</v>
      </c>
      <c r="C684" s="2">
        <v>41803860</v>
      </c>
      <c r="D684" s="2">
        <v>46117.8</v>
      </c>
      <c r="E684" s="2">
        <v>39151.4</v>
      </c>
      <c r="F684" s="2">
        <v>44410.1</v>
      </c>
      <c r="G684" s="2">
        <v>37181.9</v>
      </c>
      <c r="H684" s="2">
        <f t="shared" si="63"/>
        <v>0.96297091361686804</v>
      </c>
      <c r="I684" s="2">
        <f t="shared" si="64"/>
        <v>0.94969528548148985</v>
      </c>
      <c r="J684" s="2">
        <f t="shared" si="65"/>
        <v>44457674.615016326</v>
      </c>
      <c r="K684" s="2">
        <f t="shared" si="66"/>
        <v>39700928.756928235</v>
      </c>
      <c r="L684" s="2">
        <v>98.01</v>
      </c>
      <c r="M684" s="2">
        <v>97.45</v>
      </c>
      <c r="N684" s="2">
        <v>1220.0899999999999</v>
      </c>
      <c r="O684">
        <f t="shared" si="67"/>
        <v>521398245.19756687</v>
      </c>
      <c r="P684">
        <f t="shared" si="68"/>
        <v>450347507.98872441</v>
      </c>
      <c r="Q684">
        <f t="shared" si="69"/>
        <v>1.1577686918401275</v>
      </c>
      <c r="R684">
        <f t="shared" si="70"/>
        <v>-1.6233367746502081E-2</v>
      </c>
      <c r="S684">
        <f t="shared" si="71"/>
        <v>5.2236218443220395</v>
      </c>
    </row>
    <row r="685" spans="1:19" x14ac:dyDescent="0.3">
      <c r="A685" s="9">
        <v>43922</v>
      </c>
      <c r="B685" s="2">
        <v>36270183</v>
      </c>
      <c r="C685" s="2">
        <v>37932611</v>
      </c>
      <c r="D685" s="2">
        <v>35685.599999999999</v>
      </c>
      <c r="E685" s="2">
        <v>35197.4</v>
      </c>
      <c r="F685" s="2">
        <v>35343.599999999999</v>
      </c>
      <c r="G685" s="2">
        <v>35430.6</v>
      </c>
      <c r="H685" s="2">
        <f t="shared" si="63"/>
        <v>0.99041630237406686</v>
      </c>
      <c r="I685" s="2">
        <f t="shared" si="64"/>
        <v>1.0066254893827384</v>
      </c>
      <c r="J685" s="2">
        <f t="shared" si="65"/>
        <v>35922580.533290736</v>
      </c>
      <c r="K685" s="2">
        <f t="shared" si="66"/>
        <v>38183933.111440048</v>
      </c>
      <c r="L685" s="2">
        <v>95.49</v>
      </c>
      <c r="M685" s="2">
        <v>91.57</v>
      </c>
      <c r="N685" s="2">
        <v>1225.23</v>
      </c>
      <c r="O685">
        <f t="shared" si="67"/>
        <v>447186830.76076615</v>
      </c>
      <c r="P685">
        <f t="shared" si="68"/>
        <v>478069111.8515842</v>
      </c>
      <c r="Q685">
        <f t="shared" si="69"/>
        <v>0.93540205730671555</v>
      </c>
      <c r="R685">
        <f t="shared" si="70"/>
        <v>-0.22236663453341199</v>
      </c>
      <c r="S685">
        <f t="shared" si="71"/>
        <v>-14.233153855107574</v>
      </c>
    </row>
    <row r="686" spans="1:19" x14ac:dyDescent="0.3">
      <c r="A686" s="9">
        <v>43952</v>
      </c>
      <c r="B686" s="2">
        <v>34854511</v>
      </c>
      <c r="C686" s="2">
        <v>34661974</v>
      </c>
      <c r="D686" s="2">
        <v>33896.9</v>
      </c>
      <c r="E686" s="2">
        <v>31705.8</v>
      </c>
      <c r="F686" s="2">
        <v>34665.1</v>
      </c>
      <c r="G686" s="2">
        <v>32197</v>
      </c>
      <c r="H686" s="2">
        <f t="shared" si="63"/>
        <v>1.0226628393746919</v>
      </c>
      <c r="I686" s="2">
        <f t="shared" si="64"/>
        <v>1.015492433561052</v>
      </c>
      <c r="J686" s="2">
        <f t="shared" si="65"/>
        <v>35644413.184276432</v>
      </c>
      <c r="K686" s="2">
        <f t="shared" si="66"/>
        <v>35198972.329289913</v>
      </c>
      <c r="L686" s="2">
        <v>95.69</v>
      </c>
      <c r="M686" s="2">
        <v>94.96</v>
      </c>
      <c r="N686" s="2">
        <v>1228.67</v>
      </c>
      <c r="O686">
        <f t="shared" si="67"/>
        <v>457352648.08640712</v>
      </c>
      <c r="P686">
        <f t="shared" si="68"/>
        <v>470971244.58901256</v>
      </c>
      <c r="Q686">
        <f t="shared" si="69"/>
        <v>0.97108401699876701</v>
      </c>
      <c r="R686">
        <f t="shared" si="70"/>
        <v>3.5681959692051457E-2</v>
      </c>
      <c r="S686">
        <f t="shared" si="71"/>
        <v>2.273281909564858</v>
      </c>
    </row>
    <row r="687" spans="1:19" x14ac:dyDescent="0.3">
      <c r="A687" s="9">
        <v>43983</v>
      </c>
      <c r="B687" s="2">
        <v>39214071</v>
      </c>
      <c r="C687" s="2">
        <v>35794860</v>
      </c>
      <c r="D687" s="2">
        <v>39462.300000000003</v>
      </c>
      <c r="E687" s="2">
        <v>33702</v>
      </c>
      <c r="F687" s="2">
        <v>39464.9</v>
      </c>
      <c r="G687" s="2">
        <v>34011.5</v>
      </c>
      <c r="H687" s="2">
        <f t="shared" si="63"/>
        <v>1.0000658856680933</v>
      </c>
      <c r="I687" s="2">
        <f t="shared" si="64"/>
        <v>1.0091834312503709</v>
      </c>
      <c r="J687" s="2">
        <f t="shared" si="65"/>
        <v>39216654.645266496</v>
      </c>
      <c r="K687" s="2">
        <f t="shared" si="66"/>
        <v>36123579.635926649</v>
      </c>
      <c r="L687" s="2">
        <v>97.74</v>
      </c>
      <c r="M687" s="2">
        <v>98.81</v>
      </c>
      <c r="N687" s="2">
        <v>1210.01</v>
      </c>
      <c r="O687">
        <f t="shared" si="67"/>
        <v>503546107.87960696</v>
      </c>
      <c r="P687">
        <f t="shared" si="68"/>
        <v>467396362.58713144</v>
      </c>
      <c r="Q687">
        <f t="shared" si="69"/>
        <v>1.0773428040654394</v>
      </c>
      <c r="R687">
        <f t="shared" si="70"/>
        <v>0.10625878706667236</v>
      </c>
      <c r="S687">
        <f t="shared" si="71"/>
        <v>10.100184176581521</v>
      </c>
    </row>
    <row r="688" spans="1:19" x14ac:dyDescent="0.3">
      <c r="A688" s="9">
        <v>44013</v>
      </c>
      <c r="B688" s="2">
        <v>42785144</v>
      </c>
      <c r="C688" s="2">
        <v>38849185</v>
      </c>
      <c r="D688" s="2">
        <v>43543.5</v>
      </c>
      <c r="E688" s="2">
        <v>36636</v>
      </c>
      <c r="F688" s="2">
        <v>41854.800000000003</v>
      </c>
      <c r="G688" s="2">
        <v>35007.4</v>
      </c>
      <c r="H688" s="2">
        <f t="shared" si="63"/>
        <v>0.96121809225257504</v>
      </c>
      <c r="I688" s="2">
        <f t="shared" si="64"/>
        <v>0.95554645703679442</v>
      </c>
      <c r="J688" s="2">
        <f t="shared" si="65"/>
        <v>41125854.492431708</v>
      </c>
      <c r="K688" s="2">
        <f t="shared" si="66"/>
        <v>37122201.085516982</v>
      </c>
      <c r="L688" s="2">
        <v>98.72</v>
      </c>
      <c r="M688" s="2">
        <v>98.9</v>
      </c>
      <c r="N688" s="2">
        <v>1198.9000000000001</v>
      </c>
      <c r="O688">
        <f t="shared" si="67"/>
        <v>509133366.0158307</v>
      </c>
      <c r="P688">
        <f t="shared" si="68"/>
        <v>454591990.03629595</v>
      </c>
      <c r="Q688">
        <f t="shared" si="69"/>
        <v>1.1199787439615467</v>
      </c>
      <c r="R688">
        <f t="shared" si="70"/>
        <v>4.2635939896107367E-2</v>
      </c>
      <c r="S688">
        <f t="shared" si="71"/>
        <v>1.109582230662312</v>
      </c>
    </row>
    <row r="689" spans="1:19" x14ac:dyDescent="0.3">
      <c r="A689" s="9">
        <v>44044</v>
      </c>
      <c r="B689" s="2">
        <v>39469231</v>
      </c>
      <c r="C689" s="2">
        <v>35817929</v>
      </c>
      <c r="D689" s="2">
        <v>40098.199999999997</v>
      </c>
      <c r="E689" s="2">
        <v>33100.199999999997</v>
      </c>
      <c r="F689" s="2">
        <v>41986.9</v>
      </c>
      <c r="G689" s="2">
        <v>35247.4</v>
      </c>
      <c r="H689" s="2">
        <f t="shared" si="63"/>
        <v>1.0471018649216175</v>
      </c>
      <c r="I689" s="2">
        <f t="shared" si="64"/>
        <v>1.0648696986725157</v>
      </c>
      <c r="J689" s="2">
        <f t="shared" si="65"/>
        <v>41328305.387122117</v>
      </c>
      <c r="K689" s="2">
        <f t="shared" si="66"/>
        <v>38141427.261303559</v>
      </c>
      <c r="L689" s="2">
        <v>99.65</v>
      </c>
      <c r="M689" s="2">
        <v>98.83</v>
      </c>
      <c r="N689" s="2">
        <v>1186.8499999999999</v>
      </c>
      <c r="O689">
        <f t="shared" si="67"/>
        <v>501909494.81990188</v>
      </c>
      <c r="P689">
        <f t="shared" si="68"/>
        <v>462363570.71361816</v>
      </c>
      <c r="Q689">
        <f t="shared" si="69"/>
        <v>1.0855299305809236</v>
      </c>
      <c r="R689">
        <f t="shared" si="70"/>
        <v>-3.4448813380623111E-2</v>
      </c>
      <c r="S689">
        <f t="shared" si="71"/>
        <v>-1.4188563700820538</v>
      </c>
    </row>
    <row r="690" spans="1:19" x14ac:dyDescent="0.3">
      <c r="A690" s="9">
        <v>44075</v>
      </c>
      <c r="B690" s="2">
        <v>47819948</v>
      </c>
      <c r="C690" s="2">
        <v>39400190</v>
      </c>
      <c r="D690" s="2">
        <v>49488.2</v>
      </c>
      <c r="E690" s="2">
        <v>37471.599999999999</v>
      </c>
      <c r="F690" s="2">
        <v>45103.9</v>
      </c>
      <c r="G690" s="2">
        <v>37365.199999999997</v>
      </c>
      <c r="H690" s="2">
        <f t="shared" si="63"/>
        <v>0.91140716372791908</v>
      </c>
      <c r="I690" s="2">
        <f t="shared" si="64"/>
        <v>0.99716051623095892</v>
      </c>
      <c r="J690" s="2">
        <f t="shared" si="65"/>
        <v>43583443.176296577</v>
      </c>
      <c r="K690" s="2">
        <f t="shared" si="66"/>
        <v>39288313.799997866</v>
      </c>
      <c r="L690" s="2">
        <v>100.3</v>
      </c>
      <c r="M690" s="2">
        <v>98.39</v>
      </c>
      <c r="N690" s="2">
        <v>1178.8</v>
      </c>
      <c r="O690">
        <f t="shared" si="67"/>
        <v>519086899.48607713</v>
      </c>
      <c r="P690">
        <f t="shared" si="68"/>
        <v>471813571.1173476</v>
      </c>
      <c r="Q690">
        <f t="shared" si="69"/>
        <v>1.1001949313513322</v>
      </c>
      <c r="R690">
        <f t="shared" si="70"/>
        <v>1.4665000770408554E-2</v>
      </c>
      <c r="S690">
        <f t="shared" si="71"/>
        <v>3.4224107819157581</v>
      </c>
    </row>
    <row r="691" spans="1:19" x14ac:dyDescent="0.3">
      <c r="A691" s="9">
        <v>44105</v>
      </c>
      <c r="B691" s="2">
        <v>44818534</v>
      </c>
      <c r="C691" s="2">
        <v>39093795</v>
      </c>
      <c r="D691" s="2">
        <v>46487.7</v>
      </c>
      <c r="E691" s="2">
        <v>36253.4</v>
      </c>
      <c r="F691" s="2">
        <v>48998.6</v>
      </c>
      <c r="G691" s="2">
        <v>37201.199999999997</v>
      </c>
      <c r="H691" s="2">
        <f t="shared" si="63"/>
        <v>1.054012136543645</v>
      </c>
      <c r="I691" s="2">
        <f t="shared" si="64"/>
        <v>1.0261437547926537</v>
      </c>
      <c r="J691" s="2">
        <f t="shared" si="65"/>
        <v>47239278.778093994</v>
      </c>
      <c r="K691" s="2">
        <f t="shared" si="66"/>
        <v>40115853.590394273</v>
      </c>
      <c r="L691" s="2">
        <v>100.83</v>
      </c>
      <c r="M691" s="2">
        <v>99.1</v>
      </c>
      <c r="N691" s="2">
        <v>1144.68</v>
      </c>
      <c r="O691">
        <f t="shared" si="67"/>
        <v>555191045.10086942</v>
      </c>
      <c r="P691">
        <f t="shared" si="68"/>
        <v>480623724.08127624</v>
      </c>
      <c r="Q691">
        <f t="shared" si="69"/>
        <v>1.1551469835621002</v>
      </c>
      <c r="R691">
        <f t="shared" si="70"/>
        <v>5.4952052210768043E-2</v>
      </c>
      <c r="S691">
        <f t="shared" si="71"/>
        <v>6.9553182040497035</v>
      </c>
    </row>
    <row r="692" spans="1:19" x14ac:dyDescent="0.3">
      <c r="A692" s="9">
        <v>44136</v>
      </c>
      <c r="B692" s="2">
        <v>45751883</v>
      </c>
      <c r="C692" s="2">
        <v>39944763</v>
      </c>
      <c r="D692" s="2">
        <v>47285.3</v>
      </c>
      <c r="E692" s="2">
        <v>37315.5</v>
      </c>
      <c r="F692" s="2">
        <v>47345.5</v>
      </c>
      <c r="G692" s="2">
        <v>38275</v>
      </c>
      <c r="H692" s="2">
        <f t="shared" si="63"/>
        <v>1.0012731229367267</v>
      </c>
      <c r="I692" s="2">
        <f t="shared" si="64"/>
        <v>1.0257131754900779</v>
      </c>
      <c r="J692" s="2">
        <f t="shared" si="65"/>
        <v>45810130.771645732</v>
      </c>
      <c r="K692" s="2">
        <f t="shared" si="66"/>
        <v>40971869.700928569</v>
      </c>
      <c r="L692" s="2">
        <v>102.86</v>
      </c>
      <c r="M692" s="2">
        <v>101.57</v>
      </c>
      <c r="N692" s="2">
        <v>1116.76</v>
      </c>
      <c r="O692">
        <f t="shared" si="67"/>
        <v>520062882.98807335</v>
      </c>
      <c r="P692">
        <f t="shared" si="68"/>
        <v>473256103.01976711</v>
      </c>
      <c r="Q692">
        <f t="shared" si="69"/>
        <v>1.0989037007016711</v>
      </c>
      <c r="R692">
        <f t="shared" si="70"/>
        <v>-5.6243282860429122E-2</v>
      </c>
      <c r="S692">
        <f t="shared" si="71"/>
        <v>-6.327220588800003</v>
      </c>
    </row>
    <row r="693" spans="1:19" x14ac:dyDescent="0.3">
      <c r="A693" s="9">
        <v>44166</v>
      </c>
      <c r="B693" s="2">
        <v>51332449</v>
      </c>
      <c r="C693" s="2">
        <v>44638246</v>
      </c>
      <c r="D693" s="2">
        <v>52530.1</v>
      </c>
      <c r="E693" s="2">
        <v>41927.1</v>
      </c>
      <c r="F693" s="2">
        <v>49548.5</v>
      </c>
      <c r="G693" s="2">
        <v>39178.9</v>
      </c>
      <c r="H693" s="2">
        <f t="shared" si="63"/>
        <v>0.9432401613551088</v>
      </c>
      <c r="I693" s="2">
        <f t="shared" si="64"/>
        <v>0.93445289562120926</v>
      </c>
      <c r="J693" s="2">
        <f t="shared" si="65"/>
        <v>48418827.477512896</v>
      </c>
      <c r="K693" s="2">
        <f t="shared" si="66"/>
        <v>41712338.230151862</v>
      </c>
      <c r="L693" s="2">
        <v>105.52</v>
      </c>
      <c r="M693" s="2">
        <v>105.7</v>
      </c>
      <c r="N693" s="2">
        <v>1095.1300000000001</v>
      </c>
      <c r="O693">
        <f t="shared" si="67"/>
        <v>525687437.03856993</v>
      </c>
      <c r="P693">
        <f t="shared" si="68"/>
        <v>458626275.88760853</v>
      </c>
      <c r="Q693">
        <f t="shared" si="69"/>
        <v>1.1462218034088294</v>
      </c>
      <c r="R693">
        <f t="shared" si="70"/>
        <v>4.7318102707158305E-2</v>
      </c>
      <c r="S693">
        <f t="shared" si="71"/>
        <v>1.0815142234685311</v>
      </c>
    </row>
    <row r="694" spans="1:19" x14ac:dyDescent="0.3">
      <c r="A694" s="9">
        <v>44197</v>
      </c>
      <c r="B694" s="2">
        <v>48006974</v>
      </c>
      <c r="C694" s="2">
        <v>44456822</v>
      </c>
      <c r="D694" s="2">
        <v>46977.3</v>
      </c>
      <c r="E694" s="2">
        <v>41525.4</v>
      </c>
      <c r="F694" s="2">
        <v>49128.800000000003</v>
      </c>
      <c r="G694" s="2">
        <v>40272.6</v>
      </c>
      <c r="H694" s="2">
        <f t="shared" si="63"/>
        <v>1.0457987155498507</v>
      </c>
      <c r="I694" s="2">
        <f t="shared" si="64"/>
        <v>0.96983051337253823</v>
      </c>
      <c r="J694" s="2">
        <f t="shared" si="65"/>
        <v>50205631.746635079</v>
      </c>
      <c r="K694" s="2">
        <f t="shared" si="66"/>
        <v>43115582.503171548</v>
      </c>
      <c r="L694" s="2">
        <v>107.61</v>
      </c>
      <c r="M694" s="2">
        <v>109.36</v>
      </c>
      <c r="N694" s="2">
        <v>1097.49</v>
      </c>
      <c r="O694">
        <f t="shared" si="67"/>
        <v>521054714.69572097</v>
      </c>
      <c r="P694">
        <f t="shared" si="68"/>
        <v>446709251.34057015</v>
      </c>
      <c r="Q694">
        <f t="shared" si="69"/>
        <v>1.1664292000491165</v>
      </c>
      <c r="R694">
        <f t="shared" si="70"/>
        <v>2.0207396640287145E-2</v>
      </c>
      <c r="S694">
        <f t="shared" si="71"/>
        <v>-0.88126936587016758</v>
      </c>
    </row>
    <row r="695" spans="1:19" x14ac:dyDescent="0.3">
      <c r="A695" s="9">
        <v>44228</v>
      </c>
      <c r="B695" s="2">
        <v>44706907</v>
      </c>
      <c r="C695" s="2">
        <v>42404636</v>
      </c>
      <c r="D695" s="2">
        <v>45371.8</v>
      </c>
      <c r="E695" s="2">
        <v>39540.699999999997</v>
      </c>
      <c r="F695" s="2">
        <v>51166.7</v>
      </c>
      <c r="G695" s="2">
        <v>43991.8</v>
      </c>
      <c r="H695" s="2">
        <f t="shared" si="63"/>
        <v>1.1277203020378295</v>
      </c>
      <c r="I695" s="2">
        <f t="shared" si="64"/>
        <v>1.1125700860126404</v>
      </c>
      <c r="J695" s="2">
        <f t="shared" si="65"/>
        <v>50416886.665217154</v>
      </c>
      <c r="K695" s="2">
        <f t="shared" si="66"/>
        <v>47178129.521854706</v>
      </c>
      <c r="L695" s="2">
        <v>109.99</v>
      </c>
      <c r="M695" s="2">
        <v>112.73</v>
      </c>
      <c r="N695" s="2">
        <v>1111.72</v>
      </c>
      <c r="O695">
        <f t="shared" si="67"/>
        <v>514190400.02052951</v>
      </c>
      <c r="P695">
        <f t="shared" si="68"/>
        <v>473459449.24049306</v>
      </c>
      <c r="Q695">
        <f t="shared" si="69"/>
        <v>1.0860283828855366</v>
      </c>
      <c r="R695">
        <f t="shared" si="70"/>
        <v>-8.0400817163579941E-2</v>
      </c>
      <c r="S695">
        <f t="shared" si="71"/>
        <v>-1.317388458753328</v>
      </c>
    </row>
    <row r="696" spans="1:19" x14ac:dyDescent="0.3">
      <c r="A696" s="9">
        <v>44256</v>
      </c>
      <c r="B696" s="2">
        <v>53690914</v>
      </c>
      <c r="C696" s="2">
        <v>49742555</v>
      </c>
      <c r="D696" s="2">
        <v>55017.4</v>
      </c>
      <c r="E696" s="2">
        <v>47336.6</v>
      </c>
      <c r="F696" s="2">
        <v>51830.400000000001</v>
      </c>
      <c r="G696" s="2">
        <v>44160.2</v>
      </c>
      <c r="H696" s="2">
        <f t="shared" si="63"/>
        <v>0.94207287149156449</v>
      </c>
      <c r="I696" s="2">
        <f t="shared" si="64"/>
        <v>0.93289758875795892</v>
      </c>
      <c r="J696" s="2">
        <f t="shared" si="65"/>
        <v>50580753.52498664</v>
      </c>
      <c r="K696" s="2">
        <f t="shared" si="66"/>
        <v>46404709.618160151</v>
      </c>
      <c r="L696" s="2">
        <v>112.01</v>
      </c>
      <c r="M696" s="2">
        <v>114.65</v>
      </c>
      <c r="N696" s="2">
        <v>1131.02</v>
      </c>
      <c r="O696">
        <f t="shared" si="67"/>
        <v>511243161.27646291</v>
      </c>
      <c r="P696">
        <f t="shared" si="68"/>
        <v>457633671.39803958</v>
      </c>
      <c r="Q696">
        <f t="shared" si="69"/>
        <v>1.1171449856708533</v>
      </c>
      <c r="R696">
        <f t="shared" si="70"/>
        <v>3.1116602785316694E-2</v>
      </c>
      <c r="S696">
        <f t="shared" si="71"/>
        <v>-0.57318042965192717</v>
      </c>
    </row>
    <row r="697" spans="1:19" x14ac:dyDescent="0.3">
      <c r="A697" s="9">
        <v>44287</v>
      </c>
      <c r="B697" s="2">
        <v>51225991</v>
      </c>
      <c r="C697" s="2">
        <v>50891152</v>
      </c>
      <c r="D697" s="2">
        <v>52934</v>
      </c>
      <c r="E697" s="2">
        <v>48057.8</v>
      </c>
      <c r="F697" s="2">
        <v>52716.4</v>
      </c>
      <c r="G697" s="2">
        <v>46642.8</v>
      </c>
      <c r="H697" s="2">
        <f t="shared" si="63"/>
        <v>0.99588922053878415</v>
      </c>
      <c r="I697" s="2">
        <f t="shared" si="64"/>
        <v>0.97055628846930153</v>
      </c>
      <c r="J697" s="2">
        <f t="shared" si="65"/>
        <v>51015412.248316772</v>
      </c>
      <c r="K697" s="2">
        <f t="shared" si="66"/>
        <v>49392727.601047069</v>
      </c>
      <c r="L697" s="2">
        <v>116.15</v>
      </c>
      <c r="M697" s="2">
        <v>115.58</v>
      </c>
      <c r="N697" s="2">
        <v>1119.4000000000001</v>
      </c>
      <c r="O697">
        <f t="shared" si="67"/>
        <v>515127681.10964406</v>
      </c>
      <c r="P697">
        <f t="shared" si="68"/>
        <v>487258288.45474273</v>
      </c>
      <c r="Q697">
        <f t="shared" si="69"/>
        <v>1.0571963439416996</v>
      </c>
      <c r="R697">
        <f t="shared" si="70"/>
        <v>-5.9948641729153707E-2</v>
      </c>
      <c r="S697">
        <f t="shared" si="71"/>
        <v>0.7598184440222866</v>
      </c>
    </row>
    <row r="698" spans="1:19" x14ac:dyDescent="0.3">
      <c r="A698" s="9">
        <v>44317</v>
      </c>
      <c r="B698" s="2">
        <v>50725161</v>
      </c>
      <c r="C698" s="2">
        <v>47910522</v>
      </c>
      <c r="D698" s="2">
        <v>51098.8</v>
      </c>
      <c r="E698" s="2">
        <v>44682.3</v>
      </c>
      <c r="F698" s="2">
        <v>52105.1</v>
      </c>
      <c r="G698" s="2">
        <v>46011.5</v>
      </c>
      <c r="H698" s="2">
        <f t="shared" si="63"/>
        <v>1.0196932217586323</v>
      </c>
      <c r="I698" s="2">
        <f t="shared" si="64"/>
        <v>1.0297477972261946</v>
      </c>
      <c r="J698" s="2">
        <f t="shared" si="65"/>
        <v>51724102.844315328</v>
      </c>
      <c r="K698" s="2">
        <f t="shared" si="66"/>
        <v>49335754.493457131</v>
      </c>
      <c r="L698" s="2">
        <v>117.89</v>
      </c>
      <c r="M698" s="2">
        <v>118.59</v>
      </c>
      <c r="N698" s="2">
        <v>1123.28</v>
      </c>
      <c r="O698">
        <f t="shared" si="67"/>
        <v>498492989.44405144</v>
      </c>
      <c r="P698">
        <f t="shared" si="68"/>
        <v>477820069.04287869</v>
      </c>
      <c r="Q698">
        <f t="shared" si="69"/>
        <v>1.043265073487982</v>
      </c>
      <c r="R698">
        <f t="shared" si="70"/>
        <v>-1.3931270453717559E-2</v>
      </c>
      <c r="S698">
        <f t="shared" si="71"/>
        <v>-3.2292366097973115</v>
      </c>
    </row>
    <row r="699" spans="1:19" x14ac:dyDescent="0.3">
      <c r="A699" s="9">
        <v>44348</v>
      </c>
      <c r="B699" s="2">
        <v>54778905</v>
      </c>
      <c r="C699" s="2">
        <v>50429027</v>
      </c>
      <c r="D699" s="2">
        <v>54553.8</v>
      </c>
      <c r="E699" s="2">
        <v>47002.1</v>
      </c>
      <c r="F699" s="2">
        <v>54387.4</v>
      </c>
      <c r="G699" s="2">
        <v>47019.9</v>
      </c>
      <c r="H699" s="2">
        <f t="shared" si="63"/>
        <v>0.99694980001393119</v>
      </c>
      <c r="I699" s="2">
        <f t="shared" si="64"/>
        <v>1.0003787064833274</v>
      </c>
      <c r="J699" s="2">
        <f t="shared" si="65"/>
        <v>54611818.384732135</v>
      </c>
      <c r="K699" s="2">
        <f t="shared" si="66"/>
        <v>50448124.799472794</v>
      </c>
      <c r="L699" s="2">
        <v>119.21</v>
      </c>
      <c r="M699" s="2">
        <v>122.05</v>
      </c>
      <c r="N699" s="2">
        <v>1121.3</v>
      </c>
      <c r="O699">
        <f t="shared" si="67"/>
        <v>520352560.48182124</v>
      </c>
      <c r="P699">
        <f t="shared" si="68"/>
        <v>477842732.31091827</v>
      </c>
      <c r="Q699">
        <f t="shared" si="69"/>
        <v>1.088961964463327</v>
      </c>
      <c r="R699">
        <f t="shared" si="70"/>
        <v>4.5696890975345017E-2</v>
      </c>
      <c r="S699">
        <f t="shared" si="71"/>
        <v>4.3851310852232501</v>
      </c>
    </row>
    <row r="700" spans="1:19" x14ac:dyDescent="0.3">
      <c r="A700" s="9">
        <v>44378</v>
      </c>
      <c r="B700" s="2">
        <v>55461518</v>
      </c>
      <c r="C700" s="2">
        <v>53676256</v>
      </c>
      <c r="D700" s="2">
        <v>55416.6</v>
      </c>
      <c r="E700" s="2">
        <v>49633.4</v>
      </c>
      <c r="F700" s="2">
        <v>54136.5</v>
      </c>
      <c r="G700" s="2">
        <v>48104.2</v>
      </c>
      <c r="H700" s="2">
        <f t="shared" si="63"/>
        <v>0.97690042333885518</v>
      </c>
      <c r="I700" s="2">
        <f t="shared" si="64"/>
        <v>0.96919010182659249</v>
      </c>
      <c r="J700" s="2">
        <f t="shared" si="65"/>
        <v>54180380.41321554</v>
      </c>
      <c r="K700" s="2">
        <f t="shared" si="66"/>
        <v>52022496.018310249</v>
      </c>
      <c r="L700" s="2">
        <v>121.41</v>
      </c>
      <c r="M700" s="2">
        <v>123.92</v>
      </c>
      <c r="N700" s="2">
        <v>1143.98</v>
      </c>
      <c r="O700">
        <f t="shared" si="67"/>
        <v>509625539.44583994</v>
      </c>
      <c r="P700">
        <f t="shared" si="68"/>
        <v>477942030.19525832</v>
      </c>
      <c r="Q700">
        <f t="shared" si="69"/>
        <v>1.0662915317107342</v>
      </c>
      <c r="R700">
        <f t="shared" si="70"/>
        <v>-2.267043275259284E-2</v>
      </c>
      <c r="S700">
        <f t="shared" si="71"/>
        <v>-2.0614909679792106</v>
      </c>
    </row>
    <row r="701" spans="1:19" x14ac:dyDescent="0.3">
      <c r="A701" s="9">
        <v>44409</v>
      </c>
      <c r="B701" s="2">
        <v>53165104</v>
      </c>
      <c r="C701" s="2">
        <v>51581093</v>
      </c>
      <c r="D701" s="2">
        <v>53260.9</v>
      </c>
      <c r="E701" s="2">
        <v>47066.8</v>
      </c>
      <c r="F701" s="2">
        <v>54888.7</v>
      </c>
      <c r="G701" s="2">
        <v>49032.6</v>
      </c>
      <c r="H701" s="2">
        <f t="shared" si="63"/>
        <v>1.0305627580457708</v>
      </c>
      <c r="I701" s="2">
        <f t="shared" si="64"/>
        <v>1.0417661706340775</v>
      </c>
      <c r="J701" s="2">
        <f t="shared" si="65"/>
        <v>54789976.210030243</v>
      </c>
      <c r="K701" s="2">
        <f t="shared" si="66"/>
        <v>53735437.731730223</v>
      </c>
      <c r="L701" s="2">
        <v>121.22</v>
      </c>
      <c r="M701" s="2">
        <v>123.75</v>
      </c>
      <c r="N701" s="2">
        <v>1160.3399999999999</v>
      </c>
      <c r="O701">
        <f t="shared" si="67"/>
        <v>516255967.25764269</v>
      </c>
      <c r="P701">
        <f t="shared" si="68"/>
        <v>496064122.46888912</v>
      </c>
      <c r="Q701">
        <f t="shared" si="69"/>
        <v>1.040704102300847</v>
      </c>
      <c r="R701">
        <f t="shared" si="70"/>
        <v>-2.558742940988723E-2</v>
      </c>
      <c r="S701">
        <f t="shared" si="71"/>
        <v>1.3010391549474747</v>
      </c>
    </row>
    <row r="702" spans="1:19" x14ac:dyDescent="0.3">
      <c r="A702" s="9">
        <v>44440</v>
      </c>
      <c r="B702" s="2">
        <v>55913862</v>
      </c>
      <c r="C702" s="2">
        <v>51636341</v>
      </c>
      <c r="D702" s="2">
        <v>57396.1</v>
      </c>
      <c r="E702" s="2">
        <v>47852.800000000003</v>
      </c>
      <c r="F702" s="2">
        <v>56664.7</v>
      </c>
      <c r="G702" s="2">
        <v>49415.1</v>
      </c>
      <c r="H702" s="2">
        <f t="shared" si="63"/>
        <v>0.98725697390589251</v>
      </c>
      <c r="I702" s="2">
        <f t="shared" si="64"/>
        <v>1.0326480373144309</v>
      </c>
      <c r="J702" s="2">
        <f t="shared" si="65"/>
        <v>55201350.197511673</v>
      </c>
      <c r="K702" s="2">
        <f t="shared" si="66"/>
        <v>53322166.187748678</v>
      </c>
      <c r="L702" s="2">
        <v>121.74</v>
      </c>
      <c r="M702" s="2">
        <v>125.59</v>
      </c>
      <c r="N702" s="2">
        <v>1169.54</v>
      </c>
      <c r="O702">
        <f t="shared" si="67"/>
        <v>528397415.34549326</v>
      </c>
      <c r="P702">
        <f t="shared" si="68"/>
        <v>499974483.34781653</v>
      </c>
      <c r="Q702">
        <f t="shared" si="69"/>
        <v>1.0568487651756895</v>
      </c>
      <c r="R702">
        <f t="shared" si="70"/>
        <v>1.6144662874842508E-2</v>
      </c>
      <c r="S702">
        <f t="shared" si="71"/>
        <v>2.3518271667339832</v>
      </c>
    </row>
    <row r="703" spans="1:19" x14ac:dyDescent="0.3">
      <c r="A703" s="9">
        <v>44470</v>
      </c>
      <c r="B703" s="2">
        <v>55660373</v>
      </c>
      <c r="C703" s="2">
        <v>53847824</v>
      </c>
      <c r="D703" s="2">
        <v>55907.9</v>
      </c>
      <c r="E703" s="2">
        <v>49866.1</v>
      </c>
      <c r="F703" s="2">
        <v>55374</v>
      </c>
      <c r="G703" s="2">
        <v>51827.7</v>
      </c>
      <c r="H703" s="2">
        <f t="shared" si="63"/>
        <v>0.99045036569071632</v>
      </c>
      <c r="I703" s="2">
        <f t="shared" si="64"/>
        <v>1.0393373454110106</v>
      </c>
      <c r="J703" s="2">
        <f t="shared" si="65"/>
        <v>55128836.792331673</v>
      </c>
      <c r="K703" s="2">
        <f t="shared" si="66"/>
        <v>55966054.452319309</v>
      </c>
      <c r="L703" s="2">
        <v>123.04</v>
      </c>
      <c r="M703" s="2">
        <v>130.69999999999999</v>
      </c>
      <c r="N703" s="2">
        <v>1182.82</v>
      </c>
      <c r="O703">
        <f t="shared" si="67"/>
        <v>529615408.10007876</v>
      </c>
      <c r="P703">
        <f t="shared" si="68"/>
        <v>521176362.16391057</v>
      </c>
      <c r="Q703">
        <f t="shared" si="69"/>
        <v>1.0161923036975995</v>
      </c>
      <c r="R703">
        <f t="shared" si="70"/>
        <v>-4.0656461478089989E-2</v>
      </c>
      <c r="S703">
        <f t="shared" si="71"/>
        <v>0.23050694784134862</v>
      </c>
    </row>
    <row r="704" spans="1:19" x14ac:dyDescent="0.3">
      <c r="A704" s="9">
        <v>44501</v>
      </c>
      <c r="B704" s="2">
        <v>60330542</v>
      </c>
      <c r="C704" s="2">
        <v>57357549</v>
      </c>
      <c r="D704" s="2">
        <v>59400.7</v>
      </c>
      <c r="E704" s="2">
        <v>53474.5</v>
      </c>
      <c r="F704" s="2">
        <v>58774.2</v>
      </c>
      <c r="G704" s="2">
        <v>53570.9</v>
      </c>
      <c r="H704" s="2">
        <f t="shared" si="63"/>
        <v>0.98945298624426981</v>
      </c>
      <c r="I704" s="2">
        <f t="shared" si="64"/>
        <v>1.0018027284032576</v>
      </c>
      <c r="J704" s="2">
        <f t="shared" si="65"/>
        <v>59694234.943635345</v>
      </c>
      <c r="K704" s="2">
        <f t="shared" si="66"/>
        <v>57460949.082723536</v>
      </c>
      <c r="L704" s="2">
        <v>121.88</v>
      </c>
      <c r="M704" s="2">
        <v>129.41</v>
      </c>
      <c r="N704" s="2">
        <v>1182.9100000000001</v>
      </c>
      <c r="O704">
        <f t="shared" si="67"/>
        <v>573858379.19400811</v>
      </c>
      <c r="P704">
        <f t="shared" si="68"/>
        <v>520014994.59852374</v>
      </c>
      <c r="Q704">
        <f t="shared" si="69"/>
        <v>1.10354198466345</v>
      </c>
      <c r="R704">
        <f t="shared" si="70"/>
        <v>8.7349680965850496E-2</v>
      </c>
      <c r="S704">
        <f t="shared" si="71"/>
        <v>8.3537922834694029</v>
      </c>
    </row>
    <row r="705" spans="1:19" x14ac:dyDescent="0.3">
      <c r="A705" s="9">
        <v>44531</v>
      </c>
      <c r="B705" s="2">
        <v>60734117</v>
      </c>
      <c r="C705" s="2">
        <v>61159671</v>
      </c>
      <c r="D705" s="2">
        <v>62139.9</v>
      </c>
      <c r="E705" s="2">
        <v>57705.8</v>
      </c>
      <c r="F705" s="2">
        <v>58302.3</v>
      </c>
      <c r="G705" s="2">
        <v>53695.1</v>
      </c>
      <c r="H705" s="2">
        <f t="shared" si="63"/>
        <v>0.93824257843993963</v>
      </c>
      <c r="I705" s="2">
        <f t="shared" si="64"/>
        <v>0.93049745432868092</v>
      </c>
      <c r="J705" s="2">
        <f t="shared" si="65"/>
        <v>56983334.533352971</v>
      </c>
      <c r="K705" s="2">
        <f t="shared" si="66"/>
        <v>56908918.173079647</v>
      </c>
      <c r="L705" s="2">
        <v>120.33</v>
      </c>
      <c r="M705" s="2">
        <v>126.74</v>
      </c>
      <c r="N705" s="2">
        <v>1183.7</v>
      </c>
      <c r="O705">
        <f t="shared" si="67"/>
        <v>553053464.49662435</v>
      </c>
      <c r="P705">
        <f t="shared" si="68"/>
        <v>520192631.14224285</v>
      </c>
      <c r="Q705">
        <f t="shared" si="69"/>
        <v>1.0631705091289461</v>
      </c>
      <c r="R705">
        <f t="shared" si="70"/>
        <v>-4.0371475534503931E-2</v>
      </c>
      <c r="S705">
        <f t="shared" si="71"/>
        <v>-3.625444090683942</v>
      </c>
    </row>
    <row r="706" spans="1:19" x14ac:dyDescent="0.3">
      <c r="A706" s="9">
        <v>44562</v>
      </c>
      <c r="B706" s="2">
        <v>55455376</v>
      </c>
      <c r="C706" s="2">
        <v>60606721</v>
      </c>
      <c r="D706" s="2">
        <v>56316.9</v>
      </c>
      <c r="E706" s="2">
        <v>55551.7</v>
      </c>
      <c r="F706" s="2">
        <v>59076.7</v>
      </c>
      <c r="G706" s="2">
        <v>54558.1</v>
      </c>
      <c r="H706" s="2">
        <f t="shared" si="63"/>
        <v>1.0490048280356339</v>
      </c>
      <c r="I706" s="2">
        <f t="shared" si="64"/>
        <v>0.98211395870873441</v>
      </c>
      <c r="J706" s="2">
        <f t="shared" si="65"/>
        <v>58172957.164531417</v>
      </c>
      <c r="K706" s="2">
        <f t="shared" si="66"/>
        <v>59522706.685665786</v>
      </c>
      <c r="L706" s="2">
        <v>120.72</v>
      </c>
      <c r="M706" s="2">
        <v>131.22</v>
      </c>
      <c r="N706" s="2">
        <v>1194.01</v>
      </c>
      <c r="O706">
        <f t="shared" si="67"/>
        <v>572254046.33637369</v>
      </c>
      <c r="P706">
        <f t="shared" si="68"/>
        <v>555917846.80308187</v>
      </c>
      <c r="Q706">
        <f t="shared" si="69"/>
        <v>1.0293859958395588</v>
      </c>
      <c r="R706">
        <f t="shared" si="70"/>
        <v>-3.3784513289387252E-2</v>
      </c>
      <c r="S706">
        <f t="shared" si="71"/>
        <v>3.471740631301401</v>
      </c>
    </row>
    <row r="707" spans="1:19" x14ac:dyDescent="0.3">
      <c r="A707" s="9">
        <v>44593</v>
      </c>
      <c r="B707" s="2">
        <v>54155835</v>
      </c>
      <c r="C707" s="2">
        <v>53482054</v>
      </c>
      <c r="D707" s="2">
        <v>54308.800000000003</v>
      </c>
      <c r="E707" s="2">
        <v>50088.1</v>
      </c>
      <c r="F707" s="2">
        <v>60702.3</v>
      </c>
      <c r="G707" s="2">
        <v>54658.2</v>
      </c>
      <c r="H707" s="2">
        <f t="shared" si="63"/>
        <v>1.117724935921987</v>
      </c>
      <c r="I707" s="2">
        <f t="shared" si="64"/>
        <v>1.0912412329475465</v>
      </c>
      <c r="J707" s="2">
        <f t="shared" si="65"/>
        <v>60531327.205176696</v>
      </c>
      <c r="K707" s="2">
        <f t="shared" si="66"/>
        <v>58361822.547527261</v>
      </c>
      <c r="L707" s="2">
        <v>122.9</v>
      </c>
      <c r="M707" s="2">
        <v>136.71</v>
      </c>
      <c r="N707" s="2">
        <v>1198.3399999999999</v>
      </c>
      <c r="O707">
        <f t="shared" si="67"/>
        <v>598699552.65285802</v>
      </c>
      <c r="P707">
        <f t="shared" si="68"/>
        <v>531051666.97129267</v>
      </c>
      <c r="Q707">
        <f t="shared" si="69"/>
        <v>1.1273847534786521</v>
      </c>
      <c r="R707">
        <f t="shared" si="70"/>
        <v>9.799875763909327E-2</v>
      </c>
      <c r="S707">
        <f t="shared" si="71"/>
        <v>4.6212877804518939</v>
      </c>
    </row>
    <row r="708" spans="1:19" x14ac:dyDescent="0.3">
      <c r="A708" s="9">
        <v>44621</v>
      </c>
      <c r="B708" s="2">
        <v>63786835</v>
      </c>
      <c r="C708" s="2">
        <v>63811102</v>
      </c>
      <c r="D708" s="2">
        <v>65523</v>
      </c>
      <c r="E708" s="2">
        <v>59756.9</v>
      </c>
      <c r="F708" s="2">
        <v>61140.3</v>
      </c>
      <c r="G708" s="2">
        <v>56368.5</v>
      </c>
      <c r="H708" s="2">
        <f t="shared" si="63"/>
        <v>0.93311203699464318</v>
      </c>
      <c r="I708" s="2">
        <f t="shared" si="64"/>
        <v>0.94329692470660287</v>
      </c>
      <c r="J708" s="2">
        <f t="shared" si="65"/>
        <v>59520263.540291198</v>
      </c>
      <c r="K708" s="2">
        <f t="shared" si="66"/>
        <v>60192816.278739356</v>
      </c>
      <c r="L708" s="2">
        <v>128.07</v>
      </c>
      <c r="M708" s="2">
        <v>144.33000000000001</v>
      </c>
      <c r="N708" s="2">
        <v>1221.03</v>
      </c>
      <c r="O708">
        <f t="shared" si="67"/>
        <v>580354048.90864563</v>
      </c>
      <c r="P708">
        <f t="shared" si="68"/>
        <v>527623871.40271014</v>
      </c>
      <c r="Q708">
        <f t="shared" si="69"/>
        <v>1.0999389534172328</v>
      </c>
      <c r="R708">
        <f t="shared" si="70"/>
        <v>-2.7445800061419279E-2</v>
      </c>
      <c r="S708">
        <f t="shared" si="71"/>
        <v>-3.0642253970163864</v>
      </c>
    </row>
    <row r="709" spans="1:19" x14ac:dyDescent="0.3">
      <c r="A709" s="9">
        <v>44652</v>
      </c>
      <c r="B709" s="2">
        <v>57842816</v>
      </c>
      <c r="C709" s="2">
        <v>60213185</v>
      </c>
      <c r="D709" s="2">
        <v>59520.2</v>
      </c>
      <c r="E709" s="2">
        <v>56253.8</v>
      </c>
      <c r="F709" s="2">
        <v>60231.8</v>
      </c>
      <c r="G709" s="2">
        <v>55601.4</v>
      </c>
      <c r="H709" s="2">
        <f t="shared" si="63"/>
        <v>1.0119556049878866</v>
      </c>
      <c r="I709" s="2">
        <f t="shared" si="64"/>
        <v>0.98840256124919557</v>
      </c>
      <c r="J709" s="2">
        <f t="shared" si="65"/>
        <v>58534361.859483011</v>
      </c>
      <c r="K709" s="2">
        <f t="shared" si="66"/>
        <v>59514866.274971642</v>
      </c>
      <c r="L709" s="2">
        <v>128.77000000000001</v>
      </c>
      <c r="M709" s="2">
        <v>142.19</v>
      </c>
      <c r="N709" s="2">
        <v>1232.3399999999999</v>
      </c>
      <c r="O709">
        <f t="shared" si="67"/>
        <v>558071459.83668733</v>
      </c>
      <c r="P709">
        <f t="shared" si="68"/>
        <v>503495026.45138651</v>
      </c>
      <c r="Q709">
        <f t="shared" si="69"/>
        <v>1.1083951787368256</v>
      </c>
      <c r="R709">
        <f t="shared" si="70"/>
        <v>8.4562253195927806E-3</v>
      </c>
      <c r="S709">
        <f t="shared" si="71"/>
        <v>-3.8394819703352852</v>
      </c>
    </row>
    <row r="710" spans="1:19" x14ac:dyDescent="0.3">
      <c r="A710" s="9">
        <v>44682</v>
      </c>
      <c r="B710" s="2">
        <v>61591326</v>
      </c>
      <c r="C710" s="2">
        <v>63168380</v>
      </c>
      <c r="D710" s="2">
        <v>62152.7</v>
      </c>
      <c r="E710" s="2">
        <v>59035.8</v>
      </c>
      <c r="F710" s="2">
        <v>62048.5</v>
      </c>
      <c r="G710" s="2">
        <v>57966.7</v>
      </c>
      <c r="H710" s="2">
        <f t="shared" si="63"/>
        <v>0.99832348393553305</v>
      </c>
      <c r="I710" s="2">
        <f t="shared" si="64"/>
        <v>0.98189064940256576</v>
      </c>
      <c r="J710" s="2">
        <f t="shared" si="65"/>
        <v>61488067.15252918</v>
      </c>
      <c r="K710" s="2">
        <f t="shared" si="66"/>
        <v>62024441.659908049</v>
      </c>
      <c r="L710" s="2">
        <v>128.75</v>
      </c>
      <c r="M710" s="2">
        <v>143.19999999999999</v>
      </c>
      <c r="N710" s="2">
        <v>1269.8800000000001</v>
      </c>
      <c r="O710">
        <f t="shared" si="67"/>
        <v>588446102.9335078</v>
      </c>
      <c r="P710">
        <f t="shared" si="68"/>
        <v>537556793.27077198</v>
      </c>
      <c r="Q710">
        <f t="shared" si="69"/>
        <v>1.0946677826413449</v>
      </c>
      <c r="R710">
        <f t="shared" si="70"/>
        <v>-1.3727396095480682E-2</v>
      </c>
      <c r="S710">
        <f t="shared" si="71"/>
        <v>5.4427873996117313</v>
      </c>
    </row>
    <row r="711" spans="1:19" x14ac:dyDescent="0.3">
      <c r="A711" s="9">
        <v>44713</v>
      </c>
      <c r="B711" s="2">
        <v>57679934</v>
      </c>
      <c r="C711" s="2">
        <v>60149906</v>
      </c>
      <c r="D711" s="2">
        <v>59538</v>
      </c>
      <c r="E711" s="2">
        <v>55699.9</v>
      </c>
      <c r="F711" s="2">
        <v>58796.1</v>
      </c>
      <c r="G711" s="2">
        <v>57744.800000000003</v>
      </c>
      <c r="H711" s="2">
        <f t="shared" si="63"/>
        <v>0.98753905069031545</v>
      </c>
      <c r="I711" s="2">
        <f t="shared" si="64"/>
        <v>1.0367128127698613</v>
      </c>
      <c r="J711" s="2">
        <f t="shared" si="65"/>
        <v>56961187.266240053</v>
      </c>
      <c r="K711" s="2">
        <f t="shared" si="66"/>
        <v>62358178.237102754</v>
      </c>
      <c r="L711" s="2">
        <v>129.25</v>
      </c>
      <c r="M711" s="2">
        <v>143.18</v>
      </c>
      <c r="N711" s="2">
        <v>1277.3499999999999</v>
      </c>
      <c r="O711">
        <f t="shared" si="67"/>
        <v>561816485.3254596</v>
      </c>
      <c r="P711">
        <f t="shared" si="68"/>
        <v>552984660.47298932</v>
      </c>
      <c r="Q711">
        <f t="shared" si="69"/>
        <v>1.0159711932061841</v>
      </c>
      <c r="R711">
        <f t="shared" si="70"/>
        <v>-7.869658943516078E-2</v>
      </c>
      <c r="S711">
        <f t="shared" si="71"/>
        <v>-4.5254131984721795</v>
      </c>
    </row>
    <row r="712" spans="1:19" x14ac:dyDescent="0.3">
      <c r="A712" s="9">
        <v>44743</v>
      </c>
      <c r="B712" s="2">
        <v>60241774</v>
      </c>
      <c r="C712" s="2">
        <v>65259838</v>
      </c>
      <c r="D712" s="2">
        <v>59757.1</v>
      </c>
      <c r="E712" s="2">
        <v>59858.5</v>
      </c>
      <c r="F712" s="2">
        <v>59243</v>
      </c>
      <c r="G712" s="2">
        <v>59839.7</v>
      </c>
      <c r="H712" s="2">
        <f t="shared" si="63"/>
        <v>0.99139683819997959</v>
      </c>
      <c r="I712" s="2">
        <f t="shared" si="64"/>
        <v>0.99968592597542538</v>
      </c>
      <c r="J712" s="2">
        <f t="shared" si="65"/>
        <v>59723504.271157734</v>
      </c>
      <c r="K712" s="2">
        <f t="shared" si="66"/>
        <v>65239341.580036253</v>
      </c>
      <c r="L712" s="2">
        <v>123.17</v>
      </c>
      <c r="M712" s="2">
        <v>136.19999999999999</v>
      </c>
      <c r="N712" s="2">
        <v>1307.4000000000001</v>
      </c>
      <c r="O712">
        <f t="shared" si="67"/>
        <v>590234570.0639329</v>
      </c>
      <c r="P712">
        <f t="shared" si="68"/>
        <v>582018947.94845164</v>
      </c>
      <c r="Q712">
        <f t="shared" si="69"/>
        <v>1.0141157296415182</v>
      </c>
      <c r="R712">
        <f t="shared" si="70"/>
        <v>-1.8554635646659268E-3</v>
      </c>
      <c r="S712">
        <f t="shared" si="71"/>
        <v>5.0582504217566253</v>
      </c>
    </row>
    <row r="713" spans="1:19" x14ac:dyDescent="0.3">
      <c r="A713" s="9">
        <v>44774</v>
      </c>
      <c r="B713" s="2">
        <v>56605950</v>
      </c>
      <c r="C713" s="2">
        <v>66027733</v>
      </c>
      <c r="D713" s="2">
        <v>57493</v>
      </c>
      <c r="E713" s="2">
        <v>61384.9</v>
      </c>
      <c r="F713" s="2">
        <v>58034.5</v>
      </c>
      <c r="G713" s="2">
        <v>61848</v>
      </c>
      <c r="H713" s="2">
        <f t="shared" si="63"/>
        <v>1.0094185379089629</v>
      </c>
      <c r="I713" s="2">
        <f t="shared" si="64"/>
        <v>1.007544200609596</v>
      </c>
      <c r="J713" s="2">
        <f t="shared" si="65"/>
        <v>57139095.285947859</v>
      </c>
      <c r="K713" s="2">
        <f t="shared" si="66"/>
        <v>66525859.463548847</v>
      </c>
      <c r="L713" s="2">
        <v>120.52</v>
      </c>
      <c r="M713" s="2">
        <v>133.87</v>
      </c>
      <c r="N713" s="2">
        <v>1318.44</v>
      </c>
      <c r="O713">
        <f t="shared" si="67"/>
        <v>606508510.00120354</v>
      </c>
      <c r="P713">
        <f t="shared" si="68"/>
        <v>638589637.75803065</v>
      </c>
      <c r="Q713">
        <f t="shared" si="69"/>
        <v>0.94976253001934385</v>
      </c>
      <c r="R713">
        <f t="shared" si="70"/>
        <v>-6.435319962217434E-2</v>
      </c>
      <c r="S713">
        <f t="shared" si="71"/>
        <v>2.757198707542301</v>
      </c>
    </row>
    <row r="714" spans="1:19" x14ac:dyDescent="0.3">
      <c r="A714" s="9">
        <v>44805</v>
      </c>
      <c r="B714" s="2">
        <v>57176300</v>
      </c>
      <c r="C714" s="2">
        <v>61012837</v>
      </c>
      <c r="D714" s="2">
        <v>57359.6</v>
      </c>
      <c r="E714" s="2">
        <v>56409.2</v>
      </c>
      <c r="F714" s="2">
        <v>56564.2</v>
      </c>
      <c r="G714" s="2">
        <v>57459.6</v>
      </c>
      <c r="H714" s="2">
        <f t="shared" si="63"/>
        <v>0.98613309716246278</v>
      </c>
      <c r="I714" s="2">
        <f t="shared" si="64"/>
        <v>1.0186210759946959</v>
      </c>
      <c r="J714" s="2">
        <f t="shared" si="65"/>
        <v>56383441.803290121</v>
      </c>
      <c r="K714" s="2">
        <f t="shared" si="66"/>
        <v>62148961.674428992</v>
      </c>
      <c r="L714" s="2">
        <v>117.39</v>
      </c>
      <c r="M714" s="2">
        <v>131.09</v>
      </c>
      <c r="N714" s="2">
        <v>1391.59</v>
      </c>
      <c r="O714">
        <f t="shared" si="67"/>
        <v>616812022.99311173</v>
      </c>
      <c r="P714">
        <f t="shared" si="68"/>
        <v>612083939.86729038</v>
      </c>
      <c r="Q714">
        <f t="shared" si="69"/>
        <v>1.0077245665469452</v>
      </c>
      <c r="R714">
        <f t="shared" si="70"/>
        <v>5.7962036527601346E-2</v>
      </c>
      <c r="S714">
        <f t="shared" si="71"/>
        <v>1.698824142119264</v>
      </c>
    </row>
    <row r="715" spans="1:19" x14ac:dyDescent="0.3">
      <c r="A715" s="9">
        <v>44835</v>
      </c>
      <c r="B715" s="2">
        <v>52428092</v>
      </c>
      <c r="C715" s="2">
        <v>59167185</v>
      </c>
      <c r="D715" s="2">
        <v>53757.599999999999</v>
      </c>
      <c r="E715" s="2">
        <v>54607.6</v>
      </c>
      <c r="F715" s="2">
        <v>53098.8</v>
      </c>
      <c r="G715" s="2">
        <v>55992</v>
      </c>
      <c r="H715" s="2">
        <f t="shared" ref="H715:H738" si="72">F715/D715</f>
        <v>0.98774498861556326</v>
      </c>
      <c r="I715" s="2">
        <f t="shared" ref="I715:I738" si="73">G715/E715</f>
        <v>1.0253517825357643</v>
      </c>
      <c r="J715" s="2">
        <f t="shared" ref="J715:J738" si="74">B715*H715</f>
        <v>51785585.135675706</v>
      </c>
      <c r="K715" s="2">
        <f t="shared" ref="K715:K738" si="75">C715*I715</f>
        <v>60667178.607373334</v>
      </c>
      <c r="L715" s="2">
        <v>115.82</v>
      </c>
      <c r="M715" s="2">
        <v>129.36000000000001</v>
      </c>
      <c r="N715" s="2">
        <v>1426.66</v>
      </c>
      <c r="O715">
        <f t="shared" ref="O715:O740" si="76">J715/L714*$N714</f>
        <v>613887915.65682721</v>
      </c>
      <c r="P715">
        <f t="shared" ref="P715:P740" si="77">K715/M714*$N714</f>
        <v>644014334.26069605</v>
      </c>
      <c r="Q715">
        <f t="shared" ref="Q715:Q740" si="78">O715/P715</f>
        <v>0.95322088810577044</v>
      </c>
      <c r="R715">
        <f t="shared" si="70"/>
        <v>-5.4503678441174763E-2</v>
      </c>
      <c r="S715">
        <f t="shared" si="71"/>
        <v>-0.47406782411522386</v>
      </c>
    </row>
    <row r="716" spans="1:19" x14ac:dyDescent="0.3">
      <c r="A716" s="9">
        <v>44866</v>
      </c>
      <c r="B716" s="2">
        <v>51771855</v>
      </c>
      <c r="C716" s="2">
        <v>58847655</v>
      </c>
      <c r="D716" s="2">
        <v>52849.2</v>
      </c>
      <c r="E716" s="2">
        <v>53854.6</v>
      </c>
      <c r="F716" s="2">
        <v>52326.400000000001</v>
      </c>
      <c r="G716" s="2">
        <v>53930.7</v>
      </c>
      <c r="H716" s="2">
        <f t="shared" si="72"/>
        <v>0.99010770267099601</v>
      </c>
      <c r="I716" s="2">
        <f t="shared" si="73"/>
        <v>1.0014130640650938</v>
      </c>
      <c r="J716" s="2">
        <f t="shared" si="74"/>
        <v>51259712.417065918</v>
      </c>
      <c r="K716" s="2">
        <f t="shared" si="75"/>
        <v>58930810.506595537</v>
      </c>
      <c r="L716" s="2">
        <v>114.53</v>
      </c>
      <c r="M716" s="2">
        <v>127.87</v>
      </c>
      <c r="N716" s="2">
        <v>1364.1</v>
      </c>
      <c r="O716">
        <f t="shared" si="76"/>
        <v>631412375.38362348</v>
      </c>
      <c r="P716">
        <f t="shared" si="77"/>
        <v>649924475.24226642</v>
      </c>
      <c r="Q716">
        <f t="shared" si="78"/>
        <v>0.97151653682261718</v>
      </c>
      <c r="R716">
        <f t="shared" ref="R716:R740" si="79">Q716-Q715</f>
        <v>1.8295648716846746E-2</v>
      </c>
      <c r="S716">
        <f t="shared" ref="S716:S740" si="80">O716/O715*100-100</f>
        <v>2.8546676485798059</v>
      </c>
    </row>
    <row r="717" spans="1:19" x14ac:dyDescent="0.3">
      <c r="A717" s="9">
        <v>44896</v>
      </c>
      <c r="B717" s="2">
        <v>54848666</v>
      </c>
      <c r="C717" s="2">
        <v>59623062</v>
      </c>
      <c r="D717" s="2">
        <v>55748</v>
      </c>
      <c r="E717" s="2">
        <v>56203.1</v>
      </c>
      <c r="F717" s="2">
        <v>53061.5</v>
      </c>
      <c r="G717" s="2">
        <v>52736.4</v>
      </c>
      <c r="H717" s="2">
        <f t="shared" si="72"/>
        <v>0.95180993040109063</v>
      </c>
      <c r="I717" s="2">
        <f t="shared" si="73"/>
        <v>0.93831834898786726</v>
      </c>
      <c r="J717" s="2">
        <f t="shared" si="74"/>
        <v>52205504.968052663</v>
      </c>
      <c r="K717" s="2">
        <f t="shared" si="75"/>
        <v>55945413.097441249</v>
      </c>
      <c r="L717" s="2">
        <v>113.14</v>
      </c>
      <c r="M717" s="2">
        <v>125.8</v>
      </c>
      <c r="N717" s="2">
        <v>1296.22</v>
      </c>
      <c r="O717">
        <f t="shared" si="76"/>
        <v>621789306.9669137</v>
      </c>
      <c r="P717">
        <f t="shared" si="77"/>
        <v>596818159.11644328</v>
      </c>
      <c r="Q717">
        <f t="shared" si="78"/>
        <v>1.0418404625747963</v>
      </c>
      <c r="R717">
        <f t="shared" si="79"/>
        <v>7.0323925752179162E-2</v>
      </c>
      <c r="S717">
        <f t="shared" si="80"/>
        <v>-1.5240544518727859</v>
      </c>
    </row>
    <row r="718" spans="1:19" x14ac:dyDescent="0.3">
      <c r="A718" s="9">
        <v>44927</v>
      </c>
      <c r="B718" s="2">
        <v>46339145</v>
      </c>
      <c r="C718" s="2">
        <v>59037259</v>
      </c>
      <c r="D718" s="2">
        <v>48128.800000000003</v>
      </c>
      <c r="E718" s="2">
        <v>55478.5</v>
      </c>
      <c r="F718" s="2">
        <v>52847.8</v>
      </c>
      <c r="G718" s="2">
        <v>54714.7</v>
      </c>
      <c r="H718" s="2">
        <f t="shared" si="72"/>
        <v>1.0980494007745882</v>
      </c>
      <c r="I718" s="2">
        <f t="shared" si="73"/>
        <v>0.98623250448371891</v>
      </c>
      <c r="J718" s="2">
        <f t="shared" si="74"/>
        <v>50882670.399656758</v>
      </c>
      <c r="K718" s="2">
        <f t="shared" si="75"/>
        <v>58224463.801423974</v>
      </c>
      <c r="L718" s="2">
        <v>114.07</v>
      </c>
      <c r="M718" s="2">
        <v>127.91</v>
      </c>
      <c r="N718" s="2">
        <v>1247.25</v>
      </c>
      <c r="O718">
        <f t="shared" si="76"/>
        <v>582951520.4652915</v>
      </c>
      <c r="P718">
        <f t="shared" si="77"/>
        <v>599934137.2709204</v>
      </c>
      <c r="Q718">
        <f t="shared" si="78"/>
        <v>0.97169253131204991</v>
      </c>
      <c r="R718">
        <f t="shared" si="79"/>
        <v>-7.0147931262746432E-2</v>
      </c>
      <c r="S718">
        <f t="shared" si="80"/>
        <v>-6.2461329049019412</v>
      </c>
    </row>
    <row r="719" spans="1:19" x14ac:dyDescent="0.3">
      <c r="A719" s="9">
        <v>44958</v>
      </c>
      <c r="B719" s="2">
        <v>49994593</v>
      </c>
      <c r="C719" s="2">
        <v>55370498</v>
      </c>
      <c r="D719" s="2">
        <v>50662.8</v>
      </c>
      <c r="E719" s="2">
        <v>51913.2</v>
      </c>
      <c r="F719" s="2">
        <v>53001.4</v>
      </c>
      <c r="G719" s="2">
        <v>53896.800000000003</v>
      </c>
      <c r="H719" s="2">
        <f t="shared" si="72"/>
        <v>1.0461601016919713</v>
      </c>
      <c r="I719" s="2">
        <f t="shared" si="73"/>
        <v>1.0382099350454221</v>
      </c>
      <c r="J719" s="2">
        <f t="shared" si="74"/>
        <v>52302348.496928714</v>
      </c>
      <c r="K719" s="2">
        <f t="shared" si="75"/>
        <v>57486201.132012673</v>
      </c>
      <c r="L719" s="2">
        <v>112.82</v>
      </c>
      <c r="M719" s="2">
        <v>128.01</v>
      </c>
      <c r="N719" s="2">
        <v>1270.74</v>
      </c>
      <c r="O719">
        <f t="shared" si="76"/>
        <v>571877830.83014238</v>
      </c>
      <c r="P719">
        <f t="shared" si="77"/>
        <v>560547762.97320616</v>
      </c>
      <c r="Q719">
        <f t="shared" si="78"/>
        <v>1.0202124932170638</v>
      </c>
      <c r="R719">
        <f t="shared" si="79"/>
        <v>4.8519961905013842E-2</v>
      </c>
      <c r="S719">
        <f t="shared" si="80"/>
        <v>-1.8995901453881601</v>
      </c>
    </row>
    <row r="720" spans="1:19" x14ac:dyDescent="0.3">
      <c r="A720" s="9">
        <v>44986</v>
      </c>
      <c r="B720" s="2">
        <v>54882484</v>
      </c>
      <c r="C720" s="2">
        <v>59635920</v>
      </c>
      <c r="D720" s="2">
        <v>56582.6</v>
      </c>
      <c r="E720" s="2">
        <v>57763.6</v>
      </c>
      <c r="F720" s="2">
        <v>52595.8</v>
      </c>
      <c r="G720" s="2">
        <v>53008.6</v>
      </c>
      <c r="H720" s="2">
        <f t="shared" si="72"/>
        <v>0.92954017666208344</v>
      </c>
      <c r="I720" s="2">
        <f t="shared" si="73"/>
        <v>0.91768172343828991</v>
      </c>
      <c r="J720" s="2">
        <f t="shared" si="74"/>
        <v>51015473.873013966</v>
      </c>
      <c r="K720" s="2">
        <f t="shared" si="75"/>
        <v>54726793.84442798</v>
      </c>
      <c r="L720" s="2">
        <v>112.1</v>
      </c>
      <c r="M720" s="2">
        <v>125.54</v>
      </c>
      <c r="N720" s="2">
        <v>1305.73</v>
      </c>
      <c r="O720">
        <f t="shared" si="76"/>
        <v>574609140.83844864</v>
      </c>
      <c r="P720">
        <f t="shared" si="77"/>
        <v>543266354.26816988</v>
      </c>
      <c r="Q720">
        <f t="shared" si="78"/>
        <v>1.0576932223467077</v>
      </c>
      <c r="R720">
        <f t="shared" si="79"/>
        <v>3.7480729129643953E-2</v>
      </c>
      <c r="S720">
        <f t="shared" si="80"/>
        <v>0.47760375749162165</v>
      </c>
    </row>
    <row r="721" spans="1:19" x14ac:dyDescent="0.3">
      <c r="A721" s="9">
        <v>45017</v>
      </c>
      <c r="B721" s="2">
        <v>49430879</v>
      </c>
      <c r="C721" s="2">
        <v>51940137</v>
      </c>
      <c r="D721" s="2">
        <v>49284.7</v>
      </c>
      <c r="E721" s="2">
        <v>48672.2</v>
      </c>
      <c r="F721" s="2">
        <v>50854.3</v>
      </c>
      <c r="G721" s="2">
        <v>49621.7</v>
      </c>
      <c r="H721" s="2">
        <f t="shared" si="72"/>
        <v>1.0318476119363618</v>
      </c>
      <c r="I721" s="2">
        <f t="shared" si="73"/>
        <v>1.0195080559333665</v>
      </c>
      <c r="J721" s="2">
        <f t="shared" si="74"/>
        <v>51005134.452065252</v>
      </c>
      <c r="K721" s="2">
        <f t="shared" si="75"/>
        <v>52953388.097782716</v>
      </c>
      <c r="L721" s="2">
        <v>111.14</v>
      </c>
      <c r="M721" s="2">
        <v>124.69</v>
      </c>
      <c r="N721" s="2">
        <v>1320.01</v>
      </c>
      <c r="O721">
        <f t="shared" si="76"/>
        <v>594102892.13287389</v>
      </c>
      <c r="P721">
        <f t="shared" si="77"/>
        <v>550763321.97640455</v>
      </c>
      <c r="Q721">
        <f t="shared" si="78"/>
        <v>1.0786900078983945</v>
      </c>
      <c r="R721">
        <f t="shared" si="79"/>
        <v>2.0996785551686825E-2</v>
      </c>
      <c r="S721">
        <f t="shared" si="80"/>
        <v>3.3925237015861995</v>
      </c>
    </row>
    <row r="722" spans="1:19" x14ac:dyDescent="0.3">
      <c r="A722" s="9">
        <v>45047</v>
      </c>
      <c r="B722" s="2">
        <v>52054195</v>
      </c>
      <c r="C722" s="2">
        <v>54251194</v>
      </c>
      <c r="D722" s="2">
        <v>53055.4</v>
      </c>
      <c r="E722" s="2">
        <v>51171.8</v>
      </c>
      <c r="F722" s="2">
        <v>52026.400000000001</v>
      </c>
      <c r="G722" s="2">
        <v>50968.7</v>
      </c>
      <c r="H722" s="2">
        <f t="shared" si="72"/>
        <v>0.98060517873769681</v>
      </c>
      <c r="I722" s="2">
        <f t="shared" si="73"/>
        <v>0.99603101708362796</v>
      </c>
      <c r="J722" s="2">
        <f t="shared" si="74"/>
        <v>51044613.192021921</v>
      </c>
      <c r="K722" s="2">
        <f t="shared" si="75"/>
        <v>54035871.937821217</v>
      </c>
      <c r="L722" s="2">
        <v>108.74</v>
      </c>
      <c r="M722" s="2">
        <v>120.16</v>
      </c>
      <c r="N722" s="2">
        <v>1328.21</v>
      </c>
      <c r="O722">
        <f t="shared" si="76"/>
        <v>606256971.92370749</v>
      </c>
      <c r="P722">
        <f t="shared" si="77"/>
        <v>572041794.1827203</v>
      </c>
      <c r="Q722">
        <f t="shared" si="78"/>
        <v>1.0598123740064669</v>
      </c>
      <c r="R722">
        <f t="shared" si="79"/>
        <v>-1.8877633891927648E-2</v>
      </c>
      <c r="S722">
        <f t="shared" si="80"/>
        <v>2.0457870095867463</v>
      </c>
    </row>
    <row r="723" spans="1:19" x14ac:dyDescent="0.3">
      <c r="A723" s="9">
        <v>45078</v>
      </c>
      <c r="B723" s="2">
        <v>54297754</v>
      </c>
      <c r="C723" s="2">
        <v>53055480</v>
      </c>
      <c r="D723" s="2">
        <v>54133</v>
      </c>
      <c r="E723" s="2">
        <v>50219.7</v>
      </c>
      <c r="F723" s="2">
        <v>53335.1</v>
      </c>
      <c r="G723" s="2">
        <v>50699.7</v>
      </c>
      <c r="H723" s="2">
        <f t="shared" si="72"/>
        <v>0.98526037721907156</v>
      </c>
      <c r="I723" s="2">
        <f t="shared" si="73"/>
        <v>1.009558002138603</v>
      </c>
      <c r="J723" s="2">
        <f t="shared" si="74"/>
        <v>53497425.58818835</v>
      </c>
      <c r="K723" s="2">
        <f t="shared" si="75"/>
        <v>53562584.391304612</v>
      </c>
      <c r="L723" s="2">
        <v>107.75</v>
      </c>
      <c r="M723" s="2">
        <v>118.37</v>
      </c>
      <c r="N723" s="2">
        <v>1296.71</v>
      </c>
      <c r="O723">
        <f t="shared" si="76"/>
        <v>653446897.55828261</v>
      </c>
      <c r="P723">
        <f t="shared" si="77"/>
        <v>592063583.67488933</v>
      </c>
      <c r="Q723">
        <f t="shared" si="78"/>
        <v>1.1036768948064533</v>
      </c>
      <c r="R723">
        <f t="shared" si="79"/>
        <v>4.3864520799986373E-2</v>
      </c>
      <c r="S723">
        <f t="shared" si="80"/>
        <v>7.7838157448049401</v>
      </c>
    </row>
    <row r="724" spans="1:19" x14ac:dyDescent="0.3">
      <c r="A724" s="9">
        <v>45108</v>
      </c>
      <c r="B724" s="2">
        <v>50457776</v>
      </c>
      <c r="C724" s="2">
        <v>48738114</v>
      </c>
      <c r="D724" s="2">
        <v>50247.199999999997</v>
      </c>
      <c r="E724" s="2">
        <v>45819.7</v>
      </c>
      <c r="F724" s="2">
        <v>49954.7</v>
      </c>
      <c r="G724" s="2">
        <v>45642.3</v>
      </c>
      <c r="H724" s="2">
        <f t="shared" si="72"/>
        <v>0.99417878011113059</v>
      </c>
      <c r="I724" s="2">
        <f t="shared" si="73"/>
        <v>0.99612830289155119</v>
      </c>
      <c r="J724" s="2">
        <f t="shared" si="74"/>
        <v>50164050.190800682</v>
      </c>
      <c r="K724" s="2">
        <f t="shared" si="75"/>
        <v>48549414.78495495</v>
      </c>
      <c r="L724" s="2">
        <v>108.63</v>
      </c>
      <c r="M724" s="2">
        <v>119.57</v>
      </c>
      <c r="N724" s="2">
        <v>1286.3</v>
      </c>
      <c r="O724">
        <f t="shared" si="76"/>
        <v>603695828.51891565</v>
      </c>
      <c r="P724">
        <f t="shared" si="77"/>
        <v>531845160.47815263</v>
      </c>
      <c r="Q724">
        <f t="shared" si="78"/>
        <v>1.135096966899475</v>
      </c>
      <c r="R724">
        <f t="shared" si="79"/>
        <v>3.1420072093021778E-2</v>
      </c>
      <c r="S724">
        <f t="shared" si="80"/>
        <v>-7.6136361233438237</v>
      </c>
    </row>
    <row r="725" spans="1:19" x14ac:dyDescent="0.3">
      <c r="A725" s="9">
        <v>45139</v>
      </c>
      <c r="B725" s="2">
        <v>51994074</v>
      </c>
      <c r="C725" s="2">
        <v>51009758</v>
      </c>
      <c r="D725" s="2">
        <v>53668.9</v>
      </c>
      <c r="E725" s="2">
        <v>48467.5</v>
      </c>
      <c r="F725" s="2">
        <v>54193.9</v>
      </c>
      <c r="G725" s="2">
        <v>48540</v>
      </c>
      <c r="H725" s="2">
        <f t="shared" si="72"/>
        <v>1.0097822016102436</v>
      </c>
      <c r="I725" s="2">
        <f t="shared" si="73"/>
        <v>1.0014958477330169</v>
      </c>
      <c r="J725" s="2">
        <f t="shared" si="74"/>
        <v>52502690.514405921</v>
      </c>
      <c r="K725" s="2">
        <f t="shared" si="75"/>
        <v>51086060.830866039</v>
      </c>
      <c r="L725" s="2">
        <v>110.32</v>
      </c>
      <c r="M725" s="2">
        <v>121.49</v>
      </c>
      <c r="N725" s="2">
        <v>1318.47</v>
      </c>
      <c r="O725">
        <f t="shared" si="76"/>
        <v>621690240.34502745</v>
      </c>
      <c r="P725">
        <f t="shared" si="77"/>
        <v>549569290.34660017</v>
      </c>
      <c r="Q725">
        <f t="shared" si="78"/>
        <v>1.13123176870553</v>
      </c>
      <c r="R725">
        <f t="shared" si="79"/>
        <v>-3.8651981939450408E-3</v>
      </c>
      <c r="S725">
        <f t="shared" si="80"/>
        <v>2.980708326287214</v>
      </c>
    </row>
    <row r="726" spans="1:19" x14ac:dyDescent="0.3">
      <c r="A726" s="9">
        <v>45170</v>
      </c>
      <c r="B726" s="2">
        <v>54650691</v>
      </c>
      <c r="C726" s="2">
        <v>50972525</v>
      </c>
      <c r="D726" s="2">
        <v>56102.5</v>
      </c>
      <c r="E726" s="2">
        <v>48616.2</v>
      </c>
      <c r="F726" s="2">
        <v>53723.199999999997</v>
      </c>
      <c r="G726" s="2">
        <v>50171.4</v>
      </c>
      <c r="H726" s="2">
        <f t="shared" si="72"/>
        <v>0.9575901252172363</v>
      </c>
      <c r="I726" s="2">
        <f t="shared" si="73"/>
        <v>1.0319893368877042</v>
      </c>
      <c r="J726" s="2">
        <f t="shared" si="74"/>
        <v>52332962.037898488</v>
      </c>
      <c r="K726" s="2">
        <f t="shared" si="75"/>
        <v>52603102.274241924</v>
      </c>
      <c r="L726" s="2">
        <v>111.33</v>
      </c>
      <c r="M726" s="2">
        <v>124.03</v>
      </c>
      <c r="N726" s="2">
        <v>1329.47</v>
      </c>
      <c r="O726">
        <f t="shared" si="76"/>
        <v>625448154.98647594</v>
      </c>
      <c r="P726">
        <f t="shared" si="77"/>
        <v>570875070.01003993</v>
      </c>
      <c r="Q726">
        <f t="shared" si="78"/>
        <v>1.0955954951325448</v>
      </c>
      <c r="R726">
        <f t="shared" si="79"/>
        <v>-3.5636273572985155E-2</v>
      </c>
      <c r="S726">
        <f t="shared" si="80"/>
        <v>0.60446736937078072</v>
      </c>
    </row>
    <row r="727" spans="1:19" x14ac:dyDescent="0.3">
      <c r="A727" s="9">
        <v>45200</v>
      </c>
      <c r="B727" s="2">
        <v>54989950</v>
      </c>
      <c r="C727" s="2">
        <v>53440582</v>
      </c>
      <c r="D727" s="2">
        <v>57779.9</v>
      </c>
      <c r="E727" s="2">
        <v>52346.6</v>
      </c>
      <c r="F727" s="2">
        <v>59072.1</v>
      </c>
      <c r="G727" s="2">
        <v>53729.5</v>
      </c>
      <c r="H727" s="2">
        <f t="shared" si="72"/>
        <v>1.0223641785465187</v>
      </c>
      <c r="I727" s="2">
        <f t="shared" si="73"/>
        <v>1.026418143680774</v>
      </c>
      <c r="J727" s="2">
        <f t="shared" si="74"/>
        <v>56219755.060064137</v>
      </c>
      <c r="K727" s="2">
        <f t="shared" si="75"/>
        <v>54852382.973660186</v>
      </c>
      <c r="L727" s="2">
        <v>110.33</v>
      </c>
      <c r="M727" s="2">
        <v>123.16</v>
      </c>
      <c r="N727" s="2">
        <v>1350.69</v>
      </c>
      <c r="O727">
        <f t="shared" si="76"/>
        <v>671359721.18659365</v>
      </c>
      <c r="P727">
        <f t="shared" si="77"/>
        <v>587959345.25511575</v>
      </c>
      <c r="Q727">
        <f t="shared" si="78"/>
        <v>1.1418471814497488</v>
      </c>
      <c r="R727">
        <f t="shared" si="79"/>
        <v>4.6251686317203999E-2</v>
      </c>
      <c r="S727">
        <f t="shared" si="80"/>
        <v>7.3405870389225925</v>
      </c>
    </row>
    <row r="728" spans="1:19" x14ac:dyDescent="0.3">
      <c r="A728" s="9">
        <v>45231</v>
      </c>
      <c r="B728" s="2">
        <v>55561090</v>
      </c>
      <c r="C728" s="2">
        <v>51997805</v>
      </c>
      <c r="D728" s="2">
        <v>56398.400000000001</v>
      </c>
      <c r="E728" s="2">
        <v>49520.2</v>
      </c>
      <c r="F728" s="2">
        <v>56140.3</v>
      </c>
      <c r="G728" s="2">
        <v>49453.4</v>
      </c>
      <c r="H728" s="2">
        <f t="shared" si="72"/>
        <v>0.99542362903912174</v>
      </c>
      <c r="I728" s="2">
        <f t="shared" si="73"/>
        <v>0.99865105552885503</v>
      </c>
      <c r="J728" s="2">
        <f t="shared" si="74"/>
        <v>55306821.841169253</v>
      </c>
      <c r="K728" s="2">
        <f t="shared" si="75"/>
        <v>51927662.848433577</v>
      </c>
      <c r="L728" s="2">
        <v>109.86</v>
      </c>
      <c r="M728" s="2">
        <v>121.52</v>
      </c>
      <c r="N728" s="2">
        <v>1310.3900000000001</v>
      </c>
      <c r="O728">
        <f t="shared" si="76"/>
        <v>677081221.72254968</v>
      </c>
      <c r="P728">
        <f t="shared" si="77"/>
        <v>569488266.74854457</v>
      </c>
      <c r="Q728">
        <f t="shared" si="78"/>
        <v>1.188929186527933</v>
      </c>
      <c r="R728">
        <f t="shared" si="79"/>
        <v>4.7082005078184164E-2</v>
      </c>
      <c r="S728">
        <f t="shared" si="80"/>
        <v>0.85222576740879674</v>
      </c>
    </row>
    <row r="729" spans="1:19" x14ac:dyDescent="0.3">
      <c r="A729" s="9">
        <v>45261</v>
      </c>
      <c r="B729" s="2">
        <v>57573193</v>
      </c>
      <c r="C729" s="2">
        <v>53122854</v>
      </c>
      <c r="D729" s="2">
        <v>59003.9</v>
      </c>
      <c r="E729" s="2">
        <v>50966.5</v>
      </c>
      <c r="F729" s="2">
        <v>57303.1</v>
      </c>
      <c r="G729" s="2">
        <v>50508.9</v>
      </c>
      <c r="H729" s="2">
        <f t="shared" si="72"/>
        <v>0.97117478675138413</v>
      </c>
      <c r="I729" s="2">
        <f t="shared" si="73"/>
        <v>0.99102155337329423</v>
      </c>
      <c r="J729" s="2">
        <f t="shared" si="74"/>
        <v>55913633.434371285</v>
      </c>
      <c r="K729" s="2">
        <f t="shared" si="75"/>
        <v>52645893.290702716</v>
      </c>
      <c r="L729" s="2">
        <v>109.27</v>
      </c>
      <c r="M729" s="2">
        <v>120.18</v>
      </c>
      <c r="N729" s="2">
        <v>1303.98</v>
      </c>
      <c r="O729">
        <f t="shared" si="76"/>
        <v>666927599.81854904</v>
      </c>
      <c r="P729">
        <f t="shared" si="77"/>
        <v>567697927.16593111</v>
      </c>
      <c r="Q729">
        <f t="shared" si="78"/>
        <v>1.1747930860836389</v>
      </c>
      <c r="R729">
        <f t="shared" si="79"/>
        <v>-1.4136100444294142E-2</v>
      </c>
      <c r="S729">
        <f t="shared" si="80"/>
        <v>-1.4996165272711295</v>
      </c>
    </row>
    <row r="730" spans="1:19" x14ac:dyDescent="0.3">
      <c r="A730" s="9">
        <v>45292</v>
      </c>
      <c r="B730" s="2">
        <v>54762079</v>
      </c>
      <c r="C730" s="2">
        <v>54441200</v>
      </c>
      <c r="D730" s="2">
        <v>55224.2</v>
      </c>
      <c r="E730" s="2">
        <v>50983.8</v>
      </c>
      <c r="F730" s="2">
        <v>56197.3</v>
      </c>
      <c r="G730" s="2">
        <v>47377</v>
      </c>
      <c r="H730" s="2">
        <f t="shared" si="72"/>
        <v>1.0176208980845356</v>
      </c>
      <c r="I730" s="2">
        <f t="shared" si="73"/>
        <v>0.92925595973622988</v>
      </c>
      <c r="J730" s="2">
        <f t="shared" si="74"/>
        <v>55727036.012956284</v>
      </c>
      <c r="K730" s="2">
        <f t="shared" si="75"/>
        <v>50589809.555192038</v>
      </c>
      <c r="L730" s="2">
        <v>111</v>
      </c>
      <c r="M730" s="2">
        <v>121.42</v>
      </c>
      <c r="N730" s="2">
        <v>1323.57</v>
      </c>
      <c r="O730">
        <f t="shared" si="76"/>
        <v>665021876.2713896</v>
      </c>
      <c r="P730">
        <f t="shared" si="77"/>
        <v>548910799.33249557</v>
      </c>
      <c r="Q730">
        <f t="shared" si="78"/>
        <v>1.2115299554683405</v>
      </c>
      <c r="R730">
        <f t="shared" si="79"/>
        <v>3.6736869384701665E-2</v>
      </c>
      <c r="S730">
        <f t="shared" si="80"/>
        <v>-0.28574669089687177</v>
      </c>
    </row>
    <row r="731" spans="1:19" x14ac:dyDescent="0.3">
      <c r="A731" s="9">
        <v>45323</v>
      </c>
      <c r="B731" s="2">
        <v>52114064</v>
      </c>
      <c r="C731" s="2">
        <v>48145771</v>
      </c>
      <c r="D731" s="2">
        <v>52162</v>
      </c>
      <c r="E731" s="2">
        <v>45554.1</v>
      </c>
      <c r="F731" s="2">
        <v>57695</v>
      </c>
      <c r="G731" s="2">
        <v>49468</v>
      </c>
      <c r="H731" s="2">
        <f t="shared" si="72"/>
        <v>1.1060733867566428</v>
      </c>
      <c r="I731" s="2">
        <f t="shared" si="73"/>
        <v>1.0859176232216201</v>
      </c>
      <c r="J731" s="2">
        <f t="shared" si="74"/>
        <v>57641979.266132437</v>
      </c>
      <c r="K731" s="2">
        <f t="shared" si="75"/>
        <v>52282341.212492406</v>
      </c>
      <c r="L731" s="2">
        <v>112.05</v>
      </c>
      <c r="M731" s="2">
        <v>121.87</v>
      </c>
      <c r="N731" s="2">
        <v>1331.74</v>
      </c>
      <c r="O731">
        <f t="shared" si="76"/>
        <v>687326076.55202615</v>
      </c>
      <c r="P731">
        <f t="shared" si="77"/>
        <v>569917133.57452285</v>
      </c>
      <c r="Q731">
        <f t="shared" si="78"/>
        <v>1.2060105514658137</v>
      </c>
      <c r="R731">
        <f t="shared" si="79"/>
        <v>-5.5194040025268176E-3</v>
      </c>
      <c r="S731">
        <f t="shared" si="80"/>
        <v>3.3539047475686914</v>
      </c>
    </row>
    <row r="732" spans="1:19" x14ac:dyDescent="0.3">
      <c r="A732" s="9">
        <v>45352</v>
      </c>
      <c r="B732" s="2">
        <v>56520783</v>
      </c>
      <c r="C732" s="2">
        <v>52334598</v>
      </c>
      <c r="D732" s="2">
        <v>58273.4</v>
      </c>
      <c r="E732" s="2">
        <v>50180.800000000003</v>
      </c>
      <c r="F732" s="2">
        <v>56029.7</v>
      </c>
      <c r="G732" s="2">
        <v>48647.1</v>
      </c>
      <c r="H732" s="2">
        <f t="shared" si="72"/>
        <v>0.96149701235898366</v>
      </c>
      <c r="I732" s="2">
        <f t="shared" si="73"/>
        <v>0.96943651755253002</v>
      </c>
      <c r="J732" s="2">
        <f t="shared" si="74"/>
        <v>54344563.990690432</v>
      </c>
      <c r="K732" s="2">
        <f t="shared" si="75"/>
        <v>50735070.432631604</v>
      </c>
      <c r="L732" s="2">
        <v>112.48</v>
      </c>
      <c r="M732" s="2">
        <v>122.57</v>
      </c>
      <c r="N732" s="2">
        <v>1330.69</v>
      </c>
      <c r="O732">
        <f t="shared" si="76"/>
        <v>645897631.85151339</v>
      </c>
      <c r="P732">
        <f t="shared" si="77"/>
        <v>554409803.0520457</v>
      </c>
      <c r="Q732">
        <f t="shared" si="78"/>
        <v>1.1650184183176848</v>
      </c>
      <c r="R732">
        <f t="shared" si="79"/>
        <v>-4.0992133148128884E-2</v>
      </c>
      <c r="S732">
        <f t="shared" si="80"/>
        <v>-6.0274804221511147</v>
      </c>
    </row>
    <row r="733" spans="1:19" x14ac:dyDescent="0.3">
      <c r="A733" s="9">
        <v>45383</v>
      </c>
      <c r="B733" s="2">
        <v>56149624</v>
      </c>
      <c r="C733" s="2">
        <v>54749920</v>
      </c>
      <c r="D733" s="2">
        <v>58172.6</v>
      </c>
      <c r="E733" s="2">
        <v>53061.2</v>
      </c>
      <c r="F733" s="2">
        <v>58188</v>
      </c>
      <c r="G733" s="2">
        <v>53127.3</v>
      </c>
      <c r="H733" s="2">
        <f t="shared" si="72"/>
        <v>1.0002647294430711</v>
      </c>
      <c r="I733" s="2">
        <f t="shared" si="73"/>
        <v>1.0012457313441838</v>
      </c>
      <c r="J733" s="2">
        <f t="shared" si="74"/>
        <v>56164488.458690174</v>
      </c>
      <c r="K733" s="2">
        <f t="shared" si="75"/>
        <v>54818123.691435553</v>
      </c>
      <c r="L733" s="2">
        <v>114.26</v>
      </c>
      <c r="M733" s="2">
        <v>123.79</v>
      </c>
      <c r="N733" s="2">
        <v>1367.83</v>
      </c>
      <c r="O733">
        <f t="shared" si="76"/>
        <v>664451663.82551944</v>
      </c>
      <c r="P733">
        <f t="shared" si="77"/>
        <v>595136893.32590675</v>
      </c>
      <c r="Q733">
        <f t="shared" si="78"/>
        <v>1.1164686163417781</v>
      </c>
      <c r="R733">
        <f t="shared" si="79"/>
        <v>-4.8549801975906748E-2</v>
      </c>
      <c r="S733">
        <f t="shared" si="80"/>
        <v>2.8725963773577519</v>
      </c>
    </row>
    <row r="734" spans="1:19" x14ac:dyDescent="0.3">
      <c r="A734" s="9">
        <v>45413</v>
      </c>
      <c r="B734" s="2">
        <v>58012786</v>
      </c>
      <c r="C734" s="2">
        <v>53139337</v>
      </c>
      <c r="D734" s="2">
        <v>58953.5</v>
      </c>
      <c r="E734" s="2">
        <v>50202</v>
      </c>
      <c r="F734" s="2">
        <v>57777.599999999999</v>
      </c>
      <c r="G734" s="2">
        <v>49442.1</v>
      </c>
      <c r="H734" s="2">
        <f t="shared" si="72"/>
        <v>0.98005377119254999</v>
      </c>
      <c r="I734" s="2">
        <f t="shared" si="73"/>
        <v>0.98486315286243575</v>
      </c>
      <c r="J734" s="2">
        <f t="shared" si="74"/>
        <v>56855649.696686365</v>
      </c>
      <c r="K734" s="2">
        <f t="shared" si="75"/>
        <v>52334974.978839487</v>
      </c>
      <c r="L734" s="2">
        <v>113.8</v>
      </c>
      <c r="M734" s="2">
        <v>122.44</v>
      </c>
      <c r="N734" s="2">
        <v>1365.39</v>
      </c>
      <c r="O734">
        <f t="shared" si="76"/>
        <v>680630695.9970113</v>
      </c>
      <c r="P734">
        <f t="shared" si="77"/>
        <v>578280546.29054046</v>
      </c>
      <c r="Q734">
        <f t="shared" si="78"/>
        <v>1.176990476963145</v>
      </c>
      <c r="R734">
        <f t="shared" si="79"/>
        <v>6.0521860621366885E-2</v>
      </c>
      <c r="S734">
        <f t="shared" si="80"/>
        <v>2.4349449406662131</v>
      </c>
    </row>
    <row r="735" spans="1:19" x14ac:dyDescent="0.3">
      <c r="A735" s="9">
        <v>45444</v>
      </c>
      <c r="B735" s="2">
        <v>57349550</v>
      </c>
      <c r="C735" s="2">
        <v>49064463</v>
      </c>
      <c r="D735" s="2">
        <v>58991.5</v>
      </c>
      <c r="E735" s="2">
        <v>47249.7</v>
      </c>
      <c r="F735" s="2">
        <v>60173.9</v>
      </c>
      <c r="G735" s="2">
        <v>50218.1</v>
      </c>
      <c r="H735" s="2">
        <f t="shared" si="72"/>
        <v>1.0200435655984337</v>
      </c>
      <c r="I735" s="2">
        <f t="shared" si="73"/>
        <v>1.062823679303784</v>
      </c>
      <c r="J735" s="2">
        <f t="shared" si="74"/>
        <v>58499039.467465654</v>
      </c>
      <c r="K735" s="2">
        <f t="shared" si="75"/>
        <v>52146873.088724375</v>
      </c>
      <c r="L735" s="2">
        <v>113.52</v>
      </c>
      <c r="M735" s="2">
        <v>121.89</v>
      </c>
      <c r="N735" s="2">
        <v>1380.13</v>
      </c>
      <c r="O735">
        <f t="shared" si="76"/>
        <v>701880522.8337692</v>
      </c>
      <c r="P735">
        <f t="shared" si="77"/>
        <v>581516000.05401325</v>
      </c>
      <c r="Q735">
        <f t="shared" si="78"/>
        <v>1.2069840258369091</v>
      </c>
      <c r="R735">
        <f t="shared" si="79"/>
        <v>2.9993548873764153E-2</v>
      </c>
      <c r="S735">
        <f t="shared" si="80"/>
        <v>3.1220788250859783</v>
      </c>
    </row>
    <row r="736" spans="1:19" x14ac:dyDescent="0.3">
      <c r="A736" s="9">
        <v>45474</v>
      </c>
      <c r="B736" s="2">
        <v>57256734</v>
      </c>
      <c r="C736" s="2">
        <v>53850932</v>
      </c>
      <c r="D736" s="2">
        <v>58448.800000000003</v>
      </c>
      <c r="E736" s="2">
        <v>50120.3</v>
      </c>
      <c r="F736" s="2">
        <v>56246.6</v>
      </c>
      <c r="G736" s="2">
        <v>47820.800000000003</v>
      </c>
      <c r="H736" s="2">
        <f t="shared" si="72"/>
        <v>0.96232257976211655</v>
      </c>
      <c r="I736" s="2">
        <f t="shared" si="73"/>
        <v>0.95412038635044083</v>
      </c>
      <c r="J736" s="2">
        <f t="shared" si="74"/>
        <v>55099447.971633293</v>
      </c>
      <c r="K736" s="2">
        <f t="shared" si="75"/>
        <v>51380272.04517132</v>
      </c>
      <c r="L736" s="2">
        <v>114.11</v>
      </c>
      <c r="M736" s="2">
        <v>122.14</v>
      </c>
      <c r="N736" s="2">
        <v>1383.38</v>
      </c>
      <c r="O736">
        <f t="shared" si="76"/>
        <v>669876683.66006231</v>
      </c>
      <c r="P736">
        <f t="shared" si="77"/>
        <v>581765976.35328817</v>
      </c>
      <c r="Q736">
        <f t="shared" si="78"/>
        <v>1.1514538678577986</v>
      </c>
      <c r="R736">
        <f t="shared" si="79"/>
        <v>-5.5530157979110539E-2</v>
      </c>
      <c r="S736">
        <f t="shared" si="80"/>
        <v>-4.5597274938610184</v>
      </c>
    </row>
    <row r="737" spans="1:19" x14ac:dyDescent="0.3">
      <c r="A737" s="9">
        <v>45505</v>
      </c>
      <c r="B737" s="2">
        <v>57729658</v>
      </c>
      <c r="C737" s="2">
        <v>54069798</v>
      </c>
      <c r="D737" s="2">
        <v>57373.599999999999</v>
      </c>
      <c r="E737" s="2">
        <v>50857.5</v>
      </c>
      <c r="F737" s="2">
        <v>58869.599999999999</v>
      </c>
      <c r="G737" s="2">
        <v>52058.3</v>
      </c>
      <c r="H737" s="2">
        <f t="shared" si="72"/>
        <v>1.026074710319729</v>
      </c>
      <c r="I737" s="2">
        <f t="shared" si="73"/>
        <v>1.0236110701469794</v>
      </c>
      <c r="J737" s="2">
        <f t="shared" si="74"/>
        <v>59234942.109207027</v>
      </c>
      <c r="K737" s="2">
        <f t="shared" si="75"/>
        <v>55346443.793411009</v>
      </c>
      <c r="L737" s="2">
        <v>113.27</v>
      </c>
      <c r="M737" s="2">
        <v>120.38</v>
      </c>
      <c r="N737" s="2">
        <v>1354.15</v>
      </c>
      <c r="O737">
        <f t="shared" si="76"/>
        <v>718117905.66150928</v>
      </c>
      <c r="P737">
        <f t="shared" si="77"/>
        <v>626863954.60069537</v>
      </c>
      <c r="Q737">
        <f t="shared" si="78"/>
        <v>1.1455721778084076</v>
      </c>
      <c r="R737">
        <f t="shared" si="79"/>
        <v>-5.8816900493909863E-3</v>
      </c>
      <c r="S737">
        <f t="shared" si="80"/>
        <v>7.2015078563217401</v>
      </c>
    </row>
    <row r="738" spans="1:19" x14ac:dyDescent="0.3">
      <c r="A738" s="9">
        <v>45536</v>
      </c>
      <c r="B738" s="2">
        <v>58774937</v>
      </c>
      <c r="C738" s="2">
        <v>52118965</v>
      </c>
      <c r="D738" s="2">
        <v>61673.599999999999</v>
      </c>
      <c r="E738" s="2">
        <v>51003.4</v>
      </c>
      <c r="F738" s="2">
        <v>62233.5</v>
      </c>
      <c r="G738" s="2">
        <v>54393.2</v>
      </c>
      <c r="H738" s="2">
        <f t="shared" si="72"/>
        <v>1.0090784387485083</v>
      </c>
      <c r="I738" s="2">
        <f t="shared" si="73"/>
        <v>1.0664622358509432</v>
      </c>
      <c r="J738" s="2">
        <f t="shared" si="74"/>
        <v>59308521.665501937</v>
      </c>
      <c r="K738" s="2">
        <f t="shared" si="75"/>
        <v>55582907.944137059</v>
      </c>
      <c r="L738" s="2">
        <v>111.98</v>
      </c>
      <c r="M738" s="2">
        <v>118.98</v>
      </c>
      <c r="N738" s="2">
        <v>1334.82</v>
      </c>
      <c r="O738">
        <f t="shared" si="76"/>
        <v>709037120.27314782</v>
      </c>
      <c r="P738">
        <f t="shared" si="77"/>
        <v>625249998.27673376</v>
      </c>
      <c r="Q738">
        <f t="shared" si="78"/>
        <v>1.1340057932464482</v>
      </c>
      <c r="R738">
        <f t="shared" si="79"/>
        <v>-1.1566384561959353E-2</v>
      </c>
      <c r="S738">
        <f t="shared" si="80"/>
        <v>-1.2645256881593099</v>
      </c>
    </row>
    <row r="739" spans="1:19" x14ac:dyDescent="0.3">
      <c r="A739" s="9">
        <v>45566</v>
      </c>
      <c r="B739" s="2">
        <v>57500000</v>
      </c>
      <c r="C739" s="2">
        <v>54347000</v>
      </c>
      <c r="D739" s="2"/>
      <c r="E739" s="2"/>
      <c r="F739" s="2"/>
      <c r="G739" s="2"/>
      <c r="H739" s="11">
        <f>H727</f>
        <v>1.0223641785465187</v>
      </c>
      <c r="I739" s="11">
        <f>I727</f>
        <v>1.026418143680774</v>
      </c>
      <c r="J739" s="2">
        <f t="shared" ref="J739:J740" si="81">B739*H739</f>
        <v>58785940.266424827</v>
      </c>
      <c r="K739" s="2">
        <f t="shared" ref="K739:K740" si="82">C739*I739</f>
        <v>55782746.854619026</v>
      </c>
      <c r="L739" s="2">
        <v>111.71</v>
      </c>
      <c r="M739" s="2">
        <v>119.23</v>
      </c>
      <c r="N739" s="2">
        <v>1361</v>
      </c>
      <c r="O739">
        <f t="shared" si="76"/>
        <v>700738067.39086604</v>
      </c>
      <c r="P739">
        <f t="shared" si="77"/>
        <v>625818844.81831026</v>
      </c>
      <c r="Q739">
        <f t="shared" si="78"/>
        <v>1.1197139127287012</v>
      </c>
      <c r="R739">
        <f t="shared" si="79"/>
        <v>-1.4291880517746991E-2</v>
      </c>
      <c r="S739">
        <f t="shared" si="80"/>
        <v>-1.1704680396824187</v>
      </c>
    </row>
    <row r="740" spans="1:19" x14ac:dyDescent="0.3">
      <c r="A740" s="9">
        <v>45597</v>
      </c>
      <c r="B740" s="10">
        <v>56800000</v>
      </c>
      <c r="C740" s="10">
        <v>50600000</v>
      </c>
      <c r="H740" s="11">
        <f>H728</f>
        <v>0.99542362903912174</v>
      </c>
      <c r="I740" s="11">
        <f>I728</f>
        <v>0.99865105552885503</v>
      </c>
      <c r="J740" s="2">
        <f t="shared" si="81"/>
        <v>56540062.129422113</v>
      </c>
      <c r="K740" s="2">
        <f t="shared" si="82"/>
        <v>50531743.409760065</v>
      </c>
      <c r="O740">
        <f t="shared" si="76"/>
        <v>688846339.25470865</v>
      </c>
      <c r="P740">
        <f t="shared" si="77"/>
        <v>576815422.13103616</v>
      </c>
      <c r="Q740">
        <f t="shared" si="78"/>
        <v>1.1942231653754609</v>
      </c>
      <c r="R740">
        <f t="shared" si="79"/>
        <v>7.4509252646759672E-2</v>
      </c>
      <c r="S740">
        <f t="shared" si="80"/>
        <v>-1.6970289883686718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1"/>
  <sheetViews>
    <sheetView workbookViewId="0">
      <selection activeCell="A14" sqref="A14:A491"/>
    </sheetView>
  </sheetViews>
  <sheetFormatPr defaultRowHeight="16.5" x14ac:dyDescent="0.3"/>
  <cols>
    <col min="1" max="1" width="13.625" customWidth="1"/>
    <col min="2" max="8" width="16.625" customWidth="1"/>
    <col min="10" max="15" width="9" customWidth="1"/>
  </cols>
  <sheetData>
    <row r="1" spans="1:8" x14ac:dyDescent="0.3">
      <c r="A1" s="1"/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s="4" t="s">
        <v>10</v>
      </c>
      <c r="B2" s="1"/>
      <c r="C2" s="1"/>
      <c r="D2" s="1"/>
      <c r="E2" s="1"/>
      <c r="F2" s="1"/>
      <c r="G2" s="1"/>
      <c r="H2" s="1"/>
    </row>
    <row r="3" spans="1:8" ht="67.5" x14ac:dyDescent="0.3">
      <c r="A3" s="5" t="s">
        <v>11</v>
      </c>
      <c r="B3" s="7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</row>
    <row r="4" spans="1:8" x14ac:dyDescent="0.3">
      <c r="A4" s="4" t="s">
        <v>5</v>
      </c>
      <c r="B4" s="1" t="s">
        <v>43</v>
      </c>
      <c r="C4" s="1" t="s">
        <v>43</v>
      </c>
      <c r="D4" s="1" t="s">
        <v>43</v>
      </c>
      <c r="E4" s="1" t="s">
        <v>43</v>
      </c>
      <c r="F4" s="1" t="s">
        <v>43</v>
      </c>
      <c r="G4" s="1" t="s">
        <v>44</v>
      </c>
      <c r="H4" s="1" t="s">
        <v>45</v>
      </c>
    </row>
    <row r="5" spans="1:8" x14ac:dyDescent="0.3">
      <c r="A5" s="4" t="s">
        <v>12</v>
      </c>
      <c r="B5" s="1" t="s">
        <v>46</v>
      </c>
      <c r="C5" s="1" t="s">
        <v>46</v>
      </c>
      <c r="D5" s="1" t="s">
        <v>46</v>
      </c>
      <c r="E5" s="1" t="s">
        <v>46</v>
      </c>
      <c r="F5" s="1" t="s">
        <v>46</v>
      </c>
      <c r="G5" s="1" t="s">
        <v>46</v>
      </c>
      <c r="H5" s="1" t="s">
        <v>46</v>
      </c>
    </row>
    <row r="6" spans="1:8" x14ac:dyDescent="0.3">
      <c r="A6" s="4" t="s">
        <v>47</v>
      </c>
      <c r="B6" s="1"/>
      <c r="C6" s="1"/>
      <c r="D6" s="1"/>
      <c r="E6" s="1"/>
      <c r="F6" s="1"/>
      <c r="G6" s="1"/>
      <c r="H6" s="1"/>
    </row>
    <row r="7" spans="1:8" x14ac:dyDescent="0.3">
      <c r="A7" s="4" t="s">
        <v>48</v>
      </c>
      <c r="B7" s="1"/>
      <c r="C7" s="1"/>
      <c r="D7" s="1"/>
      <c r="E7" s="1"/>
      <c r="F7" s="1"/>
      <c r="G7" s="1"/>
      <c r="H7" s="1"/>
    </row>
    <row r="8" spans="1:8" x14ac:dyDescent="0.3">
      <c r="A8" s="4" t="s">
        <v>49</v>
      </c>
      <c r="B8" s="1"/>
      <c r="C8" s="1"/>
      <c r="D8" s="1"/>
      <c r="E8" s="1"/>
      <c r="F8" s="1"/>
      <c r="G8" s="1"/>
      <c r="H8" s="1" t="s">
        <v>54</v>
      </c>
    </row>
    <row r="9" spans="1:8" x14ac:dyDescent="0.3">
      <c r="A9" s="4" t="s">
        <v>50</v>
      </c>
      <c r="B9" s="1"/>
      <c r="C9" s="1"/>
      <c r="D9" s="1"/>
      <c r="E9" s="1"/>
      <c r="F9" s="1"/>
      <c r="G9" s="1"/>
      <c r="H9" s="1"/>
    </row>
    <row r="10" spans="1:8" x14ac:dyDescent="0.3">
      <c r="A10" s="4" t="s">
        <v>51</v>
      </c>
      <c r="B10" s="1"/>
      <c r="C10" s="1"/>
      <c r="D10" s="1"/>
      <c r="E10" s="1"/>
      <c r="F10" s="1"/>
      <c r="G10" s="1"/>
      <c r="H10" s="1"/>
    </row>
    <row r="11" spans="1:8" x14ac:dyDescent="0.3">
      <c r="A11" s="4" t="s">
        <v>52</v>
      </c>
      <c r="B11" s="1"/>
      <c r="C11" s="1"/>
      <c r="D11" s="1"/>
      <c r="E11" s="1"/>
      <c r="F11" s="1"/>
      <c r="G11" s="1"/>
      <c r="H11" s="1"/>
    </row>
    <row r="12" spans="1:8" x14ac:dyDescent="0.3">
      <c r="A12" s="4" t="s">
        <v>53</v>
      </c>
      <c r="B12" s="1"/>
      <c r="C12" s="1"/>
      <c r="D12" s="1"/>
      <c r="E12" s="1"/>
      <c r="F12" s="1"/>
      <c r="G12" s="1"/>
      <c r="H12" s="1"/>
    </row>
    <row r="13" spans="1:8" ht="72" x14ac:dyDescent="0.3">
      <c r="A13" s="6" t="s">
        <v>32</v>
      </c>
      <c r="B13" s="8" t="s">
        <v>36</v>
      </c>
      <c r="C13" s="8" t="s">
        <v>37</v>
      </c>
      <c r="D13" s="8" t="s">
        <v>38</v>
      </c>
      <c r="E13" s="8" t="s">
        <v>39</v>
      </c>
      <c r="F13" s="8" t="s">
        <v>40</v>
      </c>
      <c r="G13" s="8" t="s">
        <v>41</v>
      </c>
      <c r="H13" s="8" t="s">
        <v>42</v>
      </c>
    </row>
    <row r="14" spans="1:8" x14ac:dyDescent="0.3">
      <c r="A14" s="9">
        <v>31048</v>
      </c>
      <c r="B14" s="2"/>
      <c r="C14" s="2">
        <v>9.9169999999999998</v>
      </c>
      <c r="D14" s="2"/>
      <c r="E14" s="2"/>
      <c r="F14" s="2"/>
      <c r="G14" s="2"/>
      <c r="H14" s="2"/>
    </row>
    <row r="15" spans="1:8" x14ac:dyDescent="0.3">
      <c r="A15" s="9">
        <v>31079</v>
      </c>
      <c r="B15" s="2"/>
      <c r="C15" s="2">
        <v>10.351000000000001</v>
      </c>
      <c r="D15" s="2"/>
      <c r="E15" s="2"/>
      <c r="F15" s="2"/>
      <c r="G15" s="2"/>
      <c r="H15" s="2"/>
    </row>
    <row r="16" spans="1:8" x14ac:dyDescent="0.3">
      <c r="A16" s="9">
        <v>31107</v>
      </c>
      <c r="B16" s="2"/>
      <c r="C16" s="2">
        <v>10.099</v>
      </c>
      <c r="D16" s="2"/>
      <c r="E16" s="2"/>
      <c r="F16" s="2"/>
      <c r="G16" s="2"/>
      <c r="H16" s="2"/>
    </row>
    <row r="17" spans="1:8" x14ac:dyDescent="0.3">
      <c r="A17" s="9">
        <v>31138</v>
      </c>
      <c r="B17" s="2"/>
      <c r="C17" s="2">
        <v>10.412000000000001</v>
      </c>
      <c r="D17" s="2"/>
      <c r="E17" s="2"/>
      <c r="F17" s="2"/>
      <c r="G17" s="2"/>
      <c r="H17" s="2"/>
    </row>
    <row r="18" spans="1:8" x14ac:dyDescent="0.3">
      <c r="A18" s="9">
        <v>31168</v>
      </c>
      <c r="B18" s="2"/>
      <c r="C18" s="2">
        <v>10.351000000000001</v>
      </c>
      <c r="D18" s="2"/>
      <c r="E18" s="2"/>
      <c r="F18" s="2"/>
      <c r="G18" s="2"/>
      <c r="H18" s="2"/>
    </row>
    <row r="19" spans="1:8" x14ac:dyDescent="0.3">
      <c r="A19" s="9">
        <v>31199</v>
      </c>
      <c r="B19" s="2"/>
      <c r="C19" s="2">
        <v>10.412000000000001</v>
      </c>
      <c r="D19" s="2"/>
      <c r="E19" s="2"/>
      <c r="F19" s="2"/>
      <c r="G19" s="2"/>
      <c r="H19" s="2"/>
    </row>
    <row r="20" spans="1:8" x14ac:dyDescent="0.3">
      <c r="A20" s="9">
        <v>31229</v>
      </c>
      <c r="B20" s="2"/>
      <c r="C20" s="2">
        <v>10.472</v>
      </c>
      <c r="D20" s="2"/>
      <c r="E20" s="2"/>
      <c r="F20" s="2"/>
      <c r="G20" s="2"/>
      <c r="H20" s="2"/>
    </row>
    <row r="21" spans="1:8" x14ac:dyDescent="0.3">
      <c r="A21" s="9">
        <v>31260</v>
      </c>
      <c r="B21" s="2"/>
      <c r="C21" s="2">
        <v>10.602</v>
      </c>
      <c r="D21" s="2"/>
      <c r="E21" s="2"/>
      <c r="F21" s="2"/>
      <c r="G21" s="2"/>
      <c r="H21" s="2"/>
    </row>
    <row r="22" spans="1:8" x14ac:dyDescent="0.3">
      <c r="A22" s="9">
        <v>31291</v>
      </c>
      <c r="B22" s="2"/>
      <c r="C22" s="2">
        <v>10.663</v>
      </c>
      <c r="D22" s="2"/>
      <c r="E22" s="2"/>
      <c r="F22" s="2"/>
      <c r="G22" s="2"/>
      <c r="H22" s="2"/>
    </row>
    <row r="23" spans="1:8" x14ac:dyDescent="0.3">
      <c r="A23" s="9">
        <v>31321</v>
      </c>
      <c r="B23" s="2"/>
      <c r="C23" s="2">
        <v>10.663</v>
      </c>
      <c r="D23" s="2"/>
      <c r="E23" s="2"/>
      <c r="F23" s="2"/>
      <c r="G23" s="2"/>
      <c r="H23" s="2"/>
    </row>
    <row r="24" spans="1:8" x14ac:dyDescent="0.3">
      <c r="A24" s="9">
        <v>31352</v>
      </c>
      <c r="B24" s="2"/>
      <c r="C24" s="2">
        <v>10.723000000000001</v>
      </c>
      <c r="D24" s="2"/>
      <c r="E24" s="2"/>
      <c r="F24" s="2"/>
      <c r="G24" s="2"/>
      <c r="H24" s="2"/>
    </row>
    <row r="25" spans="1:8" x14ac:dyDescent="0.3">
      <c r="A25" s="9">
        <v>31382</v>
      </c>
      <c r="B25" s="2"/>
      <c r="C25" s="2">
        <v>11.468</v>
      </c>
      <c r="D25" s="2"/>
      <c r="E25" s="2"/>
      <c r="F25" s="2"/>
      <c r="G25" s="2"/>
      <c r="H25" s="2"/>
    </row>
    <row r="26" spans="1:8" x14ac:dyDescent="0.3">
      <c r="A26" s="9">
        <v>31413</v>
      </c>
      <c r="B26" s="2"/>
      <c r="C26" s="2">
        <v>11.711</v>
      </c>
      <c r="D26" s="2"/>
      <c r="E26" s="2"/>
      <c r="F26" s="2"/>
      <c r="G26" s="2"/>
      <c r="H26" s="2"/>
    </row>
    <row r="27" spans="1:8" x14ac:dyDescent="0.3">
      <c r="A27" s="9">
        <v>31444</v>
      </c>
      <c r="B27" s="2"/>
      <c r="C27" s="2">
        <v>11.711</v>
      </c>
      <c r="D27" s="2"/>
      <c r="E27" s="2"/>
      <c r="F27" s="2"/>
      <c r="G27" s="2"/>
      <c r="H27" s="2"/>
    </row>
    <row r="28" spans="1:8" x14ac:dyDescent="0.3">
      <c r="A28" s="9">
        <v>31472</v>
      </c>
      <c r="B28" s="2"/>
      <c r="C28" s="2">
        <v>12.083</v>
      </c>
      <c r="D28" s="2"/>
      <c r="E28" s="2"/>
      <c r="F28" s="2"/>
      <c r="G28" s="2"/>
      <c r="H28" s="2"/>
    </row>
    <row r="29" spans="1:8" x14ac:dyDescent="0.3">
      <c r="A29" s="9">
        <v>31503</v>
      </c>
      <c r="B29" s="2"/>
      <c r="C29" s="2">
        <v>12.525</v>
      </c>
      <c r="D29" s="2"/>
      <c r="E29" s="2"/>
      <c r="F29" s="2"/>
      <c r="G29" s="2"/>
      <c r="H29" s="2"/>
    </row>
    <row r="30" spans="1:8" x14ac:dyDescent="0.3">
      <c r="A30" s="9">
        <v>31533</v>
      </c>
      <c r="B30" s="2"/>
      <c r="C30" s="2">
        <v>12.707000000000001</v>
      </c>
      <c r="D30" s="2"/>
      <c r="E30" s="2"/>
      <c r="F30" s="2"/>
      <c r="G30" s="2"/>
      <c r="H30" s="2"/>
    </row>
    <row r="31" spans="1:8" x14ac:dyDescent="0.3">
      <c r="A31" s="9">
        <v>31564</v>
      </c>
      <c r="B31" s="2"/>
      <c r="C31" s="2">
        <v>12.958</v>
      </c>
      <c r="D31" s="2"/>
      <c r="E31" s="2"/>
      <c r="F31" s="2"/>
      <c r="G31" s="2"/>
      <c r="H31" s="2"/>
    </row>
    <row r="32" spans="1:8" x14ac:dyDescent="0.3">
      <c r="A32" s="9">
        <v>31594</v>
      </c>
      <c r="B32" s="2"/>
      <c r="C32" s="2">
        <v>12.958</v>
      </c>
      <c r="D32" s="2"/>
      <c r="E32" s="2"/>
      <c r="F32" s="2"/>
      <c r="G32" s="2"/>
      <c r="H32" s="2"/>
    </row>
    <row r="33" spans="1:8" x14ac:dyDescent="0.3">
      <c r="A33" s="9">
        <v>31625</v>
      </c>
      <c r="B33" s="2"/>
      <c r="C33" s="2">
        <v>13.262</v>
      </c>
      <c r="D33" s="2"/>
      <c r="E33" s="2"/>
      <c r="F33" s="2"/>
      <c r="G33" s="2"/>
      <c r="H33" s="2"/>
    </row>
    <row r="34" spans="1:8" x14ac:dyDescent="0.3">
      <c r="A34" s="9">
        <v>31656</v>
      </c>
      <c r="B34" s="2"/>
      <c r="C34" s="2">
        <v>13.452</v>
      </c>
      <c r="D34" s="2"/>
      <c r="E34" s="2"/>
      <c r="F34" s="2"/>
      <c r="G34" s="2"/>
      <c r="H34" s="2"/>
    </row>
    <row r="35" spans="1:8" x14ac:dyDescent="0.3">
      <c r="A35" s="9">
        <v>31686</v>
      </c>
      <c r="B35" s="2"/>
      <c r="C35" s="2">
        <v>13.452</v>
      </c>
      <c r="D35" s="2"/>
      <c r="E35" s="2"/>
      <c r="F35" s="2"/>
      <c r="G35" s="2"/>
      <c r="H35" s="2"/>
    </row>
    <row r="36" spans="1:8" x14ac:dyDescent="0.3">
      <c r="A36" s="9">
        <v>31717</v>
      </c>
      <c r="B36" s="2"/>
      <c r="C36" s="2">
        <v>13.512</v>
      </c>
      <c r="D36" s="2"/>
      <c r="E36" s="2"/>
      <c r="F36" s="2"/>
      <c r="G36" s="2"/>
      <c r="H36" s="2"/>
    </row>
    <row r="37" spans="1:8" x14ac:dyDescent="0.3">
      <c r="A37" s="9">
        <v>31747</v>
      </c>
      <c r="B37" s="2"/>
      <c r="C37" s="2">
        <v>14.007</v>
      </c>
      <c r="D37" s="2"/>
      <c r="E37" s="2"/>
      <c r="F37" s="2"/>
      <c r="G37" s="2"/>
      <c r="H37" s="2"/>
    </row>
    <row r="38" spans="1:8" x14ac:dyDescent="0.3">
      <c r="A38" s="9">
        <v>31778</v>
      </c>
      <c r="B38" s="2"/>
      <c r="C38" s="2">
        <v>14.067</v>
      </c>
      <c r="D38" s="2"/>
      <c r="E38" s="2"/>
      <c r="F38" s="2"/>
      <c r="G38" s="2"/>
      <c r="H38" s="2"/>
    </row>
    <row r="39" spans="1:8" x14ac:dyDescent="0.3">
      <c r="A39" s="9">
        <v>31809</v>
      </c>
      <c r="B39" s="2"/>
      <c r="C39" s="2">
        <v>14.196999999999999</v>
      </c>
      <c r="D39" s="2"/>
      <c r="E39" s="2"/>
      <c r="F39" s="2"/>
      <c r="G39" s="2"/>
      <c r="H39" s="2"/>
    </row>
    <row r="40" spans="1:8" x14ac:dyDescent="0.3">
      <c r="A40" s="9">
        <v>31837</v>
      </c>
      <c r="B40" s="2"/>
      <c r="C40" s="2">
        <v>14.750999999999999</v>
      </c>
      <c r="D40" s="2"/>
      <c r="E40" s="2"/>
      <c r="F40" s="2"/>
      <c r="G40" s="2"/>
      <c r="H40" s="2"/>
    </row>
    <row r="41" spans="1:8" x14ac:dyDescent="0.3">
      <c r="A41" s="9">
        <v>31868</v>
      </c>
      <c r="B41" s="2"/>
      <c r="C41" s="2">
        <v>15.003</v>
      </c>
      <c r="D41" s="2"/>
      <c r="E41" s="2"/>
      <c r="F41" s="2"/>
      <c r="G41" s="2"/>
      <c r="H41" s="2"/>
    </row>
    <row r="42" spans="1:8" x14ac:dyDescent="0.3">
      <c r="A42" s="9">
        <v>31898</v>
      </c>
      <c r="B42" s="2"/>
      <c r="C42" s="2">
        <v>15.617000000000001</v>
      </c>
      <c r="D42" s="2"/>
      <c r="E42" s="2"/>
      <c r="F42" s="2"/>
      <c r="G42" s="2"/>
      <c r="H42" s="2"/>
    </row>
    <row r="43" spans="1:8" x14ac:dyDescent="0.3">
      <c r="A43" s="9">
        <v>31929</v>
      </c>
      <c r="B43" s="2"/>
      <c r="C43" s="2">
        <v>15.99</v>
      </c>
      <c r="D43" s="2"/>
      <c r="E43" s="2"/>
      <c r="F43" s="2"/>
      <c r="G43" s="2"/>
      <c r="H43" s="2"/>
    </row>
    <row r="44" spans="1:8" x14ac:dyDescent="0.3">
      <c r="A44" s="9">
        <v>31959</v>
      </c>
      <c r="B44" s="2"/>
      <c r="C44" s="2">
        <v>15.869</v>
      </c>
      <c r="D44" s="2"/>
      <c r="E44" s="2"/>
      <c r="F44" s="2"/>
      <c r="G44" s="2"/>
      <c r="H44" s="2"/>
    </row>
    <row r="45" spans="1:8" x14ac:dyDescent="0.3">
      <c r="A45" s="9">
        <v>31990</v>
      </c>
      <c r="B45" s="2"/>
      <c r="C45" s="2">
        <v>14.067</v>
      </c>
      <c r="D45" s="2"/>
      <c r="E45" s="2"/>
      <c r="F45" s="2"/>
      <c r="G45" s="2"/>
      <c r="H45" s="2"/>
    </row>
    <row r="46" spans="1:8" x14ac:dyDescent="0.3">
      <c r="A46" s="9">
        <v>32021</v>
      </c>
      <c r="B46" s="2"/>
      <c r="C46" s="2">
        <v>15.617000000000001</v>
      </c>
      <c r="D46" s="2"/>
      <c r="E46" s="2"/>
      <c r="F46" s="2"/>
      <c r="G46" s="2"/>
      <c r="H46" s="2"/>
    </row>
    <row r="47" spans="1:8" x14ac:dyDescent="0.3">
      <c r="A47" s="9">
        <v>32051</v>
      </c>
      <c r="B47" s="2"/>
      <c r="C47" s="2">
        <v>16.553000000000001</v>
      </c>
      <c r="D47" s="2"/>
      <c r="E47" s="2"/>
      <c r="F47" s="2"/>
      <c r="G47" s="2"/>
      <c r="H47" s="2"/>
    </row>
    <row r="48" spans="1:8" x14ac:dyDescent="0.3">
      <c r="A48" s="9">
        <v>32082</v>
      </c>
      <c r="B48" s="2"/>
      <c r="C48" s="2">
        <v>16.795000000000002</v>
      </c>
      <c r="D48" s="2"/>
      <c r="E48" s="2"/>
      <c r="F48" s="2"/>
      <c r="G48" s="2"/>
      <c r="H48" s="2"/>
    </row>
    <row r="49" spans="1:8" x14ac:dyDescent="0.3">
      <c r="A49" s="9">
        <v>32112</v>
      </c>
      <c r="B49" s="2"/>
      <c r="C49" s="2">
        <v>17.297999999999998</v>
      </c>
      <c r="D49" s="2"/>
      <c r="E49" s="2"/>
      <c r="F49" s="2"/>
      <c r="G49" s="2"/>
      <c r="H49" s="2"/>
    </row>
    <row r="50" spans="1:8" x14ac:dyDescent="0.3">
      <c r="A50" s="9">
        <v>32143</v>
      </c>
      <c r="B50" s="2"/>
      <c r="C50" s="2">
        <v>17.478999999999999</v>
      </c>
      <c r="D50" s="2"/>
      <c r="E50" s="2"/>
      <c r="F50" s="2"/>
      <c r="G50" s="2"/>
      <c r="H50" s="2"/>
    </row>
    <row r="51" spans="1:8" x14ac:dyDescent="0.3">
      <c r="A51" s="9">
        <v>32174</v>
      </c>
      <c r="B51" s="2"/>
      <c r="C51" s="2">
        <v>17.600999999999999</v>
      </c>
      <c r="D51" s="2"/>
      <c r="E51" s="2"/>
      <c r="F51" s="2"/>
      <c r="G51" s="2"/>
      <c r="H51" s="2"/>
    </row>
    <row r="52" spans="1:8" x14ac:dyDescent="0.3">
      <c r="A52" s="9">
        <v>32203</v>
      </c>
      <c r="B52" s="2"/>
      <c r="C52" s="2">
        <v>17.297999999999998</v>
      </c>
      <c r="D52" s="2"/>
      <c r="E52" s="2"/>
      <c r="F52" s="2"/>
      <c r="G52" s="2"/>
      <c r="H52" s="2"/>
    </row>
    <row r="53" spans="1:8" x14ac:dyDescent="0.3">
      <c r="A53" s="9">
        <v>32234</v>
      </c>
      <c r="B53" s="2"/>
      <c r="C53" s="2">
        <v>16.614000000000001</v>
      </c>
      <c r="D53" s="2"/>
      <c r="E53" s="2"/>
      <c r="F53" s="2"/>
      <c r="G53" s="2"/>
      <c r="H53" s="2"/>
    </row>
    <row r="54" spans="1:8" x14ac:dyDescent="0.3">
      <c r="A54" s="9">
        <v>32264</v>
      </c>
      <c r="B54" s="2"/>
      <c r="C54" s="2">
        <v>16.734999999999999</v>
      </c>
      <c r="D54" s="2"/>
      <c r="E54" s="2"/>
      <c r="F54" s="2"/>
      <c r="G54" s="2"/>
      <c r="H54" s="2"/>
    </row>
    <row r="55" spans="1:8" x14ac:dyDescent="0.3">
      <c r="A55" s="9">
        <v>32295</v>
      </c>
      <c r="B55" s="2"/>
      <c r="C55" s="2">
        <v>16.864999999999998</v>
      </c>
      <c r="D55" s="2"/>
      <c r="E55" s="2"/>
      <c r="F55" s="2"/>
      <c r="G55" s="2"/>
      <c r="H55" s="2"/>
    </row>
    <row r="56" spans="1:8" x14ac:dyDescent="0.3">
      <c r="A56" s="9">
        <v>32325</v>
      </c>
      <c r="B56" s="2"/>
      <c r="C56" s="2">
        <v>17.600999999999999</v>
      </c>
      <c r="D56" s="2"/>
      <c r="E56" s="2"/>
      <c r="F56" s="2"/>
      <c r="G56" s="2"/>
      <c r="H56" s="2"/>
    </row>
    <row r="57" spans="1:8" x14ac:dyDescent="0.3">
      <c r="A57" s="9">
        <v>32356</v>
      </c>
      <c r="B57" s="2"/>
      <c r="C57" s="2">
        <v>18.103000000000002</v>
      </c>
      <c r="D57" s="2"/>
      <c r="E57" s="2"/>
      <c r="F57" s="2"/>
      <c r="G57" s="2"/>
      <c r="H57" s="2"/>
    </row>
    <row r="58" spans="1:8" x14ac:dyDescent="0.3">
      <c r="A58" s="9">
        <v>32387</v>
      </c>
      <c r="B58" s="2"/>
      <c r="C58" s="2">
        <v>17.731000000000002</v>
      </c>
      <c r="D58" s="2"/>
      <c r="E58" s="2"/>
      <c r="F58" s="2"/>
      <c r="G58" s="2"/>
      <c r="H58" s="2"/>
    </row>
    <row r="59" spans="1:8" x14ac:dyDescent="0.3">
      <c r="A59" s="9">
        <v>32417</v>
      </c>
      <c r="B59" s="2"/>
      <c r="C59" s="2">
        <v>18.103000000000002</v>
      </c>
      <c r="D59" s="2"/>
      <c r="E59" s="2"/>
      <c r="F59" s="2"/>
      <c r="G59" s="2"/>
      <c r="H59" s="2"/>
    </row>
    <row r="60" spans="1:8" x14ac:dyDescent="0.3">
      <c r="A60" s="9">
        <v>32448</v>
      </c>
      <c r="B60" s="2"/>
      <c r="C60" s="2">
        <v>18.164000000000001</v>
      </c>
      <c r="D60" s="2"/>
      <c r="E60" s="2"/>
      <c r="F60" s="2"/>
      <c r="G60" s="2"/>
      <c r="H60" s="2"/>
    </row>
    <row r="61" spans="1:8" x14ac:dyDescent="0.3">
      <c r="A61" s="9">
        <v>32478</v>
      </c>
      <c r="B61" s="2"/>
      <c r="C61" s="2">
        <v>17.852</v>
      </c>
      <c r="D61" s="2"/>
      <c r="E61" s="2"/>
      <c r="F61" s="2"/>
      <c r="G61" s="2"/>
      <c r="H61" s="2"/>
    </row>
    <row r="62" spans="1:8" x14ac:dyDescent="0.3">
      <c r="A62" s="9">
        <v>32509</v>
      </c>
      <c r="B62" s="2"/>
      <c r="C62" s="2">
        <v>17.600999999999999</v>
      </c>
      <c r="D62" s="2"/>
      <c r="E62" s="2"/>
      <c r="F62" s="2"/>
      <c r="G62" s="2"/>
      <c r="H62" s="2"/>
    </row>
    <row r="63" spans="1:8" x14ac:dyDescent="0.3">
      <c r="A63" s="9">
        <v>32540</v>
      </c>
      <c r="B63" s="2"/>
      <c r="C63" s="2">
        <v>17.731000000000002</v>
      </c>
      <c r="D63" s="2"/>
      <c r="E63" s="2"/>
      <c r="F63" s="2"/>
      <c r="G63" s="2"/>
      <c r="H63" s="2"/>
    </row>
    <row r="64" spans="1:8" x14ac:dyDescent="0.3">
      <c r="A64" s="9">
        <v>32568</v>
      </c>
      <c r="B64" s="2"/>
      <c r="C64" s="2">
        <v>17.54</v>
      </c>
      <c r="D64" s="2"/>
      <c r="E64" s="2"/>
      <c r="F64" s="2"/>
      <c r="G64" s="2"/>
      <c r="H64" s="2"/>
    </row>
    <row r="65" spans="1:8" x14ac:dyDescent="0.3">
      <c r="A65" s="9">
        <v>32599</v>
      </c>
      <c r="B65" s="2"/>
      <c r="C65" s="2">
        <v>16.864999999999998</v>
      </c>
      <c r="D65" s="2"/>
      <c r="E65" s="2"/>
      <c r="F65" s="2"/>
      <c r="G65" s="2"/>
      <c r="H65" s="2"/>
    </row>
    <row r="66" spans="1:8" x14ac:dyDescent="0.3">
      <c r="A66" s="9">
        <v>32629</v>
      </c>
      <c r="B66" s="2"/>
      <c r="C66" s="2">
        <v>17.600999999999999</v>
      </c>
      <c r="D66" s="2"/>
      <c r="E66" s="2"/>
      <c r="F66" s="2"/>
      <c r="G66" s="2"/>
      <c r="H66" s="2"/>
    </row>
    <row r="67" spans="1:8" x14ac:dyDescent="0.3">
      <c r="A67" s="9">
        <v>32660</v>
      </c>
      <c r="B67" s="2"/>
      <c r="C67" s="2">
        <v>17.852</v>
      </c>
      <c r="D67" s="2"/>
      <c r="E67" s="2"/>
      <c r="F67" s="2"/>
      <c r="G67" s="2"/>
      <c r="H67" s="2"/>
    </row>
    <row r="68" spans="1:8" x14ac:dyDescent="0.3">
      <c r="A68" s="9">
        <v>32690</v>
      </c>
      <c r="B68" s="2"/>
      <c r="C68" s="2">
        <v>18.416</v>
      </c>
      <c r="D68" s="2"/>
      <c r="E68" s="2"/>
      <c r="F68" s="2"/>
      <c r="G68" s="2"/>
      <c r="H68" s="2"/>
    </row>
    <row r="69" spans="1:8" x14ac:dyDescent="0.3">
      <c r="A69" s="9">
        <v>32721</v>
      </c>
      <c r="B69" s="2"/>
      <c r="C69" s="2">
        <v>19.152000000000001</v>
      </c>
      <c r="D69" s="2"/>
      <c r="E69" s="2"/>
      <c r="F69" s="2"/>
      <c r="G69" s="2"/>
      <c r="H69" s="2"/>
    </row>
    <row r="70" spans="1:8" x14ac:dyDescent="0.3">
      <c r="A70" s="9">
        <v>32752</v>
      </c>
      <c r="B70" s="2"/>
      <c r="C70" s="2">
        <v>18.779</v>
      </c>
      <c r="D70" s="2"/>
      <c r="E70" s="2"/>
      <c r="F70" s="2"/>
      <c r="G70" s="2"/>
      <c r="H70" s="2"/>
    </row>
    <row r="71" spans="1:8" x14ac:dyDescent="0.3">
      <c r="A71" s="9">
        <v>32782</v>
      </c>
      <c r="B71" s="2"/>
      <c r="C71" s="2">
        <v>18.225000000000001</v>
      </c>
      <c r="D71" s="2"/>
      <c r="E71" s="2"/>
      <c r="F71" s="2"/>
      <c r="G71" s="2"/>
      <c r="H71" s="2"/>
    </row>
    <row r="72" spans="1:8" x14ac:dyDescent="0.3">
      <c r="A72" s="9">
        <v>32813</v>
      </c>
      <c r="B72" s="2"/>
      <c r="C72" s="2">
        <v>18.597999999999999</v>
      </c>
      <c r="D72" s="2"/>
      <c r="E72" s="2"/>
      <c r="F72" s="2"/>
      <c r="G72" s="2"/>
      <c r="H72" s="2"/>
    </row>
    <row r="73" spans="1:8" x14ac:dyDescent="0.3">
      <c r="A73" s="9">
        <v>32843</v>
      </c>
      <c r="B73" s="2"/>
      <c r="C73" s="2">
        <v>18.779</v>
      </c>
      <c r="D73" s="2"/>
      <c r="E73" s="2"/>
      <c r="F73" s="2"/>
      <c r="G73" s="2"/>
      <c r="H73" s="2"/>
    </row>
    <row r="74" spans="1:8" x14ac:dyDescent="0.3">
      <c r="A74" s="9">
        <v>32874</v>
      </c>
      <c r="B74" s="2"/>
      <c r="C74" s="2">
        <v>18.536999999999999</v>
      </c>
      <c r="D74" s="2"/>
      <c r="E74" s="2"/>
      <c r="F74" s="2"/>
      <c r="G74" s="2"/>
      <c r="H74" s="2"/>
    </row>
    <row r="75" spans="1:8" x14ac:dyDescent="0.3">
      <c r="A75" s="9">
        <v>32905</v>
      </c>
      <c r="B75" s="2"/>
      <c r="C75" s="2">
        <v>18.908999999999999</v>
      </c>
      <c r="D75" s="2"/>
      <c r="E75" s="2"/>
      <c r="F75" s="2"/>
      <c r="G75" s="2"/>
      <c r="H75" s="2"/>
    </row>
    <row r="76" spans="1:8" x14ac:dyDescent="0.3">
      <c r="A76" s="9">
        <v>32933</v>
      </c>
      <c r="B76" s="2"/>
      <c r="C76" s="2">
        <v>19.341999999999999</v>
      </c>
      <c r="D76" s="2"/>
      <c r="E76" s="2"/>
      <c r="F76" s="2"/>
      <c r="G76" s="2"/>
      <c r="H76" s="2"/>
    </row>
    <row r="77" spans="1:8" x14ac:dyDescent="0.3">
      <c r="A77" s="9">
        <v>32964</v>
      </c>
      <c r="B77" s="2"/>
      <c r="C77" s="2">
        <v>19.280999999999999</v>
      </c>
      <c r="D77" s="2"/>
      <c r="E77" s="2"/>
      <c r="F77" s="2"/>
      <c r="G77" s="2"/>
      <c r="H77" s="2"/>
    </row>
    <row r="78" spans="1:8" x14ac:dyDescent="0.3">
      <c r="A78" s="9">
        <v>32994</v>
      </c>
      <c r="B78" s="2"/>
      <c r="C78" s="2">
        <v>18.779</v>
      </c>
      <c r="D78" s="2"/>
      <c r="E78" s="2"/>
      <c r="F78" s="2"/>
      <c r="G78" s="2"/>
      <c r="H78" s="2"/>
    </row>
    <row r="79" spans="1:8" x14ac:dyDescent="0.3">
      <c r="A79" s="9">
        <v>33025</v>
      </c>
      <c r="B79" s="2"/>
      <c r="C79" s="2">
        <v>19.22</v>
      </c>
      <c r="D79" s="2"/>
      <c r="E79" s="2"/>
      <c r="F79" s="2"/>
      <c r="G79" s="2"/>
      <c r="H79" s="2"/>
    </row>
    <row r="80" spans="1:8" x14ac:dyDescent="0.3">
      <c r="A80" s="9">
        <v>33055</v>
      </c>
      <c r="B80" s="2"/>
      <c r="C80" s="2">
        <v>19.835999999999999</v>
      </c>
      <c r="D80" s="2"/>
      <c r="E80" s="2"/>
      <c r="F80" s="2"/>
      <c r="G80" s="2"/>
      <c r="H80" s="2"/>
    </row>
    <row r="81" spans="1:8" x14ac:dyDescent="0.3">
      <c r="A81" s="9">
        <v>33086</v>
      </c>
      <c r="B81" s="2"/>
      <c r="C81" s="2">
        <v>20.268999999999998</v>
      </c>
      <c r="D81" s="2"/>
      <c r="E81" s="2"/>
      <c r="F81" s="2"/>
      <c r="G81" s="2"/>
      <c r="H81" s="2"/>
    </row>
    <row r="82" spans="1:8" x14ac:dyDescent="0.3">
      <c r="A82" s="9">
        <v>33117</v>
      </c>
      <c r="B82" s="2"/>
      <c r="C82" s="2">
        <v>20.329000000000001</v>
      </c>
      <c r="D82" s="2"/>
      <c r="E82" s="2"/>
      <c r="F82" s="2"/>
      <c r="G82" s="2"/>
      <c r="H82" s="2"/>
    </row>
    <row r="83" spans="1:8" x14ac:dyDescent="0.3">
      <c r="A83" s="9">
        <v>33147</v>
      </c>
      <c r="B83" s="2"/>
      <c r="C83" s="2">
        <v>20.329000000000001</v>
      </c>
      <c r="D83" s="2"/>
      <c r="E83" s="2"/>
      <c r="F83" s="2"/>
      <c r="G83" s="2"/>
      <c r="H83" s="2"/>
    </row>
    <row r="84" spans="1:8" x14ac:dyDescent="0.3">
      <c r="A84" s="9">
        <v>33178</v>
      </c>
      <c r="B84" s="2"/>
      <c r="C84" s="2">
        <v>20.399000000000001</v>
      </c>
      <c r="D84" s="2"/>
      <c r="E84" s="2"/>
      <c r="F84" s="2"/>
      <c r="G84" s="2"/>
      <c r="H84" s="2"/>
    </row>
    <row r="85" spans="1:8" x14ac:dyDescent="0.3">
      <c r="A85" s="9">
        <v>33208</v>
      </c>
      <c r="B85" s="2"/>
      <c r="C85" s="2">
        <v>20.832000000000001</v>
      </c>
      <c r="D85" s="2"/>
      <c r="E85" s="2"/>
      <c r="F85" s="2"/>
      <c r="G85" s="2"/>
      <c r="H85" s="2"/>
    </row>
    <row r="86" spans="1:8" x14ac:dyDescent="0.3">
      <c r="A86" s="9">
        <v>33239</v>
      </c>
      <c r="B86" s="2"/>
      <c r="C86" s="2">
        <v>20.771000000000001</v>
      </c>
      <c r="D86" s="2"/>
      <c r="E86" s="2"/>
      <c r="F86" s="2"/>
      <c r="G86" s="2"/>
      <c r="H86" s="2"/>
    </row>
    <row r="87" spans="1:8" x14ac:dyDescent="0.3">
      <c r="A87" s="9">
        <v>33270</v>
      </c>
      <c r="B87" s="2"/>
      <c r="C87" s="2">
        <v>20.891999999999999</v>
      </c>
      <c r="D87" s="2"/>
      <c r="E87" s="2"/>
      <c r="F87" s="2"/>
      <c r="G87" s="2"/>
      <c r="H87" s="2"/>
    </row>
    <row r="88" spans="1:8" x14ac:dyDescent="0.3">
      <c r="A88" s="9">
        <v>33298</v>
      </c>
      <c r="B88" s="2"/>
      <c r="C88" s="2">
        <v>20.891999999999999</v>
      </c>
      <c r="D88" s="2"/>
      <c r="E88" s="2"/>
      <c r="F88" s="2"/>
      <c r="G88" s="2"/>
      <c r="H88" s="2"/>
    </row>
    <row r="89" spans="1:8" x14ac:dyDescent="0.3">
      <c r="A89" s="9">
        <v>33329</v>
      </c>
      <c r="B89" s="2"/>
      <c r="C89" s="2">
        <v>21.013999999999999</v>
      </c>
      <c r="D89" s="2"/>
      <c r="E89" s="2"/>
      <c r="F89" s="2"/>
      <c r="G89" s="2"/>
      <c r="H89" s="2"/>
    </row>
    <row r="90" spans="1:8" x14ac:dyDescent="0.3">
      <c r="A90" s="9">
        <v>33359</v>
      </c>
      <c r="B90" s="2"/>
      <c r="C90" s="2">
        <v>20.891999999999999</v>
      </c>
      <c r="D90" s="2"/>
      <c r="E90" s="2"/>
      <c r="F90" s="2"/>
      <c r="G90" s="2"/>
      <c r="H90" s="2"/>
    </row>
    <row r="91" spans="1:8" x14ac:dyDescent="0.3">
      <c r="A91" s="9">
        <v>33390</v>
      </c>
      <c r="B91" s="2"/>
      <c r="C91" s="2">
        <v>20.832000000000001</v>
      </c>
      <c r="D91" s="2"/>
      <c r="E91" s="2"/>
      <c r="F91" s="2"/>
      <c r="G91" s="2"/>
      <c r="H91" s="2"/>
    </row>
    <row r="92" spans="1:8" x14ac:dyDescent="0.3">
      <c r="A92" s="9">
        <v>33420</v>
      </c>
      <c r="B92" s="2"/>
      <c r="C92" s="2">
        <v>21.446999999999999</v>
      </c>
      <c r="D92" s="2"/>
      <c r="E92" s="2"/>
      <c r="F92" s="2"/>
      <c r="G92" s="2"/>
      <c r="H92" s="2"/>
    </row>
    <row r="93" spans="1:8" x14ac:dyDescent="0.3">
      <c r="A93" s="9">
        <v>33451</v>
      </c>
      <c r="B93" s="2"/>
      <c r="C93" s="2">
        <v>22.251999999999999</v>
      </c>
      <c r="D93" s="2"/>
      <c r="E93" s="2"/>
      <c r="F93" s="2"/>
      <c r="G93" s="2"/>
      <c r="H93" s="2"/>
    </row>
    <row r="94" spans="1:8" x14ac:dyDescent="0.3">
      <c r="A94" s="9">
        <v>33482</v>
      </c>
      <c r="B94" s="2"/>
      <c r="C94" s="2">
        <v>22.131</v>
      </c>
      <c r="D94" s="2"/>
      <c r="E94" s="2"/>
      <c r="F94" s="2"/>
      <c r="G94" s="2"/>
      <c r="H94" s="2"/>
    </row>
    <row r="95" spans="1:8" x14ac:dyDescent="0.3">
      <c r="A95" s="9">
        <v>33512</v>
      </c>
      <c r="B95" s="2"/>
      <c r="C95" s="2">
        <v>22.251999999999999</v>
      </c>
      <c r="D95" s="2"/>
      <c r="E95" s="2"/>
      <c r="F95" s="2"/>
      <c r="G95" s="2"/>
      <c r="H95" s="2"/>
    </row>
    <row r="96" spans="1:8" x14ac:dyDescent="0.3">
      <c r="A96" s="9">
        <v>33543</v>
      </c>
      <c r="B96" s="2"/>
      <c r="C96" s="2">
        <v>22.504000000000001</v>
      </c>
      <c r="D96" s="2"/>
      <c r="E96" s="2"/>
      <c r="F96" s="2"/>
      <c r="G96" s="2"/>
      <c r="H96" s="2"/>
    </row>
    <row r="97" spans="1:8" x14ac:dyDescent="0.3">
      <c r="A97" s="9">
        <v>33573</v>
      </c>
      <c r="B97" s="2"/>
      <c r="C97" s="2">
        <v>22.504000000000001</v>
      </c>
      <c r="D97" s="2"/>
      <c r="E97" s="2"/>
      <c r="F97" s="2"/>
      <c r="G97" s="2"/>
      <c r="H97" s="2"/>
    </row>
    <row r="98" spans="1:8" x14ac:dyDescent="0.3">
      <c r="A98" s="9">
        <v>33604</v>
      </c>
      <c r="B98" s="2"/>
      <c r="C98" s="2">
        <v>22.504000000000001</v>
      </c>
      <c r="D98" s="2"/>
      <c r="E98" s="2"/>
      <c r="F98" s="2"/>
      <c r="G98" s="2"/>
      <c r="H98" s="2"/>
    </row>
    <row r="99" spans="1:8" x14ac:dyDescent="0.3">
      <c r="A99" s="9">
        <v>33635</v>
      </c>
      <c r="B99" s="2"/>
      <c r="C99" s="2">
        <v>23.058</v>
      </c>
      <c r="D99" s="2"/>
      <c r="E99" s="2"/>
      <c r="F99" s="2"/>
      <c r="G99" s="2"/>
      <c r="H99" s="2"/>
    </row>
    <row r="100" spans="1:8" x14ac:dyDescent="0.3">
      <c r="A100" s="9">
        <v>33664</v>
      </c>
      <c r="B100" s="2"/>
      <c r="C100" s="2">
        <v>22.997</v>
      </c>
      <c r="D100" s="2"/>
      <c r="E100" s="2"/>
      <c r="F100" s="2"/>
      <c r="G100" s="2"/>
      <c r="H100" s="2"/>
    </row>
    <row r="101" spans="1:8" x14ac:dyDescent="0.3">
      <c r="A101" s="9">
        <v>33695</v>
      </c>
      <c r="B101" s="2"/>
      <c r="C101" s="2">
        <v>22.686</v>
      </c>
      <c r="D101" s="2"/>
      <c r="E101" s="2"/>
      <c r="F101" s="2"/>
      <c r="G101" s="2"/>
      <c r="H101" s="2"/>
    </row>
    <row r="102" spans="1:8" x14ac:dyDescent="0.3">
      <c r="A102" s="9">
        <v>33725</v>
      </c>
      <c r="B102" s="2"/>
      <c r="C102" s="2">
        <v>22.504000000000001</v>
      </c>
      <c r="D102" s="2"/>
      <c r="E102" s="2"/>
      <c r="F102" s="2"/>
      <c r="G102" s="2"/>
      <c r="H102" s="2"/>
    </row>
    <row r="103" spans="1:8" x14ac:dyDescent="0.3">
      <c r="A103" s="9">
        <v>33756</v>
      </c>
      <c r="B103" s="2"/>
      <c r="C103" s="2">
        <v>22.815000000000001</v>
      </c>
      <c r="D103" s="2"/>
      <c r="E103" s="2"/>
      <c r="F103" s="2"/>
      <c r="G103" s="2"/>
      <c r="H103" s="2"/>
    </row>
    <row r="104" spans="1:8" x14ac:dyDescent="0.3">
      <c r="A104" s="9">
        <v>33786</v>
      </c>
      <c r="B104" s="2"/>
      <c r="C104" s="2">
        <v>23.187999999999999</v>
      </c>
      <c r="D104" s="2"/>
      <c r="E104" s="2"/>
      <c r="F104" s="2"/>
      <c r="G104" s="2"/>
      <c r="H104" s="2"/>
    </row>
    <row r="105" spans="1:8" x14ac:dyDescent="0.3">
      <c r="A105" s="9">
        <v>33817</v>
      </c>
      <c r="B105" s="2"/>
      <c r="C105" s="2">
        <v>22.997</v>
      </c>
      <c r="D105" s="2"/>
      <c r="E105" s="2"/>
      <c r="F105" s="2"/>
      <c r="G105" s="2"/>
      <c r="H105" s="2"/>
    </row>
    <row r="106" spans="1:8" x14ac:dyDescent="0.3">
      <c r="A106" s="9">
        <v>33848</v>
      </c>
      <c r="B106" s="2"/>
      <c r="C106" s="2">
        <v>22.625</v>
      </c>
      <c r="D106" s="2"/>
      <c r="E106" s="2"/>
      <c r="F106" s="2"/>
      <c r="G106" s="2"/>
      <c r="H106" s="2"/>
    </row>
    <row r="107" spans="1:8" x14ac:dyDescent="0.3">
      <c r="A107" s="9">
        <v>33878</v>
      </c>
      <c r="B107" s="2"/>
      <c r="C107" s="2">
        <v>22.625</v>
      </c>
      <c r="D107" s="2"/>
      <c r="E107" s="2"/>
      <c r="F107" s="2"/>
      <c r="G107" s="2"/>
      <c r="H107" s="2"/>
    </row>
    <row r="108" spans="1:8" x14ac:dyDescent="0.3">
      <c r="A108" s="9">
        <v>33909</v>
      </c>
      <c r="B108" s="2"/>
      <c r="C108" s="2">
        <v>22.625</v>
      </c>
      <c r="D108" s="2"/>
      <c r="E108" s="2"/>
      <c r="F108" s="2"/>
      <c r="G108" s="2"/>
      <c r="H108" s="2"/>
    </row>
    <row r="109" spans="1:8" x14ac:dyDescent="0.3">
      <c r="A109" s="9">
        <v>33939</v>
      </c>
      <c r="B109" s="2"/>
      <c r="C109" s="2">
        <v>22.876000000000001</v>
      </c>
      <c r="D109" s="2"/>
      <c r="E109" s="2"/>
      <c r="F109" s="2"/>
      <c r="G109" s="2"/>
      <c r="H109" s="2"/>
    </row>
    <row r="110" spans="1:8" x14ac:dyDescent="0.3">
      <c r="A110" s="9">
        <v>33970</v>
      </c>
      <c r="B110" s="2"/>
      <c r="C110" s="2">
        <v>22.997</v>
      </c>
      <c r="D110" s="2"/>
      <c r="E110" s="2"/>
      <c r="F110" s="2"/>
      <c r="G110" s="2"/>
      <c r="H110" s="2"/>
    </row>
    <row r="111" spans="1:8" x14ac:dyDescent="0.3">
      <c r="A111" s="9">
        <v>34001</v>
      </c>
      <c r="B111" s="2"/>
      <c r="C111" s="2">
        <v>22.686</v>
      </c>
      <c r="D111" s="2"/>
      <c r="E111" s="2"/>
      <c r="F111" s="2"/>
      <c r="G111" s="2"/>
      <c r="H111" s="2"/>
    </row>
    <row r="112" spans="1:8" x14ac:dyDescent="0.3">
      <c r="A112" s="9">
        <v>34029</v>
      </c>
      <c r="B112" s="2"/>
      <c r="C112" s="2">
        <v>23.37</v>
      </c>
      <c r="D112" s="2"/>
      <c r="E112" s="2"/>
      <c r="F112" s="2"/>
      <c r="G112" s="2"/>
      <c r="H112" s="2"/>
    </row>
    <row r="113" spans="1:8" x14ac:dyDescent="0.3">
      <c r="A113" s="9">
        <v>34060</v>
      </c>
      <c r="B113" s="2"/>
      <c r="C113" s="2">
        <v>23.31</v>
      </c>
      <c r="D113" s="2"/>
      <c r="E113" s="2"/>
      <c r="F113" s="2"/>
      <c r="G113" s="2"/>
      <c r="H113" s="2"/>
    </row>
    <row r="114" spans="1:8" x14ac:dyDescent="0.3">
      <c r="A114" s="9">
        <v>34090</v>
      </c>
      <c r="B114" s="2"/>
      <c r="C114" s="2">
        <v>23.128</v>
      </c>
      <c r="D114" s="2"/>
      <c r="E114" s="2"/>
      <c r="F114" s="2"/>
      <c r="G114" s="2"/>
      <c r="H114" s="2"/>
    </row>
    <row r="115" spans="1:8" x14ac:dyDescent="0.3">
      <c r="A115" s="9">
        <v>34121</v>
      </c>
      <c r="B115" s="2"/>
      <c r="C115" s="2">
        <v>23.431000000000001</v>
      </c>
      <c r="D115" s="2"/>
      <c r="E115" s="2"/>
      <c r="F115" s="2"/>
      <c r="G115" s="2"/>
      <c r="H115" s="2"/>
    </row>
    <row r="116" spans="1:8" x14ac:dyDescent="0.3">
      <c r="A116" s="9">
        <v>34151</v>
      </c>
      <c r="B116" s="2"/>
      <c r="C116" s="2">
        <v>23.742000000000001</v>
      </c>
      <c r="D116" s="2"/>
      <c r="E116" s="2"/>
      <c r="F116" s="2"/>
      <c r="G116" s="2"/>
      <c r="H116" s="2"/>
    </row>
    <row r="117" spans="1:8" x14ac:dyDescent="0.3">
      <c r="A117" s="9">
        <v>34182</v>
      </c>
      <c r="B117" s="2"/>
      <c r="C117" s="2">
        <v>23.37</v>
      </c>
      <c r="D117" s="2"/>
      <c r="E117" s="2"/>
      <c r="F117" s="2"/>
      <c r="G117" s="2"/>
      <c r="H117" s="2"/>
    </row>
    <row r="118" spans="1:8" x14ac:dyDescent="0.3">
      <c r="A118" s="9">
        <v>34213</v>
      </c>
      <c r="B118" s="2"/>
      <c r="C118" s="2">
        <v>24.306000000000001</v>
      </c>
      <c r="D118" s="2"/>
      <c r="E118" s="2"/>
      <c r="F118" s="2"/>
      <c r="G118" s="2"/>
      <c r="H118" s="2"/>
    </row>
    <row r="119" spans="1:8" x14ac:dyDescent="0.3">
      <c r="A119" s="9">
        <v>34243</v>
      </c>
      <c r="B119" s="2"/>
      <c r="C119" s="2">
        <v>24.114000000000001</v>
      </c>
      <c r="D119" s="2"/>
      <c r="E119" s="2"/>
      <c r="F119" s="2"/>
      <c r="G119" s="2"/>
      <c r="H119" s="2"/>
    </row>
    <row r="120" spans="1:8" x14ac:dyDescent="0.3">
      <c r="A120" s="9">
        <v>34274</v>
      </c>
      <c r="B120" s="2"/>
      <c r="C120" s="2">
        <v>24.609000000000002</v>
      </c>
      <c r="D120" s="2"/>
      <c r="E120" s="2"/>
      <c r="F120" s="2"/>
      <c r="G120" s="2"/>
      <c r="H120" s="2"/>
    </row>
    <row r="121" spans="1:8" x14ac:dyDescent="0.3">
      <c r="A121" s="9">
        <v>34304</v>
      </c>
      <c r="B121" s="2"/>
      <c r="C121" s="2">
        <v>25.233000000000001</v>
      </c>
      <c r="D121" s="2"/>
      <c r="E121" s="2"/>
      <c r="F121" s="2"/>
      <c r="G121" s="2"/>
      <c r="H121" s="2"/>
    </row>
    <row r="122" spans="1:8" x14ac:dyDescent="0.3">
      <c r="A122" s="9">
        <v>34335</v>
      </c>
      <c r="B122" s="2"/>
      <c r="C122" s="2">
        <v>25.111000000000001</v>
      </c>
      <c r="D122" s="2"/>
      <c r="E122" s="2"/>
      <c r="F122" s="2"/>
      <c r="G122" s="2"/>
      <c r="H122" s="2"/>
    </row>
    <row r="123" spans="1:8" x14ac:dyDescent="0.3">
      <c r="A123" s="9">
        <v>34366</v>
      </c>
      <c r="B123" s="2"/>
      <c r="C123" s="2">
        <v>25.172000000000001</v>
      </c>
      <c r="D123" s="2"/>
      <c r="E123" s="2"/>
      <c r="F123" s="2"/>
      <c r="G123" s="2"/>
      <c r="H123" s="2"/>
    </row>
    <row r="124" spans="1:8" x14ac:dyDescent="0.3">
      <c r="A124" s="9">
        <v>34394</v>
      </c>
      <c r="B124" s="2"/>
      <c r="C124" s="2">
        <v>25.544</v>
      </c>
      <c r="D124" s="2"/>
      <c r="E124" s="2"/>
      <c r="F124" s="2"/>
      <c r="G124" s="2"/>
      <c r="H124" s="2"/>
    </row>
    <row r="125" spans="1:8" x14ac:dyDescent="0.3">
      <c r="A125" s="9">
        <v>34425</v>
      </c>
      <c r="B125" s="2"/>
      <c r="C125" s="2">
        <v>25.353999999999999</v>
      </c>
      <c r="D125" s="2"/>
      <c r="E125" s="2"/>
      <c r="F125" s="2"/>
      <c r="G125" s="2"/>
      <c r="H125" s="2"/>
    </row>
    <row r="126" spans="1:8" x14ac:dyDescent="0.3">
      <c r="A126" s="9">
        <v>34455</v>
      </c>
      <c r="B126" s="2"/>
      <c r="C126" s="2">
        <v>26.097999999999999</v>
      </c>
      <c r="D126" s="2"/>
      <c r="E126" s="2"/>
      <c r="F126" s="2"/>
      <c r="G126" s="2"/>
      <c r="H126" s="2"/>
    </row>
    <row r="127" spans="1:8" x14ac:dyDescent="0.3">
      <c r="A127" s="9">
        <v>34486</v>
      </c>
      <c r="B127" s="2"/>
      <c r="C127" s="2">
        <v>26.471</v>
      </c>
      <c r="D127" s="2"/>
      <c r="E127" s="2"/>
      <c r="F127" s="2"/>
      <c r="G127" s="2"/>
      <c r="H127" s="2"/>
    </row>
    <row r="128" spans="1:8" x14ac:dyDescent="0.3">
      <c r="A128" s="9">
        <v>34516</v>
      </c>
      <c r="B128" s="2"/>
      <c r="C128" s="2">
        <v>25.353999999999999</v>
      </c>
      <c r="D128" s="2"/>
      <c r="E128" s="2"/>
      <c r="F128" s="2"/>
      <c r="G128" s="2"/>
      <c r="H128" s="2"/>
    </row>
    <row r="129" spans="1:8" x14ac:dyDescent="0.3">
      <c r="A129" s="9">
        <v>34547</v>
      </c>
      <c r="B129" s="2"/>
      <c r="C129" s="2">
        <v>26.038</v>
      </c>
      <c r="D129" s="2"/>
      <c r="E129" s="2"/>
      <c r="F129" s="2"/>
      <c r="G129" s="2"/>
      <c r="H129" s="2"/>
    </row>
    <row r="130" spans="1:8" x14ac:dyDescent="0.3">
      <c r="A130" s="9">
        <v>34578</v>
      </c>
      <c r="B130" s="2"/>
      <c r="C130" s="2">
        <v>27.033999999999999</v>
      </c>
      <c r="D130" s="2"/>
      <c r="E130" s="2"/>
      <c r="F130" s="2"/>
      <c r="G130" s="2"/>
      <c r="H130" s="2"/>
    </row>
    <row r="131" spans="1:8" x14ac:dyDescent="0.3">
      <c r="A131" s="9">
        <v>34608</v>
      </c>
      <c r="B131" s="2"/>
      <c r="C131" s="2">
        <v>27.466999999999999</v>
      </c>
      <c r="D131" s="2"/>
      <c r="E131" s="2"/>
      <c r="F131" s="2"/>
      <c r="G131" s="2"/>
      <c r="H131" s="2"/>
    </row>
    <row r="132" spans="1:8" x14ac:dyDescent="0.3">
      <c r="A132" s="9">
        <v>34639</v>
      </c>
      <c r="B132" s="2"/>
      <c r="C132" s="2">
        <v>28.082000000000001</v>
      </c>
      <c r="D132" s="2"/>
      <c r="E132" s="2"/>
      <c r="F132" s="2"/>
      <c r="G132" s="2"/>
      <c r="H132" s="2"/>
    </row>
    <row r="133" spans="1:8" x14ac:dyDescent="0.3">
      <c r="A133" s="9">
        <v>34669</v>
      </c>
      <c r="B133" s="2"/>
      <c r="C133" s="2">
        <v>27.9</v>
      </c>
      <c r="D133" s="2"/>
      <c r="E133" s="2"/>
      <c r="F133" s="2"/>
      <c r="G133" s="2"/>
      <c r="H133" s="2"/>
    </row>
    <row r="134" spans="1:8" x14ac:dyDescent="0.3">
      <c r="A134" s="9">
        <v>34700</v>
      </c>
      <c r="B134" s="2"/>
      <c r="C134" s="2">
        <v>28.411000000000001</v>
      </c>
      <c r="D134" s="2"/>
      <c r="E134" s="2">
        <v>43.4</v>
      </c>
      <c r="F134" s="2"/>
      <c r="G134" s="2"/>
      <c r="H134" s="2"/>
    </row>
    <row r="135" spans="1:8" x14ac:dyDescent="0.3">
      <c r="A135" s="9">
        <v>34731</v>
      </c>
      <c r="B135" s="2"/>
      <c r="C135" s="2">
        <v>28.065000000000001</v>
      </c>
      <c r="D135" s="2"/>
      <c r="E135" s="2">
        <v>40.799999999999997</v>
      </c>
      <c r="F135" s="2">
        <v>46.6</v>
      </c>
      <c r="G135" s="2"/>
      <c r="H135" s="2"/>
    </row>
    <row r="136" spans="1:8" x14ac:dyDescent="0.3">
      <c r="A136" s="9">
        <v>34759</v>
      </c>
      <c r="B136" s="2"/>
      <c r="C136" s="2">
        <v>29.19</v>
      </c>
      <c r="D136" s="2"/>
      <c r="E136" s="2">
        <v>41.1</v>
      </c>
      <c r="F136" s="2">
        <v>47</v>
      </c>
      <c r="G136" s="2"/>
      <c r="H136" s="2"/>
    </row>
    <row r="137" spans="1:8" x14ac:dyDescent="0.3">
      <c r="A137" s="9">
        <v>34790</v>
      </c>
      <c r="B137" s="2"/>
      <c r="C137" s="2">
        <v>29.277999999999999</v>
      </c>
      <c r="D137" s="2"/>
      <c r="E137" s="2">
        <v>42.4</v>
      </c>
      <c r="F137" s="2">
        <v>44.1</v>
      </c>
      <c r="G137" s="2"/>
      <c r="H137" s="2"/>
    </row>
    <row r="138" spans="1:8" x14ac:dyDescent="0.3">
      <c r="A138" s="9">
        <v>34820</v>
      </c>
      <c r="B138" s="2"/>
      <c r="C138" s="2">
        <v>28.931000000000001</v>
      </c>
      <c r="D138" s="2"/>
      <c r="E138" s="2">
        <v>40.700000000000003</v>
      </c>
      <c r="F138" s="2">
        <v>42.5</v>
      </c>
      <c r="G138" s="2"/>
      <c r="H138" s="2"/>
    </row>
    <row r="139" spans="1:8" x14ac:dyDescent="0.3">
      <c r="A139" s="9">
        <v>34851</v>
      </c>
      <c r="B139" s="2"/>
      <c r="C139" s="2">
        <v>29.71</v>
      </c>
      <c r="D139" s="2"/>
      <c r="E139" s="2">
        <v>41.5</v>
      </c>
      <c r="F139" s="2">
        <v>42.1</v>
      </c>
      <c r="G139" s="2"/>
      <c r="H139" s="2"/>
    </row>
    <row r="140" spans="1:8" x14ac:dyDescent="0.3">
      <c r="A140" s="9">
        <v>34881</v>
      </c>
      <c r="B140" s="2"/>
      <c r="C140" s="2">
        <v>29.797000000000001</v>
      </c>
      <c r="D140" s="2"/>
      <c r="E140" s="2">
        <v>42.2</v>
      </c>
      <c r="F140" s="2">
        <v>43.6</v>
      </c>
      <c r="G140" s="2"/>
      <c r="H140" s="2"/>
    </row>
    <row r="141" spans="1:8" x14ac:dyDescent="0.3">
      <c r="A141" s="9">
        <v>34912</v>
      </c>
      <c r="B141" s="2"/>
      <c r="C141" s="2">
        <v>29.797000000000001</v>
      </c>
      <c r="D141" s="2"/>
      <c r="E141" s="2">
        <v>41.6</v>
      </c>
      <c r="F141" s="2">
        <v>43.4</v>
      </c>
      <c r="G141" s="2"/>
      <c r="H141" s="2"/>
    </row>
    <row r="142" spans="1:8" x14ac:dyDescent="0.3">
      <c r="A142" s="9">
        <v>34943</v>
      </c>
      <c r="B142" s="2"/>
      <c r="C142" s="2">
        <v>29.797000000000001</v>
      </c>
      <c r="D142" s="2"/>
      <c r="E142" s="2">
        <v>42.5</v>
      </c>
      <c r="F142" s="2">
        <v>44.1</v>
      </c>
      <c r="G142" s="2"/>
      <c r="H142" s="2"/>
    </row>
    <row r="143" spans="1:8" x14ac:dyDescent="0.3">
      <c r="A143" s="9">
        <v>34973</v>
      </c>
      <c r="B143" s="2"/>
      <c r="C143" s="2">
        <v>29.97</v>
      </c>
      <c r="D143" s="2"/>
      <c r="E143" s="2">
        <v>43.1</v>
      </c>
      <c r="F143" s="2">
        <v>43.7</v>
      </c>
      <c r="G143" s="2"/>
      <c r="H143" s="2"/>
    </row>
    <row r="144" spans="1:8" x14ac:dyDescent="0.3">
      <c r="A144" s="9">
        <v>35004</v>
      </c>
      <c r="B144" s="2"/>
      <c r="C144" s="2">
        <v>30.143999999999998</v>
      </c>
      <c r="D144" s="2"/>
      <c r="E144" s="2">
        <v>43.5</v>
      </c>
      <c r="F144" s="2">
        <v>45.6</v>
      </c>
      <c r="G144" s="2"/>
      <c r="H144" s="2"/>
    </row>
    <row r="145" spans="1:8" x14ac:dyDescent="0.3">
      <c r="A145" s="9">
        <v>35034</v>
      </c>
      <c r="B145" s="2"/>
      <c r="C145" s="2">
        <v>30.837</v>
      </c>
      <c r="D145" s="2"/>
      <c r="E145" s="2">
        <v>45.9</v>
      </c>
      <c r="F145" s="2">
        <v>47.8</v>
      </c>
      <c r="G145" s="2"/>
      <c r="H145" s="2"/>
    </row>
    <row r="146" spans="1:8" x14ac:dyDescent="0.3">
      <c r="A146" s="9">
        <v>35065</v>
      </c>
      <c r="B146" s="2"/>
      <c r="C146" s="2">
        <v>30.49</v>
      </c>
      <c r="D146" s="2"/>
      <c r="E146" s="2">
        <v>46.8</v>
      </c>
      <c r="F146" s="2">
        <v>50</v>
      </c>
      <c r="G146" s="2"/>
      <c r="H146" s="2"/>
    </row>
    <row r="147" spans="1:8" x14ac:dyDescent="0.3">
      <c r="A147" s="9">
        <v>35096</v>
      </c>
      <c r="B147" s="2"/>
      <c r="C147" s="2">
        <v>31.356000000000002</v>
      </c>
      <c r="D147" s="2"/>
      <c r="E147" s="2">
        <v>46.5</v>
      </c>
      <c r="F147" s="2">
        <v>49.7</v>
      </c>
      <c r="G147" s="2"/>
      <c r="H147" s="2"/>
    </row>
    <row r="148" spans="1:8" x14ac:dyDescent="0.3">
      <c r="A148" s="9">
        <v>35125</v>
      </c>
      <c r="B148" s="2"/>
      <c r="C148" s="2">
        <v>31.443000000000001</v>
      </c>
      <c r="D148" s="2"/>
      <c r="E148" s="2">
        <v>46.8</v>
      </c>
      <c r="F148" s="2">
        <v>50.8</v>
      </c>
      <c r="G148" s="2"/>
      <c r="H148" s="2"/>
    </row>
    <row r="149" spans="1:8" x14ac:dyDescent="0.3">
      <c r="A149" s="9">
        <v>35156</v>
      </c>
      <c r="B149" s="2"/>
      <c r="C149" s="2">
        <v>32.481999999999999</v>
      </c>
      <c r="D149" s="2"/>
      <c r="E149" s="2">
        <v>47.5</v>
      </c>
      <c r="F149" s="2">
        <v>48.6</v>
      </c>
      <c r="G149" s="2"/>
      <c r="H149" s="2"/>
    </row>
    <row r="150" spans="1:8" x14ac:dyDescent="0.3">
      <c r="A150" s="9">
        <v>35186</v>
      </c>
      <c r="B150" s="2"/>
      <c r="C150" s="2">
        <v>32.481999999999999</v>
      </c>
      <c r="D150" s="2"/>
      <c r="E150" s="2">
        <v>46.7</v>
      </c>
      <c r="F150" s="2">
        <v>49.1</v>
      </c>
      <c r="G150" s="2"/>
      <c r="H150" s="2"/>
    </row>
    <row r="151" spans="1:8" x14ac:dyDescent="0.3">
      <c r="A151" s="9">
        <v>35217</v>
      </c>
      <c r="B151" s="2"/>
      <c r="C151" s="2">
        <v>31.268999999999998</v>
      </c>
      <c r="D151" s="2"/>
      <c r="E151" s="2">
        <v>46.8</v>
      </c>
      <c r="F151" s="2">
        <v>44.6</v>
      </c>
      <c r="G151" s="2"/>
      <c r="H151" s="2"/>
    </row>
    <row r="152" spans="1:8" x14ac:dyDescent="0.3">
      <c r="A152" s="9">
        <v>35247</v>
      </c>
      <c r="B152" s="2"/>
      <c r="C152" s="2">
        <v>32.136000000000003</v>
      </c>
      <c r="D152" s="2"/>
      <c r="E152" s="2">
        <v>47.3</v>
      </c>
      <c r="F152" s="2">
        <v>54.2</v>
      </c>
      <c r="G152" s="2"/>
      <c r="H152" s="2"/>
    </row>
    <row r="153" spans="1:8" x14ac:dyDescent="0.3">
      <c r="A153" s="9">
        <v>35278</v>
      </c>
      <c r="B153" s="2"/>
      <c r="C153" s="2">
        <v>31.876000000000001</v>
      </c>
      <c r="D153" s="2"/>
      <c r="E153" s="2">
        <v>45.4</v>
      </c>
      <c r="F153" s="2">
        <v>53.3</v>
      </c>
      <c r="G153" s="2"/>
      <c r="H153" s="2"/>
    </row>
    <row r="154" spans="1:8" x14ac:dyDescent="0.3">
      <c r="A154" s="9">
        <v>35309</v>
      </c>
      <c r="B154" s="2"/>
      <c r="C154" s="2">
        <v>32.396000000000001</v>
      </c>
      <c r="D154" s="2"/>
      <c r="E154" s="2">
        <v>47.1</v>
      </c>
      <c r="F154" s="2">
        <v>50</v>
      </c>
      <c r="G154" s="2"/>
      <c r="H154" s="2"/>
    </row>
    <row r="155" spans="1:8" x14ac:dyDescent="0.3">
      <c r="A155" s="9">
        <v>35339</v>
      </c>
      <c r="B155" s="2"/>
      <c r="C155" s="2">
        <v>31.962</v>
      </c>
      <c r="D155" s="2"/>
      <c r="E155" s="2">
        <v>48.5</v>
      </c>
      <c r="F155" s="2">
        <v>52.5</v>
      </c>
      <c r="G155" s="2"/>
      <c r="H155" s="2"/>
    </row>
    <row r="156" spans="1:8" x14ac:dyDescent="0.3">
      <c r="A156" s="9">
        <v>35370</v>
      </c>
      <c r="B156" s="2"/>
      <c r="C156" s="2">
        <v>32.308999999999997</v>
      </c>
      <c r="D156" s="2"/>
      <c r="E156" s="2">
        <v>47.9</v>
      </c>
      <c r="F156" s="2">
        <v>54.3</v>
      </c>
      <c r="G156" s="2"/>
      <c r="H156" s="2"/>
    </row>
    <row r="157" spans="1:8" x14ac:dyDescent="0.3">
      <c r="A157" s="9">
        <v>35400</v>
      </c>
      <c r="B157" s="2"/>
      <c r="C157" s="2">
        <v>33.174999999999997</v>
      </c>
      <c r="D157" s="2"/>
      <c r="E157" s="2">
        <v>49.2</v>
      </c>
      <c r="F157" s="2">
        <v>56.1</v>
      </c>
      <c r="G157" s="2"/>
      <c r="H157" s="2"/>
    </row>
    <row r="158" spans="1:8" x14ac:dyDescent="0.3">
      <c r="A158" s="9">
        <v>35431</v>
      </c>
      <c r="B158" s="2"/>
      <c r="C158" s="2">
        <v>31.097000000000001</v>
      </c>
      <c r="D158" s="2"/>
      <c r="E158" s="2">
        <v>48.2</v>
      </c>
      <c r="F158" s="2">
        <v>50.4</v>
      </c>
      <c r="G158" s="2"/>
      <c r="H158" s="2"/>
    </row>
    <row r="159" spans="1:8" x14ac:dyDescent="0.3">
      <c r="A159" s="9">
        <v>35462</v>
      </c>
      <c r="B159" s="2"/>
      <c r="C159" s="2">
        <v>32.655999999999999</v>
      </c>
      <c r="D159" s="2"/>
      <c r="E159" s="2">
        <v>49.2</v>
      </c>
      <c r="F159" s="2">
        <v>48</v>
      </c>
      <c r="G159" s="2"/>
      <c r="H159" s="2"/>
    </row>
    <row r="160" spans="1:8" x14ac:dyDescent="0.3">
      <c r="A160" s="9">
        <v>35490</v>
      </c>
      <c r="B160" s="2"/>
      <c r="C160" s="2">
        <v>33.262</v>
      </c>
      <c r="D160" s="2"/>
      <c r="E160" s="2">
        <v>48.9</v>
      </c>
      <c r="F160" s="2">
        <v>47.9</v>
      </c>
      <c r="G160" s="2"/>
      <c r="H160" s="2"/>
    </row>
    <row r="161" spans="1:8" x14ac:dyDescent="0.3">
      <c r="A161" s="9">
        <v>35521</v>
      </c>
      <c r="B161" s="2"/>
      <c r="C161" s="2">
        <v>34.040999999999997</v>
      </c>
      <c r="D161" s="2"/>
      <c r="E161" s="2">
        <v>50.2</v>
      </c>
      <c r="F161" s="2">
        <v>50.3</v>
      </c>
      <c r="G161" s="2"/>
      <c r="H161" s="2"/>
    </row>
    <row r="162" spans="1:8" x14ac:dyDescent="0.3">
      <c r="A162" s="9">
        <v>35551</v>
      </c>
      <c r="B162" s="2"/>
      <c r="C162" s="2">
        <v>33.695</v>
      </c>
      <c r="D162" s="2"/>
      <c r="E162" s="2">
        <v>50.3</v>
      </c>
      <c r="F162" s="2">
        <v>50.8</v>
      </c>
      <c r="G162" s="2"/>
      <c r="H162" s="2"/>
    </row>
    <row r="163" spans="1:8" x14ac:dyDescent="0.3">
      <c r="A163" s="9">
        <v>35582</v>
      </c>
      <c r="B163" s="2"/>
      <c r="C163" s="2">
        <v>34.215000000000003</v>
      </c>
      <c r="D163" s="2"/>
      <c r="E163" s="2">
        <v>49.3</v>
      </c>
      <c r="F163" s="2">
        <v>51.6</v>
      </c>
      <c r="G163" s="2"/>
      <c r="H163" s="2"/>
    </row>
    <row r="164" spans="1:8" x14ac:dyDescent="0.3">
      <c r="A164" s="9">
        <v>35612</v>
      </c>
      <c r="B164" s="2"/>
      <c r="C164" s="2">
        <v>33.607999999999997</v>
      </c>
      <c r="D164" s="2"/>
      <c r="E164" s="2">
        <v>50.8</v>
      </c>
      <c r="F164" s="2">
        <v>49.9</v>
      </c>
      <c r="G164" s="2">
        <v>4487750</v>
      </c>
      <c r="H164" s="2"/>
    </row>
    <row r="165" spans="1:8" x14ac:dyDescent="0.3">
      <c r="A165" s="9">
        <v>35643</v>
      </c>
      <c r="B165" s="2"/>
      <c r="C165" s="2">
        <v>34.387</v>
      </c>
      <c r="D165" s="2"/>
      <c r="E165" s="2">
        <v>49.5</v>
      </c>
      <c r="F165" s="2">
        <v>50.8</v>
      </c>
      <c r="G165" s="2">
        <v>4815008</v>
      </c>
      <c r="H165" s="2"/>
    </row>
    <row r="166" spans="1:8" x14ac:dyDescent="0.3">
      <c r="A166" s="9">
        <v>35674</v>
      </c>
      <c r="B166" s="2"/>
      <c r="C166" s="2">
        <v>34.820999999999998</v>
      </c>
      <c r="D166" s="2"/>
      <c r="E166" s="2">
        <v>50.1</v>
      </c>
      <c r="F166" s="2">
        <v>47.5</v>
      </c>
      <c r="G166" s="2">
        <v>4801715</v>
      </c>
      <c r="H166" s="2"/>
    </row>
    <row r="167" spans="1:8" x14ac:dyDescent="0.3">
      <c r="A167" s="9">
        <v>35704</v>
      </c>
      <c r="B167" s="2"/>
      <c r="C167" s="2">
        <v>33.954999999999998</v>
      </c>
      <c r="D167" s="2"/>
      <c r="E167" s="2">
        <v>49.7</v>
      </c>
      <c r="F167" s="2">
        <v>46.5</v>
      </c>
      <c r="G167" s="2">
        <v>4852654</v>
      </c>
      <c r="H167" s="2"/>
    </row>
    <row r="168" spans="1:8" x14ac:dyDescent="0.3">
      <c r="A168" s="9">
        <v>35735</v>
      </c>
      <c r="B168" s="2"/>
      <c r="C168" s="2">
        <v>33.521999999999998</v>
      </c>
      <c r="D168" s="2"/>
      <c r="E168" s="2">
        <v>48.4</v>
      </c>
      <c r="F168" s="2">
        <v>45.3</v>
      </c>
      <c r="G168" s="2">
        <v>4718087</v>
      </c>
      <c r="H168" s="2"/>
    </row>
    <row r="169" spans="1:8" x14ac:dyDescent="0.3">
      <c r="A169" s="9">
        <v>35765</v>
      </c>
      <c r="B169" s="2"/>
      <c r="C169" s="2">
        <v>32.915999999999997</v>
      </c>
      <c r="D169" s="2"/>
      <c r="E169" s="2">
        <v>46.7</v>
      </c>
      <c r="F169" s="2">
        <v>40.9</v>
      </c>
      <c r="G169" s="2">
        <v>4320651</v>
      </c>
      <c r="H169" s="2"/>
    </row>
    <row r="170" spans="1:8" x14ac:dyDescent="0.3">
      <c r="A170" s="9">
        <v>35796</v>
      </c>
      <c r="B170" s="2"/>
      <c r="C170" s="2">
        <v>31.097000000000001</v>
      </c>
      <c r="D170" s="2"/>
      <c r="E170" s="2">
        <v>40.9</v>
      </c>
      <c r="F170" s="2">
        <v>36.5</v>
      </c>
      <c r="G170" s="2">
        <v>3982520</v>
      </c>
      <c r="H170" s="2"/>
    </row>
    <row r="171" spans="1:8" x14ac:dyDescent="0.3">
      <c r="A171" s="9">
        <v>35827</v>
      </c>
      <c r="B171" s="2"/>
      <c r="C171" s="2">
        <v>31.097000000000001</v>
      </c>
      <c r="D171" s="2"/>
      <c r="E171" s="2">
        <v>42.1</v>
      </c>
      <c r="F171" s="2">
        <v>35.9</v>
      </c>
      <c r="G171" s="2">
        <v>3851367</v>
      </c>
      <c r="H171" s="2"/>
    </row>
    <row r="172" spans="1:8" x14ac:dyDescent="0.3">
      <c r="A172" s="9">
        <v>35855</v>
      </c>
      <c r="B172" s="2"/>
      <c r="C172" s="2">
        <v>30.056999999999999</v>
      </c>
      <c r="D172" s="2"/>
      <c r="E172" s="2">
        <v>42.9</v>
      </c>
      <c r="F172" s="2">
        <v>30.9</v>
      </c>
      <c r="G172" s="2">
        <v>4131394</v>
      </c>
      <c r="H172" s="2"/>
    </row>
    <row r="173" spans="1:8" x14ac:dyDescent="0.3">
      <c r="A173" s="9">
        <v>35886</v>
      </c>
      <c r="B173" s="2"/>
      <c r="C173" s="2">
        <v>29.884</v>
      </c>
      <c r="D173" s="2"/>
      <c r="E173" s="2">
        <v>42.1</v>
      </c>
      <c r="F173" s="2">
        <v>28.7</v>
      </c>
      <c r="G173" s="2">
        <v>3886013</v>
      </c>
      <c r="H173" s="2"/>
    </row>
    <row r="174" spans="1:8" x14ac:dyDescent="0.3">
      <c r="A174" s="9">
        <v>35916</v>
      </c>
      <c r="B174" s="2"/>
      <c r="C174" s="2">
        <v>30.056999999999999</v>
      </c>
      <c r="D174" s="2"/>
      <c r="E174" s="2">
        <v>42.1</v>
      </c>
      <c r="F174" s="2">
        <v>27.3</v>
      </c>
      <c r="G174" s="2">
        <v>3852366</v>
      </c>
      <c r="H174" s="2"/>
    </row>
    <row r="175" spans="1:8" x14ac:dyDescent="0.3">
      <c r="A175" s="9">
        <v>35947</v>
      </c>
      <c r="B175" s="2"/>
      <c r="C175" s="2">
        <v>29.45</v>
      </c>
      <c r="D175" s="2"/>
      <c r="E175" s="2">
        <v>42.2</v>
      </c>
      <c r="F175" s="2">
        <v>26.1</v>
      </c>
      <c r="G175" s="2">
        <v>3821878</v>
      </c>
      <c r="H175" s="2"/>
    </row>
    <row r="176" spans="1:8" x14ac:dyDescent="0.3">
      <c r="A176" s="9">
        <v>35977</v>
      </c>
      <c r="B176" s="2"/>
      <c r="C176" s="2">
        <v>29.018000000000001</v>
      </c>
      <c r="D176" s="2"/>
      <c r="E176" s="2">
        <v>42</v>
      </c>
      <c r="F176" s="2">
        <v>26.5</v>
      </c>
      <c r="G176" s="2">
        <v>3857138</v>
      </c>
      <c r="H176" s="2"/>
    </row>
    <row r="177" spans="1:8" x14ac:dyDescent="0.3">
      <c r="A177" s="9">
        <v>36008</v>
      </c>
      <c r="B177" s="2"/>
      <c r="C177" s="2">
        <v>30.056999999999999</v>
      </c>
      <c r="D177" s="2"/>
      <c r="E177" s="2">
        <v>42.2</v>
      </c>
      <c r="F177" s="2">
        <v>27.3</v>
      </c>
      <c r="G177" s="2">
        <v>3692541</v>
      </c>
      <c r="H177" s="2"/>
    </row>
    <row r="178" spans="1:8" x14ac:dyDescent="0.3">
      <c r="A178" s="9">
        <v>36039</v>
      </c>
      <c r="B178" s="2"/>
      <c r="C178" s="2">
        <v>31.876000000000001</v>
      </c>
      <c r="D178" s="2"/>
      <c r="E178" s="2">
        <v>42.1</v>
      </c>
      <c r="F178" s="2">
        <v>29.7</v>
      </c>
      <c r="G178" s="2">
        <v>3797432</v>
      </c>
      <c r="H178" s="2"/>
    </row>
    <row r="179" spans="1:8" x14ac:dyDescent="0.3">
      <c r="A179" s="9">
        <v>36069</v>
      </c>
      <c r="B179" s="2"/>
      <c r="C179" s="2">
        <v>33.002000000000002</v>
      </c>
      <c r="D179" s="2"/>
      <c r="E179" s="2">
        <v>43.1</v>
      </c>
      <c r="F179" s="2">
        <v>30.7</v>
      </c>
      <c r="G179" s="2">
        <v>4091186</v>
      </c>
      <c r="H179" s="2"/>
    </row>
    <row r="180" spans="1:8" x14ac:dyDescent="0.3">
      <c r="A180" s="9">
        <v>36100</v>
      </c>
      <c r="B180" s="2"/>
      <c r="C180" s="2">
        <v>34.040999999999997</v>
      </c>
      <c r="D180" s="2"/>
      <c r="E180" s="2">
        <v>43.4</v>
      </c>
      <c r="F180" s="2">
        <v>32.6</v>
      </c>
      <c r="G180" s="2">
        <v>3969769</v>
      </c>
      <c r="H180" s="2"/>
    </row>
    <row r="181" spans="1:8" x14ac:dyDescent="0.3">
      <c r="A181" s="9">
        <v>36130</v>
      </c>
      <c r="B181" s="2"/>
      <c r="C181" s="2">
        <v>34.734999999999999</v>
      </c>
      <c r="D181" s="2"/>
      <c r="E181" s="2">
        <v>43.2</v>
      </c>
      <c r="F181" s="2">
        <v>31</v>
      </c>
      <c r="G181" s="2">
        <v>3886225</v>
      </c>
      <c r="H181" s="2"/>
    </row>
    <row r="182" spans="1:8" x14ac:dyDescent="0.3">
      <c r="A182" s="9">
        <v>36161</v>
      </c>
      <c r="B182" s="2"/>
      <c r="C182" s="2">
        <v>34.128</v>
      </c>
      <c r="D182" s="2"/>
      <c r="E182" s="2">
        <v>44.6</v>
      </c>
      <c r="F182" s="2">
        <v>36.700000000000003</v>
      </c>
      <c r="G182" s="2">
        <v>3782730</v>
      </c>
      <c r="H182" s="2"/>
    </row>
    <row r="183" spans="1:8" x14ac:dyDescent="0.3">
      <c r="A183" s="9">
        <v>36192</v>
      </c>
      <c r="B183" s="2"/>
      <c r="C183" s="2">
        <v>35.774000000000001</v>
      </c>
      <c r="D183" s="2"/>
      <c r="E183" s="2">
        <v>45.2</v>
      </c>
      <c r="F183" s="2">
        <v>36.799999999999997</v>
      </c>
      <c r="G183" s="2">
        <v>4164301</v>
      </c>
      <c r="H183" s="2"/>
    </row>
    <row r="184" spans="1:8" x14ac:dyDescent="0.3">
      <c r="A184" s="9">
        <v>36220</v>
      </c>
      <c r="B184" s="2"/>
      <c r="C184" s="2">
        <v>36.552999999999997</v>
      </c>
      <c r="D184" s="2"/>
      <c r="E184" s="2">
        <v>45.6</v>
      </c>
      <c r="F184" s="2">
        <v>39.1</v>
      </c>
      <c r="G184" s="2">
        <v>3944017</v>
      </c>
      <c r="H184" s="2"/>
    </row>
    <row r="185" spans="1:8" x14ac:dyDescent="0.3">
      <c r="A185" s="9">
        <v>36251</v>
      </c>
      <c r="B185" s="2"/>
      <c r="C185" s="2">
        <v>36.293999999999997</v>
      </c>
      <c r="D185" s="2"/>
      <c r="E185" s="2">
        <v>45.7</v>
      </c>
      <c r="F185" s="2">
        <v>38.5</v>
      </c>
      <c r="G185" s="2">
        <v>4031161</v>
      </c>
      <c r="H185" s="2"/>
    </row>
    <row r="186" spans="1:8" x14ac:dyDescent="0.3">
      <c r="A186" s="9">
        <v>36281</v>
      </c>
      <c r="B186" s="2"/>
      <c r="C186" s="2">
        <v>38.026000000000003</v>
      </c>
      <c r="D186" s="2"/>
      <c r="E186" s="2">
        <v>45.9</v>
      </c>
      <c r="F186" s="2">
        <v>40.299999999999997</v>
      </c>
      <c r="G186" s="2">
        <v>3974758</v>
      </c>
      <c r="H186" s="2"/>
    </row>
    <row r="187" spans="1:8" x14ac:dyDescent="0.3">
      <c r="A187" s="9">
        <v>36312</v>
      </c>
      <c r="B187" s="2"/>
      <c r="C187" s="2">
        <v>38.372</v>
      </c>
      <c r="D187" s="2"/>
      <c r="E187" s="2">
        <v>46.9</v>
      </c>
      <c r="F187" s="2">
        <v>39.200000000000003</v>
      </c>
      <c r="G187" s="2">
        <v>4019018</v>
      </c>
      <c r="H187" s="2"/>
    </row>
    <row r="188" spans="1:8" x14ac:dyDescent="0.3">
      <c r="A188" s="9">
        <v>36342</v>
      </c>
      <c r="B188" s="2"/>
      <c r="C188" s="2">
        <v>39.671999999999997</v>
      </c>
      <c r="D188" s="2"/>
      <c r="E188" s="2">
        <v>48.7</v>
      </c>
      <c r="F188" s="2">
        <v>42</v>
      </c>
      <c r="G188" s="2">
        <v>4053367</v>
      </c>
      <c r="H188" s="2"/>
    </row>
    <row r="189" spans="1:8" x14ac:dyDescent="0.3">
      <c r="A189" s="9">
        <v>36373</v>
      </c>
      <c r="B189" s="2"/>
      <c r="C189" s="2">
        <v>39.497999999999998</v>
      </c>
      <c r="D189" s="2"/>
      <c r="E189" s="2">
        <v>48.4</v>
      </c>
      <c r="F189" s="2">
        <v>43.3</v>
      </c>
      <c r="G189" s="2">
        <v>4047040</v>
      </c>
      <c r="H189" s="2"/>
    </row>
    <row r="190" spans="1:8" x14ac:dyDescent="0.3">
      <c r="A190" s="9">
        <v>36404</v>
      </c>
      <c r="B190" s="2"/>
      <c r="C190" s="2">
        <v>41.576999999999998</v>
      </c>
      <c r="D190" s="2"/>
      <c r="E190" s="2">
        <v>49.1</v>
      </c>
      <c r="F190" s="2">
        <v>45.6</v>
      </c>
      <c r="G190" s="2">
        <v>4044553</v>
      </c>
      <c r="H190" s="2"/>
    </row>
    <row r="191" spans="1:8" x14ac:dyDescent="0.3">
      <c r="A191" s="9">
        <v>36434</v>
      </c>
      <c r="B191" s="2"/>
      <c r="C191" s="2">
        <v>41.837000000000003</v>
      </c>
      <c r="D191" s="2"/>
      <c r="E191" s="2">
        <v>49.8</v>
      </c>
      <c r="F191" s="2">
        <v>46</v>
      </c>
      <c r="G191" s="2">
        <v>3834926</v>
      </c>
      <c r="H191" s="2"/>
    </row>
    <row r="192" spans="1:8" x14ac:dyDescent="0.3">
      <c r="A192" s="9">
        <v>36465</v>
      </c>
      <c r="B192" s="2"/>
      <c r="C192" s="2">
        <v>43.655999999999999</v>
      </c>
      <c r="D192" s="2"/>
      <c r="E192" s="2">
        <v>50.4</v>
      </c>
      <c r="F192" s="2">
        <v>52.9</v>
      </c>
      <c r="G192" s="2">
        <v>3841844</v>
      </c>
      <c r="H192" s="2"/>
    </row>
    <row r="193" spans="1:8" x14ac:dyDescent="0.3">
      <c r="A193" s="9">
        <v>36495</v>
      </c>
      <c r="B193" s="2"/>
      <c r="C193" s="2">
        <v>43.569000000000003</v>
      </c>
      <c r="D193" s="2"/>
      <c r="E193" s="2">
        <v>50.8</v>
      </c>
      <c r="F193" s="2">
        <v>52.6</v>
      </c>
      <c r="G193" s="2">
        <v>3730703</v>
      </c>
      <c r="H193" s="2"/>
    </row>
    <row r="194" spans="1:8" x14ac:dyDescent="0.3">
      <c r="A194" s="9">
        <v>36526</v>
      </c>
      <c r="B194" s="2">
        <v>52.5</v>
      </c>
      <c r="C194" s="2">
        <v>44.795000000000002</v>
      </c>
      <c r="D194" s="2">
        <v>55</v>
      </c>
      <c r="E194" s="2">
        <v>51.2</v>
      </c>
      <c r="F194" s="2">
        <v>52</v>
      </c>
      <c r="G194" s="2">
        <v>3432935</v>
      </c>
      <c r="H194" s="2"/>
    </row>
    <row r="195" spans="1:8" x14ac:dyDescent="0.3">
      <c r="A195" s="9">
        <v>36557</v>
      </c>
      <c r="B195" s="2">
        <v>52.6</v>
      </c>
      <c r="C195" s="2">
        <v>44.72</v>
      </c>
      <c r="D195" s="2">
        <v>55</v>
      </c>
      <c r="E195" s="2">
        <v>51.9</v>
      </c>
      <c r="F195" s="2">
        <v>53.8</v>
      </c>
      <c r="G195" s="2">
        <v>3458232</v>
      </c>
      <c r="H195" s="2"/>
    </row>
    <row r="196" spans="1:8" x14ac:dyDescent="0.3">
      <c r="A196" s="9">
        <v>36586</v>
      </c>
      <c r="B196" s="2">
        <v>53.6</v>
      </c>
      <c r="C196" s="2">
        <v>45.119</v>
      </c>
      <c r="D196" s="2">
        <v>55.6</v>
      </c>
      <c r="E196" s="2">
        <v>51.6</v>
      </c>
      <c r="F196" s="2">
        <v>55.3</v>
      </c>
      <c r="G196" s="2">
        <v>3763306</v>
      </c>
      <c r="H196" s="2"/>
    </row>
    <row r="197" spans="1:8" x14ac:dyDescent="0.3">
      <c r="A197" s="9">
        <v>36617</v>
      </c>
      <c r="B197" s="2">
        <v>53.4</v>
      </c>
      <c r="C197" s="2">
        <v>44.759</v>
      </c>
      <c r="D197" s="2">
        <v>55</v>
      </c>
      <c r="E197" s="2">
        <v>52.7</v>
      </c>
      <c r="F197" s="2">
        <v>59.6</v>
      </c>
      <c r="G197" s="2">
        <v>3927950</v>
      </c>
      <c r="H197" s="2"/>
    </row>
    <row r="198" spans="1:8" x14ac:dyDescent="0.3">
      <c r="A198" s="9">
        <v>36647</v>
      </c>
      <c r="B198" s="2">
        <v>54.9</v>
      </c>
      <c r="C198" s="2">
        <v>46.448</v>
      </c>
      <c r="D198" s="2">
        <v>56.2</v>
      </c>
      <c r="E198" s="2">
        <v>54.2</v>
      </c>
      <c r="F198" s="2">
        <v>56.4</v>
      </c>
      <c r="G198" s="2">
        <v>4142028</v>
      </c>
      <c r="H198" s="2"/>
    </row>
    <row r="199" spans="1:8" x14ac:dyDescent="0.3">
      <c r="A199" s="9">
        <v>36678</v>
      </c>
      <c r="B199" s="2">
        <v>55.1</v>
      </c>
      <c r="C199" s="2">
        <v>45.872999999999998</v>
      </c>
      <c r="D199" s="2">
        <v>57</v>
      </c>
      <c r="E199" s="2">
        <v>53.6</v>
      </c>
      <c r="F199" s="2">
        <v>55.9</v>
      </c>
      <c r="G199" s="2">
        <v>4006698</v>
      </c>
      <c r="H199" s="2"/>
    </row>
    <row r="200" spans="1:8" x14ac:dyDescent="0.3">
      <c r="A200" s="9">
        <v>36708</v>
      </c>
      <c r="B200" s="2">
        <v>55.7</v>
      </c>
      <c r="C200" s="2">
        <v>47.463999999999999</v>
      </c>
      <c r="D200" s="2">
        <v>56.9</v>
      </c>
      <c r="E200" s="2">
        <v>55.2</v>
      </c>
      <c r="F200" s="2">
        <v>55.9</v>
      </c>
      <c r="G200" s="2">
        <v>4154584</v>
      </c>
      <c r="H200" s="2"/>
    </row>
    <row r="201" spans="1:8" x14ac:dyDescent="0.3">
      <c r="A201" s="9">
        <v>36739</v>
      </c>
      <c r="B201" s="2">
        <v>55.4</v>
      </c>
      <c r="C201" s="2">
        <v>48.29</v>
      </c>
      <c r="D201" s="2">
        <v>56.4</v>
      </c>
      <c r="E201" s="2">
        <v>54.6</v>
      </c>
      <c r="F201" s="2">
        <v>61.9</v>
      </c>
      <c r="G201" s="2">
        <v>3967973</v>
      </c>
      <c r="H201" s="2"/>
    </row>
    <row r="202" spans="1:8" x14ac:dyDescent="0.3">
      <c r="A202" s="9">
        <v>36770</v>
      </c>
      <c r="B202" s="2">
        <v>54.9</v>
      </c>
      <c r="C202" s="2">
        <v>47.06</v>
      </c>
      <c r="D202" s="2">
        <v>56.4</v>
      </c>
      <c r="E202" s="2">
        <v>52.8</v>
      </c>
      <c r="F202" s="2">
        <v>57.3</v>
      </c>
      <c r="G202" s="2">
        <v>3885262</v>
      </c>
      <c r="H202" s="2"/>
    </row>
    <row r="203" spans="1:8" x14ac:dyDescent="0.3">
      <c r="A203" s="9">
        <v>36800</v>
      </c>
      <c r="B203" s="2">
        <v>54.9</v>
      </c>
      <c r="C203" s="2">
        <v>46.636000000000003</v>
      </c>
      <c r="D203" s="2">
        <v>56.5</v>
      </c>
      <c r="E203" s="2">
        <v>53</v>
      </c>
      <c r="F203" s="2">
        <v>57</v>
      </c>
      <c r="G203" s="2">
        <v>3925610</v>
      </c>
      <c r="H203" s="2"/>
    </row>
    <row r="204" spans="1:8" x14ac:dyDescent="0.3">
      <c r="A204" s="9">
        <v>36831</v>
      </c>
      <c r="B204" s="2">
        <v>54.4</v>
      </c>
      <c r="C204" s="2">
        <v>45.991999999999997</v>
      </c>
      <c r="D204" s="2">
        <v>56.9</v>
      </c>
      <c r="E204" s="2">
        <v>54.4</v>
      </c>
      <c r="F204" s="2">
        <v>53</v>
      </c>
      <c r="G204" s="2">
        <v>3772175</v>
      </c>
      <c r="H204" s="2"/>
    </row>
    <row r="205" spans="1:8" x14ac:dyDescent="0.3">
      <c r="A205" s="9">
        <v>36861</v>
      </c>
      <c r="B205" s="2">
        <v>53.5</v>
      </c>
      <c r="C205" s="2">
        <v>45.421999999999997</v>
      </c>
      <c r="D205" s="2">
        <v>56</v>
      </c>
      <c r="E205" s="2">
        <v>52.5</v>
      </c>
      <c r="F205" s="2">
        <v>49.6</v>
      </c>
      <c r="G205" s="2">
        <v>3560836</v>
      </c>
      <c r="H205" s="2"/>
    </row>
    <row r="206" spans="1:8" x14ac:dyDescent="0.3">
      <c r="A206" s="9">
        <v>36892</v>
      </c>
      <c r="B206" s="2">
        <v>54.7</v>
      </c>
      <c r="C206" s="2">
        <v>44.917000000000002</v>
      </c>
      <c r="D206" s="2">
        <v>58.4</v>
      </c>
      <c r="E206" s="2">
        <v>53.9</v>
      </c>
      <c r="F206" s="2">
        <v>51.5</v>
      </c>
      <c r="G206" s="2">
        <v>3818745</v>
      </c>
      <c r="H206" s="2"/>
    </row>
    <row r="207" spans="1:8" x14ac:dyDescent="0.3">
      <c r="A207" s="9">
        <v>36923</v>
      </c>
      <c r="B207" s="2">
        <v>55</v>
      </c>
      <c r="C207" s="2">
        <v>45.411000000000001</v>
      </c>
      <c r="D207" s="2">
        <v>57.7</v>
      </c>
      <c r="E207" s="2">
        <v>54.7</v>
      </c>
      <c r="F207" s="2">
        <v>51.4</v>
      </c>
      <c r="G207" s="2">
        <v>3812944</v>
      </c>
      <c r="H207" s="2"/>
    </row>
    <row r="208" spans="1:8" x14ac:dyDescent="0.3">
      <c r="A208" s="9">
        <v>36951</v>
      </c>
      <c r="B208" s="2">
        <v>55.1</v>
      </c>
      <c r="C208" s="2">
        <v>45.548999999999999</v>
      </c>
      <c r="D208" s="2">
        <v>57.8</v>
      </c>
      <c r="E208" s="2">
        <v>54.6</v>
      </c>
      <c r="F208" s="2">
        <v>51.4</v>
      </c>
      <c r="G208" s="2">
        <v>3944225</v>
      </c>
      <c r="H208" s="2"/>
    </row>
    <row r="209" spans="1:8" x14ac:dyDescent="0.3">
      <c r="A209" s="9">
        <v>36982</v>
      </c>
      <c r="B209" s="2">
        <v>56</v>
      </c>
      <c r="C209" s="2">
        <v>45.823</v>
      </c>
      <c r="D209" s="2">
        <v>58.5</v>
      </c>
      <c r="E209" s="2">
        <v>55.5</v>
      </c>
      <c r="F209" s="2">
        <v>52</v>
      </c>
      <c r="G209" s="2">
        <v>4189631</v>
      </c>
      <c r="H209" s="2"/>
    </row>
    <row r="210" spans="1:8" x14ac:dyDescent="0.3">
      <c r="A210" s="9">
        <v>37012</v>
      </c>
      <c r="B210" s="2">
        <v>56.8</v>
      </c>
      <c r="C210" s="2">
        <v>46.164000000000001</v>
      </c>
      <c r="D210" s="2">
        <v>59.7</v>
      </c>
      <c r="E210" s="2">
        <v>57.2</v>
      </c>
      <c r="F210" s="2">
        <v>49.7</v>
      </c>
      <c r="G210" s="2">
        <v>4279075</v>
      </c>
      <c r="H210" s="2"/>
    </row>
    <row r="211" spans="1:8" x14ac:dyDescent="0.3">
      <c r="A211" s="9">
        <v>37043</v>
      </c>
      <c r="B211" s="2">
        <v>56.4</v>
      </c>
      <c r="C211" s="2">
        <v>46.25</v>
      </c>
      <c r="D211" s="2">
        <v>59.5</v>
      </c>
      <c r="E211" s="2">
        <v>57.5</v>
      </c>
      <c r="F211" s="2">
        <v>49.4</v>
      </c>
      <c r="G211" s="2">
        <v>3938171</v>
      </c>
      <c r="H211" s="2"/>
    </row>
    <row r="212" spans="1:8" x14ac:dyDescent="0.3">
      <c r="A212" s="9">
        <v>37073</v>
      </c>
      <c r="B212" s="2">
        <v>56.1</v>
      </c>
      <c r="C212" s="2">
        <v>45.289000000000001</v>
      </c>
      <c r="D212" s="2">
        <v>59.3</v>
      </c>
      <c r="E212" s="2">
        <v>57.3</v>
      </c>
      <c r="F212" s="2">
        <v>50.7</v>
      </c>
      <c r="G212" s="2">
        <v>3954705</v>
      </c>
      <c r="H212" s="2"/>
    </row>
    <row r="213" spans="1:8" x14ac:dyDescent="0.3">
      <c r="A213" s="9">
        <v>37104</v>
      </c>
      <c r="B213" s="2">
        <v>57.3</v>
      </c>
      <c r="C213" s="2">
        <v>46.442</v>
      </c>
      <c r="D213" s="2">
        <v>59.9</v>
      </c>
      <c r="E213" s="2">
        <v>57.7</v>
      </c>
      <c r="F213" s="2">
        <v>48</v>
      </c>
      <c r="G213" s="2">
        <v>4430273</v>
      </c>
      <c r="H213" s="2"/>
    </row>
    <row r="214" spans="1:8" x14ac:dyDescent="0.3">
      <c r="A214" s="9">
        <v>37135</v>
      </c>
      <c r="B214" s="2">
        <v>57.7</v>
      </c>
      <c r="C214" s="2">
        <v>46.341999999999999</v>
      </c>
      <c r="D214" s="2">
        <v>60</v>
      </c>
      <c r="E214" s="2">
        <v>59.6</v>
      </c>
      <c r="F214" s="2">
        <v>50</v>
      </c>
      <c r="G214" s="2">
        <v>4622954</v>
      </c>
      <c r="H214" s="2"/>
    </row>
    <row r="215" spans="1:8" x14ac:dyDescent="0.3">
      <c r="A215" s="9">
        <v>37165</v>
      </c>
      <c r="B215" s="2">
        <v>57.9</v>
      </c>
      <c r="C215" s="2">
        <v>46.686999999999998</v>
      </c>
      <c r="D215" s="2">
        <v>60.7</v>
      </c>
      <c r="E215" s="2">
        <v>57.8</v>
      </c>
      <c r="F215" s="2">
        <v>52.6</v>
      </c>
      <c r="G215" s="2">
        <v>4507845</v>
      </c>
      <c r="H215" s="2"/>
    </row>
    <row r="216" spans="1:8" x14ac:dyDescent="0.3">
      <c r="A216" s="9">
        <v>37196</v>
      </c>
      <c r="B216" s="2">
        <v>58.4</v>
      </c>
      <c r="C216" s="2">
        <v>47.003999999999998</v>
      </c>
      <c r="D216" s="2">
        <v>61.6</v>
      </c>
      <c r="E216" s="2">
        <v>60.1</v>
      </c>
      <c r="F216" s="2">
        <v>51.5</v>
      </c>
      <c r="G216" s="2">
        <v>4454821</v>
      </c>
      <c r="H216" s="2"/>
    </row>
    <row r="217" spans="1:8" x14ac:dyDescent="0.3">
      <c r="A217" s="9">
        <v>37226</v>
      </c>
      <c r="B217" s="2">
        <v>57.2</v>
      </c>
      <c r="C217" s="2">
        <v>45.781999999999996</v>
      </c>
      <c r="D217" s="2">
        <v>60.4</v>
      </c>
      <c r="E217" s="2">
        <v>60.2</v>
      </c>
      <c r="F217" s="2">
        <v>52.4</v>
      </c>
      <c r="G217" s="2">
        <v>4324468</v>
      </c>
      <c r="H217" s="2"/>
    </row>
    <row r="218" spans="1:8" x14ac:dyDescent="0.3">
      <c r="A218" s="9">
        <v>37257</v>
      </c>
      <c r="B218" s="2">
        <v>59.4</v>
      </c>
      <c r="C218" s="2">
        <v>47.476999999999997</v>
      </c>
      <c r="D218" s="2">
        <v>63.5</v>
      </c>
      <c r="E218" s="2">
        <v>60.8</v>
      </c>
      <c r="F218" s="2">
        <v>50.9</v>
      </c>
      <c r="G218" s="2">
        <v>4488151</v>
      </c>
      <c r="H218" s="2"/>
    </row>
    <row r="219" spans="1:8" x14ac:dyDescent="0.3">
      <c r="A219" s="9">
        <v>37288</v>
      </c>
      <c r="B219" s="2">
        <v>59.9</v>
      </c>
      <c r="C219" s="2">
        <v>48.433</v>
      </c>
      <c r="D219" s="2">
        <v>63.1</v>
      </c>
      <c r="E219" s="2">
        <v>62.3</v>
      </c>
      <c r="F219" s="2">
        <v>53.1</v>
      </c>
      <c r="G219" s="2">
        <v>4848837</v>
      </c>
      <c r="H219" s="2"/>
    </row>
    <row r="220" spans="1:8" x14ac:dyDescent="0.3">
      <c r="A220" s="9">
        <v>37316</v>
      </c>
      <c r="B220" s="2">
        <v>60.6</v>
      </c>
      <c r="C220" s="2">
        <v>49.597000000000001</v>
      </c>
      <c r="D220" s="2">
        <v>64.8</v>
      </c>
      <c r="E220" s="2">
        <v>63.2</v>
      </c>
      <c r="F220" s="2">
        <v>54.3</v>
      </c>
      <c r="G220" s="2">
        <v>4398850</v>
      </c>
      <c r="H220" s="2"/>
    </row>
    <row r="221" spans="1:8" x14ac:dyDescent="0.3">
      <c r="A221" s="9">
        <v>37347</v>
      </c>
      <c r="B221" s="2">
        <v>61.3</v>
      </c>
      <c r="C221" s="2">
        <v>49.871000000000002</v>
      </c>
      <c r="D221" s="2">
        <v>65.400000000000006</v>
      </c>
      <c r="E221" s="2">
        <v>63.2</v>
      </c>
      <c r="F221" s="2">
        <v>55.4</v>
      </c>
      <c r="G221" s="2">
        <v>4423946</v>
      </c>
      <c r="H221" s="2"/>
    </row>
    <row r="222" spans="1:8" x14ac:dyDescent="0.3">
      <c r="A222" s="9">
        <v>37377</v>
      </c>
      <c r="B222" s="2">
        <v>61.2</v>
      </c>
      <c r="C222" s="2">
        <v>49.238</v>
      </c>
      <c r="D222" s="2">
        <v>65.599999999999994</v>
      </c>
      <c r="E222" s="2">
        <v>62.4</v>
      </c>
      <c r="F222" s="2">
        <v>54.2</v>
      </c>
      <c r="G222" s="2">
        <v>4403549</v>
      </c>
      <c r="H222" s="2"/>
    </row>
    <row r="223" spans="1:8" x14ac:dyDescent="0.3">
      <c r="A223" s="9">
        <v>37408</v>
      </c>
      <c r="B223" s="2">
        <v>61.1</v>
      </c>
      <c r="C223" s="2">
        <v>48.871000000000002</v>
      </c>
      <c r="D223" s="2">
        <v>65.2</v>
      </c>
      <c r="E223" s="2">
        <v>62.3</v>
      </c>
      <c r="F223" s="2">
        <v>54.9</v>
      </c>
      <c r="G223" s="2">
        <v>4584326</v>
      </c>
      <c r="H223" s="2"/>
    </row>
    <row r="224" spans="1:8" x14ac:dyDescent="0.3">
      <c r="A224" s="9">
        <v>37438</v>
      </c>
      <c r="B224" s="2">
        <v>62.4</v>
      </c>
      <c r="C224" s="2">
        <v>50.134</v>
      </c>
      <c r="D224" s="2">
        <v>66.400000000000006</v>
      </c>
      <c r="E224" s="2">
        <v>63.9</v>
      </c>
      <c r="F224" s="2">
        <v>56.4</v>
      </c>
      <c r="G224" s="2">
        <v>4745409</v>
      </c>
      <c r="H224" s="2"/>
    </row>
    <row r="225" spans="1:8" x14ac:dyDescent="0.3">
      <c r="A225" s="9">
        <v>37469</v>
      </c>
      <c r="B225" s="2">
        <v>61.5</v>
      </c>
      <c r="C225" s="2">
        <v>50.776000000000003</v>
      </c>
      <c r="D225" s="2">
        <v>65.3</v>
      </c>
      <c r="E225" s="2">
        <v>65.099999999999994</v>
      </c>
      <c r="F225" s="2">
        <v>53</v>
      </c>
      <c r="G225" s="2">
        <v>4477246</v>
      </c>
      <c r="H225" s="2"/>
    </row>
    <row r="226" spans="1:8" x14ac:dyDescent="0.3">
      <c r="A226" s="9">
        <v>37500</v>
      </c>
      <c r="B226" s="2">
        <v>62</v>
      </c>
      <c r="C226" s="2">
        <v>49.597000000000001</v>
      </c>
      <c r="D226" s="2">
        <v>66.2</v>
      </c>
      <c r="E226" s="2">
        <v>64.099999999999994</v>
      </c>
      <c r="F226" s="2">
        <v>58.8</v>
      </c>
      <c r="G226" s="2">
        <v>4737975</v>
      </c>
      <c r="H226" s="2"/>
    </row>
    <row r="227" spans="1:8" x14ac:dyDescent="0.3">
      <c r="A227" s="9">
        <v>37530</v>
      </c>
      <c r="B227" s="2">
        <v>62.3</v>
      </c>
      <c r="C227" s="2">
        <v>50.427999999999997</v>
      </c>
      <c r="D227" s="2">
        <v>66.2</v>
      </c>
      <c r="E227" s="2">
        <v>64.2</v>
      </c>
      <c r="F227" s="2">
        <v>54.6</v>
      </c>
      <c r="G227" s="2">
        <v>4811357</v>
      </c>
      <c r="H227" s="2"/>
    </row>
    <row r="228" spans="1:8" x14ac:dyDescent="0.3">
      <c r="A228" s="9">
        <v>37561</v>
      </c>
      <c r="B228" s="2">
        <v>62.4</v>
      </c>
      <c r="C228" s="2">
        <v>51.152999999999999</v>
      </c>
      <c r="D228" s="2">
        <v>65.8</v>
      </c>
      <c r="E228" s="2">
        <v>63.8</v>
      </c>
      <c r="F228" s="2">
        <v>59.1</v>
      </c>
      <c r="G228" s="2">
        <v>5026134</v>
      </c>
      <c r="H228" s="2"/>
    </row>
    <row r="229" spans="1:8" x14ac:dyDescent="0.3">
      <c r="A229" s="9">
        <v>37591</v>
      </c>
      <c r="B229" s="2">
        <v>62.1</v>
      </c>
      <c r="C229" s="2">
        <v>51.999000000000002</v>
      </c>
      <c r="D229" s="2">
        <v>64.5</v>
      </c>
      <c r="E229" s="2">
        <v>62.4</v>
      </c>
      <c r="F229" s="2">
        <v>60.7</v>
      </c>
      <c r="G229" s="2">
        <v>5169499</v>
      </c>
      <c r="H229" s="2"/>
    </row>
    <row r="230" spans="1:8" x14ac:dyDescent="0.3">
      <c r="A230" s="9">
        <v>37622</v>
      </c>
      <c r="B230" s="2">
        <v>62.4</v>
      </c>
      <c r="C230" s="2">
        <v>50.695</v>
      </c>
      <c r="D230" s="2">
        <v>65.8</v>
      </c>
      <c r="E230" s="2">
        <v>65.2</v>
      </c>
      <c r="F230" s="2">
        <v>49</v>
      </c>
      <c r="G230" s="2">
        <v>5241151</v>
      </c>
      <c r="H230" s="2"/>
    </row>
    <row r="231" spans="1:8" x14ac:dyDescent="0.3">
      <c r="A231" s="9">
        <v>37653</v>
      </c>
      <c r="B231" s="2">
        <v>61.7</v>
      </c>
      <c r="C231" s="2">
        <v>51.081000000000003</v>
      </c>
      <c r="D231" s="2">
        <v>64.3</v>
      </c>
      <c r="E231" s="2">
        <v>60.2</v>
      </c>
      <c r="F231" s="2">
        <v>58.5</v>
      </c>
      <c r="G231" s="2">
        <v>5354463</v>
      </c>
      <c r="H231" s="2"/>
    </row>
    <row r="232" spans="1:8" x14ac:dyDescent="0.3">
      <c r="A232" s="9">
        <v>37681</v>
      </c>
      <c r="B232" s="2">
        <v>62.3</v>
      </c>
      <c r="C232" s="2">
        <v>52.084000000000003</v>
      </c>
      <c r="D232" s="2">
        <v>65.2</v>
      </c>
      <c r="E232" s="2">
        <v>60.5</v>
      </c>
      <c r="F232" s="2">
        <v>57.2</v>
      </c>
      <c r="G232" s="2">
        <v>5257359</v>
      </c>
      <c r="H232" s="2"/>
    </row>
    <row r="233" spans="1:8" x14ac:dyDescent="0.3">
      <c r="A233" s="9">
        <v>37712</v>
      </c>
      <c r="B233" s="2">
        <v>62.4</v>
      </c>
      <c r="C233" s="2">
        <v>51.014000000000003</v>
      </c>
      <c r="D233" s="2">
        <v>66.099999999999994</v>
      </c>
      <c r="E233" s="2">
        <v>60.3</v>
      </c>
      <c r="F233" s="2">
        <v>54.2</v>
      </c>
      <c r="G233" s="2">
        <v>5034734</v>
      </c>
      <c r="H233" s="2"/>
    </row>
    <row r="234" spans="1:8" x14ac:dyDescent="0.3">
      <c r="A234" s="9">
        <v>37742</v>
      </c>
      <c r="B234" s="2">
        <v>62.4</v>
      </c>
      <c r="C234" s="2">
        <v>50.792999999999999</v>
      </c>
      <c r="D234" s="2">
        <v>65.7</v>
      </c>
      <c r="E234" s="2">
        <v>61.5</v>
      </c>
      <c r="F234" s="2">
        <v>52.3</v>
      </c>
      <c r="G234" s="2">
        <v>5326302</v>
      </c>
      <c r="H234" s="2"/>
    </row>
    <row r="235" spans="1:8" x14ac:dyDescent="0.3">
      <c r="A235" s="9">
        <v>37773</v>
      </c>
      <c r="B235" s="2">
        <v>63.3</v>
      </c>
      <c r="C235" s="2">
        <v>52.463000000000001</v>
      </c>
      <c r="D235" s="2">
        <v>66</v>
      </c>
      <c r="E235" s="2">
        <v>61</v>
      </c>
      <c r="F235" s="2">
        <v>54.9</v>
      </c>
      <c r="G235" s="2">
        <v>5495168</v>
      </c>
      <c r="H235" s="2"/>
    </row>
    <row r="236" spans="1:8" x14ac:dyDescent="0.3">
      <c r="A236" s="9">
        <v>37803</v>
      </c>
      <c r="B236" s="2">
        <v>62.8</v>
      </c>
      <c r="C236" s="2">
        <v>49.97</v>
      </c>
      <c r="D236" s="2">
        <v>66.5</v>
      </c>
      <c r="E236" s="2">
        <v>61.8</v>
      </c>
      <c r="F236" s="2">
        <v>51.4</v>
      </c>
      <c r="G236" s="2">
        <v>5447154</v>
      </c>
      <c r="H236" s="2"/>
    </row>
    <row r="237" spans="1:8" x14ac:dyDescent="0.3">
      <c r="A237" s="9">
        <v>37834</v>
      </c>
      <c r="B237" s="2">
        <v>63.6</v>
      </c>
      <c r="C237" s="2">
        <v>52.744999999999997</v>
      </c>
      <c r="D237" s="2">
        <v>66.2</v>
      </c>
      <c r="E237" s="2">
        <v>62</v>
      </c>
      <c r="F237" s="2">
        <v>52.3</v>
      </c>
      <c r="G237" s="2">
        <v>5519495</v>
      </c>
      <c r="H237" s="2"/>
    </row>
    <row r="238" spans="1:8" x14ac:dyDescent="0.3">
      <c r="A238" s="9">
        <v>37865</v>
      </c>
      <c r="B238" s="2">
        <v>63.6</v>
      </c>
      <c r="C238" s="2">
        <v>53.258000000000003</v>
      </c>
      <c r="D238" s="2">
        <v>66.3</v>
      </c>
      <c r="E238" s="2">
        <v>62.2</v>
      </c>
      <c r="F238" s="2">
        <v>55.7</v>
      </c>
      <c r="G238" s="2">
        <v>5317141</v>
      </c>
      <c r="H238" s="2"/>
    </row>
    <row r="239" spans="1:8" x14ac:dyDescent="0.3">
      <c r="A239" s="9">
        <v>37895</v>
      </c>
      <c r="B239" s="2">
        <v>64.2</v>
      </c>
      <c r="C239" s="2">
        <v>54.741999999999997</v>
      </c>
      <c r="D239" s="2">
        <v>66.2</v>
      </c>
      <c r="E239" s="2">
        <v>62.4</v>
      </c>
      <c r="F239" s="2">
        <v>55.2</v>
      </c>
      <c r="G239" s="2">
        <v>5560822</v>
      </c>
      <c r="H239" s="2"/>
    </row>
    <row r="240" spans="1:8" x14ac:dyDescent="0.3">
      <c r="A240" s="9">
        <v>37926</v>
      </c>
      <c r="B240" s="2">
        <v>64.2</v>
      </c>
      <c r="C240" s="2">
        <v>54.994</v>
      </c>
      <c r="D240" s="2">
        <v>66.2</v>
      </c>
      <c r="E240" s="2">
        <v>62.5</v>
      </c>
      <c r="F240" s="2">
        <v>53</v>
      </c>
      <c r="G240" s="2">
        <v>5650191</v>
      </c>
      <c r="H240" s="2"/>
    </row>
    <row r="241" spans="1:8" x14ac:dyDescent="0.3">
      <c r="A241" s="9">
        <v>37956</v>
      </c>
      <c r="B241" s="2">
        <v>64.3</v>
      </c>
      <c r="C241" s="2">
        <v>56.125999999999998</v>
      </c>
      <c r="D241" s="2">
        <v>64.8</v>
      </c>
      <c r="E241" s="2">
        <v>61.2</v>
      </c>
      <c r="F241" s="2">
        <v>54.5</v>
      </c>
      <c r="G241" s="2">
        <v>6036736</v>
      </c>
      <c r="H241" s="2"/>
    </row>
    <row r="242" spans="1:8" x14ac:dyDescent="0.3">
      <c r="A242" s="9">
        <v>37987</v>
      </c>
      <c r="B242" s="2">
        <v>64.900000000000006</v>
      </c>
      <c r="C242" s="2">
        <v>55.976999999999997</v>
      </c>
      <c r="D242" s="2">
        <v>66.3</v>
      </c>
      <c r="E242" s="2">
        <v>63.3</v>
      </c>
      <c r="F242" s="2">
        <v>51.3</v>
      </c>
      <c r="G242" s="2">
        <v>6132837</v>
      </c>
      <c r="H242" s="2"/>
    </row>
    <row r="243" spans="1:8" x14ac:dyDescent="0.3">
      <c r="A243" s="9">
        <v>38018</v>
      </c>
      <c r="B243" s="2">
        <v>65.599999999999994</v>
      </c>
      <c r="C243" s="2">
        <v>58.908000000000001</v>
      </c>
      <c r="D243" s="2">
        <v>66.400000000000006</v>
      </c>
      <c r="E243" s="2">
        <v>63</v>
      </c>
      <c r="F243" s="2">
        <v>58.4</v>
      </c>
      <c r="G243" s="2">
        <v>5915795</v>
      </c>
      <c r="H243" s="2"/>
    </row>
    <row r="244" spans="1:8" x14ac:dyDescent="0.3">
      <c r="A244" s="9">
        <v>38047</v>
      </c>
      <c r="B244" s="2">
        <v>65.2</v>
      </c>
      <c r="C244" s="2">
        <v>57.744999999999997</v>
      </c>
      <c r="D244" s="2">
        <v>66.2</v>
      </c>
      <c r="E244" s="2">
        <v>61</v>
      </c>
      <c r="F244" s="2">
        <v>56.5</v>
      </c>
      <c r="G244" s="2">
        <v>6113295</v>
      </c>
      <c r="H244" s="2"/>
    </row>
    <row r="245" spans="1:8" x14ac:dyDescent="0.3">
      <c r="A245" s="9">
        <v>38078</v>
      </c>
      <c r="B245" s="2">
        <v>65.8</v>
      </c>
      <c r="C245" s="2">
        <v>58.33</v>
      </c>
      <c r="D245" s="2">
        <v>66.599999999999994</v>
      </c>
      <c r="E245" s="2">
        <v>61.4</v>
      </c>
      <c r="F245" s="2">
        <v>55.7</v>
      </c>
      <c r="G245" s="2">
        <v>6025801</v>
      </c>
      <c r="H245" s="2"/>
    </row>
    <row r="246" spans="1:8" x14ac:dyDescent="0.3">
      <c r="A246" s="9">
        <v>38108</v>
      </c>
      <c r="B246" s="2">
        <v>65.7</v>
      </c>
      <c r="C246" s="2">
        <v>59.173999999999999</v>
      </c>
      <c r="D246" s="2">
        <v>66.099999999999994</v>
      </c>
      <c r="E246" s="2">
        <v>61</v>
      </c>
      <c r="F246" s="2">
        <v>56.1</v>
      </c>
      <c r="G246" s="2">
        <v>6055694</v>
      </c>
      <c r="H246" s="2"/>
    </row>
    <row r="247" spans="1:8" x14ac:dyDescent="0.3">
      <c r="A247" s="9">
        <v>38139</v>
      </c>
      <c r="B247" s="2">
        <v>64.900000000000006</v>
      </c>
      <c r="C247" s="2">
        <v>57.296999999999997</v>
      </c>
      <c r="D247" s="2">
        <v>66.3</v>
      </c>
      <c r="E247" s="2">
        <v>63.3</v>
      </c>
      <c r="F247" s="2">
        <v>56.7</v>
      </c>
      <c r="G247" s="2">
        <v>5772638</v>
      </c>
      <c r="H247" s="2"/>
    </row>
    <row r="248" spans="1:8" x14ac:dyDescent="0.3">
      <c r="A248" s="9">
        <v>38169</v>
      </c>
      <c r="B248" s="2">
        <v>64.900000000000006</v>
      </c>
      <c r="C248" s="2">
        <v>56.570999999999998</v>
      </c>
      <c r="D248" s="2">
        <v>65.900000000000006</v>
      </c>
      <c r="E248" s="2">
        <v>62.5</v>
      </c>
      <c r="F248" s="2">
        <v>55.2</v>
      </c>
      <c r="G248" s="2">
        <v>6098143</v>
      </c>
      <c r="H248" s="2"/>
    </row>
    <row r="249" spans="1:8" x14ac:dyDescent="0.3">
      <c r="A249" s="9">
        <v>38200</v>
      </c>
      <c r="B249" s="2">
        <v>65</v>
      </c>
      <c r="C249" s="2">
        <v>57.588999999999999</v>
      </c>
      <c r="D249" s="2">
        <v>65.3</v>
      </c>
      <c r="E249" s="2">
        <v>61</v>
      </c>
      <c r="F249" s="2">
        <v>57.5</v>
      </c>
      <c r="G249" s="2">
        <v>6148813</v>
      </c>
      <c r="H249" s="2"/>
    </row>
    <row r="250" spans="1:8" x14ac:dyDescent="0.3">
      <c r="A250" s="9">
        <v>38231</v>
      </c>
      <c r="B250" s="2">
        <v>65.599999999999994</v>
      </c>
      <c r="C250" s="2">
        <v>58.195</v>
      </c>
      <c r="D250" s="2">
        <v>65.8</v>
      </c>
      <c r="E250" s="2">
        <v>63.4</v>
      </c>
      <c r="F250" s="2">
        <v>58.1</v>
      </c>
      <c r="G250" s="2">
        <v>6216929</v>
      </c>
      <c r="H250" s="2"/>
    </row>
    <row r="251" spans="1:8" x14ac:dyDescent="0.3">
      <c r="A251" s="9">
        <v>38261</v>
      </c>
      <c r="B251" s="2">
        <v>65.400000000000006</v>
      </c>
      <c r="C251" s="2">
        <v>58.112000000000002</v>
      </c>
      <c r="D251" s="2">
        <v>65.900000000000006</v>
      </c>
      <c r="E251" s="2">
        <v>61.5</v>
      </c>
      <c r="F251" s="2">
        <v>55.6</v>
      </c>
      <c r="G251" s="2">
        <v>6189298</v>
      </c>
      <c r="H251" s="2"/>
    </row>
    <row r="252" spans="1:8" x14ac:dyDescent="0.3">
      <c r="A252" s="9">
        <v>38292</v>
      </c>
      <c r="B252" s="2">
        <v>65.3</v>
      </c>
      <c r="C252" s="2">
        <v>59.33</v>
      </c>
      <c r="D252" s="2">
        <v>65.7</v>
      </c>
      <c r="E252" s="2">
        <v>61.8</v>
      </c>
      <c r="F252" s="2">
        <v>55.2</v>
      </c>
      <c r="G252" s="2">
        <v>5874708</v>
      </c>
      <c r="H252" s="2"/>
    </row>
    <row r="253" spans="1:8" x14ac:dyDescent="0.3">
      <c r="A253" s="9">
        <v>38322</v>
      </c>
      <c r="B253" s="2">
        <v>64.8</v>
      </c>
      <c r="C253" s="2">
        <v>58.65</v>
      </c>
      <c r="D253" s="2">
        <v>65.099999999999994</v>
      </c>
      <c r="E253" s="2">
        <v>62.6</v>
      </c>
      <c r="F253" s="2">
        <v>53.3</v>
      </c>
      <c r="G253" s="2">
        <v>6070068</v>
      </c>
      <c r="H253" s="2"/>
    </row>
    <row r="254" spans="1:8" x14ac:dyDescent="0.3">
      <c r="A254" s="9">
        <v>38353</v>
      </c>
      <c r="B254" s="2">
        <v>67</v>
      </c>
      <c r="C254" s="2">
        <v>61.226999999999997</v>
      </c>
      <c r="D254" s="2">
        <v>67</v>
      </c>
      <c r="E254" s="2">
        <v>61.4</v>
      </c>
      <c r="F254" s="2">
        <v>58.8</v>
      </c>
      <c r="G254" s="2">
        <v>6064626</v>
      </c>
      <c r="H254" s="2"/>
    </row>
    <row r="255" spans="1:8" x14ac:dyDescent="0.3">
      <c r="A255" s="9">
        <v>38384</v>
      </c>
      <c r="B255" s="2">
        <v>66.5</v>
      </c>
      <c r="C255" s="2">
        <v>59.558</v>
      </c>
      <c r="D255" s="2">
        <v>67.5</v>
      </c>
      <c r="E255" s="2">
        <v>62.2</v>
      </c>
      <c r="F255" s="2">
        <v>58.3</v>
      </c>
      <c r="G255" s="2">
        <v>5897588</v>
      </c>
      <c r="H255" s="2"/>
    </row>
    <row r="256" spans="1:8" x14ac:dyDescent="0.3">
      <c r="A256" s="9">
        <v>38412</v>
      </c>
      <c r="B256" s="2">
        <v>67.599999999999994</v>
      </c>
      <c r="C256" s="2">
        <v>61.521999999999998</v>
      </c>
      <c r="D256" s="2">
        <v>67.400000000000006</v>
      </c>
      <c r="E256" s="2">
        <v>62.7</v>
      </c>
      <c r="F256" s="2">
        <v>56.2</v>
      </c>
      <c r="G256" s="2">
        <v>6293823</v>
      </c>
      <c r="H256" s="2"/>
    </row>
    <row r="257" spans="1:8" x14ac:dyDescent="0.3">
      <c r="A257" s="9">
        <v>38443</v>
      </c>
      <c r="B257" s="2">
        <v>67.099999999999994</v>
      </c>
      <c r="C257" s="2">
        <v>60.137999999999998</v>
      </c>
      <c r="D257" s="2">
        <v>67.3</v>
      </c>
      <c r="E257" s="2">
        <v>63.3</v>
      </c>
      <c r="F257" s="2">
        <v>54.6</v>
      </c>
      <c r="G257" s="2">
        <v>6312170</v>
      </c>
      <c r="H257" s="2"/>
    </row>
    <row r="258" spans="1:8" x14ac:dyDescent="0.3">
      <c r="A258" s="9">
        <v>38473</v>
      </c>
      <c r="B258" s="2">
        <v>67.2</v>
      </c>
      <c r="C258" s="2">
        <v>59.625</v>
      </c>
      <c r="D258" s="2">
        <v>67.5</v>
      </c>
      <c r="E258" s="2">
        <v>63.3</v>
      </c>
      <c r="F258" s="2">
        <v>56.5</v>
      </c>
      <c r="G258" s="2">
        <v>6385032</v>
      </c>
      <c r="H258" s="2"/>
    </row>
    <row r="259" spans="1:8" x14ac:dyDescent="0.3">
      <c r="A259" s="9">
        <v>38504</v>
      </c>
      <c r="B259" s="2">
        <v>67.7</v>
      </c>
      <c r="C259" s="2">
        <v>60.064</v>
      </c>
      <c r="D259" s="2">
        <v>68.3</v>
      </c>
      <c r="E259" s="2">
        <v>63.6</v>
      </c>
      <c r="F259" s="2">
        <v>59.7</v>
      </c>
      <c r="G259" s="2">
        <v>6385097</v>
      </c>
      <c r="H259" s="2"/>
    </row>
    <row r="260" spans="1:8" x14ac:dyDescent="0.3">
      <c r="A260" s="9">
        <v>38534</v>
      </c>
      <c r="B260" s="2">
        <v>68</v>
      </c>
      <c r="C260" s="2">
        <v>60.625999999999998</v>
      </c>
      <c r="D260" s="2">
        <v>68.5</v>
      </c>
      <c r="E260" s="2">
        <v>64.099999999999994</v>
      </c>
      <c r="F260" s="2">
        <v>62.4</v>
      </c>
      <c r="G260" s="2">
        <v>6282419</v>
      </c>
      <c r="H260" s="2"/>
    </row>
    <row r="261" spans="1:8" x14ac:dyDescent="0.3">
      <c r="A261" s="9">
        <v>38565</v>
      </c>
      <c r="B261" s="2">
        <v>68.5</v>
      </c>
      <c r="C261" s="2">
        <v>60.962000000000003</v>
      </c>
      <c r="D261" s="2">
        <v>68.900000000000006</v>
      </c>
      <c r="E261" s="2">
        <v>64.3</v>
      </c>
      <c r="F261" s="2">
        <v>57.9</v>
      </c>
      <c r="G261" s="2">
        <v>6338620</v>
      </c>
      <c r="H261" s="2"/>
    </row>
    <row r="262" spans="1:8" x14ac:dyDescent="0.3">
      <c r="A262" s="9">
        <v>38596</v>
      </c>
      <c r="B262" s="2">
        <v>68.5</v>
      </c>
      <c r="C262" s="2">
        <v>61.075000000000003</v>
      </c>
      <c r="D262" s="2">
        <v>68.8</v>
      </c>
      <c r="E262" s="2">
        <v>64.5</v>
      </c>
      <c r="F262" s="2">
        <v>57.2</v>
      </c>
      <c r="G262" s="2">
        <v>6282575</v>
      </c>
      <c r="H262" s="2"/>
    </row>
    <row r="263" spans="1:8" x14ac:dyDescent="0.3">
      <c r="A263" s="9">
        <v>38626</v>
      </c>
      <c r="B263" s="2">
        <v>69.099999999999994</v>
      </c>
      <c r="C263" s="2">
        <v>63.314</v>
      </c>
      <c r="D263" s="2">
        <v>69.099999999999994</v>
      </c>
      <c r="E263" s="2">
        <v>64.599999999999994</v>
      </c>
      <c r="F263" s="2">
        <v>60.5</v>
      </c>
      <c r="G263" s="2">
        <v>6262094</v>
      </c>
      <c r="H263" s="2"/>
    </row>
    <row r="264" spans="1:8" x14ac:dyDescent="0.3">
      <c r="A264" s="9">
        <v>38657</v>
      </c>
      <c r="B264" s="2">
        <v>70.7</v>
      </c>
      <c r="C264" s="2">
        <v>65.869</v>
      </c>
      <c r="D264" s="2">
        <v>70.2</v>
      </c>
      <c r="E264" s="2">
        <v>66.099999999999994</v>
      </c>
      <c r="F264" s="2">
        <v>62.2</v>
      </c>
      <c r="G264" s="2">
        <v>6453880</v>
      </c>
      <c r="H264" s="2"/>
    </row>
    <row r="265" spans="1:8" x14ac:dyDescent="0.3">
      <c r="A265" s="9">
        <v>38687</v>
      </c>
      <c r="B265" s="2">
        <v>69.5</v>
      </c>
      <c r="C265" s="2">
        <v>64.430999999999997</v>
      </c>
      <c r="D265" s="2">
        <v>69.599999999999994</v>
      </c>
      <c r="E265" s="2">
        <v>68.099999999999994</v>
      </c>
      <c r="F265" s="2">
        <v>62.3</v>
      </c>
      <c r="G265" s="2">
        <v>6189590</v>
      </c>
      <c r="H265" s="2"/>
    </row>
    <row r="266" spans="1:8" x14ac:dyDescent="0.3">
      <c r="A266" s="9">
        <v>38718</v>
      </c>
      <c r="B266" s="2">
        <v>71.099999999999994</v>
      </c>
      <c r="C266" s="2">
        <v>66.66</v>
      </c>
      <c r="D266" s="2">
        <v>71.099999999999994</v>
      </c>
      <c r="E266" s="2">
        <v>66</v>
      </c>
      <c r="F266" s="2">
        <v>63.7</v>
      </c>
      <c r="G266" s="2">
        <v>6051551</v>
      </c>
      <c r="H266" s="2"/>
    </row>
    <row r="267" spans="1:8" x14ac:dyDescent="0.3">
      <c r="A267" s="9">
        <v>38749</v>
      </c>
      <c r="B267" s="2">
        <v>70.2</v>
      </c>
      <c r="C267" s="2">
        <v>66.832999999999998</v>
      </c>
      <c r="D267" s="2">
        <v>70.400000000000006</v>
      </c>
      <c r="E267" s="2">
        <v>66</v>
      </c>
      <c r="F267" s="2">
        <v>63.8</v>
      </c>
      <c r="G267" s="2">
        <v>6053011</v>
      </c>
      <c r="H267" s="2"/>
    </row>
    <row r="268" spans="1:8" x14ac:dyDescent="0.3">
      <c r="A268" s="9">
        <v>38777</v>
      </c>
      <c r="B268" s="2">
        <v>70.900000000000006</v>
      </c>
      <c r="C268" s="2">
        <v>67.108000000000004</v>
      </c>
      <c r="D268" s="2">
        <v>71.099999999999994</v>
      </c>
      <c r="E268" s="2">
        <v>67</v>
      </c>
      <c r="F268" s="2">
        <v>65.8</v>
      </c>
      <c r="G268" s="2">
        <v>6509212</v>
      </c>
      <c r="H268" s="2"/>
    </row>
    <row r="269" spans="1:8" x14ac:dyDescent="0.3">
      <c r="A269" s="9">
        <v>38808</v>
      </c>
      <c r="B269" s="2">
        <v>71.7</v>
      </c>
      <c r="C269" s="2">
        <v>66.256</v>
      </c>
      <c r="D269" s="2">
        <v>71.400000000000006</v>
      </c>
      <c r="E269" s="2">
        <v>67.3</v>
      </c>
      <c r="F269" s="2">
        <v>66</v>
      </c>
      <c r="G269" s="2">
        <v>6390126</v>
      </c>
      <c r="H269" s="2"/>
    </row>
    <row r="270" spans="1:8" x14ac:dyDescent="0.3">
      <c r="A270" s="9">
        <v>38838</v>
      </c>
      <c r="B270" s="2">
        <v>72</v>
      </c>
      <c r="C270" s="2">
        <v>66.89</v>
      </c>
      <c r="D270" s="2">
        <v>71.599999999999994</v>
      </c>
      <c r="E270" s="2">
        <v>67.5</v>
      </c>
      <c r="F270" s="2">
        <v>67.599999999999994</v>
      </c>
      <c r="G270" s="2">
        <v>6388606</v>
      </c>
      <c r="H270" s="2"/>
    </row>
    <row r="271" spans="1:8" x14ac:dyDescent="0.3">
      <c r="A271" s="9">
        <v>38869</v>
      </c>
      <c r="B271" s="2">
        <v>70.5</v>
      </c>
      <c r="C271" s="2">
        <v>65.771000000000001</v>
      </c>
      <c r="D271" s="2">
        <v>71</v>
      </c>
      <c r="E271" s="2">
        <v>67.5</v>
      </c>
      <c r="F271" s="2">
        <v>62.8</v>
      </c>
      <c r="G271" s="2">
        <v>6336494</v>
      </c>
      <c r="H271" s="2"/>
    </row>
    <row r="272" spans="1:8" x14ac:dyDescent="0.3">
      <c r="A272" s="9">
        <v>38899</v>
      </c>
      <c r="B272" s="2">
        <v>69.3</v>
      </c>
      <c r="C272" s="2">
        <v>62.445</v>
      </c>
      <c r="D272" s="2">
        <v>70.5</v>
      </c>
      <c r="E272" s="2">
        <v>64.7</v>
      </c>
      <c r="F272" s="2">
        <v>64.5</v>
      </c>
      <c r="G272" s="2">
        <v>6179712</v>
      </c>
      <c r="H272" s="2"/>
    </row>
    <row r="273" spans="1:8" x14ac:dyDescent="0.3">
      <c r="A273" s="9">
        <v>38930</v>
      </c>
      <c r="B273" s="2">
        <v>72.8</v>
      </c>
      <c r="C273" s="2">
        <v>67.085999999999999</v>
      </c>
      <c r="D273" s="2">
        <v>72.3</v>
      </c>
      <c r="E273" s="2">
        <v>66.599999999999994</v>
      </c>
      <c r="F273" s="2">
        <v>69.2</v>
      </c>
      <c r="G273" s="2">
        <v>6405644</v>
      </c>
      <c r="H273" s="2"/>
    </row>
    <row r="274" spans="1:8" x14ac:dyDescent="0.3">
      <c r="A274" s="9">
        <v>38961</v>
      </c>
      <c r="B274" s="2">
        <v>72.5</v>
      </c>
      <c r="C274" s="2">
        <v>69.063000000000002</v>
      </c>
      <c r="D274" s="2">
        <v>72.3</v>
      </c>
      <c r="E274" s="2">
        <v>66.900000000000006</v>
      </c>
      <c r="F274" s="2">
        <v>68.2</v>
      </c>
      <c r="G274" s="2">
        <v>6537501</v>
      </c>
      <c r="H274" s="2"/>
    </row>
    <row r="275" spans="1:8" x14ac:dyDescent="0.3">
      <c r="A275" s="9">
        <v>38991</v>
      </c>
      <c r="B275" s="2">
        <v>75.3</v>
      </c>
      <c r="C275" s="2">
        <v>71.031999999999996</v>
      </c>
      <c r="D275" s="2">
        <v>73.3</v>
      </c>
      <c r="E275" s="2">
        <v>68.2</v>
      </c>
      <c r="F275" s="2">
        <v>70.900000000000006</v>
      </c>
      <c r="G275" s="2">
        <v>7262872</v>
      </c>
      <c r="H275" s="2"/>
    </row>
    <row r="276" spans="1:8" x14ac:dyDescent="0.3">
      <c r="A276" s="9">
        <v>39022</v>
      </c>
      <c r="B276" s="2">
        <v>74.5</v>
      </c>
      <c r="C276" s="2">
        <v>70.754000000000005</v>
      </c>
      <c r="D276" s="2">
        <v>73.8</v>
      </c>
      <c r="E276" s="2">
        <v>68.099999999999994</v>
      </c>
      <c r="F276" s="2">
        <v>70.7</v>
      </c>
      <c r="G276" s="2">
        <v>6746706</v>
      </c>
      <c r="H276" s="2"/>
    </row>
    <row r="277" spans="1:8" x14ac:dyDescent="0.3">
      <c r="A277" s="9">
        <v>39052</v>
      </c>
      <c r="B277" s="2">
        <v>73.400000000000006</v>
      </c>
      <c r="C277" s="2">
        <v>68.325000000000003</v>
      </c>
      <c r="D277" s="2">
        <v>74</v>
      </c>
      <c r="E277" s="2">
        <v>71.099999999999994</v>
      </c>
      <c r="F277" s="2">
        <v>69.8</v>
      </c>
      <c r="G277" s="2">
        <v>6696405</v>
      </c>
      <c r="H277" s="2"/>
    </row>
    <row r="278" spans="1:8" x14ac:dyDescent="0.3">
      <c r="A278" s="9">
        <v>39083</v>
      </c>
      <c r="B278" s="2">
        <v>73.7</v>
      </c>
      <c r="C278" s="2">
        <v>69.548000000000002</v>
      </c>
      <c r="D278" s="2">
        <v>74.2</v>
      </c>
      <c r="E278" s="2">
        <v>68.900000000000006</v>
      </c>
      <c r="F278" s="2">
        <v>71.900000000000006</v>
      </c>
      <c r="G278" s="2">
        <v>6613569</v>
      </c>
      <c r="H278" s="2">
        <v>51447.254347423601</v>
      </c>
    </row>
    <row r="279" spans="1:8" x14ac:dyDescent="0.3">
      <c r="A279" s="9">
        <v>39114</v>
      </c>
      <c r="B279" s="2">
        <v>75.599999999999994</v>
      </c>
      <c r="C279" s="2">
        <v>69.94</v>
      </c>
      <c r="D279" s="2">
        <v>75.400000000000006</v>
      </c>
      <c r="E279" s="2">
        <v>71.2</v>
      </c>
      <c r="F279" s="2">
        <v>74.7</v>
      </c>
      <c r="G279" s="2">
        <v>6815325</v>
      </c>
      <c r="H279" s="2">
        <v>53327.150459799799</v>
      </c>
    </row>
    <row r="280" spans="1:8" x14ac:dyDescent="0.3">
      <c r="A280" s="9">
        <v>39142</v>
      </c>
      <c r="B280" s="2">
        <v>74.2</v>
      </c>
      <c r="C280" s="2">
        <v>69.394999999999996</v>
      </c>
      <c r="D280" s="2">
        <v>74.900000000000006</v>
      </c>
      <c r="E280" s="2">
        <v>70.900000000000006</v>
      </c>
      <c r="F280" s="2">
        <v>70.400000000000006</v>
      </c>
      <c r="G280" s="2">
        <v>6709319</v>
      </c>
      <c r="H280" s="2">
        <v>55444.608871356599</v>
      </c>
    </row>
    <row r="281" spans="1:8" x14ac:dyDescent="0.3">
      <c r="A281" s="9">
        <v>39173</v>
      </c>
      <c r="B281" s="2">
        <v>75.099999999999994</v>
      </c>
      <c r="C281" s="2">
        <v>70.481999999999999</v>
      </c>
      <c r="D281" s="2">
        <v>75.400000000000006</v>
      </c>
      <c r="E281" s="2">
        <v>70</v>
      </c>
      <c r="F281" s="2">
        <v>75.099999999999994</v>
      </c>
      <c r="G281" s="2">
        <v>6856367</v>
      </c>
      <c r="H281" s="2">
        <v>55653.819373355502</v>
      </c>
    </row>
    <row r="282" spans="1:8" x14ac:dyDescent="0.3">
      <c r="A282" s="9">
        <v>39203</v>
      </c>
      <c r="B282" s="2">
        <v>75.5</v>
      </c>
      <c r="C282" s="2">
        <v>70.673000000000002</v>
      </c>
      <c r="D282" s="2">
        <v>76</v>
      </c>
      <c r="E282" s="2">
        <v>71.2</v>
      </c>
      <c r="F282" s="2">
        <v>71.400000000000006</v>
      </c>
      <c r="G282" s="2">
        <v>6790934</v>
      </c>
      <c r="H282" s="2">
        <v>60813.691348136897</v>
      </c>
    </row>
    <row r="283" spans="1:8" x14ac:dyDescent="0.3">
      <c r="A283" s="9">
        <v>39234</v>
      </c>
      <c r="B283" s="2">
        <v>75.3</v>
      </c>
      <c r="C283" s="2">
        <v>70.147999999999996</v>
      </c>
      <c r="D283" s="2">
        <v>76.7</v>
      </c>
      <c r="E283" s="2">
        <v>70.099999999999994</v>
      </c>
      <c r="F283" s="2">
        <v>68.8</v>
      </c>
      <c r="G283" s="2">
        <v>6627297</v>
      </c>
      <c r="H283" s="2">
        <v>56674.870260882402</v>
      </c>
    </row>
    <row r="284" spans="1:8" x14ac:dyDescent="0.3">
      <c r="A284" s="9">
        <v>39264</v>
      </c>
      <c r="B284" s="2">
        <v>76.599999999999994</v>
      </c>
      <c r="C284" s="2">
        <v>71.031000000000006</v>
      </c>
      <c r="D284" s="2">
        <v>77.3</v>
      </c>
      <c r="E284" s="2">
        <v>69.599999999999994</v>
      </c>
      <c r="F284" s="2">
        <v>68.3</v>
      </c>
      <c r="G284" s="2">
        <v>6990132</v>
      </c>
      <c r="H284" s="2">
        <v>59765.747821252</v>
      </c>
    </row>
    <row r="285" spans="1:8" x14ac:dyDescent="0.3">
      <c r="A285" s="9">
        <v>39295</v>
      </c>
      <c r="B285" s="2">
        <v>78.2</v>
      </c>
      <c r="C285" s="2">
        <v>73.215000000000003</v>
      </c>
      <c r="D285" s="2">
        <v>78.3</v>
      </c>
      <c r="E285" s="2">
        <v>70.400000000000006</v>
      </c>
      <c r="F285" s="2">
        <v>71.2</v>
      </c>
      <c r="G285" s="2">
        <v>6992827</v>
      </c>
      <c r="H285" s="2">
        <v>63627.622026218101</v>
      </c>
    </row>
    <row r="286" spans="1:8" x14ac:dyDescent="0.3">
      <c r="A286" s="9">
        <v>39326</v>
      </c>
      <c r="B286" s="2">
        <v>76.7</v>
      </c>
      <c r="C286" s="2">
        <v>72.521000000000001</v>
      </c>
      <c r="D286" s="2">
        <v>77.2</v>
      </c>
      <c r="E286" s="2">
        <v>71.8</v>
      </c>
      <c r="F286" s="2">
        <v>67.2</v>
      </c>
      <c r="G286" s="2">
        <v>6742190</v>
      </c>
      <c r="H286" s="2">
        <v>58839.387879169502</v>
      </c>
    </row>
    <row r="287" spans="1:8" x14ac:dyDescent="0.3">
      <c r="A287" s="9">
        <v>39356</v>
      </c>
      <c r="B287" s="2">
        <v>78.8</v>
      </c>
      <c r="C287" s="2">
        <v>76.644000000000005</v>
      </c>
      <c r="D287" s="2">
        <v>78.400000000000006</v>
      </c>
      <c r="E287" s="2">
        <v>71.599999999999994</v>
      </c>
      <c r="F287" s="2">
        <v>69.5</v>
      </c>
      <c r="G287" s="2">
        <v>7166689</v>
      </c>
      <c r="H287" s="2">
        <v>67934.319358958397</v>
      </c>
    </row>
    <row r="288" spans="1:8" x14ac:dyDescent="0.3">
      <c r="A288" s="9">
        <v>39387</v>
      </c>
      <c r="B288" s="2">
        <v>78.8</v>
      </c>
      <c r="C288" s="2">
        <v>76.457999999999998</v>
      </c>
      <c r="D288" s="2">
        <v>78.599999999999994</v>
      </c>
      <c r="E288" s="2">
        <v>71.7</v>
      </c>
      <c r="F288" s="2">
        <v>74.5</v>
      </c>
      <c r="G288" s="2">
        <v>7180776</v>
      </c>
      <c r="H288" s="2">
        <v>66234.061230997497</v>
      </c>
    </row>
    <row r="289" spans="1:8" x14ac:dyDescent="0.3">
      <c r="A289" s="9">
        <v>39417</v>
      </c>
      <c r="B289" s="2">
        <v>79.2</v>
      </c>
      <c r="C289" s="2">
        <v>76.372</v>
      </c>
      <c r="D289" s="2">
        <v>78.599999999999994</v>
      </c>
      <c r="E289" s="2">
        <v>72.400000000000006</v>
      </c>
      <c r="F289" s="2">
        <v>76.5</v>
      </c>
      <c r="G289" s="2">
        <v>7425973</v>
      </c>
      <c r="H289" s="2">
        <v>47282.130306614003</v>
      </c>
    </row>
    <row r="290" spans="1:8" x14ac:dyDescent="0.3">
      <c r="A290" s="9">
        <v>39448</v>
      </c>
      <c r="B290" s="2">
        <v>79.900000000000006</v>
      </c>
      <c r="C290" s="2">
        <v>78.373999999999995</v>
      </c>
      <c r="D290" s="2">
        <v>80.099999999999994</v>
      </c>
      <c r="E290" s="2">
        <v>72.900000000000006</v>
      </c>
      <c r="F290" s="2">
        <v>71.900000000000006</v>
      </c>
      <c r="G290" s="2">
        <v>7305475</v>
      </c>
      <c r="H290" s="2">
        <v>57892.030380154298</v>
      </c>
    </row>
    <row r="291" spans="1:8" x14ac:dyDescent="0.3">
      <c r="A291" s="9">
        <v>39479</v>
      </c>
      <c r="B291" s="2">
        <v>79.8</v>
      </c>
      <c r="C291" s="2">
        <v>77.260000000000005</v>
      </c>
      <c r="D291" s="2">
        <v>79.900000000000006</v>
      </c>
      <c r="E291" s="2">
        <v>72</v>
      </c>
      <c r="F291" s="2">
        <v>72.900000000000006</v>
      </c>
      <c r="G291" s="2">
        <v>7056048</v>
      </c>
      <c r="H291" s="2">
        <v>58839.895872078603</v>
      </c>
    </row>
    <row r="292" spans="1:8" x14ac:dyDescent="0.3">
      <c r="A292" s="9">
        <v>39508</v>
      </c>
      <c r="B292" s="2">
        <v>79.400000000000006</v>
      </c>
      <c r="C292" s="2">
        <v>78.582999999999998</v>
      </c>
      <c r="D292" s="2">
        <v>79.900000000000006</v>
      </c>
      <c r="E292" s="2">
        <v>72.900000000000006</v>
      </c>
      <c r="F292" s="2">
        <v>71.900000000000006</v>
      </c>
      <c r="G292" s="2">
        <v>7066084</v>
      </c>
      <c r="H292" s="2">
        <v>63777.492308520901</v>
      </c>
    </row>
    <row r="293" spans="1:8" x14ac:dyDescent="0.3">
      <c r="A293" s="9">
        <v>39539</v>
      </c>
      <c r="B293" s="2">
        <v>80</v>
      </c>
      <c r="C293" s="2">
        <v>78.742000000000004</v>
      </c>
      <c r="D293" s="2">
        <v>80</v>
      </c>
      <c r="E293" s="2">
        <v>73.2</v>
      </c>
      <c r="F293" s="2">
        <v>74.7</v>
      </c>
      <c r="G293" s="2">
        <v>7193353</v>
      </c>
      <c r="H293" s="2">
        <v>69175.786879146297</v>
      </c>
    </row>
    <row r="294" spans="1:8" x14ac:dyDescent="0.3">
      <c r="A294" s="9">
        <v>39569</v>
      </c>
      <c r="B294" s="2">
        <v>79.599999999999994</v>
      </c>
      <c r="C294" s="2">
        <v>77.328999999999994</v>
      </c>
      <c r="D294" s="2">
        <v>79.900000000000006</v>
      </c>
      <c r="E294" s="2">
        <v>72.3</v>
      </c>
      <c r="F294" s="2">
        <v>71</v>
      </c>
      <c r="G294" s="2">
        <v>7330565</v>
      </c>
      <c r="H294" s="2">
        <v>68306.718733627902</v>
      </c>
    </row>
    <row r="295" spans="1:8" x14ac:dyDescent="0.3">
      <c r="A295" s="9">
        <v>39600</v>
      </c>
      <c r="B295" s="2">
        <v>78</v>
      </c>
      <c r="C295" s="2">
        <v>76.575999999999993</v>
      </c>
      <c r="D295" s="2">
        <v>79.2</v>
      </c>
      <c r="E295" s="2">
        <v>69.599999999999994</v>
      </c>
      <c r="F295" s="2">
        <v>71.599999999999994</v>
      </c>
      <c r="G295" s="2">
        <v>7153881</v>
      </c>
      <c r="H295" s="2">
        <v>69881.797155867098</v>
      </c>
    </row>
    <row r="296" spans="1:8" x14ac:dyDescent="0.3">
      <c r="A296" s="9">
        <v>39630</v>
      </c>
      <c r="B296" s="2">
        <v>79.2</v>
      </c>
      <c r="C296" s="2">
        <v>76.078999999999994</v>
      </c>
      <c r="D296" s="2">
        <v>80.2</v>
      </c>
      <c r="E296" s="2">
        <v>71.3</v>
      </c>
      <c r="F296" s="2">
        <v>72.8</v>
      </c>
      <c r="G296" s="2">
        <v>7499154</v>
      </c>
      <c r="H296" s="2">
        <v>73823.901804441106</v>
      </c>
    </row>
    <row r="297" spans="1:8" x14ac:dyDescent="0.3">
      <c r="A297" s="9">
        <v>39661</v>
      </c>
      <c r="B297" s="2">
        <v>79.5</v>
      </c>
      <c r="C297" s="2">
        <v>76.046999999999997</v>
      </c>
      <c r="D297" s="2">
        <v>80.3</v>
      </c>
      <c r="E297" s="2">
        <v>71.7</v>
      </c>
      <c r="F297" s="2">
        <v>73.099999999999994</v>
      </c>
      <c r="G297" s="2">
        <v>7778297</v>
      </c>
      <c r="H297" s="2">
        <v>69016.0879014565</v>
      </c>
    </row>
    <row r="298" spans="1:8" x14ac:dyDescent="0.3">
      <c r="A298" s="9">
        <v>39692</v>
      </c>
      <c r="B298" s="2">
        <v>78.5</v>
      </c>
      <c r="C298" s="2">
        <v>74.778000000000006</v>
      </c>
      <c r="D298" s="2">
        <v>79.599999999999994</v>
      </c>
      <c r="E298" s="2">
        <v>70.2</v>
      </c>
      <c r="F298" s="2">
        <v>68.599999999999994</v>
      </c>
      <c r="G298" s="2">
        <v>7591366</v>
      </c>
      <c r="H298" s="2">
        <v>77134.570462453295</v>
      </c>
    </row>
    <row r="299" spans="1:8" x14ac:dyDescent="0.3">
      <c r="A299" s="9">
        <v>39722</v>
      </c>
      <c r="B299" s="2">
        <v>78.2</v>
      </c>
      <c r="C299" s="2">
        <v>75.445999999999998</v>
      </c>
      <c r="D299" s="2">
        <v>79.2</v>
      </c>
      <c r="E299" s="2">
        <v>69.2</v>
      </c>
      <c r="F299" s="2">
        <v>68.400000000000006</v>
      </c>
      <c r="G299" s="2">
        <v>7500950</v>
      </c>
      <c r="H299" s="2">
        <v>76336.592807335895</v>
      </c>
    </row>
    <row r="300" spans="1:8" x14ac:dyDescent="0.3">
      <c r="A300" s="9">
        <v>39753</v>
      </c>
      <c r="B300" s="2">
        <v>75</v>
      </c>
      <c r="C300" s="2">
        <v>66.941000000000003</v>
      </c>
      <c r="D300" s="2">
        <v>78.400000000000006</v>
      </c>
      <c r="E300" s="2">
        <v>68.5</v>
      </c>
      <c r="F300" s="2">
        <v>63.1</v>
      </c>
      <c r="G300" s="2">
        <v>7279481</v>
      </c>
      <c r="H300" s="2">
        <v>77817.45756132</v>
      </c>
    </row>
    <row r="301" spans="1:8" x14ac:dyDescent="0.3">
      <c r="A301" s="9">
        <v>39783</v>
      </c>
      <c r="B301" s="2">
        <v>71.8</v>
      </c>
      <c r="C301" s="2">
        <v>59.372999999999998</v>
      </c>
      <c r="D301" s="2">
        <v>77.099999999999994</v>
      </c>
      <c r="E301" s="2">
        <v>68.5</v>
      </c>
      <c r="F301" s="2">
        <v>59.8</v>
      </c>
      <c r="G301" s="2">
        <v>6448096</v>
      </c>
      <c r="H301" s="2">
        <v>87468.963423989495</v>
      </c>
    </row>
    <row r="302" spans="1:8" x14ac:dyDescent="0.3">
      <c r="A302" s="9">
        <v>39814</v>
      </c>
      <c r="B302" s="2">
        <v>73.900000000000006</v>
      </c>
      <c r="C302" s="2">
        <v>60.506</v>
      </c>
      <c r="D302" s="2">
        <v>79.3</v>
      </c>
      <c r="E302" s="2">
        <v>69.8</v>
      </c>
      <c r="F302" s="2">
        <v>52.9</v>
      </c>
      <c r="G302" s="2">
        <v>7458426</v>
      </c>
      <c r="H302" s="2">
        <v>78615.659056656106</v>
      </c>
    </row>
    <row r="303" spans="1:8" x14ac:dyDescent="0.3">
      <c r="A303" s="9">
        <v>39845</v>
      </c>
      <c r="B303" s="2">
        <v>75.900000000000006</v>
      </c>
      <c r="C303" s="2">
        <v>66.424999999999997</v>
      </c>
      <c r="D303" s="2">
        <v>79.5</v>
      </c>
      <c r="E303" s="2">
        <v>71.599999999999994</v>
      </c>
      <c r="F303" s="2">
        <v>58.3</v>
      </c>
      <c r="G303" s="2">
        <v>7621793</v>
      </c>
      <c r="H303" s="2">
        <v>104448.48615906099</v>
      </c>
    </row>
    <row r="304" spans="1:8" x14ac:dyDescent="0.3">
      <c r="A304" s="9">
        <v>39873</v>
      </c>
      <c r="B304" s="2">
        <v>75.900000000000006</v>
      </c>
      <c r="C304" s="2">
        <v>68.858000000000004</v>
      </c>
      <c r="D304" s="2">
        <v>78.400000000000006</v>
      </c>
      <c r="E304" s="2">
        <v>70.7</v>
      </c>
      <c r="F304" s="2">
        <v>56.5</v>
      </c>
      <c r="G304" s="2">
        <v>7127701</v>
      </c>
      <c r="H304" s="2">
        <v>94559.543633092806</v>
      </c>
    </row>
    <row r="305" spans="1:8" x14ac:dyDescent="0.3">
      <c r="A305" s="9">
        <v>39904</v>
      </c>
      <c r="B305" s="2">
        <v>78.5</v>
      </c>
      <c r="C305" s="2">
        <v>71.204999999999998</v>
      </c>
      <c r="D305" s="2">
        <v>80.400000000000006</v>
      </c>
      <c r="E305" s="2">
        <v>70.900000000000006</v>
      </c>
      <c r="F305" s="2">
        <v>57.2</v>
      </c>
      <c r="G305" s="2">
        <v>7542996</v>
      </c>
      <c r="H305" s="2">
        <v>94052.491566187105</v>
      </c>
    </row>
    <row r="306" spans="1:8" x14ac:dyDescent="0.3">
      <c r="A306" s="9">
        <v>39934</v>
      </c>
      <c r="B306" s="2">
        <v>77.8</v>
      </c>
      <c r="C306" s="2">
        <v>71.73</v>
      </c>
      <c r="D306" s="2">
        <v>80.2</v>
      </c>
      <c r="E306" s="2">
        <v>73.400000000000006</v>
      </c>
      <c r="F306" s="2">
        <v>60.9</v>
      </c>
      <c r="G306" s="2">
        <v>7332097</v>
      </c>
      <c r="H306" s="2">
        <v>89401.115374290399</v>
      </c>
    </row>
    <row r="307" spans="1:8" x14ac:dyDescent="0.3">
      <c r="A307" s="9">
        <v>39965</v>
      </c>
      <c r="B307" s="2">
        <v>79.900000000000006</v>
      </c>
      <c r="C307" s="2">
        <v>74.531999999999996</v>
      </c>
      <c r="D307" s="2">
        <v>80.7</v>
      </c>
      <c r="E307" s="2">
        <v>73.3</v>
      </c>
      <c r="F307" s="2">
        <v>64.7</v>
      </c>
      <c r="G307" s="2">
        <v>7977509</v>
      </c>
      <c r="H307" s="2">
        <v>95355.621992263201</v>
      </c>
    </row>
    <row r="308" spans="1:8" x14ac:dyDescent="0.3">
      <c r="A308" s="9">
        <v>39995</v>
      </c>
      <c r="B308" s="2">
        <v>79.8</v>
      </c>
      <c r="C308" s="2">
        <v>76.540000000000006</v>
      </c>
      <c r="D308" s="2">
        <v>81.3</v>
      </c>
      <c r="E308" s="2">
        <v>71.7</v>
      </c>
      <c r="F308" s="2">
        <v>61.6</v>
      </c>
      <c r="G308" s="2">
        <v>7335632</v>
      </c>
      <c r="H308" s="2">
        <v>91944.083194458202</v>
      </c>
    </row>
    <row r="309" spans="1:8" x14ac:dyDescent="0.3">
      <c r="A309" s="9">
        <v>40026</v>
      </c>
      <c r="B309" s="2">
        <v>80.3</v>
      </c>
      <c r="C309" s="2">
        <v>77.052000000000007</v>
      </c>
      <c r="D309" s="2">
        <v>81.599999999999994</v>
      </c>
      <c r="E309" s="2">
        <v>72</v>
      </c>
      <c r="F309" s="2">
        <v>61.9</v>
      </c>
      <c r="G309" s="2">
        <v>7201392</v>
      </c>
      <c r="H309" s="2">
        <v>84815.688682301901</v>
      </c>
    </row>
    <row r="310" spans="1:8" x14ac:dyDescent="0.3">
      <c r="A310" s="9">
        <v>40057</v>
      </c>
      <c r="B310" s="2">
        <v>82.2</v>
      </c>
      <c r="C310" s="2">
        <v>80.537000000000006</v>
      </c>
      <c r="D310" s="2">
        <v>82</v>
      </c>
      <c r="E310" s="2">
        <v>74.099999999999994</v>
      </c>
      <c r="F310" s="2">
        <v>69.3</v>
      </c>
      <c r="G310" s="2">
        <v>7536550</v>
      </c>
      <c r="H310" s="2">
        <v>99219.257207493807</v>
      </c>
    </row>
    <row r="311" spans="1:8" x14ac:dyDescent="0.3">
      <c r="A311" s="9">
        <v>40087</v>
      </c>
      <c r="B311" s="2">
        <v>81.2</v>
      </c>
      <c r="C311" s="2">
        <v>78.929000000000002</v>
      </c>
      <c r="D311" s="2">
        <v>82.2</v>
      </c>
      <c r="E311" s="2">
        <v>75.400000000000006</v>
      </c>
      <c r="F311" s="2">
        <v>66.099999999999994</v>
      </c>
      <c r="G311" s="2">
        <v>7505279</v>
      </c>
      <c r="H311" s="2">
        <v>76210.6812633269</v>
      </c>
    </row>
    <row r="312" spans="1:8" x14ac:dyDescent="0.3">
      <c r="A312" s="9">
        <v>40118</v>
      </c>
      <c r="B312" s="2">
        <v>81.400000000000006</v>
      </c>
      <c r="C312" s="2">
        <v>79.959999999999994</v>
      </c>
      <c r="D312" s="2">
        <v>81.7</v>
      </c>
      <c r="E312" s="2">
        <v>74.2</v>
      </c>
      <c r="F312" s="2">
        <v>72.2</v>
      </c>
      <c r="G312" s="2">
        <v>7599892</v>
      </c>
      <c r="H312" s="2">
        <v>81312.008563070194</v>
      </c>
    </row>
    <row r="313" spans="1:8" x14ac:dyDescent="0.3">
      <c r="A313" s="9">
        <v>40148</v>
      </c>
      <c r="B313" s="2">
        <v>82.4</v>
      </c>
      <c r="C313" s="2">
        <v>81.096000000000004</v>
      </c>
      <c r="D313" s="2">
        <v>83.1</v>
      </c>
      <c r="E313" s="2">
        <v>75.7</v>
      </c>
      <c r="F313" s="2">
        <v>72.2</v>
      </c>
      <c r="G313" s="2">
        <v>7177241</v>
      </c>
      <c r="H313" s="2">
        <v>88470.084945455805</v>
      </c>
    </row>
    <row r="314" spans="1:8" x14ac:dyDescent="0.3">
      <c r="A314" s="9">
        <v>40179</v>
      </c>
      <c r="B314" s="2">
        <v>82</v>
      </c>
      <c r="C314" s="2">
        <v>82.66</v>
      </c>
      <c r="D314" s="2">
        <v>82.4</v>
      </c>
      <c r="E314" s="2">
        <v>76.400000000000006</v>
      </c>
      <c r="F314" s="2">
        <v>71.599999999999994</v>
      </c>
      <c r="G314" s="2">
        <v>7935418</v>
      </c>
      <c r="H314" s="2">
        <v>85672.412095150794</v>
      </c>
    </row>
    <row r="315" spans="1:8" x14ac:dyDescent="0.3">
      <c r="A315" s="9">
        <v>40210</v>
      </c>
      <c r="B315" s="2">
        <v>84.2</v>
      </c>
      <c r="C315" s="2">
        <v>83.344999999999999</v>
      </c>
      <c r="D315" s="2">
        <v>83.7</v>
      </c>
      <c r="E315" s="2">
        <v>79.099999999999994</v>
      </c>
      <c r="F315" s="2">
        <v>77.2</v>
      </c>
      <c r="G315" s="2">
        <v>7871327</v>
      </c>
      <c r="H315" s="2">
        <v>86666.257037439398</v>
      </c>
    </row>
    <row r="316" spans="1:8" x14ac:dyDescent="0.3">
      <c r="A316" s="9">
        <v>40238</v>
      </c>
      <c r="B316" s="2">
        <v>84.7</v>
      </c>
      <c r="C316" s="2">
        <v>84.894000000000005</v>
      </c>
      <c r="D316" s="2">
        <v>83.8</v>
      </c>
      <c r="E316" s="2">
        <v>77.2</v>
      </c>
      <c r="F316" s="2">
        <v>78.599999999999994</v>
      </c>
      <c r="G316" s="2">
        <v>7823160</v>
      </c>
      <c r="H316" s="2">
        <v>81209.974147803994</v>
      </c>
    </row>
    <row r="317" spans="1:8" x14ac:dyDescent="0.3">
      <c r="A317" s="9">
        <v>40269</v>
      </c>
      <c r="B317" s="2">
        <v>84</v>
      </c>
      <c r="C317" s="2">
        <v>85.811000000000007</v>
      </c>
      <c r="D317" s="2">
        <v>83.6</v>
      </c>
      <c r="E317" s="2">
        <v>76.8</v>
      </c>
      <c r="F317" s="2">
        <v>77.3</v>
      </c>
      <c r="G317" s="2">
        <v>7510504</v>
      </c>
      <c r="H317" s="2">
        <v>82989.258172441405</v>
      </c>
    </row>
    <row r="318" spans="1:8" x14ac:dyDescent="0.3">
      <c r="A318" s="9">
        <v>40299</v>
      </c>
      <c r="B318" s="2">
        <v>85.3</v>
      </c>
      <c r="C318" s="2">
        <v>86.421999999999997</v>
      </c>
      <c r="D318" s="2">
        <v>84.9</v>
      </c>
      <c r="E318" s="2">
        <v>77.5</v>
      </c>
      <c r="F318" s="2">
        <v>74.8</v>
      </c>
      <c r="G318" s="2">
        <v>7879802</v>
      </c>
      <c r="H318" s="2">
        <v>74066.869739363203</v>
      </c>
    </row>
    <row r="319" spans="1:8" x14ac:dyDescent="0.3">
      <c r="A319" s="9">
        <v>40330</v>
      </c>
      <c r="B319" s="2">
        <v>85.4</v>
      </c>
      <c r="C319" s="2">
        <v>86.671999999999997</v>
      </c>
      <c r="D319" s="2">
        <v>84.5</v>
      </c>
      <c r="E319" s="2">
        <v>78.400000000000006</v>
      </c>
      <c r="F319" s="2">
        <v>80.5</v>
      </c>
      <c r="G319" s="2">
        <v>7914725</v>
      </c>
      <c r="H319" s="2">
        <v>81346.125617779093</v>
      </c>
    </row>
    <row r="320" spans="1:8" x14ac:dyDescent="0.3">
      <c r="A320" s="9">
        <v>40360</v>
      </c>
      <c r="B320" s="2">
        <v>84.8</v>
      </c>
      <c r="C320" s="2">
        <v>87.564999999999998</v>
      </c>
      <c r="D320" s="2">
        <v>84.3</v>
      </c>
      <c r="E320" s="2">
        <v>78.8</v>
      </c>
      <c r="F320" s="2">
        <v>78.900000000000006</v>
      </c>
      <c r="G320" s="2">
        <v>7857071</v>
      </c>
      <c r="H320" s="2">
        <v>78920.127300924301</v>
      </c>
    </row>
    <row r="321" spans="1:8" x14ac:dyDescent="0.3">
      <c r="A321" s="9">
        <v>40391</v>
      </c>
      <c r="B321" s="2">
        <v>84.3</v>
      </c>
      <c r="C321" s="2">
        <v>86.881</v>
      </c>
      <c r="D321" s="2">
        <v>83.9</v>
      </c>
      <c r="E321" s="2">
        <v>78.5</v>
      </c>
      <c r="F321" s="2">
        <v>83.3</v>
      </c>
      <c r="G321" s="2">
        <v>7616656</v>
      </c>
      <c r="H321" s="2">
        <v>84367.189692551794</v>
      </c>
    </row>
    <row r="322" spans="1:8" x14ac:dyDescent="0.3">
      <c r="A322" s="9">
        <v>40422</v>
      </c>
      <c r="B322" s="2">
        <v>84.2</v>
      </c>
      <c r="C322" s="2">
        <v>87.048000000000002</v>
      </c>
      <c r="D322" s="2">
        <v>83.7</v>
      </c>
      <c r="E322" s="2">
        <v>79.7</v>
      </c>
      <c r="F322" s="2">
        <v>83.5</v>
      </c>
      <c r="G322" s="2">
        <v>7306813</v>
      </c>
      <c r="H322" s="2">
        <v>79000.800542003999</v>
      </c>
    </row>
    <row r="323" spans="1:8" x14ac:dyDescent="0.3">
      <c r="A323" s="9">
        <v>40452</v>
      </c>
      <c r="B323" s="2">
        <v>84.7</v>
      </c>
      <c r="C323" s="2">
        <v>88.254000000000005</v>
      </c>
      <c r="D323" s="2">
        <v>84</v>
      </c>
      <c r="E323" s="2">
        <v>79.099999999999994</v>
      </c>
      <c r="F323" s="2">
        <v>81.3</v>
      </c>
      <c r="G323" s="2">
        <v>7205919</v>
      </c>
      <c r="H323" s="2">
        <v>80560.118976881</v>
      </c>
    </row>
    <row r="324" spans="1:8" x14ac:dyDescent="0.3">
      <c r="A324" s="9">
        <v>40483</v>
      </c>
      <c r="B324" s="2">
        <v>85</v>
      </c>
      <c r="C324" s="2">
        <v>88.488</v>
      </c>
      <c r="D324" s="2">
        <v>84.3</v>
      </c>
      <c r="E324" s="2">
        <v>79.900000000000006</v>
      </c>
      <c r="F324" s="2">
        <v>81</v>
      </c>
      <c r="G324" s="2">
        <v>7478925</v>
      </c>
      <c r="H324" s="2">
        <v>81337.284174571498</v>
      </c>
    </row>
    <row r="325" spans="1:8" x14ac:dyDescent="0.3">
      <c r="A325" s="9">
        <v>40513</v>
      </c>
      <c r="B325" s="2">
        <v>86.2</v>
      </c>
      <c r="C325" s="2">
        <v>90.168999999999997</v>
      </c>
      <c r="D325" s="2">
        <v>84.9</v>
      </c>
      <c r="E325" s="2">
        <v>80.7</v>
      </c>
      <c r="F325" s="2">
        <v>81.7</v>
      </c>
      <c r="G325" s="2">
        <v>7709718</v>
      </c>
      <c r="H325" s="2">
        <v>78886.613819635706</v>
      </c>
    </row>
    <row r="326" spans="1:8" x14ac:dyDescent="0.3">
      <c r="A326" s="9">
        <v>40544</v>
      </c>
      <c r="B326" s="2">
        <v>88.3</v>
      </c>
      <c r="C326" s="2">
        <v>92.994</v>
      </c>
      <c r="D326" s="2">
        <v>86.8</v>
      </c>
      <c r="E326" s="2">
        <v>84.7</v>
      </c>
      <c r="F326" s="2">
        <v>79.900000000000006</v>
      </c>
      <c r="G326" s="2">
        <v>7544653</v>
      </c>
      <c r="H326" s="2">
        <v>80302.901815354999</v>
      </c>
    </row>
    <row r="327" spans="1:8" x14ac:dyDescent="0.3">
      <c r="A327" s="9">
        <v>40575</v>
      </c>
      <c r="B327" s="2">
        <v>84.8</v>
      </c>
      <c r="C327" s="2">
        <v>90.23</v>
      </c>
      <c r="D327" s="2">
        <v>84.6</v>
      </c>
      <c r="E327" s="2">
        <v>78.3</v>
      </c>
      <c r="F327" s="2">
        <v>79.599999999999994</v>
      </c>
      <c r="G327" s="2">
        <v>6930532</v>
      </c>
      <c r="H327" s="2">
        <v>67243.332317058506</v>
      </c>
    </row>
    <row r="328" spans="1:8" x14ac:dyDescent="0.3">
      <c r="A328" s="9">
        <v>40603</v>
      </c>
      <c r="B328" s="2">
        <v>87.9</v>
      </c>
      <c r="C328" s="2">
        <v>92.350999999999999</v>
      </c>
      <c r="D328" s="2">
        <v>86</v>
      </c>
      <c r="E328" s="2">
        <v>81</v>
      </c>
      <c r="F328" s="2">
        <v>82.1</v>
      </c>
      <c r="G328" s="2">
        <v>7833888</v>
      </c>
      <c r="H328" s="2">
        <v>81199.888274636905</v>
      </c>
    </row>
    <row r="329" spans="1:8" x14ac:dyDescent="0.3">
      <c r="A329" s="9">
        <v>40634</v>
      </c>
      <c r="B329" s="2">
        <v>86.7</v>
      </c>
      <c r="C329" s="2">
        <v>90.799000000000007</v>
      </c>
      <c r="D329" s="2">
        <v>86.3</v>
      </c>
      <c r="E329" s="2">
        <v>81.400000000000006</v>
      </c>
      <c r="F329" s="2">
        <v>78.8</v>
      </c>
      <c r="G329" s="2">
        <v>7356524</v>
      </c>
      <c r="H329" s="2">
        <v>71972.519186529797</v>
      </c>
    </row>
    <row r="330" spans="1:8" x14ac:dyDescent="0.3">
      <c r="A330" s="9">
        <v>40664</v>
      </c>
      <c r="B330" s="2">
        <v>87</v>
      </c>
      <c r="C330" s="2">
        <v>91.126999999999995</v>
      </c>
      <c r="D330" s="2">
        <v>86.3</v>
      </c>
      <c r="E330" s="2">
        <v>81.900000000000006</v>
      </c>
      <c r="F330" s="2">
        <v>84.4</v>
      </c>
      <c r="G330" s="2">
        <v>7473761</v>
      </c>
      <c r="H330" s="2">
        <v>74556.093665791501</v>
      </c>
    </row>
    <row r="331" spans="1:8" x14ac:dyDescent="0.3">
      <c r="A331" s="9">
        <v>40695</v>
      </c>
      <c r="B331" s="2">
        <v>87.9</v>
      </c>
      <c r="C331" s="2">
        <v>91.885000000000005</v>
      </c>
      <c r="D331" s="2">
        <v>86.8</v>
      </c>
      <c r="E331" s="2">
        <v>82.6</v>
      </c>
      <c r="F331" s="2">
        <v>84.8</v>
      </c>
      <c r="G331" s="2">
        <v>8223961</v>
      </c>
      <c r="H331" s="2">
        <v>75230.229305027504</v>
      </c>
    </row>
    <row r="332" spans="1:8" x14ac:dyDescent="0.3">
      <c r="A332" s="9">
        <v>40725</v>
      </c>
      <c r="B332" s="2">
        <v>87.4</v>
      </c>
      <c r="C332" s="2">
        <v>92.081000000000003</v>
      </c>
      <c r="D332" s="2">
        <v>87.5</v>
      </c>
      <c r="E332" s="2">
        <v>81.400000000000006</v>
      </c>
      <c r="F332" s="2">
        <v>83.1</v>
      </c>
      <c r="G332" s="2">
        <v>7225746</v>
      </c>
      <c r="H332" s="2">
        <v>72244.002878739702</v>
      </c>
    </row>
    <row r="333" spans="1:8" x14ac:dyDescent="0.3">
      <c r="A333" s="9">
        <v>40756</v>
      </c>
      <c r="B333" s="2">
        <v>87.8</v>
      </c>
      <c r="C333" s="2">
        <v>91.594999999999999</v>
      </c>
      <c r="D333" s="2">
        <v>88.1</v>
      </c>
      <c r="E333" s="2">
        <v>82.1</v>
      </c>
      <c r="F333" s="2">
        <v>87.8</v>
      </c>
      <c r="G333" s="2">
        <v>7365824</v>
      </c>
      <c r="H333" s="2">
        <v>77837.872718413695</v>
      </c>
    </row>
    <row r="334" spans="1:8" x14ac:dyDescent="0.3">
      <c r="A334" s="9">
        <v>40787</v>
      </c>
      <c r="B334" s="2">
        <v>87.6</v>
      </c>
      <c r="C334" s="2">
        <v>91.632000000000005</v>
      </c>
      <c r="D334" s="2">
        <v>87</v>
      </c>
      <c r="E334" s="2">
        <v>82.2</v>
      </c>
      <c r="F334" s="2">
        <v>82.1</v>
      </c>
      <c r="G334" s="2">
        <v>7571650</v>
      </c>
      <c r="H334" s="2">
        <v>76007.741872331404</v>
      </c>
    </row>
    <row r="335" spans="1:8" x14ac:dyDescent="0.3">
      <c r="A335" s="9">
        <v>40817</v>
      </c>
      <c r="B335" s="2">
        <v>88.6</v>
      </c>
      <c r="C335" s="2">
        <v>93.95</v>
      </c>
      <c r="D335" s="2">
        <v>87.4</v>
      </c>
      <c r="E335" s="2">
        <v>81.8</v>
      </c>
      <c r="F335" s="2">
        <v>78.8</v>
      </c>
      <c r="G335" s="2">
        <v>7908040</v>
      </c>
      <c r="H335" s="2">
        <v>73547.533409331605</v>
      </c>
    </row>
    <row r="336" spans="1:8" x14ac:dyDescent="0.3">
      <c r="A336" s="9">
        <v>40848</v>
      </c>
      <c r="B336" s="2">
        <v>87.5</v>
      </c>
      <c r="C336" s="2">
        <v>92.063000000000002</v>
      </c>
      <c r="D336" s="2">
        <v>87.1</v>
      </c>
      <c r="E336" s="2">
        <v>81</v>
      </c>
      <c r="F336" s="2">
        <v>80.900000000000006</v>
      </c>
      <c r="G336" s="2">
        <v>7385460</v>
      </c>
      <c r="H336" s="2">
        <v>78939.705509406995</v>
      </c>
    </row>
    <row r="337" spans="1:8" x14ac:dyDescent="0.3">
      <c r="A337" s="9">
        <v>40878</v>
      </c>
      <c r="B337" s="2">
        <v>86.8</v>
      </c>
      <c r="C337" s="2">
        <v>90.400999999999996</v>
      </c>
      <c r="D337" s="2">
        <v>86.2</v>
      </c>
      <c r="E337" s="2">
        <v>82.7</v>
      </c>
      <c r="F337" s="2">
        <v>80.2</v>
      </c>
      <c r="G337" s="2">
        <v>8061659</v>
      </c>
      <c r="H337" s="2">
        <v>74365.092987383003</v>
      </c>
    </row>
    <row r="338" spans="1:8" x14ac:dyDescent="0.3">
      <c r="A338" s="9">
        <v>40909</v>
      </c>
      <c r="B338" s="2">
        <v>87.7</v>
      </c>
      <c r="C338" s="2">
        <v>92.686000000000007</v>
      </c>
      <c r="D338" s="2">
        <v>87.4</v>
      </c>
      <c r="E338" s="2">
        <v>84.2</v>
      </c>
      <c r="F338" s="2">
        <v>86</v>
      </c>
      <c r="G338" s="2">
        <v>7172174</v>
      </c>
      <c r="H338" s="2">
        <v>71799.383727775901</v>
      </c>
    </row>
    <row r="339" spans="1:8" x14ac:dyDescent="0.3">
      <c r="A339" s="9">
        <v>40940</v>
      </c>
      <c r="B339" s="2">
        <v>89.4</v>
      </c>
      <c r="C339" s="2">
        <v>96.572000000000003</v>
      </c>
      <c r="D339" s="2">
        <v>88.1</v>
      </c>
      <c r="E339" s="2">
        <v>82.3</v>
      </c>
      <c r="F339" s="2">
        <v>92.1</v>
      </c>
      <c r="G339" s="2">
        <v>7332023</v>
      </c>
      <c r="H339" s="2">
        <v>85944.492072161695</v>
      </c>
    </row>
    <row r="340" spans="1:8" x14ac:dyDescent="0.3">
      <c r="A340" s="9">
        <v>40969</v>
      </c>
      <c r="B340" s="2">
        <v>88.5</v>
      </c>
      <c r="C340" s="2">
        <v>93.135000000000005</v>
      </c>
      <c r="D340" s="2">
        <v>87.4</v>
      </c>
      <c r="E340" s="2">
        <v>81.8</v>
      </c>
      <c r="F340" s="2">
        <v>79.2</v>
      </c>
      <c r="G340" s="2">
        <v>7467195</v>
      </c>
      <c r="H340" s="2">
        <v>72715.623043349595</v>
      </c>
    </row>
    <row r="341" spans="1:8" x14ac:dyDescent="0.3">
      <c r="A341" s="9">
        <v>41000</v>
      </c>
      <c r="B341" s="2">
        <v>88.3</v>
      </c>
      <c r="C341" s="2">
        <v>94.087999999999994</v>
      </c>
      <c r="D341" s="2">
        <v>87.5</v>
      </c>
      <c r="E341" s="2">
        <v>82.1</v>
      </c>
      <c r="F341" s="2">
        <v>84.9</v>
      </c>
      <c r="G341" s="2">
        <v>7278808</v>
      </c>
      <c r="H341" s="2">
        <v>73429.682905374793</v>
      </c>
    </row>
    <row r="342" spans="1:8" x14ac:dyDescent="0.3">
      <c r="A342" s="9">
        <v>41030</v>
      </c>
      <c r="B342" s="2">
        <v>89.2</v>
      </c>
      <c r="C342" s="2">
        <v>94.316999999999993</v>
      </c>
      <c r="D342" s="2">
        <v>88.4</v>
      </c>
      <c r="E342" s="2">
        <v>83.8</v>
      </c>
      <c r="F342" s="2">
        <v>80.400000000000006</v>
      </c>
      <c r="G342" s="2">
        <v>7368315</v>
      </c>
      <c r="H342" s="2">
        <v>77931.043770671298</v>
      </c>
    </row>
    <row r="343" spans="1:8" x14ac:dyDescent="0.3">
      <c r="A343" s="9">
        <v>41061</v>
      </c>
      <c r="B343" s="2">
        <v>88.2</v>
      </c>
      <c r="C343" s="2">
        <v>92.501999999999995</v>
      </c>
      <c r="D343" s="2">
        <v>88</v>
      </c>
      <c r="E343" s="2">
        <v>83.7</v>
      </c>
      <c r="F343" s="2">
        <v>76.2</v>
      </c>
      <c r="G343" s="2">
        <v>7114839</v>
      </c>
      <c r="H343" s="2">
        <v>76212.356989774897</v>
      </c>
    </row>
    <row r="344" spans="1:8" x14ac:dyDescent="0.3">
      <c r="A344" s="9">
        <v>41091</v>
      </c>
      <c r="B344" s="2">
        <v>88.8</v>
      </c>
      <c r="C344" s="2">
        <v>92.06</v>
      </c>
      <c r="D344" s="2">
        <v>88.9</v>
      </c>
      <c r="E344" s="2">
        <v>84.3</v>
      </c>
      <c r="F344" s="2">
        <v>81.7</v>
      </c>
      <c r="G344" s="2">
        <v>7524180</v>
      </c>
      <c r="H344" s="2">
        <v>74664.961605530203</v>
      </c>
    </row>
    <row r="345" spans="1:8" x14ac:dyDescent="0.3">
      <c r="A345" s="9">
        <v>41122</v>
      </c>
      <c r="B345" s="2">
        <v>87.6</v>
      </c>
      <c r="C345" s="2">
        <v>90.302999999999997</v>
      </c>
      <c r="D345" s="2">
        <v>88.6</v>
      </c>
      <c r="E345" s="2">
        <v>82.3</v>
      </c>
      <c r="F345" s="2">
        <v>73.400000000000006</v>
      </c>
      <c r="G345" s="2">
        <v>7037347</v>
      </c>
      <c r="H345" s="2">
        <v>77025.044215989503</v>
      </c>
    </row>
    <row r="346" spans="1:8" x14ac:dyDescent="0.3">
      <c r="A346" s="9">
        <v>41153</v>
      </c>
      <c r="B346" s="2">
        <v>88.3</v>
      </c>
      <c r="C346" s="2">
        <v>91.427999999999997</v>
      </c>
      <c r="D346" s="2">
        <v>88.7</v>
      </c>
      <c r="E346" s="2">
        <v>83.7</v>
      </c>
      <c r="F346" s="2">
        <v>78.099999999999994</v>
      </c>
      <c r="G346" s="2">
        <v>7335391</v>
      </c>
      <c r="H346" s="2">
        <v>78126.446910323706</v>
      </c>
    </row>
    <row r="347" spans="1:8" x14ac:dyDescent="0.3">
      <c r="A347" s="9">
        <v>41183</v>
      </c>
      <c r="B347" s="2">
        <v>88.8</v>
      </c>
      <c r="C347" s="2">
        <v>93.826999999999998</v>
      </c>
      <c r="D347" s="2">
        <v>88.2</v>
      </c>
      <c r="E347" s="2">
        <v>83.4</v>
      </c>
      <c r="F347" s="2">
        <v>79.3</v>
      </c>
      <c r="G347" s="2">
        <v>7561212</v>
      </c>
      <c r="H347" s="2">
        <v>74054.865757746506</v>
      </c>
    </row>
    <row r="348" spans="1:8" x14ac:dyDescent="0.3">
      <c r="A348" s="9">
        <v>41214</v>
      </c>
      <c r="B348" s="2">
        <v>89.1</v>
      </c>
      <c r="C348" s="2">
        <v>94.433999999999997</v>
      </c>
      <c r="D348" s="2">
        <v>88.3</v>
      </c>
      <c r="E348" s="2">
        <v>83.9</v>
      </c>
      <c r="F348" s="2">
        <v>72.900000000000006</v>
      </c>
      <c r="G348" s="2">
        <v>7649669</v>
      </c>
      <c r="H348" s="2">
        <v>78296.867183992596</v>
      </c>
    </row>
    <row r="349" spans="1:8" x14ac:dyDescent="0.3">
      <c r="A349" s="9">
        <v>41244</v>
      </c>
      <c r="B349" s="2">
        <v>89.2</v>
      </c>
      <c r="C349" s="2">
        <v>94.811000000000007</v>
      </c>
      <c r="D349" s="2">
        <v>87.8</v>
      </c>
      <c r="E349" s="2">
        <v>84.3</v>
      </c>
      <c r="F349" s="2">
        <v>77.400000000000006</v>
      </c>
      <c r="G349" s="2">
        <v>7819473</v>
      </c>
      <c r="H349" s="2">
        <v>66810.066761017704</v>
      </c>
    </row>
    <row r="350" spans="1:8" x14ac:dyDescent="0.3">
      <c r="A350" s="9">
        <v>41275</v>
      </c>
      <c r="B350" s="2">
        <v>89.7</v>
      </c>
      <c r="C350" s="2">
        <v>96.67</v>
      </c>
      <c r="D350" s="2">
        <v>88.4</v>
      </c>
      <c r="E350" s="2">
        <v>83.8</v>
      </c>
      <c r="F350" s="2">
        <v>76.8</v>
      </c>
      <c r="G350" s="2">
        <v>7541639</v>
      </c>
      <c r="H350" s="2">
        <v>84831.831958695402</v>
      </c>
    </row>
    <row r="351" spans="1:8" x14ac:dyDescent="0.3">
      <c r="A351" s="9">
        <v>41306</v>
      </c>
      <c r="B351" s="2">
        <v>90.5</v>
      </c>
      <c r="C351" s="2">
        <v>94.353999999999999</v>
      </c>
      <c r="D351" s="2">
        <v>89.7</v>
      </c>
      <c r="E351" s="2">
        <v>83.8</v>
      </c>
      <c r="F351" s="2">
        <v>75.400000000000006</v>
      </c>
      <c r="G351" s="2">
        <v>7868474</v>
      </c>
      <c r="H351" s="2">
        <v>72393.246925495303</v>
      </c>
    </row>
    <row r="352" spans="1:8" x14ac:dyDescent="0.3">
      <c r="A352" s="9">
        <v>41334</v>
      </c>
      <c r="B352" s="2">
        <v>89.1</v>
      </c>
      <c r="C352" s="2">
        <v>93.117999999999995</v>
      </c>
      <c r="D352" s="2">
        <v>88.6</v>
      </c>
      <c r="E352" s="2">
        <v>83.3</v>
      </c>
      <c r="F352" s="2">
        <v>75.8</v>
      </c>
      <c r="G352" s="2">
        <v>7757909</v>
      </c>
      <c r="H352" s="2">
        <v>76674.137978498504</v>
      </c>
    </row>
    <row r="353" spans="1:8" x14ac:dyDescent="0.3">
      <c r="A353" s="9">
        <v>41365</v>
      </c>
      <c r="B353" s="2">
        <v>90.2</v>
      </c>
      <c r="C353" s="2">
        <v>93.397000000000006</v>
      </c>
      <c r="D353" s="2">
        <v>89.2</v>
      </c>
      <c r="E353" s="2">
        <v>83.3</v>
      </c>
      <c r="F353" s="2">
        <v>74.8</v>
      </c>
      <c r="G353" s="2">
        <v>8335925</v>
      </c>
      <c r="H353" s="2">
        <v>80715.206141242903</v>
      </c>
    </row>
    <row r="354" spans="1:8" x14ac:dyDescent="0.3">
      <c r="A354" s="9">
        <v>41395</v>
      </c>
      <c r="B354" s="2">
        <v>90</v>
      </c>
      <c r="C354" s="2">
        <v>92.820999999999998</v>
      </c>
      <c r="D354" s="2">
        <v>89.5</v>
      </c>
      <c r="E354" s="2">
        <v>83.9</v>
      </c>
      <c r="F354" s="2">
        <v>75.900000000000006</v>
      </c>
      <c r="G354" s="2">
        <v>8122752</v>
      </c>
      <c r="H354" s="2">
        <v>77446.841162965196</v>
      </c>
    </row>
    <row r="355" spans="1:8" x14ac:dyDescent="0.3">
      <c r="A355" s="9">
        <v>41426</v>
      </c>
      <c r="B355" s="2">
        <v>89.7</v>
      </c>
      <c r="C355" s="2">
        <v>92.983000000000004</v>
      </c>
      <c r="D355" s="2">
        <v>89.2</v>
      </c>
      <c r="E355" s="2">
        <v>84.3</v>
      </c>
      <c r="F355" s="2">
        <v>78.3</v>
      </c>
      <c r="G355" s="2">
        <v>8266611</v>
      </c>
      <c r="H355" s="2">
        <v>72272.177932545004</v>
      </c>
    </row>
    <row r="356" spans="1:8" x14ac:dyDescent="0.3">
      <c r="A356" s="9">
        <v>41456</v>
      </c>
      <c r="B356" s="2">
        <v>89.5</v>
      </c>
      <c r="C356" s="2">
        <v>92.097999999999999</v>
      </c>
      <c r="D356" s="2">
        <v>89.1</v>
      </c>
      <c r="E356" s="2">
        <v>85.1</v>
      </c>
      <c r="F356" s="2">
        <v>82.1</v>
      </c>
      <c r="G356" s="2">
        <v>8255887</v>
      </c>
      <c r="H356" s="2">
        <v>76306.428279403597</v>
      </c>
    </row>
    <row r="357" spans="1:8" x14ac:dyDescent="0.3">
      <c r="A357" s="9">
        <v>41487</v>
      </c>
      <c r="B357" s="2">
        <v>90.2</v>
      </c>
      <c r="C357" s="2">
        <v>93.572999999999993</v>
      </c>
      <c r="D357" s="2">
        <v>90</v>
      </c>
      <c r="E357" s="2">
        <v>84.2</v>
      </c>
      <c r="F357" s="2">
        <v>82.3</v>
      </c>
      <c r="G357" s="2">
        <v>8122716</v>
      </c>
      <c r="H357" s="2">
        <v>73757.212157001602</v>
      </c>
    </row>
    <row r="358" spans="1:8" x14ac:dyDescent="0.3">
      <c r="A358" s="9">
        <v>41518</v>
      </c>
      <c r="B358" s="2">
        <v>89.7</v>
      </c>
      <c r="C358" s="2">
        <v>91.593000000000004</v>
      </c>
      <c r="D358" s="2">
        <v>89.6</v>
      </c>
      <c r="E358" s="2">
        <v>83.8</v>
      </c>
      <c r="F358" s="2">
        <v>77.7</v>
      </c>
      <c r="G358" s="2">
        <v>8342396</v>
      </c>
      <c r="H358" s="2">
        <v>73186.082325833093</v>
      </c>
    </row>
    <row r="359" spans="1:8" x14ac:dyDescent="0.3">
      <c r="A359" s="9">
        <v>41548</v>
      </c>
      <c r="B359" s="2">
        <v>91.1</v>
      </c>
      <c r="C359" s="2">
        <v>94.698999999999998</v>
      </c>
      <c r="D359" s="2">
        <v>89.9</v>
      </c>
      <c r="E359" s="2">
        <v>84.3</v>
      </c>
      <c r="F359" s="2">
        <v>89.6</v>
      </c>
      <c r="G359" s="2">
        <v>8464341</v>
      </c>
      <c r="H359" s="2">
        <v>80161.711410085205</v>
      </c>
    </row>
    <row r="360" spans="1:8" x14ac:dyDescent="0.3">
      <c r="A360" s="9">
        <v>41579</v>
      </c>
      <c r="B360" s="2">
        <v>90.6</v>
      </c>
      <c r="C360" s="2">
        <v>93.899000000000001</v>
      </c>
      <c r="D360" s="2">
        <v>89.9</v>
      </c>
      <c r="E360" s="2">
        <v>84.7</v>
      </c>
      <c r="F360" s="2">
        <v>80.5</v>
      </c>
      <c r="G360" s="2">
        <v>8640604</v>
      </c>
      <c r="H360" s="2">
        <v>75118.867963085097</v>
      </c>
    </row>
    <row r="361" spans="1:8" x14ac:dyDescent="0.3">
      <c r="A361" s="9">
        <v>41609</v>
      </c>
      <c r="B361" s="2">
        <v>90.3</v>
      </c>
      <c r="C361" s="2">
        <v>95.668999999999997</v>
      </c>
      <c r="D361" s="2">
        <v>88.9</v>
      </c>
      <c r="E361" s="2">
        <v>84.6</v>
      </c>
      <c r="F361" s="2">
        <v>80.3</v>
      </c>
      <c r="G361" s="2">
        <v>8200476</v>
      </c>
      <c r="H361" s="2">
        <v>73837.639799132405</v>
      </c>
    </row>
    <row r="362" spans="1:8" x14ac:dyDescent="0.3">
      <c r="A362" s="9">
        <v>41640</v>
      </c>
      <c r="B362" s="2">
        <v>92.1</v>
      </c>
      <c r="C362" s="2">
        <v>96.588999999999999</v>
      </c>
      <c r="D362" s="2">
        <v>91.3</v>
      </c>
      <c r="E362" s="2">
        <v>87.4</v>
      </c>
      <c r="F362" s="2">
        <v>80.3</v>
      </c>
      <c r="G362" s="2">
        <v>8704375</v>
      </c>
      <c r="H362" s="2">
        <v>78820.157205085605</v>
      </c>
    </row>
    <row r="363" spans="1:8" x14ac:dyDescent="0.3">
      <c r="A363" s="9">
        <v>41671</v>
      </c>
      <c r="B363" s="2">
        <v>91.5</v>
      </c>
      <c r="C363" s="2">
        <v>95.850999999999999</v>
      </c>
      <c r="D363" s="2">
        <v>90.9</v>
      </c>
      <c r="E363" s="2">
        <v>84.8</v>
      </c>
      <c r="F363" s="2">
        <v>84.6</v>
      </c>
      <c r="G363" s="2">
        <v>8194063</v>
      </c>
      <c r="H363" s="2">
        <v>84925.715217442703</v>
      </c>
    </row>
    <row r="364" spans="1:8" x14ac:dyDescent="0.3">
      <c r="A364" s="9">
        <v>41699</v>
      </c>
      <c r="B364" s="2">
        <v>91.7</v>
      </c>
      <c r="C364" s="2">
        <v>96.233000000000004</v>
      </c>
      <c r="D364" s="2">
        <v>91</v>
      </c>
      <c r="E364" s="2">
        <v>85</v>
      </c>
      <c r="F364" s="2">
        <v>82.5</v>
      </c>
      <c r="G364" s="2">
        <v>7976769</v>
      </c>
      <c r="H364" s="2">
        <v>79329.258297942695</v>
      </c>
    </row>
    <row r="365" spans="1:8" x14ac:dyDescent="0.3">
      <c r="A365" s="9">
        <v>41730</v>
      </c>
      <c r="B365" s="2">
        <v>91.8</v>
      </c>
      <c r="C365" s="2">
        <v>96.209000000000003</v>
      </c>
      <c r="D365" s="2">
        <v>90.3</v>
      </c>
      <c r="E365" s="2">
        <v>84</v>
      </c>
      <c r="F365" s="2">
        <v>83.5</v>
      </c>
      <c r="G365" s="2">
        <v>8676918</v>
      </c>
      <c r="H365" s="2">
        <v>81121.9365171112</v>
      </c>
    </row>
    <row r="366" spans="1:8" x14ac:dyDescent="0.3">
      <c r="A366" s="9">
        <v>41760</v>
      </c>
      <c r="B366" s="2">
        <v>90.7</v>
      </c>
      <c r="C366" s="2">
        <v>92.713999999999999</v>
      </c>
      <c r="D366" s="2">
        <v>90.9</v>
      </c>
      <c r="E366" s="2">
        <v>85.3</v>
      </c>
      <c r="F366" s="2">
        <v>82.6</v>
      </c>
      <c r="G366" s="2">
        <v>8281045</v>
      </c>
      <c r="H366" s="2">
        <v>83291.137330053098</v>
      </c>
    </row>
    <row r="367" spans="1:8" x14ac:dyDescent="0.3">
      <c r="A367" s="9">
        <v>41791</v>
      </c>
      <c r="B367" s="2">
        <v>92.1</v>
      </c>
      <c r="C367" s="2">
        <v>95.263000000000005</v>
      </c>
      <c r="D367" s="2">
        <v>91.7</v>
      </c>
      <c r="E367" s="2">
        <v>85.8</v>
      </c>
      <c r="F367" s="2">
        <v>81.8</v>
      </c>
      <c r="G367" s="2">
        <v>8421717</v>
      </c>
      <c r="H367" s="2">
        <v>77981.687639167096</v>
      </c>
    </row>
    <row r="368" spans="1:8" x14ac:dyDescent="0.3">
      <c r="A368" s="9">
        <v>41821</v>
      </c>
      <c r="B368" s="2">
        <v>92.3</v>
      </c>
      <c r="C368" s="2">
        <v>96.171000000000006</v>
      </c>
      <c r="D368" s="2">
        <v>91.9</v>
      </c>
      <c r="E368" s="2">
        <v>86.2</v>
      </c>
      <c r="F368" s="2">
        <v>84.5</v>
      </c>
      <c r="G368" s="2">
        <v>8255540</v>
      </c>
      <c r="H368" s="2">
        <v>86597.894761455202</v>
      </c>
    </row>
    <row r="369" spans="1:8" x14ac:dyDescent="0.3">
      <c r="A369" s="9">
        <v>41852</v>
      </c>
      <c r="B369" s="2">
        <v>91.4</v>
      </c>
      <c r="C369" s="2">
        <v>92.611000000000004</v>
      </c>
      <c r="D369" s="2">
        <v>92.3</v>
      </c>
      <c r="E369" s="2">
        <v>87</v>
      </c>
      <c r="F369" s="2">
        <v>76.2</v>
      </c>
      <c r="G369" s="2">
        <v>8266386</v>
      </c>
      <c r="H369" s="2">
        <v>80079.394549409903</v>
      </c>
    </row>
    <row r="370" spans="1:8" x14ac:dyDescent="0.3">
      <c r="A370" s="9">
        <v>41883</v>
      </c>
      <c r="B370" s="2">
        <v>90.4</v>
      </c>
      <c r="C370" s="2">
        <v>91.777000000000001</v>
      </c>
      <c r="D370" s="2">
        <v>91.7</v>
      </c>
      <c r="E370" s="2">
        <v>85.1</v>
      </c>
      <c r="F370" s="2">
        <v>85.5</v>
      </c>
      <c r="G370" s="2">
        <v>8009675</v>
      </c>
      <c r="H370" s="2">
        <v>82483.212346954693</v>
      </c>
    </row>
    <row r="371" spans="1:8" x14ac:dyDescent="0.3">
      <c r="A371" s="9">
        <v>41913</v>
      </c>
      <c r="B371" s="2">
        <v>91.4</v>
      </c>
      <c r="C371" s="2">
        <v>91.852999999999994</v>
      </c>
      <c r="D371" s="2">
        <v>92.3</v>
      </c>
      <c r="E371" s="2">
        <v>84.8</v>
      </c>
      <c r="F371" s="2">
        <v>81.900000000000006</v>
      </c>
      <c r="G371" s="2">
        <v>8124247</v>
      </c>
      <c r="H371" s="2">
        <v>84132.616218607101</v>
      </c>
    </row>
    <row r="372" spans="1:8" x14ac:dyDescent="0.3">
      <c r="A372" s="9">
        <v>41944</v>
      </c>
      <c r="B372" s="2">
        <v>91.3</v>
      </c>
      <c r="C372" s="2">
        <v>92.385000000000005</v>
      </c>
      <c r="D372" s="2">
        <v>92.3</v>
      </c>
      <c r="E372" s="2">
        <v>85.5</v>
      </c>
      <c r="F372" s="2">
        <v>90.8</v>
      </c>
      <c r="G372" s="2">
        <v>8106147</v>
      </c>
      <c r="H372" s="2">
        <v>78181.961313074804</v>
      </c>
    </row>
    <row r="373" spans="1:8" x14ac:dyDescent="0.3">
      <c r="A373" s="9">
        <v>41974</v>
      </c>
      <c r="B373" s="2">
        <v>91.5</v>
      </c>
      <c r="C373" s="2">
        <v>94.988</v>
      </c>
      <c r="D373" s="2">
        <v>91.6</v>
      </c>
      <c r="E373" s="2">
        <v>88.7</v>
      </c>
      <c r="F373" s="2">
        <v>90</v>
      </c>
      <c r="G373" s="2">
        <v>7978507</v>
      </c>
      <c r="H373" s="2">
        <v>82347.157048553796</v>
      </c>
    </row>
    <row r="374" spans="1:8" x14ac:dyDescent="0.3">
      <c r="A374" s="9">
        <v>42005</v>
      </c>
      <c r="B374" s="2">
        <v>91.5</v>
      </c>
      <c r="C374" s="2">
        <v>92.56</v>
      </c>
      <c r="D374" s="2">
        <v>92.1</v>
      </c>
      <c r="E374" s="2">
        <v>86.4</v>
      </c>
      <c r="F374" s="2">
        <v>86.5</v>
      </c>
      <c r="G374" s="2">
        <v>8385937</v>
      </c>
      <c r="H374" s="2">
        <v>79299.756628322401</v>
      </c>
    </row>
    <row r="375" spans="1:8" x14ac:dyDescent="0.3">
      <c r="A375" s="9">
        <v>42036</v>
      </c>
      <c r="B375" s="2">
        <v>93</v>
      </c>
      <c r="C375" s="2">
        <v>94.382999999999996</v>
      </c>
      <c r="D375" s="2">
        <v>93.6</v>
      </c>
      <c r="E375" s="2">
        <v>89.3</v>
      </c>
      <c r="F375" s="2">
        <v>92</v>
      </c>
      <c r="G375" s="2">
        <v>8631593</v>
      </c>
      <c r="H375" s="2">
        <v>75478.522374874301</v>
      </c>
    </row>
    <row r="376" spans="1:8" x14ac:dyDescent="0.3">
      <c r="A376" s="9">
        <v>42064</v>
      </c>
      <c r="B376" s="2">
        <v>92.1</v>
      </c>
      <c r="C376" s="2">
        <v>93.21</v>
      </c>
      <c r="D376" s="2">
        <v>93.4</v>
      </c>
      <c r="E376" s="2">
        <v>87.4</v>
      </c>
      <c r="F376" s="2">
        <v>88.2</v>
      </c>
      <c r="G376" s="2">
        <v>7821449</v>
      </c>
      <c r="H376" s="2">
        <v>82208.729959456105</v>
      </c>
    </row>
    <row r="377" spans="1:8" x14ac:dyDescent="0.3">
      <c r="A377" s="9">
        <v>42095</v>
      </c>
      <c r="B377" s="2">
        <v>92.9</v>
      </c>
      <c r="C377" s="2">
        <v>94.412000000000006</v>
      </c>
      <c r="D377" s="2">
        <v>93.9</v>
      </c>
      <c r="E377" s="2">
        <v>88.5</v>
      </c>
      <c r="F377" s="2">
        <v>86.1</v>
      </c>
      <c r="G377" s="2">
        <v>8091906</v>
      </c>
      <c r="H377" s="2">
        <v>83405.008964657507</v>
      </c>
    </row>
    <row r="378" spans="1:8" x14ac:dyDescent="0.3">
      <c r="A378" s="9">
        <v>42125</v>
      </c>
      <c r="B378" s="2">
        <v>91.6</v>
      </c>
      <c r="C378" s="2">
        <v>91.945999999999998</v>
      </c>
      <c r="D378" s="2">
        <v>93.2</v>
      </c>
      <c r="E378" s="2">
        <v>88.5</v>
      </c>
      <c r="F378" s="2">
        <v>84.7</v>
      </c>
      <c r="G378" s="2">
        <v>8223518</v>
      </c>
      <c r="H378" s="2">
        <v>72993.644406886102</v>
      </c>
    </row>
    <row r="379" spans="1:8" x14ac:dyDescent="0.3">
      <c r="A379" s="9">
        <v>42156</v>
      </c>
      <c r="B379" s="2">
        <v>92.2</v>
      </c>
      <c r="C379" s="2">
        <v>93.340999999999994</v>
      </c>
      <c r="D379" s="2">
        <v>92.8</v>
      </c>
      <c r="E379" s="2">
        <v>85.9</v>
      </c>
      <c r="F379" s="2">
        <v>87.9</v>
      </c>
      <c r="G379" s="2">
        <v>8404261</v>
      </c>
      <c r="H379" s="2">
        <v>84613.6556678216</v>
      </c>
    </row>
    <row r="380" spans="1:8" x14ac:dyDescent="0.3">
      <c r="A380" s="9">
        <v>42186</v>
      </c>
      <c r="B380" s="2">
        <v>92.4</v>
      </c>
      <c r="C380" s="2">
        <v>92.518000000000001</v>
      </c>
      <c r="D380" s="2">
        <v>93.8</v>
      </c>
      <c r="E380" s="2">
        <v>87.3</v>
      </c>
      <c r="F380" s="2">
        <v>91.1</v>
      </c>
      <c r="G380" s="2">
        <v>8408312</v>
      </c>
      <c r="H380" s="2">
        <v>81889.9396471441</v>
      </c>
    </row>
    <row r="381" spans="1:8" x14ac:dyDescent="0.3">
      <c r="A381" s="9">
        <v>42217</v>
      </c>
      <c r="B381" s="2">
        <v>93.9</v>
      </c>
      <c r="C381" s="2">
        <v>94.7</v>
      </c>
      <c r="D381" s="2">
        <v>94.6</v>
      </c>
      <c r="E381" s="2">
        <v>87.9</v>
      </c>
      <c r="F381" s="2">
        <v>91.5</v>
      </c>
      <c r="G381" s="2">
        <v>8800465</v>
      </c>
      <c r="H381" s="2">
        <v>76366.324627285605</v>
      </c>
    </row>
    <row r="382" spans="1:8" x14ac:dyDescent="0.3">
      <c r="A382" s="9">
        <v>42248</v>
      </c>
      <c r="B382" s="2">
        <v>94.8</v>
      </c>
      <c r="C382" s="2">
        <v>96.06</v>
      </c>
      <c r="D382" s="2">
        <v>94.9</v>
      </c>
      <c r="E382" s="2">
        <v>89.3</v>
      </c>
      <c r="F382" s="2">
        <v>93.1</v>
      </c>
      <c r="G382" s="2">
        <v>9139733</v>
      </c>
      <c r="H382" s="2">
        <v>83418.075917512397</v>
      </c>
    </row>
    <row r="383" spans="1:8" x14ac:dyDescent="0.3">
      <c r="A383" s="9">
        <v>42278</v>
      </c>
      <c r="B383" s="2">
        <v>94.3</v>
      </c>
      <c r="C383" s="2">
        <v>95.762</v>
      </c>
      <c r="D383" s="2">
        <v>95.3</v>
      </c>
      <c r="E383" s="2">
        <v>91.6</v>
      </c>
      <c r="F383" s="2">
        <v>93.3</v>
      </c>
      <c r="G383" s="2">
        <v>8812100</v>
      </c>
      <c r="H383" s="2">
        <v>77599.216906197602</v>
      </c>
    </row>
    <row r="384" spans="1:8" x14ac:dyDescent="0.3">
      <c r="A384" s="9">
        <v>42309</v>
      </c>
      <c r="B384" s="2">
        <v>94</v>
      </c>
      <c r="C384" s="2">
        <v>94.730999999999995</v>
      </c>
      <c r="D384" s="2">
        <v>94.9</v>
      </c>
      <c r="E384" s="2">
        <v>90.2</v>
      </c>
      <c r="F384" s="2">
        <v>88.4</v>
      </c>
      <c r="G384" s="2">
        <v>8663822</v>
      </c>
      <c r="H384" s="2">
        <v>77817.910750480907</v>
      </c>
    </row>
    <row r="385" spans="1:8" x14ac:dyDescent="0.3">
      <c r="A385" s="9">
        <v>42339</v>
      </c>
      <c r="B385" s="2">
        <v>94.6</v>
      </c>
      <c r="C385" s="2">
        <v>93.683000000000007</v>
      </c>
      <c r="D385" s="2">
        <v>96</v>
      </c>
      <c r="E385" s="2">
        <v>91.6</v>
      </c>
      <c r="F385" s="2">
        <v>89.5</v>
      </c>
      <c r="G385" s="2">
        <v>9240499</v>
      </c>
      <c r="H385" s="2">
        <v>82339.159605504596</v>
      </c>
    </row>
    <row r="386" spans="1:8" x14ac:dyDescent="0.3">
      <c r="A386" s="9">
        <v>42370</v>
      </c>
      <c r="B386" s="2">
        <v>93.5</v>
      </c>
      <c r="C386" s="2">
        <v>93.608000000000004</v>
      </c>
      <c r="D386" s="2">
        <v>94.5</v>
      </c>
      <c r="E386" s="2">
        <v>91.6</v>
      </c>
      <c r="F386" s="2">
        <v>84.4</v>
      </c>
      <c r="G386" s="2">
        <v>8927137</v>
      </c>
      <c r="H386" s="2">
        <v>77393.791119448593</v>
      </c>
    </row>
    <row r="387" spans="1:8" x14ac:dyDescent="0.3">
      <c r="A387" s="9">
        <v>42401</v>
      </c>
      <c r="B387" s="2">
        <v>94.7</v>
      </c>
      <c r="C387" s="2">
        <v>94.622</v>
      </c>
      <c r="D387" s="2">
        <v>95.6</v>
      </c>
      <c r="E387" s="2">
        <v>90</v>
      </c>
      <c r="F387" s="2">
        <v>84.6</v>
      </c>
      <c r="G387" s="2">
        <v>9098380</v>
      </c>
      <c r="H387" s="2">
        <v>79243.922139086004</v>
      </c>
    </row>
    <row r="388" spans="1:8" x14ac:dyDescent="0.3">
      <c r="A388" s="9">
        <v>42430</v>
      </c>
      <c r="B388" s="2">
        <v>95.2</v>
      </c>
      <c r="C388" s="2">
        <v>95.843999999999994</v>
      </c>
      <c r="D388" s="2">
        <v>95.9</v>
      </c>
      <c r="E388" s="2">
        <v>91.9</v>
      </c>
      <c r="F388" s="2">
        <v>85.8</v>
      </c>
      <c r="G388" s="2">
        <v>9298502</v>
      </c>
      <c r="H388" s="2">
        <v>81404.658756574703</v>
      </c>
    </row>
    <row r="389" spans="1:8" x14ac:dyDescent="0.3">
      <c r="A389" s="9">
        <v>42461</v>
      </c>
      <c r="B389" s="2">
        <v>94.9</v>
      </c>
      <c r="C389" s="2">
        <v>94.623000000000005</v>
      </c>
      <c r="D389" s="2">
        <v>96.3</v>
      </c>
      <c r="E389" s="2">
        <v>91.5</v>
      </c>
      <c r="F389" s="2">
        <v>85.7</v>
      </c>
      <c r="G389" s="2">
        <v>9308670</v>
      </c>
      <c r="H389" s="2">
        <v>76114.838942706105</v>
      </c>
    </row>
    <row r="390" spans="1:8" x14ac:dyDescent="0.3">
      <c r="A390" s="9">
        <v>42491</v>
      </c>
      <c r="B390" s="2">
        <v>96.1</v>
      </c>
      <c r="C390" s="2">
        <v>97.441000000000003</v>
      </c>
      <c r="D390" s="2">
        <v>96.4</v>
      </c>
      <c r="E390" s="2">
        <v>92.7</v>
      </c>
      <c r="F390" s="2">
        <v>89.7</v>
      </c>
      <c r="G390" s="2">
        <v>9575119</v>
      </c>
      <c r="H390" s="2">
        <v>81783.820559341606</v>
      </c>
    </row>
    <row r="391" spans="1:8" x14ac:dyDescent="0.3">
      <c r="A391" s="9">
        <v>42522</v>
      </c>
      <c r="B391" s="2">
        <v>96.4</v>
      </c>
      <c r="C391" s="2">
        <v>96.807000000000002</v>
      </c>
      <c r="D391" s="2">
        <v>96.9</v>
      </c>
      <c r="E391" s="2">
        <v>93.4</v>
      </c>
      <c r="F391" s="2">
        <v>93.2</v>
      </c>
      <c r="G391" s="2">
        <v>10001251</v>
      </c>
      <c r="H391" s="2">
        <v>83492.282218381806</v>
      </c>
    </row>
    <row r="392" spans="1:8" x14ac:dyDescent="0.3">
      <c r="A392" s="9">
        <v>42552</v>
      </c>
      <c r="B392" s="2">
        <v>95.9</v>
      </c>
      <c r="C392" s="2">
        <v>96.129000000000005</v>
      </c>
      <c r="D392" s="2">
        <v>96.8</v>
      </c>
      <c r="E392" s="2">
        <v>91</v>
      </c>
      <c r="F392" s="2">
        <v>87.8</v>
      </c>
      <c r="G392" s="2">
        <v>10023387</v>
      </c>
      <c r="H392" s="2">
        <v>76776.035395554907</v>
      </c>
    </row>
    <row r="393" spans="1:8" x14ac:dyDescent="0.3">
      <c r="A393" s="9">
        <v>42583</v>
      </c>
      <c r="B393" s="2">
        <v>96.3</v>
      </c>
      <c r="C393" s="2">
        <v>94.4</v>
      </c>
      <c r="D393" s="2">
        <v>97.6</v>
      </c>
      <c r="E393" s="2">
        <v>92.4</v>
      </c>
      <c r="F393" s="2">
        <v>94.6</v>
      </c>
      <c r="G393" s="2">
        <v>10284667</v>
      </c>
      <c r="H393" s="2">
        <v>83785.501144165493</v>
      </c>
    </row>
    <row r="394" spans="1:8" x14ac:dyDescent="0.3">
      <c r="A394" s="9">
        <v>42614</v>
      </c>
      <c r="B394" s="2">
        <v>96.2</v>
      </c>
      <c r="C394" s="2">
        <v>94.632999999999996</v>
      </c>
      <c r="D394" s="2">
        <v>97.3</v>
      </c>
      <c r="E394" s="2">
        <v>90</v>
      </c>
      <c r="F394" s="2">
        <v>91.4</v>
      </c>
      <c r="G394" s="2">
        <v>10387757</v>
      </c>
      <c r="H394" s="2">
        <v>79394.986610895503</v>
      </c>
    </row>
    <row r="395" spans="1:8" x14ac:dyDescent="0.3">
      <c r="A395" s="9">
        <v>42644</v>
      </c>
      <c r="B395" s="2">
        <v>95.7</v>
      </c>
      <c r="C395" s="2">
        <v>94.741</v>
      </c>
      <c r="D395" s="2">
        <v>96.7</v>
      </c>
      <c r="E395" s="2">
        <v>92.9</v>
      </c>
      <c r="F395" s="2">
        <v>92.4</v>
      </c>
      <c r="G395" s="2">
        <v>10466336</v>
      </c>
      <c r="H395" s="2">
        <v>78545.751274563605</v>
      </c>
    </row>
    <row r="396" spans="1:8" x14ac:dyDescent="0.3">
      <c r="A396" s="9">
        <v>42675</v>
      </c>
      <c r="B396" s="2">
        <v>97.4</v>
      </c>
      <c r="C396" s="2">
        <v>99.186999999999998</v>
      </c>
      <c r="D396" s="2">
        <v>96.6</v>
      </c>
      <c r="E396" s="2">
        <v>92.6</v>
      </c>
      <c r="F396" s="2">
        <v>97</v>
      </c>
      <c r="G396" s="2">
        <v>11039792</v>
      </c>
      <c r="H396" s="2">
        <v>83294.817945233095</v>
      </c>
    </row>
    <row r="397" spans="1:8" x14ac:dyDescent="0.3">
      <c r="A397" s="9">
        <v>42705</v>
      </c>
      <c r="B397" s="2">
        <v>97.2</v>
      </c>
      <c r="C397" s="2">
        <v>97.834999999999994</v>
      </c>
      <c r="D397" s="2">
        <v>97.2</v>
      </c>
      <c r="E397" s="2">
        <v>93.7</v>
      </c>
      <c r="F397" s="2">
        <v>97.1</v>
      </c>
      <c r="G397" s="2">
        <v>10891513</v>
      </c>
      <c r="H397" s="2">
        <v>83186.808188332594</v>
      </c>
    </row>
    <row r="398" spans="1:8" x14ac:dyDescent="0.3">
      <c r="A398" s="9">
        <v>42736</v>
      </c>
      <c r="B398" s="2">
        <v>97.9</v>
      </c>
      <c r="C398" s="2">
        <v>100.136</v>
      </c>
      <c r="D398" s="2">
        <v>97.1</v>
      </c>
      <c r="E398" s="2">
        <v>92.5</v>
      </c>
      <c r="F398" s="2">
        <v>97.3</v>
      </c>
      <c r="G398" s="2">
        <v>10843223</v>
      </c>
      <c r="H398" s="2">
        <v>66912.533415778104</v>
      </c>
    </row>
    <row r="399" spans="1:8" x14ac:dyDescent="0.3">
      <c r="A399" s="9">
        <v>42767</v>
      </c>
      <c r="B399" s="2">
        <v>97.9</v>
      </c>
      <c r="C399" s="2">
        <v>98.665999999999997</v>
      </c>
      <c r="D399" s="2">
        <v>97.1</v>
      </c>
      <c r="E399" s="2">
        <v>94</v>
      </c>
      <c r="F399" s="2">
        <v>97.5</v>
      </c>
      <c r="G399" s="2">
        <v>11331615</v>
      </c>
      <c r="H399" s="2">
        <v>89519.408849473504</v>
      </c>
    </row>
    <row r="400" spans="1:8" x14ac:dyDescent="0.3">
      <c r="A400" s="9">
        <v>42795</v>
      </c>
      <c r="B400" s="2">
        <v>99</v>
      </c>
      <c r="C400" s="2">
        <v>100.66800000000001</v>
      </c>
      <c r="D400" s="2">
        <v>97.8</v>
      </c>
      <c r="E400" s="2">
        <v>92.6</v>
      </c>
      <c r="F400" s="2">
        <v>103.8</v>
      </c>
      <c r="G400" s="2">
        <v>11633012</v>
      </c>
      <c r="H400" s="2">
        <v>77523.291121552495</v>
      </c>
    </row>
    <row r="401" spans="1:8" x14ac:dyDescent="0.3">
      <c r="A401" s="9">
        <v>42826</v>
      </c>
      <c r="B401" s="2">
        <v>98.2</v>
      </c>
      <c r="C401" s="2">
        <v>99.01</v>
      </c>
      <c r="D401" s="2">
        <v>97.9</v>
      </c>
      <c r="E401" s="2">
        <v>93.2</v>
      </c>
      <c r="F401" s="2">
        <v>99.8</v>
      </c>
      <c r="G401" s="2">
        <v>11477416</v>
      </c>
      <c r="H401" s="2">
        <v>76351.053962129401</v>
      </c>
    </row>
    <row r="402" spans="1:8" x14ac:dyDescent="0.3">
      <c r="A402" s="9">
        <v>42856</v>
      </c>
      <c r="B402" s="2">
        <v>98.6</v>
      </c>
      <c r="C402" s="2">
        <v>99.266000000000005</v>
      </c>
      <c r="D402" s="2">
        <v>98.1</v>
      </c>
      <c r="E402" s="2">
        <v>93.2</v>
      </c>
      <c r="F402" s="2">
        <v>108.1</v>
      </c>
      <c r="G402" s="2">
        <v>11589412</v>
      </c>
      <c r="H402" s="2">
        <v>79511.853755383199</v>
      </c>
    </row>
    <row r="403" spans="1:8" x14ac:dyDescent="0.3">
      <c r="A403" s="9">
        <v>42887</v>
      </c>
      <c r="B403" s="2">
        <v>98.1</v>
      </c>
      <c r="C403" s="2">
        <v>97.275000000000006</v>
      </c>
      <c r="D403" s="2">
        <v>98.4</v>
      </c>
      <c r="E403" s="2">
        <v>94</v>
      </c>
      <c r="F403" s="2">
        <v>109</v>
      </c>
      <c r="G403" s="2">
        <v>11415359</v>
      </c>
      <c r="H403" s="2">
        <v>81864.167835002998</v>
      </c>
    </row>
    <row r="404" spans="1:8" x14ac:dyDescent="0.3">
      <c r="A404" s="9">
        <v>42917</v>
      </c>
      <c r="B404" s="2">
        <v>98.4</v>
      </c>
      <c r="C404" s="2">
        <v>97.793000000000006</v>
      </c>
      <c r="D404" s="2">
        <v>98.1</v>
      </c>
      <c r="E404" s="2">
        <v>93.2</v>
      </c>
      <c r="F404" s="2">
        <v>106.9</v>
      </c>
      <c r="G404" s="2">
        <v>11739278</v>
      </c>
      <c r="H404" s="2">
        <v>78476.450194887802</v>
      </c>
    </row>
    <row r="405" spans="1:8" x14ac:dyDescent="0.3">
      <c r="A405" s="9">
        <v>42948</v>
      </c>
      <c r="B405" s="2">
        <v>98.7</v>
      </c>
      <c r="C405" s="2">
        <v>97.546999999999997</v>
      </c>
      <c r="D405" s="2">
        <v>99.2</v>
      </c>
      <c r="E405" s="2">
        <v>92.9</v>
      </c>
      <c r="F405" s="2">
        <v>106.5</v>
      </c>
      <c r="G405" s="2">
        <v>11587642</v>
      </c>
      <c r="H405" s="2">
        <v>85183.132059593598</v>
      </c>
    </row>
    <row r="406" spans="1:8" x14ac:dyDescent="0.3">
      <c r="A406" s="9">
        <v>42979</v>
      </c>
      <c r="B406" s="2">
        <v>99.8</v>
      </c>
      <c r="C406" s="2">
        <v>99.162999999999997</v>
      </c>
      <c r="D406" s="2">
        <v>100.1</v>
      </c>
      <c r="E406" s="2">
        <v>95.3</v>
      </c>
      <c r="F406" s="2">
        <v>107.2</v>
      </c>
      <c r="G406" s="2">
        <v>11898565</v>
      </c>
      <c r="H406" s="2">
        <v>93396.269059623999</v>
      </c>
    </row>
    <row r="407" spans="1:8" x14ac:dyDescent="0.3">
      <c r="A407" s="9">
        <v>43009</v>
      </c>
      <c r="B407" s="2">
        <v>99</v>
      </c>
      <c r="C407" s="2">
        <v>99.090999999999994</v>
      </c>
      <c r="D407" s="2">
        <v>98.6</v>
      </c>
      <c r="E407" s="2">
        <v>94.1</v>
      </c>
      <c r="F407" s="2">
        <v>102.4</v>
      </c>
      <c r="G407" s="2">
        <v>12227761</v>
      </c>
      <c r="H407" s="2">
        <v>68817.804144902897</v>
      </c>
    </row>
    <row r="408" spans="1:8" x14ac:dyDescent="0.3">
      <c r="A408" s="9">
        <v>43040</v>
      </c>
      <c r="B408" s="2">
        <v>99.4</v>
      </c>
      <c r="C408" s="2">
        <v>99.138999999999996</v>
      </c>
      <c r="D408" s="2">
        <v>99.4</v>
      </c>
      <c r="E408" s="2">
        <v>97.7</v>
      </c>
      <c r="F408" s="2">
        <v>104.6</v>
      </c>
      <c r="G408" s="2">
        <v>11727070</v>
      </c>
      <c r="H408" s="2">
        <v>86339.880113572304</v>
      </c>
    </row>
    <row r="409" spans="1:8" x14ac:dyDescent="0.3">
      <c r="A409" s="9">
        <v>43070</v>
      </c>
      <c r="B409" s="2">
        <v>98.7</v>
      </c>
      <c r="C409" s="2">
        <v>96.311999999999998</v>
      </c>
      <c r="D409" s="2">
        <v>99.2</v>
      </c>
      <c r="E409" s="2">
        <v>95.6</v>
      </c>
      <c r="F409" s="2">
        <v>106.8</v>
      </c>
      <c r="G409" s="2">
        <v>11913274</v>
      </c>
      <c r="H409" s="2">
        <v>78102.197230629507</v>
      </c>
    </row>
    <row r="410" spans="1:8" x14ac:dyDescent="0.3">
      <c r="A410" s="9">
        <v>43101</v>
      </c>
      <c r="B410" s="2">
        <v>99.5</v>
      </c>
      <c r="C410" s="2">
        <v>98.613</v>
      </c>
      <c r="D410" s="2">
        <v>99.4</v>
      </c>
      <c r="E410" s="2">
        <v>97</v>
      </c>
      <c r="F410" s="2">
        <v>110.4</v>
      </c>
      <c r="G410" s="2">
        <v>12259936</v>
      </c>
      <c r="H410" s="2">
        <v>86060.369861326602</v>
      </c>
    </row>
    <row r="411" spans="1:8" x14ac:dyDescent="0.3">
      <c r="A411" s="9">
        <v>43132</v>
      </c>
      <c r="B411" s="2">
        <v>100.4</v>
      </c>
      <c r="C411" s="2">
        <v>99.162999999999997</v>
      </c>
      <c r="D411" s="2">
        <v>100.6</v>
      </c>
      <c r="E411" s="2">
        <v>98.1</v>
      </c>
      <c r="F411" s="2">
        <v>115.7</v>
      </c>
      <c r="G411" s="2">
        <v>12138790</v>
      </c>
      <c r="H411" s="2">
        <v>85252.665329393596</v>
      </c>
    </row>
    <row r="412" spans="1:8" x14ac:dyDescent="0.3">
      <c r="A412" s="9">
        <v>43160</v>
      </c>
      <c r="B412" s="2">
        <v>99</v>
      </c>
      <c r="C412" s="2">
        <v>98.024000000000001</v>
      </c>
      <c r="D412" s="2">
        <v>100.2</v>
      </c>
      <c r="E412" s="2">
        <v>99.2</v>
      </c>
      <c r="F412" s="2">
        <v>106.2</v>
      </c>
      <c r="G412" s="2">
        <v>11330760</v>
      </c>
      <c r="H412" s="2">
        <v>86751.725274771699</v>
      </c>
    </row>
    <row r="413" spans="1:8" x14ac:dyDescent="0.3">
      <c r="A413" s="9">
        <v>43191</v>
      </c>
      <c r="B413" s="2">
        <v>100.7</v>
      </c>
      <c r="C413" s="2">
        <v>101.142</v>
      </c>
      <c r="D413" s="2">
        <v>100.7</v>
      </c>
      <c r="E413" s="2">
        <v>98.4</v>
      </c>
      <c r="F413" s="2">
        <v>102.3</v>
      </c>
      <c r="G413" s="2">
        <v>11871381</v>
      </c>
      <c r="H413" s="2">
        <v>90782.135303052099</v>
      </c>
    </row>
    <row r="414" spans="1:8" x14ac:dyDescent="0.3">
      <c r="A414" s="9">
        <v>43221</v>
      </c>
      <c r="B414" s="2">
        <v>100.8</v>
      </c>
      <c r="C414" s="2">
        <v>101.73699999999999</v>
      </c>
      <c r="D414" s="2">
        <v>100.5</v>
      </c>
      <c r="E414" s="2">
        <v>97.5</v>
      </c>
      <c r="F414" s="2">
        <v>104.1</v>
      </c>
      <c r="G414" s="2">
        <v>11778679</v>
      </c>
      <c r="H414" s="2">
        <v>88526.645630751504</v>
      </c>
    </row>
    <row r="415" spans="1:8" x14ac:dyDescent="0.3">
      <c r="A415" s="9">
        <v>43252</v>
      </c>
      <c r="B415" s="2">
        <v>100.4</v>
      </c>
      <c r="C415" s="2">
        <v>100.928</v>
      </c>
      <c r="D415" s="2">
        <v>100.8</v>
      </c>
      <c r="E415" s="2">
        <v>98</v>
      </c>
      <c r="F415" s="2">
        <v>97.4</v>
      </c>
      <c r="G415" s="2">
        <v>11542379</v>
      </c>
      <c r="H415" s="2">
        <v>86541.767487184101</v>
      </c>
    </row>
    <row r="416" spans="1:8" x14ac:dyDescent="0.3">
      <c r="A416" s="9">
        <v>43282</v>
      </c>
      <c r="B416" s="2">
        <v>101.2</v>
      </c>
      <c r="C416" s="2">
        <v>100.961</v>
      </c>
      <c r="D416" s="2">
        <v>100.8</v>
      </c>
      <c r="E416" s="2">
        <v>98.4</v>
      </c>
      <c r="F416" s="2">
        <v>98.2</v>
      </c>
      <c r="G416" s="2">
        <v>11793789</v>
      </c>
      <c r="H416" s="2">
        <v>92491.934539168593</v>
      </c>
    </row>
    <row r="417" spans="1:8" x14ac:dyDescent="0.3">
      <c r="A417" s="9">
        <v>43313</v>
      </c>
      <c r="B417" s="2">
        <v>101</v>
      </c>
      <c r="C417" s="2">
        <v>101.473</v>
      </c>
      <c r="D417" s="2">
        <v>100.9</v>
      </c>
      <c r="E417" s="2">
        <v>98.1</v>
      </c>
      <c r="F417" s="2">
        <v>96.7</v>
      </c>
      <c r="G417" s="2">
        <v>11680158</v>
      </c>
      <c r="H417" s="2">
        <v>92785.715348536294</v>
      </c>
    </row>
    <row r="418" spans="1:8" x14ac:dyDescent="0.3">
      <c r="A418" s="9">
        <v>43344</v>
      </c>
      <c r="B418" s="2">
        <v>100.1</v>
      </c>
      <c r="C418" s="2">
        <v>99.846000000000004</v>
      </c>
      <c r="D418" s="2">
        <v>101</v>
      </c>
      <c r="E418" s="2">
        <v>96.5</v>
      </c>
      <c r="F418" s="2">
        <v>94.7</v>
      </c>
      <c r="G418" s="2">
        <v>11361181</v>
      </c>
      <c r="H418" s="2">
        <v>88990.340204749096</v>
      </c>
    </row>
    <row r="419" spans="1:8" x14ac:dyDescent="0.3">
      <c r="A419" s="9">
        <v>43374</v>
      </c>
      <c r="B419" s="2">
        <v>101.1</v>
      </c>
      <c r="C419" s="2">
        <v>101.938</v>
      </c>
      <c r="D419" s="2">
        <v>101.4</v>
      </c>
      <c r="E419" s="2">
        <v>97.8</v>
      </c>
      <c r="F419" s="2">
        <v>97.6</v>
      </c>
      <c r="G419" s="2">
        <v>11303791</v>
      </c>
      <c r="H419" s="2">
        <v>95699.252549336394</v>
      </c>
    </row>
    <row r="420" spans="1:8" x14ac:dyDescent="0.3">
      <c r="A420" s="9">
        <v>43405</v>
      </c>
      <c r="B420" s="2">
        <v>99.9</v>
      </c>
      <c r="C420" s="2">
        <v>99.629000000000005</v>
      </c>
      <c r="D420" s="2">
        <v>100.6</v>
      </c>
      <c r="E420" s="2">
        <v>98.8</v>
      </c>
      <c r="F420" s="2">
        <v>93.4</v>
      </c>
      <c r="G420" s="2">
        <v>11017688</v>
      </c>
      <c r="H420" s="2">
        <v>92408.012138680104</v>
      </c>
    </row>
    <row r="421" spans="1:8" x14ac:dyDescent="0.3">
      <c r="A421" s="9">
        <v>43435</v>
      </c>
      <c r="B421" s="2">
        <v>99.3</v>
      </c>
      <c r="C421" s="2">
        <v>97.385000000000005</v>
      </c>
      <c r="D421" s="2">
        <v>100.7</v>
      </c>
      <c r="E421" s="2">
        <v>99</v>
      </c>
      <c r="F421" s="2">
        <v>91.5</v>
      </c>
      <c r="G421" s="2">
        <v>11198281</v>
      </c>
      <c r="H421" s="2">
        <v>89193.623717302704</v>
      </c>
    </row>
    <row r="422" spans="1:8" x14ac:dyDescent="0.3">
      <c r="A422" s="9">
        <v>43466</v>
      </c>
      <c r="B422" s="2">
        <v>100.5</v>
      </c>
      <c r="C422" s="2">
        <v>98.81</v>
      </c>
      <c r="D422" s="2">
        <v>101.9</v>
      </c>
      <c r="E422" s="2">
        <v>101.7</v>
      </c>
      <c r="F422" s="2">
        <v>93</v>
      </c>
      <c r="G422" s="2">
        <v>11718621</v>
      </c>
      <c r="H422" s="2">
        <v>94729.611931214997</v>
      </c>
    </row>
    <row r="423" spans="1:8" x14ac:dyDescent="0.3">
      <c r="A423" s="9">
        <v>43497</v>
      </c>
      <c r="B423" s="2">
        <v>98.3</v>
      </c>
      <c r="C423" s="2">
        <v>95.400999999999996</v>
      </c>
      <c r="D423" s="2">
        <v>100.1</v>
      </c>
      <c r="E423" s="2">
        <v>96.4</v>
      </c>
      <c r="F423" s="2">
        <v>87.2</v>
      </c>
      <c r="G423" s="2">
        <v>11484512</v>
      </c>
      <c r="H423" s="2">
        <v>84428.238389412596</v>
      </c>
    </row>
    <row r="424" spans="1:8" x14ac:dyDescent="0.3">
      <c r="A424" s="9">
        <v>43525</v>
      </c>
      <c r="B424" s="2">
        <v>99.3</v>
      </c>
      <c r="C424" s="2">
        <v>97.230999999999995</v>
      </c>
      <c r="D424" s="2">
        <v>101.1</v>
      </c>
      <c r="E424" s="2">
        <v>101.4</v>
      </c>
      <c r="F424" s="2">
        <v>92.5</v>
      </c>
      <c r="G424" s="2">
        <v>11494838</v>
      </c>
      <c r="H424" s="2">
        <v>93116.107410466197</v>
      </c>
    </row>
    <row r="425" spans="1:8" x14ac:dyDescent="0.3">
      <c r="A425" s="9">
        <v>43556</v>
      </c>
      <c r="B425" s="2">
        <v>101</v>
      </c>
      <c r="C425" s="2">
        <v>99.92</v>
      </c>
      <c r="D425" s="2">
        <v>101.9</v>
      </c>
      <c r="E425" s="2">
        <v>99.6</v>
      </c>
      <c r="F425" s="2">
        <v>95.7</v>
      </c>
      <c r="G425" s="2">
        <v>11511232</v>
      </c>
      <c r="H425" s="2">
        <v>98737.327932477798</v>
      </c>
    </row>
    <row r="426" spans="1:8" x14ac:dyDescent="0.3">
      <c r="A426" s="9">
        <v>43586</v>
      </c>
      <c r="B426" s="2">
        <v>101</v>
      </c>
      <c r="C426" s="2">
        <v>99.113</v>
      </c>
      <c r="D426" s="2">
        <v>102.1</v>
      </c>
      <c r="E426" s="2">
        <v>100.3</v>
      </c>
      <c r="F426" s="2">
        <v>91.6</v>
      </c>
      <c r="G426" s="2">
        <v>11696578</v>
      </c>
      <c r="H426" s="2">
        <v>96583.110418845899</v>
      </c>
    </row>
    <row r="427" spans="1:8" x14ac:dyDescent="0.3">
      <c r="A427" s="9">
        <v>43617</v>
      </c>
      <c r="B427" s="2">
        <v>99.8</v>
      </c>
      <c r="C427" s="2">
        <v>98.856999999999999</v>
      </c>
      <c r="D427" s="2">
        <v>100.7</v>
      </c>
      <c r="E427" s="2">
        <v>98.9</v>
      </c>
      <c r="F427" s="2">
        <v>90.6</v>
      </c>
      <c r="G427" s="2">
        <v>11812394</v>
      </c>
      <c r="H427" s="2">
        <v>88292.901128468002</v>
      </c>
    </row>
    <row r="428" spans="1:8" x14ac:dyDescent="0.3">
      <c r="A428" s="9">
        <v>43647</v>
      </c>
      <c r="B428" s="2">
        <v>101.7</v>
      </c>
      <c r="C428" s="2">
        <v>101.60299999999999</v>
      </c>
      <c r="D428" s="2">
        <v>101.8</v>
      </c>
      <c r="E428" s="2">
        <v>98.4</v>
      </c>
      <c r="F428" s="2">
        <v>94.8</v>
      </c>
      <c r="G428" s="2">
        <v>11600251</v>
      </c>
      <c r="H428" s="2">
        <v>100028.12107342901</v>
      </c>
    </row>
    <row r="429" spans="1:8" x14ac:dyDescent="0.3">
      <c r="A429" s="9">
        <v>43678</v>
      </c>
      <c r="B429" s="2">
        <v>101.6</v>
      </c>
      <c r="C429" s="2">
        <v>99.513999999999996</v>
      </c>
      <c r="D429" s="2">
        <v>103.2</v>
      </c>
      <c r="E429" s="2">
        <v>102.1</v>
      </c>
      <c r="F429" s="2">
        <v>95.5</v>
      </c>
      <c r="G429" s="2">
        <v>11693413</v>
      </c>
      <c r="H429" s="2">
        <v>95378.683742046705</v>
      </c>
    </row>
    <row r="430" spans="1:8" x14ac:dyDescent="0.3">
      <c r="A430" s="9">
        <v>43709</v>
      </c>
      <c r="B430" s="2">
        <v>101.5</v>
      </c>
      <c r="C430" s="2">
        <v>101.827</v>
      </c>
      <c r="D430" s="2">
        <v>102</v>
      </c>
      <c r="E430" s="2">
        <v>99.5</v>
      </c>
      <c r="F430" s="2">
        <v>94.5</v>
      </c>
      <c r="G430" s="2">
        <v>11473786</v>
      </c>
      <c r="H430" s="2">
        <v>96170.511658510703</v>
      </c>
    </row>
    <row r="431" spans="1:8" x14ac:dyDescent="0.3">
      <c r="A431" s="9">
        <v>43739</v>
      </c>
      <c r="B431" s="2">
        <v>101.9</v>
      </c>
      <c r="C431" s="2">
        <v>101.754</v>
      </c>
      <c r="D431" s="2">
        <v>102.3</v>
      </c>
      <c r="E431" s="2">
        <v>99.8</v>
      </c>
      <c r="F431" s="2">
        <v>97.3</v>
      </c>
      <c r="G431" s="2">
        <v>11530584</v>
      </c>
      <c r="H431" s="2">
        <v>103275.035933739</v>
      </c>
    </row>
    <row r="432" spans="1:8" x14ac:dyDescent="0.3">
      <c r="A432" s="9">
        <v>43770</v>
      </c>
      <c r="B432" s="2">
        <v>101.9</v>
      </c>
      <c r="C432" s="2">
        <v>101.498</v>
      </c>
      <c r="D432" s="2">
        <v>103</v>
      </c>
      <c r="E432" s="2">
        <v>102.9</v>
      </c>
      <c r="F432" s="2">
        <v>95.2</v>
      </c>
      <c r="G432" s="2">
        <v>11141166</v>
      </c>
      <c r="H432" s="2">
        <v>100677.133829838</v>
      </c>
    </row>
    <row r="433" spans="1:8" x14ac:dyDescent="0.3">
      <c r="A433" s="9">
        <v>43800</v>
      </c>
      <c r="B433" s="2">
        <v>103.3</v>
      </c>
      <c r="C433" s="2">
        <v>104.38</v>
      </c>
      <c r="D433" s="2">
        <v>103.1</v>
      </c>
      <c r="E433" s="2">
        <v>103.9</v>
      </c>
      <c r="F433" s="2">
        <v>101.6</v>
      </c>
      <c r="G433" s="2">
        <v>11955098</v>
      </c>
      <c r="H433" s="2">
        <v>102090.42151915201</v>
      </c>
    </row>
    <row r="434" spans="1:8" x14ac:dyDescent="0.3">
      <c r="A434" s="9">
        <v>43831</v>
      </c>
      <c r="B434" s="2">
        <v>103.6</v>
      </c>
      <c r="C434" s="2">
        <v>100.6</v>
      </c>
      <c r="D434" s="2">
        <v>105.8</v>
      </c>
      <c r="E434" s="2">
        <v>100.1</v>
      </c>
      <c r="F434" s="2">
        <v>91.4</v>
      </c>
      <c r="G434" s="2">
        <v>11760176</v>
      </c>
      <c r="H434" s="2">
        <v>94757.411593203302</v>
      </c>
    </row>
    <row r="435" spans="1:8" x14ac:dyDescent="0.3">
      <c r="A435" s="9">
        <v>43862</v>
      </c>
      <c r="B435" s="2">
        <v>100.3</v>
      </c>
      <c r="C435" s="2">
        <v>96.8</v>
      </c>
      <c r="D435" s="2">
        <v>102</v>
      </c>
      <c r="E435" s="2">
        <v>95.5</v>
      </c>
      <c r="F435" s="2">
        <v>93.6</v>
      </c>
      <c r="G435" s="2">
        <v>11714279</v>
      </c>
      <c r="H435" s="2">
        <v>111798.414572408</v>
      </c>
    </row>
    <row r="436" spans="1:8" x14ac:dyDescent="0.3">
      <c r="A436" s="9">
        <v>43891</v>
      </c>
      <c r="B436" s="2">
        <v>98.6</v>
      </c>
      <c r="C436" s="2">
        <v>101.5</v>
      </c>
      <c r="D436" s="2">
        <v>96.6</v>
      </c>
      <c r="E436" s="2">
        <v>94.1</v>
      </c>
      <c r="F436" s="2">
        <v>100.4</v>
      </c>
      <c r="G436" s="2">
        <v>11848728</v>
      </c>
      <c r="H436" s="2">
        <v>115300.449645699</v>
      </c>
    </row>
    <row r="437" spans="1:8" x14ac:dyDescent="0.3">
      <c r="A437" s="9">
        <v>43922</v>
      </c>
      <c r="B437" s="2">
        <v>97.4</v>
      </c>
      <c r="C437" s="2">
        <v>98.1</v>
      </c>
      <c r="D437" s="2">
        <v>96.4</v>
      </c>
      <c r="E437" s="2">
        <v>97.4</v>
      </c>
      <c r="F437" s="2">
        <v>102</v>
      </c>
      <c r="G437" s="2">
        <v>11677141</v>
      </c>
      <c r="H437" s="2">
        <v>132596.36835626501</v>
      </c>
    </row>
    <row r="438" spans="1:8" x14ac:dyDescent="0.3">
      <c r="A438" s="9">
        <v>43952</v>
      </c>
      <c r="B438" s="2">
        <v>95.9</v>
      </c>
      <c r="C438" s="2">
        <v>90.4</v>
      </c>
      <c r="D438" s="2">
        <v>97.9</v>
      </c>
      <c r="E438" s="2">
        <v>101.8</v>
      </c>
      <c r="F438" s="2">
        <v>95.4</v>
      </c>
      <c r="G438" s="2">
        <v>11363642</v>
      </c>
      <c r="H438" s="2">
        <v>128744.870537478</v>
      </c>
    </row>
    <row r="439" spans="1:8" x14ac:dyDescent="0.3">
      <c r="A439" s="9">
        <v>43983</v>
      </c>
      <c r="B439" s="2">
        <v>98.6</v>
      </c>
      <c r="C439" s="2">
        <v>96.4</v>
      </c>
      <c r="D439" s="2">
        <v>99</v>
      </c>
      <c r="E439" s="2">
        <v>103.8</v>
      </c>
      <c r="F439" s="2">
        <v>100.3</v>
      </c>
      <c r="G439" s="2">
        <v>11448988</v>
      </c>
      <c r="H439" s="2">
        <v>124733.048922854</v>
      </c>
    </row>
    <row r="440" spans="1:8" x14ac:dyDescent="0.3">
      <c r="A440" s="9">
        <v>44013</v>
      </c>
      <c r="B440" s="2">
        <v>99.8</v>
      </c>
      <c r="C440" s="2">
        <v>98.3</v>
      </c>
      <c r="D440" s="2">
        <v>100.2</v>
      </c>
      <c r="E440" s="2">
        <v>98.9</v>
      </c>
      <c r="F440" s="2">
        <v>102.3</v>
      </c>
      <c r="G440" s="2">
        <v>11659574</v>
      </c>
      <c r="H440" s="2">
        <v>113621.303645739</v>
      </c>
    </row>
    <row r="441" spans="1:8" x14ac:dyDescent="0.3">
      <c r="A441" s="9">
        <v>44044</v>
      </c>
      <c r="B441" s="2">
        <v>99.6</v>
      </c>
      <c r="C441" s="2">
        <v>99.5</v>
      </c>
      <c r="D441" s="2">
        <v>99.5</v>
      </c>
      <c r="E441" s="2">
        <v>101.9</v>
      </c>
      <c r="F441" s="2">
        <v>100.4</v>
      </c>
      <c r="G441" s="2">
        <v>11060673</v>
      </c>
      <c r="H441" s="2">
        <v>111767.592053267</v>
      </c>
    </row>
    <row r="442" spans="1:8" x14ac:dyDescent="0.3">
      <c r="A442" s="9">
        <v>44075</v>
      </c>
      <c r="B442" s="2">
        <v>100.8</v>
      </c>
      <c r="C442" s="2">
        <v>104.5</v>
      </c>
      <c r="D442" s="2">
        <v>99.3</v>
      </c>
      <c r="E442" s="2">
        <v>102</v>
      </c>
      <c r="F442" s="2">
        <v>109.5</v>
      </c>
      <c r="G442" s="2">
        <v>11392557</v>
      </c>
      <c r="H442" s="2">
        <v>132082.74790039501</v>
      </c>
    </row>
    <row r="443" spans="1:8" x14ac:dyDescent="0.3">
      <c r="A443" s="9">
        <v>44105</v>
      </c>
      <c r="B443" s="2">
        <v>101.5</v>
      </c>
      <c r="C443" s="2">
        <v>103.7</v>
      </c>
      <c r="D443" s="2">
        <v>101</v>
      </c>
      <c r="E443" s="2">
        <v>101.8</v>
      </c>
      <c r="F443" s="2">
        <v>98.2</v>
      </c>
      <c r="G443" s="2">
        <v>11319049</v>
      </c>
      <c r="H443" s="2">
        <v>111375.317678304</v>
      </c>
    </row>
    <row r="444" spans="1:8" x14ac:dyDescent="0.3">
      <c r="A444" s="9">
        <v>44136</v>
      </c>
      <c r="B444" s="2">
        <v>102.2</v>
      </c>
      <c r="C444" s="2">
        <v>104.6</v>
      </c>
      <c r="D444" s="2">
        <v>101.6</v>
      </c>
      <c r="E444" s="2">
        <v>101.2</v>
      </c>
      <c r="F444" s="2">
        <v>101.6</v>
      </c>
      <c r="G444" s="2">
        <v>11648417</v>
      </c>
      <c r="H444" s="2">
        <v>105011.134465191</v>
      </c>
    </row>
    <row r="445" spans="1:8" x14ac:dyDescent="0.3">
      <c r="A445" s="9">
        <v>44166</v>
      </c>
      <c r="B445" s="2">
        <v>101.8</v>
      </c>
      <c r="C445" s="2">
        <v>105.6</v>
      </c>
      <c r="D445" s="2">
        <v>100.5</v>
      </c>
      <c r="E445" s="2">
        <v>101.6</v>
      </c>
      <c r="F445" s="2">
        <v>105.1</v>
      </c>
      <c r="G445" s="2">
        <v>11688548</v>
      </c>
      <c r="H445" s="2">
        <v>114091.77278249701</v>
      </c>
    </row>
    <row r="446" spans="1:8" x14ac:dyDescent="0.3">
      <c r="A446" s="9">
        <v>44197</v>
      </c>
      <c r="B446" s="2">
        <v>101.6</v>
      </c>
      <c r="C446" s="2">
        <v>105.8</v>
      </c>
      <c r="D446" s="2">
        <v>100.2</v>
      </c>
      <c r="E446" s="2">
        <v>105</v>
      </c>
      <c r="F446" s="2">
        <v>109.9</v>
      </c>
      <c r="G446" s="2">
        <v>10625692</v>
      </c>
      <c r="H446" s="2">
        <v>114080.090108734</v>
      </c>
    </row>
    <row r="447" spans="1:8" x14ac:dyDescent="0.3">
      <c r="A447" s="9">
        <v>44228</v>
      </c>
      <c r="B447" s="2">
        <v>104</v>
      </c>
      <c r="C447" s="2">
        <v>109.3</v>
      </c>
      <c r="D447" s="2">
        <v>102.5</v>
      </c>
      <c r="E447" s="2">
        <v>102.1</v>
      </c>
      <c r="F447" s="2">
        <v>108.4</v>
      </c>
      <c r="G447" s="2">
        <v>11656931</v>
      </c>
      <c r="H447" s="2">
        <v>113638.50725813401</v>
      </c>
    </row>
    <row r="448" spans="1:8" x14ac:dyDescent="0.3">
      <c r="A448" s="9">
        <v>44256</v>
      </c>
      <c r="B448" s="2">
        <v>104.4</v>
      </c>
      <c r="C448" s="2">
        <v>107.5</v>
      </c>
      <c r="D448" s="2">
        <v>103.9</v>
      </c>
      <c r="E448" s="2">
        <v>103.8</v>
      </c>
      <c r="F448" s="2">
        <v>109.2</v>
      </c>
      <c r="G448" s="2">
        <v>11547453</v>
      </c>
      <c r="H448" s="2">
        <v>109849.723969714</v>
      </c>
    </row>
    <row r="449" spans="1:8" x14ac:dyDescent="0.3">
      <c r="A449" s="9">
        <v>44287</v>
      </c>
      <c r="B449" s="2">
        <v>104.2</v>
      </c>
      <c r="C449" s="2">
        <v>106.9</v>
      </c>
      <c r="D449" s="2">
        <v>104.6</v>
      </c>
      <c r="E449" s="2">
        <v>105.7</v>
      </c>
      <c r="F449" s="2">
        <v>114.3</v>
      </c>
      <c r="G449" s="2">
        <v>11444079</v>
      </c>
      <c r="H449" s="2">
        <v>107432.257083057</v>
      </c>
    </row>
    <row r="450" spans="1:8" x14ac:dyDescent="0.3">
      <c r="A450" s="9">
        <v>44317</v>
      </c>
      <c r="B450" s="2">
        <v>104.2</v>
      </c>
      <c r="C450" s="2">
        <v>105.6</v>
      </c>
      <c r="D450" s="2">
        <v>104.6</v>
      </c>
      <c r="E450" s="2">
        <v>105.2</v>
      </c>
      <c r="F450" s="2">
        <v>108.7</v>
      </c>
      <c r="G450" s="2">
        <v>11443148</v>
      </c>
      <c r="H450" s="2">
        <v>101589.100099081</v>
      </c>
    </row>
    <row r="451" spans="1:8" x14ac:dyDescent="0.3">
      <c r="A451" s="9">
        <v>44348</v>
      </c>
      <c r="B451" s="2">
        <v>104.8</v>
      </c>
      <c r="C451" s="2">
        <v>106.5</v>
      </c>
      <c r="D451" s="2">
        <v>105.2</v>
      </c>
      <c r="E451" s="2">
        <v>106.3</v>
      </c>
      <c r="F451" s="2">
        <v>111</v>
      </c>
      <c r="G451" s="2">
        <v>11463076</v>
      </c>
      <c r="H451" s="2">
        <v>107747.653724969</v>
      </c>
    </row>
    <row r="452" spans="1:8" x14ac:dyDescent="0.3">
      <c r="A452" s="9">
        <v>44378</v>
      </c>
      <c r="B452" s="2">
        <v>105</v>
      </c>
      <c r="C452" s="2">
        <v>108.1</v>
      </c>
      <c r="D452" s="2">
        <v>104.9</v>
      </c>
      <c r="E452" s="2">
        <v>107.1</v>
      </c>
      <c r="F452" s="2">
        <v>116.1</v>
      </c>
      <c r="G452" s="2">
        <v>11611624</v>
      </c>
      <c r="H452" s="2">
        <v>105711.02424082599</v>
      </c>
    </row>
    <row r="453" spans="1:8" x14ac:dyDescent="0.3">
      <c r="A453" s="9">
        <v>44409</v>
      </c>
      <c r="B453" s="2">
        <v>105.1</v>
      </c>
      <c r="C453" s="2">
        <v>109.6</v>
      </c>
      <c r="D453" s="2">
        <v>104.2</v>
      </c>
      <c r="E453" s="2">
        <v>106.7</v>
      </c>
      <c r="F453" s="2">
        <v>112.6</v>
      </c>
      <c r="G453" s="2">
        <v>11866436</v>
      </c>
      <c r="H453" s="2">
        <v>104499.701699746</v>
      </c>
    </row>
    <row r="454" spans="1:8" x14ac:dyDescent="0.3">
      <c r="A454" s="9">
        <v>44440</v>
      </c>
      <c r="B454" s="2">
        <v>106</v>
      </c>
      <c r="C454" s="2">
        <v>108.4</v>
      </c>
      <c r="D454" s="2">
        <v>105.6</v>
      </c>
      <c r="E454" s="2">
        <v>107.9</v>
      </c>
      <c r="F454" s="2">
        <v>104.8</v>
      </c>
      <c r="G454" s="2">
        <v>11975496</v>
      </c>
      <c r="H454" s="2">
        <v>103416.60512378201</v>
      </c>
    </row>
    <row r="455" spans="1:8" x14ac:dyDescent="0.3">
      <c r="A455" s="9">
        <v>44470</v>
      </c>
      <c r="B455" s="2">
        <v>106.7</v>
      </c>
      <c r="C455" s="2">
        <v>109.9</v>
      </c>
      <c r="D455" s="2">
        <v>106.5</v>
      </c>
      <c r="E455" s="2">
        <v>108.5</v>
      </c>
      <c r="F455" s="2">
        <v>102.1</v>
      </c>
      <c r="G455" s="2">
        <v>12078210</v>
      </c>
      <c r="H455" s="2">
        <v>100322.48931719401</v>
      </c>
    </row>
    <row r="456" spans="1:8" x14ac:dyDescent="0.3">
      <c r="A456" s="9">
        <v>44501</v>
      </c>
      <c r="B456" s="2">
        <v>107.8</v>
      </c>
      <c r="C456" s="2">
        <v>110.9</v>
      </c>
      <c r="D456" s="2">
        <v>108.1</v>
      </c>
      <c r="E456" s="2">
        <v>105.7</v>
      </c>
      <c r="F456" s="2">
        <v>110.6</v>
      </c>
      <c r="G456" s="2">
        <v>11829318</v>
      </c>
      <c r="H456" s="2">
        <v>104183.63988267499</v>
      </c>
    </row>
    <row r="457" spans="1:8" x14ac:dyDescent="0.3">
      <c r="A457" s="9">
        <v>44531</v>
      </c>
      <c r="B457" s="2">
        <v>110</v>
      </c>
      <c r="C457" s="2">
        <v>116</v>
      </c>
      <c r="D457" s="2">
        <v>108.4</v>
      </c>
      <c r="E457" s="2">
        <v>107.6</v>
      </c>
      <c r="F457" s="2">
        <v>112.1</v>
      </c>
      <c r="G457" s="2">
        <v>13257069</v>
      </c>
      <c r="H457" s="2">
        <v>107014.763932887</v>
      </c>
    </row>
    <row r="458" spans="1:8" x14ac:dyDescent="0.3">
      <c r="A458" s="9">
        <v>44562</v>
      </c>
      <c r="B458" s="2">
        <v>110.2</v>
      </c>
      <c r="C458" s="2">
        <v>115.8</v>
      </c>
      <c r="D458" s="2">
        <v>109</v>
      </c>
      <c r="E458" s="2">
        <v>107.3</v>
      </c>
      <c r="F458" s="2">
        <v>115</v>
      </c>
      <c r="G458" s="2">
        <v>12668853</v>
      </c>
      <c r="H458" s="2">
        <v>99932.504533881103</v>
      </c>
    </row>
    <row r="459" spans="1:8" x14ac:dyDescent="0.3">
      <c r="A459" s="9">
        <v>44593</v>
      </c>
      <c r="B459" s="2">
        <v>108.4</v>
      </c>
      <c r="C459" s="2">
        <v>114.1</v>
      </c>
      <c r="D459" s="2">
        <v>107.2</v>
      </c>
      <c r="E459" s="2">
        <v>105.1</v>
      </c>
      <c r="F459" s="2">
        <v>108.3</v>
      </c>
      <c r="G459" s="2">
        <v>12345637</v>
      </c>
      <c r="H459" s="2">
        <v>98249.442954633298</v>
      </c>
    </row>
    <row r="460" spans="1:8" x14ac:dyDescent="0.3">
      <c r="A460" s="9">
        <v>44621</v>
      </c>
      <c r="B460" s="2">
        <v>109.9</v>
      </c>
      <c r="C460" s="2">
        <v>114.9</v>
      </c>
      <c r="D460" s="2">
        <v>109.1</v>
      </c>
      <c r="E460" s="2">
        <v>106.5</v>
      </c>
      <c r="F460" s="2">
        <v>107.4</v>
      </c>
      <c r="G460" s="2">
        <v>12495270</v>
      </c>
      <c r="H460" s="2">
        <v>98408.629880259206</v>
      </c>
    </row>
    <row r="461" spans="1:8" x14ac:dyDescent="0.3">
      <c r="A461" s="9">
        <v>44652</v>
      </c>
      <c r="B461" s="2">
        <v>110.8</v>
      </c>
      <c r="C461" s="2">
        <v>113.2</v>
      </c>
      <c r="D461" s="2">
        <v>111.6</v>
      </c>
      <c r="E461" s="2">
        <v>106.1</v>
      </c>
      <c r="F461" s="2">
        <v>99.7</v>
      </c>
      <c r="G461" s="2">
        <v>12460898</v>
      </c>
      <c r="H461" s="2">
        <v>97751.276979923598</v>
      </c>
    </row>
    <row r="462" spans="1:8" x14ac:dyDescent="0.3">
      <c r="A462" s="9">
        <v>44682</v>
      </c>
      <c r="B462" s="2">
        <v>110.5</v>
      </c>
      <c r="C462" s="2">
        <v>111.1</v>
      </c>
      <c r="D462" s="2">
        <v>111.9</v>
      </c>
      <c r="E462" s="2">
        <v>105.6</v>
      </c>
      <c r="F462" s="2">
        <v>109.3</v>
      </c>
      <c r="G462" s="2">
        <v>13236447</v>
      </c>
      <c r="H462" s="2">
        <v>100614.67619868599</v>
      </c>
    </row>
    <row r="463" spans="1:8" x14ac:dyDescent="0.3">
      <c r="A463" s="9">
        <v>44713</v>
      </c>
      <c r="B463" s="2">
        <v>111.2</v>
      </c>
      <c r="C463" s="2">
        <v>112.9</v>
      </c>
      <c r="D463" s="2">
        <v>112.5</v>
      </c>
      <c r="E463" s="2">
        <v>105.1</v>
      </c>
      <c r="F463" s="2">
        <v>114.4</v>
      </c>
      <c r="G463" s="2">
        <v>13264188</v>
      </c>
      <c r="H463" s="2">
        <v>101273.977425957</v>
      </c>
    </row>
    <row r="464" spans="1:8" x14ac:dyDescent="0.3">
      <c r="A464" s="9">
        <v>44743</v>
      </c>
      <c r="B464" s="2">
        <v>111.8</v>
      </c>
      <c r="C464" s="2">
        <v>110.4</v>
      </c>
      <c r="D464" s="2">
        <v>113</v>
      </c>
      <c r="E464" s="2">
        <v>105.2</v>
      </c>
      <c r="F464" s="2">
        <v>115.7</v>
      </c>
      <c r="G464" s="2">
        <v>13085483</v>
      </c>
      <c r="H464" s="2">
        <v>99077.296030981903</v>
      </c>
    </row>
    <row r="465" spans="1:8" x14ac:dyDescent="0.3">
      <c r="A465" s="9">
        <v>44774</v>
      </c>
      <c r="B465" s="2">
        <v>110.9</v>
      </c>
      <c r="C465" s="2">
        <v>107.5</v>
      </c>
      <c r="D465" s="2">
        <v>114.2</v>
      </c>
      <c r="E465" s="2">
        <v>108.5</v>
      </c>
      <c r="F465" s="2">
        <v>122.8</v>
      </c>
      <c r="G465" s="2">
        <v>13313765</v>
      </c>
      <c r="H465" s="2">
        <v>100503.732554587</v>
      </c>
    </row>
    <row r="466" spans="1:8" x14ac:dyDescent="0.3">
      <c r="A466" s="9">
        <v>44805</v>
      </c>
      <c r="B466" s="2">
        <v>110.7</v>
      </c>
      <c r="C466" s="2">
        <v>106.7</v>
      </c>
      <c r="D466" s="2">
        <v>114.2</v>
      </c>
      <c r="E466" s="2">
        <v>105.4</v>
      </c>
      <c r="F466" s="2">
        <v>116.6</v>
      </c>
      <c r="G466" s="2">
        <v>13448723</v>
      </c>
      <c r="H466" s="2">
        <v>105242.889695166</v>
      </c>
    </row>
    <row r="467" spans="1:8" x14ac:dyDescent="0.3">
      <c r="A467" s="9">
        <v>44835</v>
      </c>
      <c r="B467" s="2">
        <v>110</v>
      </c>
      <c r="C467" s="2">
        <v>104.4</v>
      </c>
      <c r="D467" s="2">
        <v>114</v>
      </c>
      <c r="E467" s="2">
        <v>106.9</v>
      </c>
      <c r="F467" s="2">
        <v>118.2</v>
      </c>
      <c r="G467" s="2">
        <v>13791190</v>
      </c>
      <c r="H467" s="2">
        <v>98961.685649972205</v>
      </c>
    </row>
    <row r="468" spans="1:8" x14ac:dyDescent="0.3">
      <c r="A468" s="9">
        <v>44866</v>
      </c>
      <c r="B468" s="2">
        <v>110.9</v>
      </c>
      <c r="C468" s="2">
        <v>104.3</v>
      </c>
      <c r="D468" s="2">
        <v>113.4</v>
      </c>
      <c r="E468" s="2">
        <v>103.5</v>
      </c>
      <c r="F468" s="2">
        <v>119.1</v>
      </c>
      <c r="G468" s="2">
        <v>14078971</v>
      </c>
      <c r="H468" s="2">
        <v>101314.811617962</v>
      </c>
    </row>
    <row r="469" spans="1:8" x14ac:dyDescent="0.3">
      <c r="A469" s="9">
        <v>44896</v>
      </c>
      <c r="B469" s="2">
        <v>110</v>
      </c>
      <c r="C469" s="2">
        <v>100</v>
      </c>
      <c r="D469" s="2">
        <v>115</v>
      </c>
      <c r="E469" s="2">
        <v>104</v>
      </c>
      <c r="F469" s="2">
        <v>112.1</v>
      </c>
      <c r="G469" s="2">
        <v>13983584</v>
      </c>
      <c r="H469" s="2">
        <v>104247.13729965199</v>
      </c>
    </row>
    <row r="470" spans="1:8" x14ac:dyDescent="0.3">
      <c r="A470" s="9">
        <v>44927</v>
      </c>
      <c r="B470" s="2">
        <v>108.9</v>
      </c>
      <c r="C470" s="2">
        <v>102.4</v>
      </c>
      <c r="D470" s="2">
        <v>113.8</v>
      </c>
      <c r="E470" s="2">
        <v>103.2</v>
      </c>
      <c r="F470" s="2">
        <v>102.2</v>
      </c>
      <c r="G470" s="2">
        <v>13994585</v>
      </c>
      <c r="H470" s="2">
        <v>100802.36551537699</v>
      </c>
    </row>
    <row r="471" spans="1:8" x14ac:dyDescent="0.3">
      <c r="A471" s="9">
        <v>44958</v>
      </c>
      <c r="B471" s="2">
        <v>110.9</v>
      </c>
      <c r="C471" s="2">
        <v>101.7</v>
      </c>
      <c r="D471" s="2">
        <v>116.3</v>
      </c>
      <c r="E471" s="2">
        <v>107.3</v>
      </c>
      <c r="F471" s="2">
        <v>110</v>
      </c>
      <c r="G471" s="2">
        <v>15145113</v>
      </c>
      <c r="H471" s="2">
        <v>113712.382763179</v>
      </c>
    </row>
    <row r="472" spans="1:8" x14ac:dyDescent="0.3">
      <c r="A472" s="9">
        <v>44986</v>
      </c>
      <c r="B472" s="2">
        <v>111.4</v>
      </c>
      <c r="C472" s="2">
        <v>105.6</v>
      </c>
      <c r="D472" s="2">
        <v>115.5</v>
      </c>
      <c r="E472" s="2">
        <v>105.6</v>
      </c>
      <c r="F472" s="2">
        <v>107.3</v>
      </c>
      <c r="G472" s="2">
        <v>14485768</v>
      </c>
      <c r="H472" s="2">
        <v>108205.42421944199</v>
      </c>
    </row>
    <row r="473" spans="1:8" x14ac:dyDescent="0.3">
      <c r="A473" s="9">
        <v>45017</v>
      </c>
      <c r="B473" s="2">
        <v>110.2</v>
      </c>
      <c r="C473" s="2">
        <v>104.5</v>
      </c>
      <c r="D473" s="2">
        <v>115.1</v>
      </c>
      <c r="E473" s="2">
        <v>104</v>
      </c>
      <c r="F473" s="2">
        <v>107.2</v>
      </c>
      <c r="G473" s="2">
        <v>14647036</v>
      </c>
      <c r="H473" s="2">
        <v>101865.77735807</v>
      </c>
    </row>
    <row r="474" spans="1:8" x14ac:dyDescent="0.3">
      <c r="A474" s="9">
        <v>45047</v>
      </c>
      <c r="B474" s="2">
        <v>111.6</v>
      </c>
      <c r="C474" s="2">
        <v>108.3</v>
      </c>
      <c r="D474" s="2">
        <v>114.8</v>
      </c>
      <c r="E474" s="2">
        <v>104.5</v>
      </c>
      <c r="F474" s="2">
        <v>108</v>
      </c>
      <c r="G474" s="2">
        <v>14720591</v>
      </c>
      <c r="H474" s="2">
        <v>103757.513152567</v>
      </c>
    </row>
    <row r="475" spans="1:8" x14ac:dyDescent="0.3">
      <c r="A475" s="9">
        <v>45078</v>
      </c>
      <c r="B475" s="2">
        <v>111.4</v>
      </c>
      <c r="C475" s="2">
        <v>106</v>
      </c>
      <c r="D475" s="2">
        <v>115.7</v>
      </c>
      <c r="E475" s="2">
        <v>106.2</v>
      </c>
      <c r="F475" s="2">
        <v>109.2</v>
      </c>
      <c r="G475" s="2">
        <v>14536317</v>
      </c>
      <c r="H475" s="2">
        <v>105334.22339463</v>
      </c>
    </row>
    <row r="476" spans="1:8" x14ac:dyDescent="0.3">
      <c r="A476" s="9">
        <v>45108</v>
      </c>
      <c r="B476" s="2">
        <v>110.6</v>
      </c>
      <c r="C476" s="2">
        <v>103.1</v>
      </c>
      <c r="D476" s="2">
        <v>115.9</v>
      </c>
      <c r="E476" s="2">
        <v>102.9</v>
      </c>
      <c r="F476" s="2">
        <v>102.4</v>
      </c>
      <c r="G476" s="2">
        <v>14644392</v>
      </c>
      <c r="H476" s="2">
        <v>103161.071554029</v>
      </c>
    </row>
    <row r="477" spans="1:8" x14ac:dyDescent="0.3">
      <c r="A477" s="9">
        <v>45139</v>
      </c>
      <c r="B477" s="2">
        <v>112.6</v>
      </c>
      <c r="C477" s="2">
        <v>108.9</v>
      </c>
      <c r="D477" s="2">
        <v>116.4</v>
      </c>
      <c r="E477" s="2">
        <v>103.4</v>
      </c>
      <c r="F477" s="2">
        <v>103.7</v>
      </c>
      <c r="G477" s="2">
        <v>14939061</v>
      </c>
      <c r="H477" s="2">
        <v>107378.681330714</v>
      </c>
    </row>
    <row r="478" spans="1:8" x14ac:dyDescent="0.3">
      <c r="A478" s="9">
        <v>45170</v>
      </c>
      <c r="B478" s="2">
        <v>113.5</v>
      </c>
      <c r="C478" s="2">
        <v>111.1</v>
      </c>
      <c r="D478" s="2">
        <v>116.6</v>
      </c>
      <c r="E478" s="2">
        <v>102.4</v>
      </c>
      <c r="F478" s="2">
        <v>111.8</v>
      </c>
      <c r="G478" s="2">
        <v>15012967</v>
      </c>
      <c r="H478" s="2">
        <v>105899.659492266</v>
      </c>
    </row>
    <row r="479" spans="1:8" x14ac:dyDescent="0.3">
      <c r="A479" s="9">
        <v>45200</v>
      </c>
      <c r="B479" s="2">
        <v>112.7</v>
      </c>
      <c r="C479" s="2">
        <v>109.3</v>
      </c>
      <c r="D479" s="2">
        <v>116.2</v>
      </c>
      <c r="E479" s="2">
        <v>103.2</v>
      </c>
      <c r="F479" s="2">
        <v>112</v>
      </c>
      <c r="G479" s="2">
        <v>15078852</v>
      </c>
      <c r="H479" s="2">
        <v>103026.59832971</v>
      </c>
    </row>
    <row r="480" spans="1:8" x14ac:dyDescent="0.3">
      <c r="A480" s="9">
        <v>45231</v>
      </c>
      <c r="B480" s="2">
        <v>113</v>
      </c>
      <c r="C480" s="2">
        <v>110.8</v>
      </c>
      <c r="D480" s="2">
        <v>116.2</v>
      </c>
      <c r="E480" s="2">
        <v>103.1</v>
      </c>
      <c r="F480" s="2">
        <v>110</v>
      </c>
      <c r="G480" s="2">
        <v>14650139</v>
      </c>
      <c r="H480" s="2">
        <v>104602.069507409</v>
      </c>
    </row>
    <row r="481" spans="1:8" x14ac:dyDescent="0.3">
      <c r="A481" s="9">
        <v>45261</v>
      </c>
      <c r="B481" s="2">
        <v>113.4</v>
      </c>
      <c r="C481" s="2">
        <v>110.3</v>
      </c>
      <c r="D481" s="2">
        <v>117.8</v>
      </c>
      <c r="E481" s="2">
        <v>103.6</v>
      </c>
      <c r="F481" s="2">
        <v>112</v>
      </c>
      <c r="G481" s="2">
        <v>14321266</v>
      </c>
      <c r="H481" s="2">
        <v>98631.822082405299</v>
      </c>
    </row>
    <row r="482" spans="1:8" x14ac:dyDescent="0.3">
      <c r="A482" s="9">
        <v>45292</v>
      </c>
      <c r="B482" s="2">
        <v>113.7</v>
      </c>
      <c r="C482" s="2">
        <v>108.6</v>
      </c>
      <c r="D482" s="2">
        <v>117.5</v>
      </c>
      <c r="E482" s="2">
        <v>104.6</v>
      </c>
      <c r="F482" s="2">
        <v>101.9</v>
      </c>
      <c r="G482" s="2">
        <v>15977398</v>
      </c>
      <c r="H482" s="2">
        <v>108104.04692339701</v>
      </c>
    </row>
    <row r="483" spans="1:8" x14ac:dyDescent="0.3">
      <c r="A483" s="9">
        <v>45323</v>
      </c>
      <c r="B483" s="2">
        <v>115.2</v>
      </c>
      <c r="C483" s="2">
        <v>112</v>
      </c>
      <c r="D483" s="2">
        <v>118.3</v>
      </c>
      <c r="E483" s="2">
        <v>101.3</v>
      </c>
      <c r="F483" s="2">
        <v>112.9</v>
      </c>
      <c r="G483" s="2">
        <v>16125000</v>
      </c>
      <c r="H483" s="2">
        <v>99767.265086743995</v>
      </c>
    </row>
    <row r="484" spans="1:8" x14ac:dyDescent="0.3">
      <c r="A484" s="9">
        <v>45352</v>
      </c>
      <c r="B484" s="2">
        <v>112.5</v>
      </c>
      <c r="C484" s="2">
        <v>108.3</v>
      </c>
      <c r="D484" s="2">
        <v>116.9</v>
      </c>
      <c r="E484" s="2">
        <v>102.4</v>
      </c>
      <c r="F484" s="2">
        <v>106.6</v>
      </c>
      <c r="G484" s="2">
        <v>14472616</v>
      </c>
      <c r="H484" s="2">
        <v>99195.799873377502</v>
      </c>
    </row>
    <row r="485" spans="1:8" x14ac:dyDescent="0.3">
      <c r="A485" s="9">
        <v>45383</v>
      </c>
      <c r="B485" s="2">
        <v>114.1</v>
      </c>
      <c r="C485" s="2">
        <v>111.4</v>
      </c>
      <c r="D485" s="2">
        <v>117.8</v>
      </c>
      <c r="E485" s="2">
        <v>101.8</v>
      </c>
      <c r="F485" s="2">
        <v>108.3</v>
      </c>
      <c r="G485" s="2">
        <v>15027239</v>
      </c>
      <c r="H485" s="2">
        <v>107417.86385150399</v>
      </c>
    </row>
    <row r="486" spans="1:8" x14ac:dyDescent="0.3">
      <c r="A486" s="9">
        <v>45413</v>
      </c>
      <c r="B486" s="2">
        <v>113.2</v>
      </c>
      <c r="C486" s="2">
        <v>110.7</v>
      </c>
      <c r="D486" s="2">
        <v>116.8</v>
      </c>
      <c r="E486" s="2">
        <v>101.6</v>
      </c>
      <c r="F486" s="2">
        <v>104.4</v>
      </c>
      <c r="G486" s="2">
        <v>14334001</v>
      </c>
      <c r="H486" s="2">
        <v>105865.111433856</v>
      </c>
    </row>
    <row r="487" spans="1:8" x14ac:dyDescent="0.3">
      <c r="A487" s="9">
        <v>45444</v>
      </c>
      <c r="B487" s="2">
        <v>113.1</v>
      </c>
      <c r="C487" s="2">
        <v>111.5</v>
      </c>
      <c r="D487" s="2">
        <v>117.1</v>
      </c>
      <c r="E487" s="2">
        <v>102.5</v>
      </c>
      <c r="F487" s="2">
        <v>108.1</v>
      </c>
      <c r="G487" s="2">
        <v>14114303</v>
      </c>
      <c r="H487" s="2">
        <v>101924.590367974</v>
      </c>
    </row>
    <row r="488" spans="1:8" x14ac:dyDescent="0.3">
      <c r="A488" s="9">
        <v>45474</v>
      </c>
      <c r="B488" s="2">
        <v>112.4</v>
      </c>
      <c r="C488" s="2">
        <v>106.8</v>
      </c>
      <c r="D488" s="2">
        <v>117.6</v>
      </c>
      <c r="E488" s="2">
        <v>100.5</v>
      </c>
      <c r="F488" s="2">
        <v>118.6</v>
      </c>
      <c r="G488" s="2">
        <v>14067864</v>
      </c>
      <c r="H488" s="2">
        <v>110473.877008471</v>
      </c>
    </row>
    <row r="489" spans="1:8" x14ac:dyDescent="0.3">
      <c r="A489" s="9">
        <v>45505</v>
      </c>
      <c r="B489" s="2">
        <v>113.9</v>
      </c>
      <c r="C489" s="2">
        <v>111.5</v>
      </c>
      <c r="D489" s="2">
        <v>118</v>
      </c>
      <c r="E489" s="2">
        <v>102.2</v>
      </c>
      <c r="F489" s="2">
        <v>112.5</v>
      </c>
      <c r="G489" s="2">
        <v>13815399</v>
      </c>
      <c r="H489" s="2">
        <v>106345.83233149099</v>
      </c>
    </row>
    <row r="490" spans="1:8" x14ac:dyDescent="0.3">
      <c r="A490" s="9">
        <v>45536</v>
      </c>
      <c r="B490" s="2">
        <v>113.6</v>
      </c>
      <c r="C490" s="2">
        <v>111.4</v>
      </c>
      <c r="D490" s="2">
        <v>117.2</v>
      </c>
      <c r="E490" s="2">
        <v>101.8</v>
      </c>
      <c r="F490" s="2">
        <v>121.9</v>
      </c>
      <c r="G490" s="2">
        <v>13869842</v>
      </c>
      <c r="H490" s="2">
        <v>104642.029460633</v>
      </c>
    </row>
    <row r="491" spans="1:8" x14ac:dyDescent="0.3">
      <c r="A491" s="9">
        <v>45566</v>
      </c>
      <c r="B491" s="2"/>
      <c r="C491" s="2"/>
      <c r="D491" s="2"/>
      <c r="E491" s="2"/>
      <c r="F491" s="2"/>
      <c r="G491" s="2"/>
      <c r="H491" s="2">
        <v>114908.14176940901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2"/>
  <sheetViews>
    <sheetView topLeftCell="A2" workbookViewId="0">
      <selection activeCell="A15" sqref="A15"/>
    </sheetView>
  </sheetViews>
  <sheetFormatPr defaultRowHeight="16.5" x14ac:dyDescent="0.3"/>
  <cols>
    <col min="1" max="1" width="13.625" customWidth="1"/>
    <col min="2" max="3" width="16.625" customWidth="1"/>
    <col min="4" max="4" width="9" customWidth="1"/>
  </cols>
  <sheetData>
    <row r="1" spans="1:3" x14ac:dyDescent="0.3">
      <c r="A1" s="1"/>
      <c r="B1" t="s">
        <v>33</v>
      </c>
      <c r="C1" t="s">
        <v>34</v>
      </c>
    </row>
    <row r="2" spans="1:3" x14ac:dyDescent="0.3">
      <c r="A2" s="4" t="s">
        <v>10</v>
      </c>
      <c r="B2" s="1"/>
      <c r="C2" s="1"/>
    </row>
    <row r="3" spans="1:3" ht="45" x14ac:dyDescent="0.3">
      <c r="A3" s="5" t="s">
        <v>11</v>
      </c>
      <c r="B3" s="7" t="s">
        <v>3</v>
      </c>
      <c r="C3" s="3" t="s">
        <v>4</v>
      </c>
    </row>
    <row r="4" spans="1:3" x14ac:dyDescent="0.3">
      <c r="A4" s="4" t="s">
        <v>5</v>
      </c>
      <c r="B4" s="1" t="s">
        <v>9</v>
      </c>
      <c r="C4" s="1" t="s">
        <v>9</v>
      </c>
    </row>
    <row r="5" spans="1:3" x14ac:dyDescent="0.3">
      <c r="A5" s="4" t="s">
        <v>12</v>
      </c>
      <c r="B5" s="1" t="s">
        <v>14</v>
      </c>
      <c r="C5" s="1" t="s">
        <v>14</v>
      </c>
    </row>
    <row r="6" spans="1:3" x14ac:dyDescent="0.3">
      <c r="A6" s="4" t="s">
        <v>15</v>
      </c>
      <c r="B6" s="1"/>
      <c r="C6" s="1"/>
    </row>
    <row r="7" spans="1:3" x14ac:dyDescent="0.3">
      <c r="A7" s="4" t="s">
        <v>16</v>
      </c>
      <c r="B7" s="1"/>
      <c r="C7" s="1"/>
    </row>
    <row r="8" spans="1:3" x14ac:dyDescent="0.3">
      <c r="A8" s="4" t="s">
        <v>17</v>
      </c>
      <c r="B8" s="1"/>
      <c r="C8" s="1"/>
    </row>
    <row r="9" spans="1:3" x14ac:dyDescent="0.3">
      <c r="A9" s="4" t="s">
        <v>18</v>
      </c>
      <c r="B9" s="1"/>
      <c r="C9" s="1"/>
    </row>
    <row r="10" spans="1:3" x14ac:dyDescent="0.3">
      <c r="A10" s="4" t="s">
        <v>19</v>
      </c>
      <c r="B10" s="1"/>
      <c r="C10" s="1"/>
    </row>
    <row r="11" spans="1:3" x14ac:dyDescent="0.3">
      <c r="A11" s="4" t="s">
        <v>20</v>
      </c>
      <c r="B11" s="1"/>
      <c r="C11" s="1"/>
    </row>
    <row r="12" spans="1:3" x14ac:dyDescent="0.3">
      <c r="A12" s="4" t="s">
        <v>21</v>
      </c>
      <c r="B12" s="1"/>
      <c r="C12" s="1"/>
    </row>
    <row r="13" spans="1:3" ht="60" x14ac:dyDescent="0.3">
      <c r="A13" s="6" t="s">
        <v>35</v>
      </c>
      <c r="B13" s="8" t="s">
        <v>3</v>
      </c>
      <c r="C13" s="8" t="s">
        <v>4</v>
      </c>
    </row>
    <row r="14" spans="1:3" x14ac:dyDescent="0.3">
      <c r="A14" s="9">
        <v>36526</v>
      </c>
      <c r="B14" s="2">
        <v>243573.1</v>
      </c>
      <c r="C14" s="2">
        <v>256070.9</v>
      </c>
    </row>
    <row r="15" spans="1:3" x14ac:dyDescent="0.3">
      <c r="A15" s="9">
        <v>36617</v>
      </c>
      <c r="B15" s="2">
        <v>247325.9</v>
      </c>
      <c r="C15" s="2">
        <v>257774.5</v>
      </c>
    </row>
    <row r="16" spans="1:3" x14ac:dyDescent="0.3">
      <c r="A16" s="9">
        <v>36708</v>
      </c>
      <c r="B16" s="2">
        <v>254117.2</v>
      </c>
      <c r="C16" s="2">
        <v>265122.8</v>
      </c>
    </row>
    <row r="17" spans="1:3" x14ac:dyDescent="0.3">
      <c r="A17" s="9">
        <v>36800</v>
      </c>
      <c r="B17" s="2">
        <v>253273</v>
      </c>
      <c r="C17" s="2">
        <v>261040.9</v>
      </c>
    </row>
    <row r="18" spans="1:3" x14ac:dyDescent="0.3">
      <c r="A18" s="9">
        <v>36892</v>
      </c>
      <c r="B18" s="2">
        <v>255820.79999999999</v>
      </c>
      <c r="C18" s="2">
        <v>266875.40000000002</v>
      </c>
    </row>
    <row r="19" spans="1:3" x14ac:dyDescent="0.3">
      <c r="A19" s="9">
        <v>36982</v>
      </c>
      <c r="B19" s="2">
        <v>259678.3</v>
      </c>
      <c r="C19" s="2">
        <v>268041.2</v>
      </c>
    </row>
    <row r="20" spans="1:3" x14ac:dyDescent="0.3">
      <c r="A20" s="9">
        <v>37073</v>
      </c>
      <c r="B20" s="2">
        <v>262985.59999999998</v>
      </c>
      <c r="C20" s="2">
        <v>270803.7</v>
      </c>
    </row>
    <row r="21" spans="1:3" x14ac:dyDescent="0.3">
      <c r="A21" s="9">
        <v>37165</v>
      </c>
      <c r="B21" s="2">
        <v>266982.90000000002</v>
      </c>
      <c r="C21" s="2">
        <v>274452.8</v>
      </c>
    </row>
    <row r="22" spans="1:3" x14ac:dyDescent="0.3">
      <c r="A22" s="9">
        <v>37257</v>
      </c>
      <c r="B22" s="2">
        <v>274419.90000000002</v>
      </c>
      <c r="C22" s="2">
        <v>288010.90000000002</v>
      </c>
    </row>
    <row r="23" spans="1:3" x14ac:dyDescent="0.3">
      <c r="A23" s="9">
        <v>37347</v>
      </c>
      <c r="B23" s="2">
        <v>279643.7</v>
      </c>
      <c r="C23" s="2">
        <v>290460</v>
      </c>
    </row>
    <row r="24" spans="1:3" x14ac:dyDescent="0.3">
      <c r="A24" s="9">
        <v>37438</v>
      </c>
      <c r="B24" s="2">
        <v>284837.5</v>
      </c>
      <c r="C24" s="2">
        <v>296054.8</v>
      </c>
    </row>
    <row r="25" spans="1:3" x14ac:dyDescent="0.3">
      <c r="A25" s="9">
        <v>37530</v>
      </c>
      <c r="B25" s="2">
        <v>287527.5</v>
      </c>
      <c r="C25" s="2">
        <v>296833.2</v>
      </c>
    </row>
    <row r="26" spans="1:3" x14ac:dyDescent="0.3">
      <c r="A26" s="9">
        <v>37622</v>
      </c>
      <c r="B26" s="2">
        <v>285982.5</v>
      </c>
      <c r="C26" s="2">
        <v>295159.90000000002</v>
      </c>
    </row>
    <row r="27" spans="1:3" x14ac:dyDescent="0.3">
      <c r="A27" s="9">
        <v>37712</v>
      </c>
      <c r="B27" s="2">
        <v>286171.59999999998</v>
      </c>
      <c r="C27" s="2">
        <v>296043.7</v>
      </c>
    </row>
    <row r="28" spans="1:3" x14ac:dyDescent="0.3">
      <c r="A28" s="9">
        <v>37803</v>
      </c>
      <c r="B28" s="2">
        <v>290747.7</v>
      </c>
      <c r="C28" s="2">
        <v>301280.09999999998</v>
      </c>
    </row>
    <row r="29" spans="1:3" x14ac:dyDescent="0.3">
      <c r="A29" s="9">
        <v>37895</v>
      </c>
      <c r="B29" s="2">
        <v>298161.40000000002</v>
      </c>
      <c r="C29" s="2">
        <v>309738.3</v>
      </c>
    </row>
    <row r="30" spans="1:3" x14ac:dyDescent="0.3">
      <c r="A30" s="9">
        <v>37987</v>
      </c>
      <c r="B30" s="2">
        <v>302404.3</v>
      </c>
      <c r="C30" s="2">
        <v>310184.40000000002</v>
      </c>
    </row>
    <row r="31" spans="1:3" x14ac:dyDescent="0.3">
      <c r="A31" s="9">
        <v>38078</v>
      </c>
      <c r="B31" s="2">
        <v>304926.09999999998</v>
      </c>
      <c r="C31" s="2">
        <v>311531.59999999998</v>
      </c>
    </row>
    <row r="32" spans="1:3" x14ac:dyDescent="0.3">
      <c r="A32" s="9">
        <v>38169</v>
      </c>
      <c r="B32" s="2">
        <v>305706.2</v>
      </c>
      <c r="C32" s="2">
        <v>312363</v>
      </c>
    </row>
    <row r="33" spans="1:3" x14ac:dyDescent="0.3">
      <c r="A33" s="9">
        <v>38261</v>
      </c>
      <c r="B33" s="2">
        <v>308211.90000000002</v>
      </c>
      <c r="C33" s="2">
        <v>316572.5</v>
      </c>
    </row>
    <row r="34" spans="1:3" x14ac:dyDescent="0.3">
      <c r="A34" s="9">
        <v>38353</v>
      </c>
      <c r="B34" s="2">
        <v>311097.09999999998</v>
      </c>
      <c r="C34" s="2">
        <v>318178.7</v>
      </c>
    </row>
    <row r="35" spans="1:3" x14ac:dyDescent="0.3">
      <c r="A35" s="9">
        <v>38443</v>
      </c>
      <c r="B35" s="2">
        <v>316930.09999999998</v>
      </c>
      <c r="C35" s="2">
        <v>321469.40000000002</v>
      </c>
    </row>
    <row r="36" spans="1:3" x14ac:dyDescent="0.3">
      <c r="A36" s="9">
        <v>38534</v>
      </c>
      <c r="B36" s="2">
        <v>321379.3</v>
      </c>
      <c r="C36" s="2">
        <v>323894.8</v>
      </c>
    </row>
    <row r="37" spans="1:3" x14ac:dyDescent="0.3">
      <c r="A37" s="9">
        <v>38626</v>
      </c>
      <c r="B37" s="2">
        <v>325066.90000000002</v>
      </c>
      <c r="C37" s="2">
        <v>327390.3</v>
      </c>
    </row>
    <row r="38" spans="1:3" x14ac:dyDescent="0.3">
      <c r="A38" s="9">
        <v>38718</v>
      </c>
      <c r="B38" s="2">
        <v>330234.40000000002</v>
      </c>
      <c r="C38" s="2">
        <v>328492.2</v>
      </c>
    </row>
    <row r="39" spans="1:3" x14ac:dyDescent="0.3">
      <c r="A39" s="9">
        <v>38808</v>
      </c>
      <c r="B39" s="2">
        <v>332617.8</v>
      </c>
      <c r="C39" s="2">
        <v>330184.7</v>
      </c>
    </row>
    <row r="40" spans="1:3" x14ac:dyDescent="0.3">
      <c r="A40" s="9">
        <v>38899</v>
      </c>
      <c r="B40" s="2">
        <v>337830.8</v>
      </c>
      <c r="C40" s="2">
        <v>336034.7</v>
      </c>
    </row>
    <row r="41" spans="1:3" x14ac:dyDescent="0.3">
      <c r="A41" s="9">
        <v>38991</v>
      </c>
      <c r="B41" s="2">
        <v>340636.5</v>
      </c>
      <c r="C41" s="2">
        <v>341905.7</v>
      </c>
    </row>
    <row r="42" spans="1:3" x14ac:dyDescent="0.3">
      <c r="A42" s="9">
        <v>39083</v>
      </c>
      <c r="B42" s="2">
        <v>346675</v>
      </c>
      <c r="C42" s="2">
        <v>344793.5</v>
      </c>
    </row>
    <row r="43" spans="1:3" x14ac:dyDescent="0.3">
      <c r="A43" s="9">
        <v>39173</v>
      </c>
      <c r="B43" s="2">
        <v>352543.6</v>
      </c>
      <c r="C43" s="2">
        <v>350228.9</v>
      </c>
    </row>
    <row r="44" spans="1:3" x14ac:dyDescent="0.3">
      <c r="A44" s="9">
        <v>39264</v>
      </c>
      <c r="B44" s="2">
        <v>356718.2</v>
      </c>
      <c r="C44" s="2">
        <v>356192</v>
      </c>
    </row>
    <row r="45" spans="1:3" x14ac:dyDescent="0.3">
      <c r="A45" s="9">
        <v>39356</v>
      </c>
      <c r="B45" s="2">
        <v>363742.3</v>
      </c>
      <c r="C45" s="2">
        <v>359242.5</v>
      </c>
    </row>
    <row r="46" spans="1:3" x14ac:dyDescent="0.3">
      <c r="A46" s="9">
        <v>39448</v>
      </c>
      <c r="B46" s="2">
        <v>366484.8</v>
      </c>
      <c r="C46" s="2">
        <v>357191.6</v>
      </c>
    </row>
    <row r="47" spans="1:3" x14ac:dyDescent="0.3">
      <c r="A47" s="9">
        <v>39539</v>
      </c>
      <c r="B47" s="2">
        <v>367818.8</v>
      </c>
      <c r="C47" s="2">
        <v>356290.2</v>
      </c>
    </row>
    <row r="48" spans="1:3" x14ac:dyDescent="0.3">
      <c r="A48" s="9">
        <v>39630</v>
      </c>
      <c r="B48" s="2">
        <v>370260.1</v>
      </c>
      <c r="C48" s="2">
        <v>355428.9</v>
      </c>
    </row>
    <row r="49" spans="1:3" x14ac:dyDescent="0.3">
      <c r="A49" s="9">
        <v>39722</v>
      </c>
      <c r="B49" s="2">
        <v>357768.2</v>
      </c>
      <c r="C49" s="2">
        <v>343455.2</v>
      </c>
    </row>
    <row r="50" spans="1:3" x14ac:dyDescent="0.3">
      <c r="A50" s="9">
        <v>39814</v>
      </c>
      <c r="B50" s="2">
        <v>358711.7</v>
      </c>
      <c r="C50" s="2">
        <v>346934</v>
      </c>
    </row>
    <row r="51" spans="1:3" x14ac:dyDescent="0.3">
      <c r="A51" s="9">
        <v>39904</v>
      </c>
      <c r="B51" s="2">
        <v>363561</v>
      </c>
      <c r="C51" s="2">
        <v>362606.1</v>
      </c>
    </row>
    <row r="52" spans="1:3" x14ac:dyDescent="0.3">
      <c r="A52" s="9">
        <v>39995</v>
      </c>
      <c r="B52" s="2">
        <v>374652</v>
      </c>
      <c r="C52" s="2">
        <v>369388.5</v>
      </c>
    </row>
    <row r="53" spans="1:3" x14ac:dyDescent="0.3">
      <c r="A53" s="9">
        <v>40087</v>
      </c>
      <c r="B53" s="2">
        <v>377396.3</v>
      </c>
      <c r="C53" s="2">
        <v>372418.3</v>
      </c>
    </row>
    <row r="54" spans="1:3" x14ac:dyDescent="0.3">
      <c r="A54" s="9">
        <v>40179</v>
      </c>
      <c r="B54" s="2">
        <v>386238.5</v>
      </c>
      <c r="C54" s="2">
        <v>380961.6</v>
      </c>
    </row>
    <row r="55" spans="1:3" x14ac:dyDescent="0.3">
      <c r="A55" s="9">
        <v>40269</v>
      </c>
      <c r="B55" s="2">
        <v>392479</v>
      </c>
      <c r="C55" s="2">
        <v>388052.2</v>
      </c>
    </row>
    <row r="56" spans="1:3" x14ac:dyDescent="0.3">
      <c r="A56" s="9">
        <v>40360</v>
      </c>
      <c r="B56" s="2">
        <v>396469.6</v>
      </c>
      <c r="C56" s="2">
        <v>392182</v>
      </c>
    </row>
    <row r="57" spans="1:3" x14ac:dyDescent="0.3">
      <c r="A57" s="9">
        <v>40452</v>
      </c>
      <c r="B57" s="2">
        <v>402066</v>
      </c>
      <c r="C57" s="2">
        <v>394306.1</v>
      </c>
    </row>
    <row r="58" spans="1:3" x14ac:dyDescent="0.3">
      <c r="A58" s="9">
        <v>40544</v>
      </c>
      <c r="B58" s="2">
        <v>405904.8</v>
      </c>
      <c r="C58" s="2">
        <v>389824.3</v>
      </c>
    </row>
    <row r="59" spans="1:3" x14ac:dyDescent="0.3">
      <c r="A59" s="9">
        <v>40634</v>
      </c>
      <c r="B59" s="2">
        <v>407666.7</v>
      </c>
      <c r="C59" s="2">
        <v>392843.8</v>
      </c>
    </row>
    <row r="60" spans="1:3" x14ac:dyDescent="0.3">
      <c r="A60" s="9">
        <v>40725</v>
      </c>
      <c r="B60" s="2">
        <v>409552.3</v>
      </c>
      <c r="C60" s="2">
        <v>395593.7</v>
      </c>
    </row>
    <row r="61" spans="1:3" x14ac:dyDescent="0.3">
      <c r="A61" s="9">
        <v>40817</v>
      </c>
      <c r="B61" s="2">
        <v>412298.9</v>
      </c>
      <c r="C61" s="2">
        <v>396494.3</v>
      </c>
    </row>
    <row r="62" spans="1:3" x14ac:dyDescent="0.3">
      <c r="A62" s="9">
        <v>40909</v>
      </c>
      <c r="B62" s="2">
        <v>416240.7</v>
      </c>
      <c r="C62" s="2">
        <v>399072.3</v>
      </c>
    </row>
    <row r="63" spans="1:3" x14ac:dyDescent="0.3">
      <c r="A63" s="9">
        <v>41000</v>
      </c>
      <c r="B63" s="2">
        <v>417998</v>
      </c>
      <c r="C63" s="2">
        <v>400259.3</v>
      </c>
    </row>
    <row r="64" spans="1:3" x14ac:dyDescent="0.3">
      <c r="A64" s="9">
        <v>41091</v>
      </c>
      <c r="B64" s="2">
        <v>419861.6</v>
      </c>
      <c r="C64" s="2">
        <v>407533.4</v>
      </c>
    </row>
    <row r="65" spans="1:3" x14ac:dyDescent="0.3">
      <c r="A65" s="9">
        <v>41183</v>
      </c>
      <c r="B65" s="2">
        <v>422987.5</v>
      </c>
      <c r="C65" s="2">
        <v>409368.4</v>
      </c>
    </row>
    <row r="66" spans="1:3" x14ac:dyDescent="0.3">
      <c r="A66" s="9">
        <v>41275</v>
      </c>
      <c r="B66" s="2">
        <v>426342.40000000002</v>
      </c>
      <c r="C66" s="2">
        <v>411808.6</v>
      </c>
    </row>
    <row r="67" spans="1:3" x14ac:dyDescent="0.3">
      <c r="A67" s="9">
        <v>41365</v>
      </c>
      <c r="B67" s="2">
        <v>431160.1</v>
      </c>
      <c r="C67" s="2">
        <v>420377</v>
      </c>
    </row>
    <row r="68" spans="1:3" x14ac:dyDescent="0.3">
      <c r="A68" s="9">
        <v>41456</v>
      </c>
      <c r="B68" s="2">
        <v>435484.7</v>
      </c>
      <c r="C68" s="2">
        <v>425683.20000000001</v>
      </c>
    </row>
    <row r="69" spans="1:3" x14ac:dyDescent="0.3">
      <c r="A69" s="9">
        <v>41548</v>
      </c>
      <c r="B69" s="2">
        <v>439300.3</v>
      </c>
      <c r="C69" s="2">
        <v>428231</v>
      </c>
    </row>
    <row r="70" spans="1:3" x14ac:dyDescent="0.3">
      <c r="A70" s="9">
        <v>41640</v>
      </c>
      <c r="B70" s="2">
        <v>442669.9</v>
      </c>
      <c r="C70" s="2">
        <v>431020.4</v>
      </c>
    </row>
    <row r="71" spans="1:3" x14ac:dyDescent="0.3">
      <c r="A71" s="9">
        <v>41730</v>
      </c>
      <c r="B71" s="2">
        <v>446872.4</v>
      </c>
      <c r="C71" s="2">
        <v>436924.3</v>
      </c>
    </row>
    <row r="72" spans="1:3" x14ac:dyDescent="0.3">
      <c r="A72" s="9">
        <v>41821</v>
      </c>
      <c r="B72" s="2">
        <v>448023.5</v>
      </c>
      <c r="C72" s="2">
        <v>436473.5</v>
      </c>
    </row>
    <row r="73" spans="1:3" x14ac:dyDescent="0.3">
      <c r="A73" s="9">
        <v>41913</v>
      </c>
      <c r="B73" s="2">
        <v>450409.2</v>
      </c>
      <c r="C73" s="2">
        <v>442736.9</v>
      </c>
    </row>
    <row r="74" spans="1:3" x14ac:dyDescent="0.3">
      <c r="A74" s="9">
        <v>42005</v>
      </c>
      <c r="B74" s="2">
        <v>454302.8</v>
      </c>
      <c r="C74" s="2">
        <v>458630.3</v>
      </c>
    </row>
    <row r="75" spans="1:3" x14ac:dyDescent="0.3">
      <c r="A75" s="9">
        <v>42095</v>
      </c>
      <c r="B75" s="2">
        <v>456256.6</v>
      </c>
      <c r="C75" s="2">
        <v>463125.3</v>
      </c>
    </row>
    <row r="76" spans="1:3" x14ac:dyDescent="0.3">
      <c r="A76" s="9">
        <v>42186</v>
      </c>
      <c r="B76" s="2">
        <v>463025.5</v>
      </c>
      <c r="C76" s="2">
        <v>469205.6</v>
      </c>
    </row>
    <row r="77" spans="1:3" x14ac:dyDescent="0.3">
      <c r="A77" s="9">
        <v>42278</v>
      </c>
      <c r="B77" s="2">
        <v>466604</v>
      </c>
      <c r="C77" s="2">
        <v>473552.7</v>
      </c>
    </row>
    <row r="78" spans="1:3" x14ac:dyDescent="0.3">
      <c r="A78" s="9">
        <v>42370</v>
      </c>
      <c r="B78" s="2">
        <v>468389.8</v>
      </c>
      <c r="C78" s="2">
        <v>484991.1</v>
      </c>
    </row>
    <row r="79" spans="1:3" x14ac:dyDescent="0.3">
      <c r="A79" s="9">
        <v>42461</v>
      </c>
      <c r="B79" s="2">
        <v>474262.9</v>
      </c>
      <c r="C79" s="2">
        <v>487576</v>
      </c>
    </row>
    <row r="80" spans="1:3" x14ac:dyDescent="0.3">
      <c r="A80" s="9">
        <v>42552</v>
      </c>
      <c r="B80" s="2">
        <v>476110</v>
      </c>
      <c r="C80" s="2">
        <v>486135.9</v>
      </c>
    </row>
    <row r="81" spans="1:3" x14ac:dyDescent="0.3">
      <c r="A81" s="9">
        <v>42644</v>
      </c>
      <c r="B81" s="2">
        <v>479788.4</v>
      </c>
      <c r="C81" s="2">
        <v>491037.7</v>
      </c>
    </row>
    <row r="82" spans="1:3" x14ac:dyDescent="0.3">
      <c r="A82" s="9">
        <v>42736</v>
      </c>
      <c r="B82" s="2">
        <v>485158.6</v>
      </c>
      <c r="C82" s="2">
        <v>498294.6</v>
      </c>
    </row>
    <row r="83" spans="1:3" x14ac:dyDescent="0.3">
      <c r="A83" s="9">
        <v>42826</v>
      </c>
      <c r="B83" s="2">
        <v>488738.1</v>
      </c>
      <c r="C83" s="2">
        <v>500568.2</v>
      </c>
    </row>
    <row r="84" spans="1:3" x14ac:dyDescent="0.3">
      <c r="A84" s="9">
        <v>42917</v>
      </c>
      <c r="B84" s="2">
        <v>495481.4</v>
      </c>
      <c r="C84" s="2">
        <v>509851.3</v>
      </c>
    </row>
    <row r="85" spans="1:3" x14ac:dyDescent="0.3">
      <c r="A85" s="9">
        <v>43009</v>
      </c>
      <c r="B85" s="2">
        <v>494353.9</v>
      </c>
      <c r="C85" s="2">
        <v>503288.7</v>
      </c>
    </row>
    <row r="86" spans="1:3" x14ac:dyDescent="0.3">
      <c r="A86" s="9">
        <v>43101</v>
      </c>
      <c r="B86" s="2">
        <v>501537</v>
      </c>
      <c r="C86" s="2">
        <v>514389.2</v>
      </c>
    </row>
    <row r="87" spans="1:3" x14ac:dyDescent="0.3">
      <c r="A87" s="9">
        <v>43191</v>
      </c>
      <c r="B87" s="2">
        <v>505472.9</v>
      </c>
      <c r="C87" s="2">
        <v>513240.4</v>
      </c>
    </row>
    <row r="88" spans="1:3" x14ac:dyDescent="0.3">
      <c r="A88" s="9">
        <v>43282</v>
      </c>
      <c r="B88" s="2">
        <v>508102</v>
      </c>
      <c r="C88" s="2">
        <v>513363</v>
      </c>
    </row>
    <row r="89" spans="1:3" x14ac:dyDescent="0.3">
      <c r="A89" s="9">
        <v>43374</v>
      </c>
      <c r="B89" s="2">
        <v>510990.4</v>
      </c>
      <c r="C89" s="2">
        <v>510386.3</v>
      </c>
    </row>
    <row r="90" spans="1:3" x14ac:dyDescent="0.3">
      <c r="A90" s="9">
        <v>43466</v>
      </c>
      <c r="B90" s="2">
        <v>511286.6</v>
      </c>
      <c r="C90" s="2">
        <v>515681.1</v>
      </c>
    </row>
    <row r="91" spans="1:3" x14ac:dyDescent="0.3">
      <c r="A91" s="9">
        <v>43556</v>
      </c>
      <c r="B91" s="2">
        <v>518083.3</v>
      </c>
      <c r="C91" s="2">
        <v>513477.4</v>
      </c>
    </row>
    <row r="92" spans="1:3" x14ac:dyDescent="0.3">
      <c r="A92" s="9">
        <v>43647</v>
      </c>
      <c r="B92" s="2">
        <v>519196.8</v>
      </c>
      <c r="C92" s="2">
        <v>512326.6</v>
      </c>
    </row>
    <row r="93" spans="1:3" x14ac:dyDescent="0.3">
      <c r="A93" s="9">
        <v>43739</v>
      </c>
      <c r="B93" s="2">
        <v>524415.69999999995</v>
      </c>
      <c r="C93" s="2">
        <v>514351.4</v>
      </c>
    </row>
    <row r="94" spans="1:3" x14ac:dyDescent="0.3">
      <c r="A94" s="9">
        <v>43831</v>
      </c>
      <c r="B94" s="2">
        <v>517669.6</v>
      </c>
      <c r="C94" s="2">
        <v>514636.79999999999</v>
      </c>
    </row>
    <row r="95" spans="1:3" x14ac:dyDescent="0.3">
      <c r="A95" s="9">
        <v>43922</v>
      </c>
      <c r="B95" s="2">
        <v>503484.6</v>
      </c>
      <c r="C95" s="2">
        <v>504542.3</v>
      </c>
    </row>
    <row r="96" spans="1:3" x14ac:dyDescent="0.3">
      <c r="A96" s="9">
        <v>44013</v>
      </c>
      <c r="B96" s="2">
        <v>514605.8</v>
      </c>
      <c r="C96" s="2">
        <v>516213.8</v>
      </c>
    </row>
    <row r="97" spans="1:3" x14ac:dyDescent="0.3">
      <c r="A97" s="9">
        <v>44105</v>
      </c>
      <c r="B97" s="2">
        <v>522706.6</v>
      </c>
      <c r="C97" s="2">
        <v>523073.7</v>
      </c>
    </row>
    <row r="98" spans="1:3" x14ac:dyDescent="0.3">
      <c r="A98" s="9">
        <v>44197</v>
      </c>
      <c r="B98" s="2">
        <v>530771.1</v>
      </c>
      <c r="C98" s="2">
        <v>533679.5</v>
      </c>
    </row>
    <row r="99" spans="1:3" x14ac:dyDescent="0.3">
      <c r="A99" s="9">
        <v>44287</v>
      </c>
      <c r="B99" s="2">
        <v>537903.80000000005</v>
      </c>
      <c r="C99" s="2">
        <v>533149.1</v>
      </c>
    </row>
    <row r="100" spans="1:3" x14ac:dyDescent="0.3">
      <c r="A100" s="9">
        <v>44378</v>
      </c>
      <c r="B100" s="2">
        <v>538085.69999999995</v>
      </c>
      <c r="C100" s="2">
        <v>531914.9</v>
      </c>
    </row>
    <row r="101" spans="1:3" x14ac:dyDescent="0.3">
      <c r="A101" s="9">
        <v>44470</v>
      </c>
      <c r="B101" s="2">
        <v>546662.19999999995</v>
      </c>
      <c r="C101" s="2">
        <v>533059.30000000005</v>
      </c>
    </row>
    <row r="102" spans="1:3" x14ac:dyDescent="0.3">
      <c r="A102" s="9">
        <v>44562</v>
      </c>
      <c r="B102" s="2">
        <v>549303.69999999995</v>
      </c>
      <c r="C102" s="2">
        <v>537198.80000000005</v>
      </c>
    </row>
    <row r="103" spans="1:3" x14ac:dyDescent="0.3">
      <c r="A103" s="9">
        <v>44652</v>
      </c>
      <c r="B103" s="2">
        <v>553684.80000000005</v>
      </c>
      <c r="C103" s="2">
        <v>530389.30000000005</v>
      </c>
    </row>
    <row r="104" spans="1:3" x14ac:dyDescent="0.3">
      <c r="A104" s="9">
        <v>44743</v>
      </c>
      <c r="B104" s="2">
        <v>555841.5</v>
      </c>
      <c r="C104" s="2">
        <v>524529.30000000005</v>
      </c>
    </row>
    <row r="105" spans="1:3" x14ac:dyDescent="0.3">
      <c r="A105" s="9">
        <v>44835</v>
      </c>
      <c r="B105" s="2">
        <v>553328.9</v>
      </c>
      <c r="C105" s="2">
        <v>525418.1</v>
      </c>
    </row>
    <row r="106" spans="1:3" x14ac:dyDescent="0.3">
      <c r="A106" s="9">
        <v>44927</v>
      </c>
      <c r="B106" s="2">
        <v>555761.1</v>
      </c>
      <c r="C106" s="2">
        <v>530066.1</v>
      </c>
    </row>
    <row r="107" spans="1:3" x14ac:dyDescent="0.3">
      <c r="A107" s="9">
        <v>45017</v>
      </c>
      <c r="B107" s="2">
        <v>558825.9</v>
      </c>
      <c r="C107" s="2">
        <v>530272.69999999995</v>
      </c>
    </row>
    <row r="108" spans="1:3" x14ac:dyDescent="0.3">
      <c r="A108" s="9">
        <v>45108</v>
      </c>
      <c r="B108" s="2">
        <v>563035.69999999995</v>
      </c>
      <c r="C108" s="2">
        <v>542888.1</v>
      </c>
    </row>
    <row r="109" spans="1:3" x14ac:dyDescent="0.3">
      <c r="A109" s="9">
        <v>45200</v>
      </c>
      <c r="B109" s="2">
        <v>565597.6</v>
      </c>
      <c r="C109" s="2">
        <v>548592.9</v>
      </c>
    </row>
    <row r="110" spans="1:3" x14ac:dyDescent="0.3">
      <c r="A110" s="9">
        <v>45292</v>
      </c>
      <c r="B110" s="2">
        <v>572951</v>
      </c>
      <c r="C110" s="2">
        <v>561614.6</v>
      </c>
    </row>
    <row r="111" spans="1:3" x14ac:dyDescent="0.3">
      <c r="A111" s="9">
        <v>45383</v>
      </c>
      <c r="B111" s="2">
        <v>571646.69999999995</v>
      </c>
      <c r="C111" s="2">
        <v>555058.6</v>
      </c>
    </row>
    <row r="112" spans="1:3" x14ac:dyDescent="0.3">
      <c r="A112" s="9">
        <v>45474</v>
      </c>
      <c r="B112" s="2">
        <v>572413.30000000005</v>
      </c>
      <c r="C112" s="2">
        <v>557625.30000000005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9"/>
  <sheetViews>
    <sheetView workbookViewId="0">
      <selection activeCell="H1" sqref="H1"/>
    </sheetView>
  </sheetViews>
  <sheetFormatPr defaultRowHeight="16.5" x14ac:dyDescent="0.3"/>
  <cols>
    <col min="1" max="1" width="11.125" bestFit="1" customWidth="1"/>
    <col min="9" max="9" width="12.75" bestFit="1" customWidth="1"/>
  </cols>
  <sheetData>
    <row r="1" spans="1:11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81</v>
      </c>
      <c r="I1" t="s">
        <v>80</v>
      </c>
      <c r="J1" t="s">
        <v>82</v>
      </c>
      <c r="K1" t="s">
        <v>83</v>
      </c>
    </row>
    <row r="2" spans="1:11" x14ac:dyDescent="0.3">
      <c r="A2" s="9">
        <v>36526</v>
      </c>
      <c r="B2">
        <f>VLOOKUP($A2,M_Real_SA!$1:$1048576,COLUMN(통합!B$1),FALSE)</f>
        <v>52.5</v>
      </c>
      <c r="C2">
        <f>VLOOKUP($A2,M_Real_SA!$1:$1048576,COLUMN(통합!C$1),FALSE)</f>
        <v>44.795000000000002</v>
      </c>
      <c r="D2">
        <f>VLOOKUP($A2,M_Real_SA!$1:$1048576,COLUMN(통합!D$1),FALSE)</f>
        <v>55</v>
      </c>
      <c r="E2">
        <f>VLOOKUP($A2,M_Real_SA!$1:$1048576,COLUMN(통합!E$1),FALSE)</f>
        <v>51.2</v>
      </c>
      <c r="F2">
        <f>VLOOKUP($A2,M_Real_SA!$1:$1048576,COLUMN(통합!F$1),FALSE)</f>
        <v>52</v>
      </c>
      <c r="G2">
        <f>VLOOKUP($A2,M_Real_SA!$1:$1048576,COLUMN(통합!G$1),FALSE)</f>
        <v>3432935</v>
      </c>
      <c r="H2">
        <f>VLOOKUP($A2,M_Real_SA!$1:$1048576,COLUMN(통합!H$1),FALSE)</f>
        <v>0</v>
      </c>
      <c r="I2">
        <f>VLOOKUP($A2,통관수출입_작업!$1:$1048576,COLUMN(통관수출입_작업!$O$13),FALSE)</f>
        <v>110156281.4103016</v>
      </c>
      <c r="J2">
        <f>IFERROR(VLOOKUP($A2,Q_Real_SA!$1:$1048576,COLUMN(Q_Real_SA!B$13),FALSE),NA())</f>
        <v>243573.1</v>
      </c>
      <c r="K2">
        <f>IFERROR(VLOOKUP($A2,Q_Real_SA!$1:$1048576,COLUMN(Q_Real_SA!C$13),FALSE),NA())</f>
        <v>256070.9</v>
      </c>
    </row>
    <row r="3" spans="1:11" x14ac:dyDescent="0.3">
      <c r="A3" s="9">
        <v>36557</v>
      </c>
      <c r="B3">
        <f>VLOOKUP($A3,M_Real_SA!$1:$1048576,COLUMN(통합!B$1),FALSE)</f>
        <v>52.6</v>
      </c>
      <c r="C3">
        <f>VLOOKUP($A3,M_Real_SA!$1:$1048576,COLUMN(통합!C$1),FALSE)</f>
        <v>44.72</v>
      </c>
      <c r="D3">
        <f>VLOOKUP($A3,M_Real_SA!$1:$1048576,COLUMN(통합!D$1),FALSE)</f>
        <v>55</v>
      </c>
      <c r="E3">
        <f>VLOOKUP($A3,M_Real_SA!$1:$1048576,COLUMN(통합!E$1),FALSE)</f>
        <v>51.9</v>
      </c>
      <c r="F3">
        <f>VLOOKUP($A3,M_Real_SA!$1:$1048576,COLUMN(통합!F$1),FALSE)</f>
        <v>53.8</v>
      </c>
      <c r="G3">
        <f>VLOOKUP($A3,M_Real_SA!$1:$1048576,COLUMN(통합!G$1),FALSE)</f>
        <v>3458232</v>
      </c>
      <c r="H3">
        <f>VLOOKUP($A3,M_Real_SA!$1:$1048576,COLUMN(통합!H$1),FALSE)</f>
        <v>0</v>
      </c>
      <c r="I3">
        <f>VLOOKUP($A3,통관수출입_작업!$1:$1048576,COLUMN(통관수출입_작업!$O$13),FALSE)</f>
        <v>111749947.73300394</v>
      </c>
      <c r="J3" t="e">
        <f>IFERROR(VLOOKUP($A3,Q_Real_SA!$1:$1048576,COLUMN(Q_Real_SA!B$13),FALSE),NA())</f>
        <v>#N/A</v>
      </c>
      <c r="K3" t="e">
        <f>IFERROR(VLOOKUP($A3,Q_Real_SA!$1:$1048576,COLUMN(Q_Real_SA!C$13),FALSE),NA())</f>
        <v>#N/A</v>
      </c>
    </row>
    <row r="4" spans="1:11" x14ac:dyDescent="0.3">
      <c r="A4" s="9">
        <v>36586</v>
      </c>
      <c r="B4">
        <f>VLOOKUP($A4,M_Real_SA!$1:$1048576,COLUMN(통합!B$1),FALSE)</f>
        <v>53.6</v>
      </c>
      <c r="C4">
        <f>VLOOKUP($A4,M_Real_SA!$1:$1048576,COLUMN(통합!C$1),FALSE)</f>
        <v>45.119</v>
      </c>
      <c r="D4">
        <f>VLOOKUP($A4,M_Real_SA!$1:$1048576,COLUMN(통합!D$1),FALSE)</f>
        <v>55.6</v>
      </c>
      <c r="E4">
        <f>VLOOKUP($A4,M_Real_SA!$1:$1048576,COLUMN(통합!E$1),FALSE)</f>
        <v>51.6</v>
      </c>
      <c r="F4">
        <f>VLOOKUP($A4,M_Real_SA!$1:$1048576,COLUMN(통합!F$1),FALSE)</f>
        <v>55.3</v>
      </c>
      <c r="G4">
        <f>VLOOKUP($A4,M_Real_SA!$1:$1048576,COLUMN(통합!G$1),FALSE)</f>
        <v>3763306</v>
      </c>
      <c r="H4">
        <f>VLOOKUP($A4,M_Real_SA!$1:$1048576,COLUMN(통합!H$1),FALSE)</f>
        <v>0</v>
      </c>
      <c r="I4">
        <f>VLOOKUP($A4,통관수출입_작업!$1:$1048576,COLUMN(통관수출입_작업!$O$13),FALSE)</f>
        <v>103315417.23006205</v>
      </c>
      <c r="J4" t="e">
        <f>IFERROR(VLOOKUP($A4,Q_Real_SA!$1:$1048576,COLUMN(Q_Real_SA!B$13),FALSE),NA())</f>
        <v>#N/A</v>
      </c>
      <c r="K4" t="e">
        <f>IFERROR(VLOOKUP($A4,Q_Real_SA!$1:$1048576,COLUMN(Q_Real_SA!C$13),FALSE),NA())</f>
        <v>#N/A</v>
      </c>
    </row>
    <row r="5" spans="1:11" x14ac:dyDescent="0.3">
      <c r="A5" s="9">
        <v>36617</v>
      </c>
      <c r="B5">
        <f>VLOOKUP($A5,M_Real_SA!$1:$1048576,COLUMN(통합!B$1),FALSE)</f>
        <v>53.4</v>
      </c>
      <c r="C5">
        <f>VLOOKUP($A5,M_Real_SA!$1:$1048576,COLUMN(통합!C$1),FALSE)</f>
        <v>44.759</v>
      </c>
      <c r="D5">
        <f>VLOOKUP($A5,M_Real_SA!$1:$1048576,COLUMN(통합!D$1),FALSE)</f>
        <v>55</v>
      </c>
      <c r="E5">
        <f>VLOOKUP($A5,M_Real_SA!$1:$1048576,COLUMN(통합!E$1),FALSE)</f>
        <v>52.7</v>
      </c>
      <c r="F5">
        <f>VLOOKUP($A5,M_Real_SA!$1:$1048576,COLUMN(통합!F$1),FALSE)</f>
        <v>59.6</v>
      </c>
      <c r="G5">
        <f>VLOOKUP($A5,M_Real_SA!$1:$1048576,COLUMN(통합!G$1),FALSE)</f>
        <v>3927950</v>
      </c>
      <c r="H5">
        <f>VLOOKUP($A5,M_Real_SA!$1:$1048576,COLUMN(통합!H$1),FALSE)</f>
        <v>0</v>
      </c>
      <c r="I5">
        <f>VLOOKUP($A5,통관수출입_작업!$1:$1048576,COLUMN(통관수출입_작업!$O$13),FALSE)</f>
        <v>107517713.96880424</v>
      </c>
      <c r="J5">
        <f>IFERROR(VLOOKUP($A5,Q_Real_SA!$1:$1048576,COLUMN(Q_Real_SA!B$13),FALSE),NA())</f>
        <v>247325.9</v>
      </c>
      <c r="K5">
        <f>IFERROR(VLOOKUP($A5,Q_Real_SA!$1:$1048576,COLUMN(Q_Real_SA!C$13),FALSE),NA())</f>
        <v>257774.5</v>
      </c>
    </row>
    <row r="6" spans="1:11" x14ac:dyDescent="0.3">
      <c r="A6" s="9">
        <v>36647</v>
      </c>
      <c r="B6">
        <f>VLOOKUP($A6,M_Real_SA!$1:$1048576,COLUMN(통합!B$1),FALSE)</f>
        <v>54.9</v>
      </c>
      <c r="C6">
        <f>VLOOKUP($A6,M_Real_SA!$1:$1048576,COLUMN(통합!C$1),FALSE)</f>
        <v>46.448</v>
      </c>
      <c r="D6">
        <f>VLOOKUP($A6,M_Real_SA!$1:$1048576,COLUMN(통합!D$1),FALSE)</f>
        <v>56.2</v>
      </c>
      <c r="E6">
        <f>VLOOKUP($A6,M_Real_SA!$1:$1048576,COLUMN(통합!E$1),FALSE)</f>
        <v>54.2</v>
      </c>
      <c r="F6">
        <f>VLOOKUP($A6,M_Real_SA!$1:$1048576,COLUMN(통합!F$1),FALSE)</f>
        <v>56.4</v>
      </c>
      <c r="G6">
        <f>VLOOKUP($A6,M_Real_SA!$1:$1048576,COLUMN(통합!G$1),FALSE)</f>
        <v>4142028</v>
      </c>
      <c r="H6">
        <f>VLOOKUP($A6,M_Real_SA!$1:$1048576,COLUMN(통합!H$1),FALSE)</f>
        <v>0</v>
      </c>
      <c r="I6">
        <f>VLOOKUP($A6,통관수출입_작업!$1:$1048576,COLUMN(통관수출입_작업!$O$13),FALSE)</f>
        <v>109516873.38109469</v>
      </c>
      <c r="J6" t="e">
        <f>IFERROR(VLOOKUP($A6,Q_Real_SA!$1:$1048576,COLUMN(Q_Real_SA!B$13),FALSE),NA())</f>
        <v>#N/A</v>
      </c>
      <c r="K6" t="e">
        <f>IFERROR(VLOOKUP($A6,Q_Real_SA!$1:$1048576,COLUMN(Q_Real_SA!C$13),FALSE),NA())</f>
        <v>#N/A</v>
      </c>
    </row>
    <row r="7" spans="1:11" x14ac:dyDescent="0.3">
      <c r="A7" s="9">
        <v>36678</v>
      </c>
      <c r="B7">
        <f>VLOOKUP($A7,M_Real_SA!$1:$1048576,COLUMN(통합!B$1),FALSE)</f>
        <v>55.1</v>
      </c>
      <c r="C7">
        <f>VLOOKUP($A7,M_Real_SA!$1:$1048576,COLUMN(통합!C$1),FALSE)</f>
        <v>45.872999999999998</v>
      </c>
      <c r="D7">
        <f>VLOOKUP($A7,M_Real_SA!$1:$1048576,COLUMN(통합!D$1),FALSE)</f>
        <v>57</v>
      </c>
      <c r="E7">
        <f>VLOOKUP($A7,M_Real_SA!$1:$1048576,COLUMN(통합!E$1),FALSE)</f>
        <v>53.6</v>
      </c>
      <c r="F7">
        <f>VLOOKUP($A7,M_Real_SA!$1:$1048576,COLUMN(통합!F$1),FALSE)</f>
        <v>55.9</v>
      </c>
      <c r="G7">
        <f>VLOOKUP($A7,M_Real_SA!$1:$1048576,COLUMN(통합!G$1),FALSE)</f>
        <v>4006698</v>
      </c>
      <c r="H7">
        <f>VLOOKUP($A7,M_Real_SA!$1:$1048576,COLUMN(통합!H$1),FALSE)</f>
        <v>0</v>
      </c>
      <c r="I7">
        <f>VLOOKUP($A7,통관수출입_작업!$1:$1048576,COLUMN(통관수출입_작업!$O$13),FALSE)</f>
        <v>112540950.57332207</v>
      </c>
      <c r="J7" t="e">
        <f>IFERROR(VLOOKUP($A7,Q_Real_SA!$1:$1048576,COLUMN(Q_Real_SA!B$13),FALSE),NA())</f>
        <v>#N/A</v>
      </c>
      <c r="K7" t="e">
        <f>IFERROR(VLOOKUP($A7,Q_Real_SA!$1:$1048576,COLUMN(Q_Real_SA!C$13),FALSE),NA())</f>
        <v>#N/A</v>
      </c>
    </row>
    <row r="8" spans="1:11" x14ac:dyDescent="0.3">
      <c r="A8" s="9">
        <v>36708</v>
      </c>
      <c r="B8">
        <f>VLOOKUP($A8,M_Real_SA!$1:$1048576,COLUMN(통합!B$1),FALSE)</f>
        <v>55.7</v>
      </c>
      <c r="C8">
        <f>VLOOKUP($A8,M_Real_SA!$1:$1048576,COLUMN(통합!C$1),FALSE)</f>
        <v>47.463999999999999</v>
      </c>
      <c r="D8">
        <f>VLOOKUP($A8,M_Real_SA!$1:$1048576,COLUMN(통합!D$1),FALSE)</f>
        <v>56.9</v>
      </c>
      <c r="E8">
        <f>VLOOKUP($A8,M_Real_SA!$1:$1048576,COLUMN(통합!E$1),FALSE)</f>
        <v>55.2</v>
      </c>
      <c r="F8">
        <f>VLOOKUP($A8,M_Real_SA!$1:$1048576,COLUMN(통합!F$1),FALSE)</f>
        <v>55.9</v>
      </c>
      <c r="G8">
        <f>VLOOKUP($A8,M_Real_SA!$1:$1048576,COLUMN(통합!G$1),FALSE)</f>
        <v>4154584</v>
      </c>
      <c r="H8">
        <f>VLOOKUP($A8,M_Real_SA!$1:$1048576,COLUMN(통합!H$1),FALSE)</f>
        <v>0</v>
      </c>
      <c r="I8">
        <f>VLOOKUP($A8,통관수출입_작업!$1:$1048576,COLUMN(통관수출입_작업!$O$13),FALSE)</f>
        <v>115385892.70900033</v>
      </c>
      <c r="J8">
        <f>IFERROR(VLOOKUP($A8,Q_Real_SA!$1:$1048576,COLUMN(Q_Real_SA!B$13),FALSE),NA())</f>
        <v>254117.2</v>
      </c>
      <c r="K8">
        <f>IFERROR(VLOOKUP($A8,Q_Real_SA!$1:$1048576,COLUMN(Q_Real_SA!C$13),FALSE),NA())</f>
        <v>265122.8</v>
      </c>
    </row>
    <row r="9" spans="1:11" x14ac:dyDescent="0.3">
      <c r="A9" s="9">
        <v>36739</v>
      </c>
      <c r="B9">
        <f>VLOOKUP($A9,M_Real_SA!$1:$1048576,COLUMN(통합!B$1),FALSE)</f>
        <v>55.4</v>
      </c>
      <c r="C9">
        <f>VLOOKUP($A9,M_Real_SA!$1:$1048576,COLUMN(통합!C$1),FALSE)</f>
        <v>48.29</v>
      </c>
      <c r="D9">
        <f>VLOOKUP($A9,M_Real_SA!$1:$1048576,COLUMN(통합!D$1),FALSE)</f>
        <v>56.4</v>
      </c>
      <c r="E9">
        <f>VLOOKUP($A9,M_Real_SA!$1:$1048576,COLUMN(통합!E$1),FALSE)</f>
        <v>54.6</v>
      </c>
      <c r="F9">
        <f>VLOOKUP($A9,M_Real_SA!$1:$1048576,COLUMN(통합!F$1),FALSE)</f>
        <v>61.9</v>
      </c>
      <c r="G9">
        <f>VLOOKUP($A9,M_Real_SA!$1:$1048576,COLUMN(통합!G$1),FALSE)</f>
        <v>3967973</v>
      </c>
      <c r="H9">
        <f>VLOOKUP($A9,M_Real_SA!$1:$1048576,COLUMN(통합!H$1),FALSE)</f>
        <v>0</v>
      </c>
      <c r="I9">
        <f>VLOOKUP($A9,통관수출입_작업!$1:$1048576,COLUMN(통관수출입_작업!$O$13),FALSE)</f>
        <v>117806297.16225815</v>
      </c>
      <c r="J9" t="e">
        <f>IFERROR(VLOOKUP($A9,Q_Real_SA!$1:$1048576,COLUMN(Q_Real_SA!B$13),FALSE),NA())</f>
        <v>#N/A</v>
      </c>
      <c r="K9" t="e">
        <f>IFERROR(VLOOKUP($A9,Q_Real_SA!$1:$1048576,COLUMN(Q_Real_SA!C$13),FALSE),NA())</f>
        <v>#N/A</v>
      </c>
    </row>
    <row r="10" spans="1:11" x14ac:dyDescent="0.3">
      <c r="A10" s="9">
        <v>36770</v>
      </c>
      <c r="B10">
        <f>VLOOKUP($A10,M_Real_SA!$1:$1048576,COLUMN(통합!B$1),FALSE)</f>
        <v>54.9</v>
      </c>
      <c r="C10">
        <f>VLOOKUP($A10,M_Real_SA!$1:$1048576,COLUMN(통합!C$1),FALSE)</f>
        <v>47.06</v>
      </c>
      <c r="D10">
        <f>VLOOKUP($A10,M_Real_SA!$1:$1048576,COLUMN(통합!D$1),FALSE)</f>
        <v>56.4</v>
      </c>
      <c r="E10">
        <f>VLOOKUP($A10,M_Real_SA!$1:$1048576,COLUMN(통합!E$1),FALSE)</f>
        <v>52.8</v>
      </c>
      <c r="F10">
        <f>VLOOKUP($A10,M_Real_SA!$1:$1048576,COLUMN(통합!F$1),FALSE)</f>
        <v>57.3</v>
      </c>
      <c r="G10">
        <f>VLOOKUP($A10,M_Real_SA!$1:$1048576,COLUMN(통합!G$1),FALSE)</f>
        <v>3885262</v>
      </c>
      <c r="H10">
        <f>VLOOKUP($A10,M_Real_SA!$1:$1048576,COLUMN(통합!H$1),FALSE)</f>
        <v>0</v>
      </c>
      <c r="I10">
        <f>VLOOKUP($A10,통관수출입_작업!$1:$1048576,COLUMN(통관수출입_작업!$O$13),FALSE)</f>
        <v>115017618.21090986</v>
      </c>
      <c r="J10" t="e">
        <f>IFERROR(VLOOKUP($A10,Q_Real_SA!$1:$1048576,COLUMN(Q_Real_SA!B$13),FALSE),NA())</f>
        <v>#N/A</v>
      </c>
      <c r="K10" t="e">
        <f>IFERROR(VLOOKUP($A10,Q_Real_SA!$1:$1048576,COLUMN(Q_Real_SA!C$13),FALSE),NA())</f>
        <v>#N/A</v>
      </c>
    </row>
    <row r="11" spans="1:11" x14ac:dyDescent="0.3">
      <c r="A11" s="9">
        <v>36800</v>
      </c>
      <c r="B11">
        <f>VLOOKUP($A11,M_Real_SA!$1:$1048576,COLUMN(통합!B$1),FALSE)</f>
        <v>54.9</v>
      </c>
      <c r="C11">
        <f>VLOOKUP($A11,M_Real_SA!$1:$1048576,COLUMN(통합!C$1),FALSE)</f>
        <v>46.636000000000003</v>
      </c>
      <c r="D11">
        <f>VLOOKUP($A11,M_Real_SA!$1:$1048576,COLUMN(통합!D$1),FALSE)</f>
        <v>56.5</v>
      </c>
      <c r="E11">
        <f>VLOOKUP($A11,M_Real_SA!$1:$1048576,COLUMN(통합!E$1),FALSE)</f>
        <v>53</v>
      </c>
      <c r="F11">
        <f>VLOOKUP($A11,M_Real_SA!$1:$1048576,COLUMN(통합!F$1),FALSE)</f>
        <v>57</v>
      </c>
      <c r="G11">
        <f>VLOOKUP($A11,M_Real_SA!$1:$1048576,COLUMN(통합!G$1),FALSE)</f>
        <v>3925610</v>
      </c>
      <c r="H11">
        <f>VLOOKUP($A11,M_Real_SA!$1:$1048576,COLUMN(통합!H$1),FALSE)</f>
        <v>0</v>
      </c>
      <c r="I11">
        <f>VLOOKUP($A11,통관수출입_작업!$1:$1048576,COLUMN(통관수출입_작업!$O$13),FALSE)</f>
        <v>110602074.49089202</v>
      </c>
      <c r="J11">
        <f>IFERROR(VLOOKUP($A11,Q_Real_SA!$1:$1048576,COLUMN(Q_Real_SA!B$13),FALSE),NA())</f>
        <v>253273</v>
      </c>
      <c r="K11">
        <f>IFERROR(VLOOKUP($A11,Q_Real_SA!$1:$1048576,COLUMN(Q_Real_SA!C$13),FALSE),NA())</f>
        <v>261040.9</v>
      </c>
    </row>
    <row r="12" spans="1:11" x14ac:dyDescent="0.3">
      <c r="A12" s="9">
        <v>36831</v>
      </c>
      <c r="B12">
        <f>VLOOKUP($A12,M_Real_SA!$1:$1048576,COLUMN(통합!B$1),FALSE)</f>
        <v>54.4</v>
      </c>
      <c r="C12">
        <f>VLOOKUP($A12,M_Real_SA!$1:$1048576,COLUMN(통합!C$1),FALSE)</f>
        <v>45.991999999999997</v>
      </c>
      <c r="D12">
        <f>VLOOKUP($A12,M_Real_SA!$1:$1048576,COLUMN(통합!D$1),FALSE)</f>
        <v>56.9</v>
      </c>
      <c r="E12">
        <f>VLOOKUP($A12,M_Real_SA!$1:$1048576,COLUMN(통합!E$1),FALSE)</f>
        <v>54.4</v>
      </c>
      <c r="F12">
        <f>VLOOKUP($A12,M_Real_SA!$1:$1048576,COLUMN(통합!F$1),FALSE)</f>
        <v>53</v>
      </c>
      <c r="G12">
        <f>VLOOKUP($A12,M_Real_SA!$1:$1048576,COLUMN(통합!G$1),FALSE)</f>
        <v>3772175</v>
      </c>
      <c r="H12">
        <f>VLOOKUP($A12,M_Real_SA!$1:$1048576,COLUMN(통합!H$1),FALSE)</f>
        <v>0</v>
      </c>
      <c r="I12">
        <f>VLOOKUP($A12,통관수출입_작업!$1:$1048576,COLUMN(통관수출입_작업!$O$13),FALSE)</f>
        <v>114912574.07934397</v>
      </c>
      <c r="J12" t="e">
        <f>IFERROR(VLOOKUP($A12,Q_Real_SA!$1:$1048576,COLUMN(Q_Real_SA!B$13),FALSE),NA())</f>
        <v>#N/A</v>
      </c>
      <c r="K12" t="e">
        <f>IFERROR(VLOOKUP($A12,Q_Real_SA!$1:$1048576,COLUMN(Q_Real_SA!C$13),FALSE),NA())</f>
        <v>#N/A</v>
      </c>
    </row>
    <row r="13" spans="1:11" x14ac:dyDescent="0.3">
      <c r="A13" s="9">
        <v>36861</v>
      </c>
      <c r="B13">
        <f>VLOOKUP($A13,M_Real_SA!$1:$1048576,COLUMN(통합!B$1),FALSE)</f>
        <v>53.5</v>
      </c>
      <c r="C13">
        <f>VLOOKUP($A13,M_Real_SA!$1:$1048576,COLUMN(통합!C$1),FALSE)</f>
        <v>45.421999999999997</v>
      </c>
      <c r="D13">
        <f>VLOOKUP($A13,M_Real_SA!$1:$1048576,COLUMN(통합!D$1),FALSE)</f>
        <v>56</v>
      </c>
      <c r="E13">
        <f>VLOOKUP($A13,M_Real_SA!$1:$1048576,COLUMN(통합!E$1),FALSE)</f>
        <v>52.5</v>
      </c>
      <c r="F13">
        <f>VLOOKUP($A13,M_Real_SA!$1:$1048576,COLUMN(통합!F$1),FALSE)</f>
        <v>49.6</v>
      </c>
      <c r="G13">
        <f>VLOOKUP($A13,M_Real_SA!$1:$1048576,COLUMN(통합!G$1),FALSE)</f>
        <v>3560836</v>
      </c>
      <c r="H13">
        <f>VLOOKUP($A13,M_Real_SA!$1:$1048576,COLUMN(통합!H$1),FALSE)</f>
        <v>0</v>
      </c>
      <c r="I13">
        <f>VLOOKUP($A13,통관수출입_작업!$1:$1048576,COLUMN(통관수출입_작업!$O$13),FALSE)</f>
        <v>121498334.30087717</v>
      </c>
      <c r="J13" t="e">
        <f>IFERROR(VLOOKUP($A13,Q_Real_SA!$1:$1048576,COLUMN(Q_Real_SA!B$13),FALSE),NA())</f>
        <v>#N/A</v>
      </c>
      <c r="K13" t="e">
        <f>IFERROR(VLOOKUP($A13,Q_Real_SA!$1:$1048576,COLUMN(Q_Real_SA!C$13),FALSE),NA())</f>
        <v>#N/A</v>
      </c>
    </row>
    <row r="14" spans="1:11" x14ac:dyDescent="0.3">
      <c r="A14" s="9">
        <v>36892</v>
      </c>
      <c r="B14">
        <f>VLOOKUP($A14,M_Real_SA!$1:$1048576,COLUMN(통합!B$1),FALSE)</f>
        <v>54.7</v>
      </c>
      <c r="C14">
        <f>VLOOKUP($A14,M_Real_SA!$1:$1048576,COLUMN(통합!C$1),FALSE)</f>
        <v>44.917000000000002</v>
      </c>
      <c r="D14">
        <f>VLOOKUP($A14,M_Real_SA!$1:$1048576,COLUMN(통합!D$1),FALSE)</f>
        <v>58.4</v>
      </c>
      <c r="E14">
        <f>VLOOKUP($A14,M_Real_SA!$1:$1048576,COLUMN(통합!E$1),FALSE)</f>
        <v>53.9</v>
      </c>
      <c r="F14">
        <f>VLOOKUP($A14,M_Real_SA!$1:$1048576,COLUMN(통합!F$1),FALSE)</f>
        <v>51.5</v>
      </c>
      <c r="G14">
        <f>VLOOKUP($A14,M_Real_SA!$1:$1048576,COLUMN(통합!G$1),FALSE)</f>
        <v>3818745</v>
      </c>
      <c r="H14">
        <f>VLOOKUP($A14,M_Real_SA!$1:$1048576,COLUMN(통합!H$1),FALSE)</f>
        <v>0</v>
      </c>
      <c r="I14">
        <f>VLOOKUP($A14,통관수출입_작업!$1:$1048576,COLUMN(통관수출입_작업!$O$13),FALSE)</f>
        <v>132354225.77198218</v>
      </c>
      <c r="J14">
        <f>IFERROR(VLOOKUP($A14,Q_Real_SA!$1:$1048576,COLUMN(Q_Real_SA!B$13),FALSE),NA())</f>
        <v>255820.79999999999</v>
      </c>
      <c r="K14">
        <f>IFERROR(VLOOKUP($A14,Q_Real_SA!$1:$1048576,COLUMN(Q_Real_SA!C$13),FALSE),NA())</f>
        <v>266875.40000000002</v>
      </c>
    </row>
    <row r="15" spans="1:11" x14ac:dyDescent="0.3">
      <c r="A15" s="9">
        <v>36923</v>
      </c>
      <c r="B15">
        <f>VLOOKUP($A15,M_Real_SA!$1:$1048576,COLUMN(통합!B$1),FALSE)</f>
        <v>55</v>
      </c>
      <c r="C15">
        <f>VLOOKUP($A15,M_Real_SA!$1:$1048576,COLUMN(통합!C$1),FALSE)</f>
        <v>45.411000000000001</v>
      </c>
      <c r="D15">
        <f>VLOOKUP($A15,M_Real_SA!$1:$1048576,COLUMN(통합!D$1),FALSE)</f>
        <v>57.7</v>
      </c>
      <c r="E15">
        <f>VLOOKUP($A15,M_Real_SA!$1:$1048576,COLUMN(통합!E$1),FALSE)</f>
        <v>54.7</v>
      </c>
      <c r="F15">
        <f>VLOOKUP($A15,M_Real_SA!$1:$1048576,COLUMN(통합!F$1),FALSE)</f>
        <v>51.4</v>
      </c>
      <c r="G15">
        <f>VLOOKUP($A15,M_Real_SA!$1:$1048576,COLUMN(통합!G$1),FALSE)</f>
        <v>3812944</v>
      </c>
      <c r="H15">
        <f>VLOOKUP($A15,M_Real_SA!$1:$1048576,COLUMN(통합!H$1),FALSE)</f>
        <v>0</v>
      </c>
      <c r="I15">
        <f>VLOOKUP($A15,통관수출입_작업!$1:$1048576,COLUMN(통관수출입_작업!$O$13),FALSE)</f>
        <v>139930119.83669716</v>
      </c>
      <c r="J15" t="e">
        <f>IFERROR(VLOOKUP($A15,Q_Real_SA!$1:$1048576,COLUMN(Q_Real_SA!B$13),FALSE),NA())</f>
        <v>#N/A</v>
      </c>
      <c r="K15" t="e">
        <f>IFERROR(VLOOKUP($A15,Q_Real_SA!$1:$1048576,COLUMN(Q_Real_SA!C$13),FALSE),NA())</f>
        <v>#N/A</v>
      </c>
    </row>
    <row r="16" spans="1:11" x14ac:dyDescent="0.3">
      <c r="A16" s="9">
        <v>36951</v>
      </c>
      <c r="B16">
        <f>VLOOKUP($A16,M_Real_SA!$1:$1048576,COLUMN(통합!B$1),FALSE)</f>
        <v>55.1</v>
      </c>
      <c r="C16">
        <f>VLOOKUP($A16,M_Real_SA!$1:$1048576,COLUMN(통합!C$1),FALSE)</f>
        <v>45.548999999999999</v>
      </c>
      <c r="D16">
        <f>VLOOKUP($A16,M_Real_SA!$1:$1048576,COLUMN(통합!D$1),FALSE)</f>
        <v>57.8</v>
      </c>
      <c r="E16">
        <f>VLOOKUP($A16,M_Real_SA!$1:$1048576,COLUMN(통합!E$1),FALSE)</f>
        <v>54.6</v>
      </c>
      <c r="F16">
        <f>VLOOKUP($A16,M_Real_SA!$1:$1048576,COLUMN(통합!F$1),FALSE)</f>
        <v>51.4</v>
      </c>
      <c r="G16">
        <f>VLOOKUP($A16,M_Real_SA!$1:$1048576,COLUMN(통합!G$1),FALSE)</f>
        <v>3944225</v>
      </c>
      <c r="H16">
        <f>VLOOKUP($A16,M_Real_SA!$1:$1048576,COLUMN(통합!H$1),FALSE)</f>
        <v>0</v>
      </c>
      <c r="I16">
        <f>VLOOKUP($A16,통관수출입_작업!$1:$1048576,COLUMN(통관수출입_작업!$O$13),FALSE)</f>
        <v>127314614.67134382</v>
      </c>
      <c r="J16" t="e">
        <f>IFERROR(VLOOKUP($A16,Q_Real_SA!$1:$1048576,COLUMN(Q_Real_SA!B$13),FALSE),NA())</f>
        <v>#N/A</v>
      </c>
      <c r="K16" t="e">
        <f>IFERROR(VLOOKUP($A16,Q_Real_SA!$1:$1048576,COLUMN(Q_Real_SA!C$13),FALSE),NA())</f>
        <v>#N/A</v>
      </c>
    </row>
    <row r="17" spans="1:11" x14ac:dyDescent="0.3">
      <c r="A17" s="9">
        <v>36982</v>
      </c>
      <c r="B17">
        <f>VLOOKUP($A17,M_Real_SA!$1:$1048576,COLUMN(통합!B$1),FALSE)</f>
        <v>56</v>
      </c>
      <c r="C17">
        <f>VLOOKUP($A17,M_Real_SA!$1:$1048576,COLUMN(통합!C$1),FALSE)</f>
        <v>45.823</v>
      </c>
      <c r="D17">
        <f>VLOOKUP($A17,M_Real_SA!$1:$1048576,COLUMN(통합!D$1),FALSE)</f>
        <v>58.5</v>
      </c>
      <c r="E17">
        <f>VLOOKUP($A17,M_Real_SA!$1:$1048576,COLUMN(통합!E$1),FALSE)</f>
        <v>55.5</v>
      </c>
      <c r="F17">
        <f>VLOOKUP($A17,M_Real_SA!$1:$1048576,COLUMN(통합!F$1),FALSE)</f>
        <v>52</v>
      </c>
      <c r="G17">
        <f>VLOOKUP($A17,M_Real_SA!$1:$1048576,COLUMN(통합!G$1),FALSE)</f>
        <v>4189631</v>
      </c>
      <c r="H17">
        <f>VLOOKUP($A17,M_Real_SA!$1:$1048576,COLUMN(통합!H$1),FALSE)</f>
        <v>0</v>
      </c>
      <c r="I17">
        <f>VLOOKUP($A17,통관수출입_작업!$1:$1048576,COLUMN(통관수출입_작업!$O$13),FALSE)</f>
        <v>122440745.18057784</v>
      </c>
      <c r="J17">
        <f>IFERROR(VLOOKUP($A17,Q_Real_SA!$1:$1048576,COLUMN(Q_Real_SA!B$13),FALSE),NA())</f>
        <v>259678.3</v>
      </c>
      <c r="K17">
        <f>IFERROR(VLOOKUP($A17,Q_Real_SA!$1:$1048576,COLUMN(Q_Real_SA!C$13),FALSE),NA())</f>
        <v>268041.2</v>
      </c>
    </row>
    <row r="18" spans="1:11" x14ac:dyDescent="0.3">
      <c r="A18" s="9">
        <v>37012</v>
      </c>
      <c r="B18">
        <f>VLOOKUP($A18,M_Real_SA!$1:$1048576,COLUMN(통합!B$1),FALSE)</f>
        <v>56.8</v>
      </c>
      <c r="C18">
        <f>VLOOKUP($A18,M_Real_SA!$1:$1048576,COLUMN(통합!C$1),FALSE)</f>
        <v>46.164000000000001</v>
      </c>
      <c r="D18">
        <f>VLOOKUP($A18,M_Real_SA!$1:$1048576,COLUMN(통합!D$1),FALSE)</f>
        <v>59.7</v>
      </c>
      <c r="E18">
        <f>VLOOKUP($A18,M_Real_SA!$1:$1048576,COLUMN(통합!E$1),FALSE)</f>
        <v>57.2</v>
      </c>
      <c r="F18">
        <f>VLOOKUP($A18,M_Real_SA!$1:$1048576,COLUMN(통합!F$1),FALSE)</f>
        <v>49.7</v>
      </c>
      <c r="G18">
        <f>VLOOKUP($A18,M_Real_SA!$1:$1048576,COLUMN(통합!G$1),FALSE)</f>
        <v>4279075</v>
      </c>
      <c r="H18">
        <f>VLOOKUP($A18,M_Real_SA!$1:$1048576,COLUMN(통합!H$1),FALSE)</f>
        <v>0</v>
      </c>
      <c r="I18">
        <f>VLOOKUP($A18,통관수출입_작업!$1:$1048576,COLUMN(통관수출입_작업!$O$13),FALSE)</f>
        <v>135189524.12709695</v>
      </c>
      <c r="J18" t="e">
        <f>IFERROR(VLOOKUP($A18,Q_Real_SA!$1:$1048576,COLUMN(Q_Real_SA!B$13),FALSE),NA())</f>
        <v>#N/A</v>
      </c>
      <c r="K18" t="e">
        <f>IFERROR(VLOOKUP($A18,Q_Real_SA!$1:$1048576,COLUMN(Q_Real_SA!C$13),FALSE),NA())</f>
        <v>#N/A</v>
      </c>
    </row>
    <row r="19" spans="1:11" x14ac:dyDescent="0.3">
      <c r="A19" s="9">
        <v>37043</v>
      </c>
      <c r="B19">
        <f>VLOOKUP($A19,M_Real_SA!$1:$1048576,COLUMN(통합!B$1),FALSE)</f>
        <v>56.4</v>
      </c>
      <c r="C19">
        <f>VLOOKUP($A19,M_Real_SA!$1:$1048576,COLUMN(통합!C$1),FALSE)</f>
        <v>46.25</v>
      </c>
      <c r="D19">
        <f>VLOOKUP($A19,M_Real_SA!$1:$1048576,COLUMN(통합!D$1),FALSE)</f>
        <v>59.5</v>
      </c>
      <c r="E19">
        <f>VLOOKUP($A19,M_Real_SA!$1:$1048576,COLUMN(통합!E$1),FALSE)</f>
        <v>57.5</v>
      </c>
      <c r="F19">
        <f>VLOOKUP($A19,M_Real_SA!$1:$1048576,COLUMN(통합!F$1),FALSE)</f>
        <v>49.4</v>
      </c>
      <c r="G19">
        <f>VLOOKUP($A19,M_Real_SA!$1:$1048576,COLUMN(통합!G$1),FALSE)</f>
        <v>3938171</v>
      </c>
      <c r="H19">
        <f>VLOOKUP($A19,M_Real_SA!$1:$1048576,COLUMN(통합!H$1),FALSE)</f>
        <v>0</v>
      </c>
      <c r="I19">
        <f>VLOOKUP($A19,통관수출입_작업!$1:$1048576,COLUMN(통관수출입_작업!$O$13),FALSE)</f>
        <v>132602923.61717416</v>
      </c>
      <c r="J19" t="e">
        <f>IFERROR(VLOOKUP($A19,Q_Real_SA!$1:$1048576,COLUMN(Q_Real_SA!B$13),FALSE),NA())</f>
        <v>#N/A</v>
      </c>
      <c r="K19" t="e">
        <f>IFERROR(VLOOKUP($A19,Q_Real_SA!$1:$1048576,COLUMN(Q_Real_SA!C$13),FALSE),NA())</f>
        <v>#N/A</v>
      </c>
    </row>
    <row r="20" spans="1:11" x14ac:dyDescent="0.3">
      <c r="A20" s="9">
        <v>37073</v>
      </c>
      <c r="B20">
        <f>VLOOKUP($A20,M_Real_SA!$1:$1048576,COLUMN(통합!B$1),FALSE)</f>
        <v>56.1</v>
      </c>
      <c r="C20">
        <f>VLOOKUP($A20,M_Real_SA!$1:$1048576,COLUMN(통합!C$1),FALSE)</f>
        <v>45.289000000000001</v>
      </c>
      <c r="D20">
        <f>VLOOKUP($A20,M_Real_SA!$1:$1048576,COLUMN(통합!D$1),FALSE)</f>
        <v>59.3</v>
      </c>
      <c r="E20">
        <f>VLOOKUP($A20,M_Real_SA!$1:$1048576,COLUMN(통합!E$1),FALSE)</f>
        <v>57.3</v>
      </c>
      <c r="F20">
        <f>VLOOKUP($A20,M_Real_SA!$1:$1048576,COLUMN(통합!F$1),FALSE)</f>
        <v>50.7</v>
      </c>
      <c r="G20">
        <f>VLOOKUP($A20,M_Real_SA!$1:$1048576,COLUMN(통합!G$1),FALSE)</f>
        <v>3954705</v>
      </c>
      <c r="H20">
        <f>VLOOKUP($A20,M_Real_SA!$1:$1048576,COLUMN(통합!H$1),FALSE)</f>
        <v>0</v>
      </c>
      <c r="I20">
        <f>VLOOKUP($A20,통관수출입_작업!$1:$1048576,COLUMN(통관수출입_작업!$O$13),FALSE)</f>
        <v>124579214.00151855</v>
      </c>
      <c r="J20">
        <f>IFERROR(VLOOKUP($A20,Q_Real_SA!$1:$1048576,COLUMN(Q_Real_SA!B$13),FALSE),NA())</f>
        <v>262985.59999999998</v>
      </c>
      <c r="K20">
        <f>IFERROR(VLOOKUP($A20,Q_Real_SA!$1:$1048576,COLUMN(Q_Real_SA!C$13),FALSE),NA())</f>
        <v>270803.7</v>
      </c>
    </row>
    <row r="21" spans="1:11" x14ac:dyDescent="0.3">
      <c r="A21" s="9">
        <v>37104</v>
      </c>
      <c r="B21">
        <f>VLOOKUP($A21,M_Real_SA!$1:$1048576,COLUMN(통합!B$1),FALSE)</f>
        <v>57.3</v>
      </c>
      <c r="C21">
        <f>VLOOKUP($A21,M_Real_SA!$1:$1048576,COLUMN(통합!C$1),FALSE)</f>
        <v>46.442</v>
      </c>
      <c r="D21">
        <f>VLOOKUP($A21,M_Real_SA!$1:$1048576,COLUMN(통합!D$1),FALSE)</f>
        <v>59.9</v>
      </c>
      <c r="E21">
        <f>VLOOKUP($A21,M_Real_SA!$1:$1048576,COLUMN(통합!E$1),FALSE)</f>
        <v>57.7</v>
      </c>
      <c r="F21">
        <f>VLOOKUP($A21,M_Real_SA!$1:$1048576,COLUMN(통합!F$1),FALSE)</f>
        <v>48</v>
      </c>
      <c r="G21">
        <f>VLOOKUP($A21,M_Real_SA!$1:$1048576,COLUMN(통합!G$1),FALSE)</f>
        <v>4430273</v>
      </c>
      <c r="H21">
        <f>VLOOKUP($A21,M_Real_SA!$1:$1048576,COLUMN(통합!H$1),FALSE)</f>
        <v>0</v>
      </c>
      <c r="I21">
        <f>VLOOKUP($A21,통관수출입_작업!$1:$1048576,COLUMN(통관수출입_작업!$O$13),FALSE)</f>
        <v>136117723.85528997</v>
      </c>
      <c r="J21" t="e">
        <f>IFERROR(VLOOKUP($A21,Q_Real_SA!$1:$1048576,COLUMN(Q_Real_SA!B$13),FALSE),NA())</f>
        <v>#N/A</v>
      </c>
      <c r="K21" t="e">
        <f>IFERROR(VLOOKUP($A21,Q_Real_SA!$1:$1048576,COLUMN(Q_Real_SA!C$13),FALSE),NA())</f>
        <v>#N/A</v>
      </c>
    </row>
    <row r="22" spans="1:11" x14ac:dyDescent="0.3">
      <c r="A22" s="9">
        <v>37135</v>
      </c>
      <c r="B22">
        <f>VLOOKUP($A22,M_Real_SA!$1:$1048576,COLUMN(통합!B$1),FALSE)</f>
        <v>57.7</v>
      </c>
      <c r="C22">
        <f>VLOOKUP($A22,M_Real_SA!$1:$1048576,COLUMN(통합!C$1),FALSE)</f>
        <v>46.341999999999999</v>
      </c>
      <c r="D22">
        <f>VLOOKUP($A22,M_Real_SA!$1:$1048576,COLUMN(통합!D$1),FALSE)</f>
        <v>60</v>
      </c>
      <c r="E22">
        <f>VLOOKUP($A22,M_Real_SA!$1:$1048576,COLUMN(통합!E$1),FALSE)</f>
        <v>59.6</v>
      </c>
      <c r="F22">
        <f>VLOOKUP($A22,M_Real_SA!$1:$1048576,COLUMN(통합!F$1),FALSE)</f>
        <v>50</v>
      </c>
      <c r="G22">
        <f>VLOOKUP($A22,M_Real_SA!$1:$1048576,COLUMN(통합!G$1),FALSE)</f>
        <v>4622954</v>
      </c>
      <c r="H22">
        <f>VLOOKUP($A22,M_Real_SA!$1:$1048576,COLUMN(통합!H$1),FALSE)</f>
        <v>0</v>
      </c>
      <c r="I22">
        <f>VLOOKUP($A22,통관수출입_작업!$1:$1048576,COLUMN(통관수출입_작업!$O$13),FALSE)</f>
        <v>128788750.59580912</v>
      </c>
      <c r="J22" t="e">
        <f>IFERROR(VLOOKUP($A22,Q_Real_SA!$1:$1048576,COLUMN(Q_Real_SA!B$13),FALSE),NA())</f>
        <v>#N/A</v>
      </c>
      <c r="K22" t="e">
        <f>IFERROR(VLOOKUP($A22,Q_Real_SA!$1:$1048576,COLUMN(Q_Real_SA!C$13),FALSE),NA())</f>
        <v>#N/A</v>
      </c>
    </row>
    <row r="23" spans="1:11" x14ac:dyDescent="0.3">
      <c r="A23" s="9">
        <v>37165</v>
      </c>
      <c r="B23">
        <f>VLOOKUP($A23,M_Real_SA!$1:$1048576,COLUMN(통합!B$1),FALSE)</f>
        <v>57.9</v>
      </c>
      <c r="C23">
        <f>VLOOKUP($A23,M_Real_SA!$1:$1048576,COLUMN(통합!C$1),FALSE)</f>
        <v>46.686999999999998</v>
      </c>
      <c r="D23">
        <f>VLOOKUP($A23,M_Real_SA!$1:$1048576,COLUMN(통합!D$1),FALSE)</f>
        <v>60.7</v>
      </c>
      <c r="E23">
        <f>VLOOKUP($A23,M_Real_SA!$1:$1048576,COLUMN(통합!E$1),FALSE)</f>
        <v>57.8</v>
      </c>
      <c r="F23">
        <f>VLOOKUP($A23,M_Real_SA!$1:$1048576,COLUMN(통합!F$1),FALSE)</f>
        <v>52.6</v>
      </c>
      <c r="G23">
        <f>VLOOKUP($A23,M_Real_SA!$1:$1048576,COLUMN(통합!G$1),FALSE)</f>
        <v>4507845</v>
      </c>
      <c r="H23">
        <f>VLOOKUP($A23,M_Real_SA!$1:$1048576,COLUMN(통합!H$1),FALSE)</f>
        <v>0</v>
      </c>
      <c r="I23">
        <f>VLOOKUP($A23,통관수출입_작업!$1:$1048576,COLUMN(통관수출입_작업!$O$13),FALSE)</f>
        <v>135876203.54953974</v>
      </c>
      <c r="J23">
        <f>IFERROR(VLOOKUP($A23,Q_Real_SA!$1:$1048576,COLUMN(Q_Real_SA!B$13),FALSE),NA())</f>
        <v>266982.90000000002</v>
      </c>
      <c r="K23">
        <f>IFERROR(VLOOKUP($A23,Q_Real_SA!$1:$1048576,COLUMN(Q_Real_SA!C$13),FALSE),NA())</f>
        <v>274452.8</v>
      </c>
    </row>
    <row r="24" spans="1:11" x14ac:dyDescent="0.3">
      <c r="A24" s="9">
        <v>37196</v>
      </c>
      <c r="B24">
        <f>VLOOKUP($A24,M_Real_SA!$1:$1048576,COLUMN(통합!B$1),FALSE)</f>
        <v>58.4</v>
      </c>
      <c r="C24">
        <f>VLOOKUP($A24,M_Real_SA!$1:$1048576,COLUMN(통합!C$1),FALSE)</f>
        <v>47.003999999999998</v>
      </c>
      <c r="D24">
        <f>VLOOKUP($A24,M_Real_SA!$1:$1048576,COLUMN(통합!D$1),FALSE)</f>
        <v>61.6</v>
      </c>
      <c r="E24">
        <f>VLOOKUP($A24,M_Real_SA!$1:$1048576,COLUMN(통합!E$1),FALSE)</f>
        <v>60.1</v>
      </c>
      <c r="F24">
        <f>VLOOKUP($A24,M_Real_SA!$1:$1048576,COLUMN(통합!F$1),FALSE)</f>
        <v>51.5</v>
      </c>
      <c r="G24">
        <f>VLOOKUP($A24,M_Real_SA!$1:$1048576,COLUMN(통합!G$1),FALSE)</f>
        <v>4454821</v>
      </c>
      <c r="H24">
        <f>VLOOKUP($A24,M_Real_SA!$1:$1048576,COLUMN(통합!H$1),FALSE)</f>
        <v>0</v>
      </c>
      <c r="I24">
        <f>VLOOKUP($A24,통관수출입_작업!$1:$1048576,COLUMN(통관수출입_작업!$O$13),FALSE)</f>
        <v>137210643.33073533</v>
      </c>
      <c r="J24" t="e">
        <f>IFERROR(VLOOKUP($A24,Q_Real_SA!$1:$1048576,COLUMN(Q_Real_SA!B$13),FALSE),NA())</f>
        <v>#N/A</v>
      </c>
      <c r="K24" t="e">
        <f>IFERROR(VLOOKUP($A24,Q_Real_SA!$1:$1048576,COLUMN(Q_Real_SA!C$13),FALSE),NA())</f>
        <v>#N/A</v>
      </c>
    </row>
    <row r="25" spans="1:11" x14ac:dyDescent="0.3">
      <c r="A25" s="9">
        <v>37226</v>
      </c>
      <c r="B25">
        <f>VLOOKUP($A25,M_Real_SA!$1:$1048576,COLUMN(통합!B$1),FALSE)</f>
        <v>57.2</v>
      </c>
      <c r="C25">
        <f>VLOOKUP($A25,M_Real_SA!$1:$1048576,COLUMN(통합!C$1),FALSE)</f>
        <v>45.781999999999996</v>
      </c>
      <c r="D25">
        <f>VLOOKUP($A25,M_Real_SA!$1:$1048576,COLUMN(통합!D$1),FALSE)</f>
        <v>60.4</v>
      </c>
      <c r="E25">
        <f>VLOOKUP($A25,M_Real_SA!$1:$1048576,COLUMN(통합!E$1),FALSE)</f>
        <v>60.2</v>
      </c>
      <c r="F25">
        <f>VLOOKUP($A25,M_Real_SA!$1:$1048576,COLUMN(통합!F$1),FALSE)</f>
        <v>52.4</v>
      </c>
      <c r="G25">
        <f>VLOOKUP($A25,M_Real_SA!$1:$1048576,COLUMN(통합!G$1),FALSE)</f>
        <v>4324468</v>
      </c>
      <c r="H25">
        <f>VLOOKUP($A25,M_Real_SA!$1:$1048576,COLUMN(통합!H$1),FALSE)</f>
        <v>0</v>
      </c>
      <c r="I25">
        <f>VLOOKUP($A25,통관수출입_작업!$1:$1048576,COLUMN(통관수출입_작업!$O$13),FALSE)</f>
        <v>132306921.25143236</v>
      </c>
      <c r="J25" t="e">
        <f>IFERROR(VLOOKUP($A25,Q_Real_SA!$1:$1048576,COLUMN(Q_Real_SA!B$13),FALSE),NA())</f>
        <v>#N/A</v>
      </c>
      <c r="K25" t="e">
        <f>IFERROR(VLOOKUP($A25,Q_Real_SA!$1:$1048576,COLUMN(Q_Real_SA!C$13),FALSE),NA())</f>
        <v>#N/A</v>
      </c>
    </row>
    <row r="26" spans="1:11" x14ac:dyDescent="0.3">
      <c r="A26" s="9">
        <v>37257</v>
      </c>
      <c r="B26">
        <f>VLOOKUP($A26,M_Real_SA!$1:$1048576,COLUMN(통합!B$1),FALSE)</f>
        <v>59.4</v>
      </c>
      <c r="C26">
        <f>VLOOKUP($A26,M_Real_SA!$1:$1048576,COLUMN(통합!C$1),FALSE)</f>
        <v>47.476999999999997</v>
      </c>
      <c r="D26">
        <f>VLOOKUP($A26,M_Real_SA!$1:$1048576,COLUMN(통합!D$1),FALSE)</f>
        <v>63.5</v>
      </c>
      <c r="E26">
        <f>VLOOKUP($A26,M_Real_SA!$1:$1048576,COLUMN(통합!E$1),FALSE)</f>
        <v>60.8</v>
      </c>
      <c r="F26">
        <f>VLOOKUP($A26,M_Real_SA!$1:$1048576,COLUMN(통합!F$1),FALSE)</f>
        <v>50.9</v>
      </c>
      <c r="G26">
        <f>VLOOKUP($A26,M_Real_SA!$1:$1048576,COLUMN(통합!G$1),FALSE)</f>
        <v>4488151</v>
      </c>
      <c r="H26">
        <f>VLOOKUP($A26,M_Real_SA!$1:$1048576,COLUMN(통합!H$1),FALSE)</f>
        <v>0</v>
      </c>
      <c r="I26">
        <f>VLOOKUP($A26,통관수출입_작업!$1:$1048576,COLUMN(통관수출입_작업!$O$13),FALSE)</f>
        <v>141557740.4700357</v>
      </c>
      <c r="J26">
        <f>IFERROR(VLOOKUP($A26,Q_Real_SA!$1:$1048576,COLUMN(Q_Real_SA!B$13),FALSE),NA())</f>
        <v>274419.90000000002</v>
      </c>
      <c r="K26">
        <f>IFERROR(VLOOKUP($A26,Q_Real_SA!$1:$1048576,COLUMN(Q_Real_SA!C$13),FALSE),NA())</f>
        <v>288010.90000000002</v>
      </c>
    </row>
    <row r="27" spans="1:11" x14ac:dyDescent="0.3">
      <c r="A27" s="9">
        <v>37288</v>
      </c>
      <c r="B27">
        <f>VLOOKUP($A27,M_Real_SA!$1:$1048576,COLUMN(통합!B$1),FALSE)</f>
        <v>59.9</v>
      </c>
      <c r="C27">
        <f>VLOOKUP($A27,M_Real_SA!$1:$1048576,COLUMN(통합!C$1),FALSE)</f>
        <v>48.433</v>
      </c>
      <c r="D27">
        <f>VLOOKUP($A27,M_Real_SA!$1:$1048576,COLUMN(통합!D$1),FALSE)</f>
        <v>63.1</v>
      </c>
      <c r="E27">
        <f>VLOOKUP($A27,M_Real_SA!$1:$1048576,COLUMN(통합!E$1),FALSE)</f>
        <v>62.3</v>
      </c>
      <c r="F27">
        <f>VLOOKUP($A27,M_Real_SA!$1:$1048576,COLUMN(통합!F$1),FALSE)</f>
        <v>53.1</v>
      </c>
      <c r="G27">
        <f>VLOOKUP($A27,M_Real_SA!$1:$1048576,COLUMN(통합!G$1),FALSE)</f>
        <v>4848837</v>
      </c>
      <c r="H27">
        <f>VLOOKUP($A27,M_Real_SA!$1:$1048576,COLUMN(통합!H$1),FALSE)</f>
        <v>0</v>
      </c>
      <c r="I27">
        <f>VLOOKUP($A27,통관수출입_작업!$1:$1048576,COLUMN(통관수출입_작업!$O$13),FALSE)</f>
        <v>149913974.01889941</v>
      </c>
      <c r="J27" t="e">
        <f>IFERROR(VLOOKUP($A27,Q_Real_SA!$1:$1048576,COLUMN(Q_Real_SA!B$13),FALSE),NA())</f>
        <v>#N/A</v>
      </c>
      <c r="K27" t="e">
        <f>IFERROR(VLOOKUP($A27,Q_Real_SA!$1:$1048576,COLUMN(Q_Real_SA!C$13),FALSE),NA())</f>
        <v>#N/A</v>
      </c>
    </row>
    <row r="28" spans="1:11" x14ac:dyDescent="0.3">
      <c r="A28" s="9">
        <v>37316</v>
      </c>
      <c r="B28">
        <f>VLOOKUP($A28,M_Real_SA!$1:$1048576,COLUMN(통합!B$1),FALSE)</f>
        <v>60.6</v>
      </c>
      <c r="C28">
        <f>VLOOKUP($A28,M_Real_SA!$1:$1048576,COLUMN(통합!C$1),FALSE)</f>
        <v>49.597000000000001</v>
      </c>
      <c r="D28">
        <f>VLOOKUP($A28,M_Real_SA!$1:$1048576,COLUMN(통합!D$1),FALSE)</f>
        <v>64.8</v>
      </c>
      <c r="E28">
        <f>VLOOKUP($A28,M_Real_SA!$1:$1048576,COLUMN(통합!E$1),FALSE)</f>
        <v>63.2</v>
      </c>
      <c r="F28">
        <f>VLOOKUP($A28,M_Real_SA!$1:$1048576,COLUMN(통합!F$1),FALSE)</f>
        <v>54.3</v>
      </c>
      <c r="G28">
        <f>VLOOKUP($A28,M_Real_SA!$1:$1048576,COLUMN(통합!G$1),FALSE)</f>
        <v>4398850</v>
      </c>
      <c r="H28">
        <f>VLOOKUP($A28,M_Real_SA!$1:$1048576,COLUMN(통합!H$1),FALSE)</f>
        <v>0</v>
      </c>
      <c r="I28">
        <f>VLOOKUP($A28,통관수출입_작업!$1:$1048576,COLUMN(통관수출입_작업!$O$13),FALSE)</f>
        <v>147039562.97988322</v>
      </c>
      <c r="J28" t="e">
        <f>IFERROR(VLOOKUP($A28,Q_Real_SA!$1:$1048576,COLUMN(Q_Real_SA!B$13),FALSE),NA())</f>
        <v>#N/A</v>
      </c>
      <c r="K28" t="e">
        <f>IFERROR(VLOOKUP($A28,Q_Real_SA!$1:$1048576,COLUMN(Q_Real_SA!C$13),FALSE),NA())</f>
        <v>#N/A</v>
      </c>
    </row>
    <row r="29" spans="1:11" x14ac:dyDescent="0.3">
      <c r="A29" s="9">
        <v>37347</v>
      </c>
      <c r="B29">
        <f>VLOOKUP($A29,M_Real_SA!$1:$1048576,COLUMN(통합!B$1),FALSE)</f>
        <v>61.3</v>
      </c>
      <c r="C29">
        <f>VLOOKUP($A29,M_Real_SA!$1:$1048576,COLUMN(통합!C$1),FALSE)</f>
        <v>49.871000000000002</v>
      </c>
      <c r="D29">
        <f>VLOOKUP($A29,M_Real_SA!$1:$1048576,COLUMN(통합!D$1),FALSE)</f>
        <v>65.400000000000006</v>
      </c>
      <c r="E29">
        <f>VLOOKUP($A29,M_Real_SA!$1:$1048576,COLUMN(통합!E$1),FALSE)</f>
        <v>63.2</v>
      </c>
      <c r="F29">
        <f>VLOOKUP($A29,M_Real_SA!$1:$1048576,COLUMN(통합!F$1),FALSE)</f>
        <v>55.4</v>
      </c>
      <c r="G29">
        <f>VLOOKUP($A29,M_Real_SA!$1:$1048576,COLUMN(통합!G$1),FALSE)</f>
        <v>4423946</v>
      </c>
      <c r="H29">
        <f>VLOOKUP($A29,M_Real_SA!$1:$1048576,COLUMN(통합!H$1),FALSE)</f>
        <v>0</v>
      </c>
      <c r="I29">
        <f>VLOOKUP($A29,통관수출입_작업!$1:$1048576,COLUMN(통관수출입_작업!$O$13),FALSE)</f>
        <v>146892508.40542832</v>
      </c>
      <c r="J29">
        <f>IFERROR(VLOOKUP($A29,Q_Real_SA!$1:$1048576,COLUMN(Q_Real_SA!B$13),FALSE),NA())</f>
        <v>279643.7</v>
      </c>
      <c r="K29">
        <f>IFERROR(VLOOKUP($A29,Q_Real_SA!$1:$1048576,COLUMN(Q_Real_SA!C$13),FALSE),NA())</f>
        <v>290460</v>
      </c>
    </row>
    <row r="30" spans="1:11" x14ac:dyDescent="0.3">
      <c r="A30" s="9">
        <v>37377</v>
      </c>
      <c r="B30">
        <f>VLOOKUP($A30,M_Real_SA!$1:$1048576,COLUMN(통합!B$1),FALSE)</f>
        <v>61.2</v>
      </c>
      <c r="C30">
        <f>VLOOKUP($A30,M_Real_SA!$1:$1048576,COLUMN(통합!C$1),FALSE)</f>
        <v>49.238</v>
      </c>
      <c r="D30">
        <f>VLOOKUP($A30,M_Real_SA!$1:$1048576,COLUMN(통합!D$1),FALSE)</f>
        <v>65.599999999999994</v>
      </c>
      <c r="E30">
        <f>VLOOKUP($A30,M_Real_SA!$1:$1048576,COLUMN(통합!E$1),FALSE)</f>
        <v>62.4</v>
      </c>
      <c r="F30">
        <f>VLOOKUP($A30,M_Real_SA!$1:$1048576,COLUMN(통합!F$1),FALSE)</f>
        <v>54.2</v>
      </c>
      <c r="G30">
        <f>VLOOKUP($A30,M_Real_SA!$1:$1048576,COLUMN(통합!G$1),FALSE)</f>
        <v>4403549</v>
      </c>
      <c r="H30">
        <f>VLOOKUP($A30,M_Real_SA!$1:$1048576,COLUMN(통합!H$1),FALSE)</f>
        <v>0</v>
      </c>
      <c r="I30">
        <f>VLOOKUP($A30,통관수출입_작업!$1:$1048576,COLUMN(통관수출입_작업!$O$13),FALSE)</f>
        <v>154561404.87956929</v>
      </c>
      <c r="J30" t="e">
        <f>IFERROR(VLOOKUP($A30,Q_Real_SA!$1:$1048576,COLUMN(Q_Real_SA!B$13),FALSE),NA())</f>
        <v>#N/A</v>
      </c>
      <c r="K30" t="e">
        <f>IFERROR(VLOOKUP($A30,Q_Real_SA!$1:$1048576,COLUMN(Q_Real_SA!C$13),FALSE),NA())</f>
        <v>#N/A</v>
      </c>
    </row>
    <row r="31" spans="1:11" x14ac:dyDescent="0.3">
      <c r="A31" s="9">
        <v>37408</v>
      </c>
      <c r="B31">
        <f>VLOOKUP($A31,M_Real_SA!$1:$1048576,COLUMN(통합!B$1),FALSE)</f>
        <v>61.1</v>
      </c>
      <c r="C31">
        <f>VLOOKUP($A31,M_Real_SA!$1:$1048576,COLUMN(통합!C$1),FALSE)</f>
        <v>48.871000000000002</v>
      </c>
      <c r="D31">
        <f>VLOOKUP($A31,M_Real_SA!$1:$1048576,COLUMN(통합!D$1),FALSE)</f>
        <v>65.2</v>
      </c>
      <c r="E31">
        <f>VLOOKUP($A31,M_Real_SA!$1:$1048576,COLUMN(통합!E$1),FALSE)</f>
        <v>62.3</v>
      </c>
      <c r="F31">
        <f>VLOOKUP($A31,M_Real_SA!$1:$1048576,COLUMN(통합!F$1),FALSE)</f>
        <v>54.9</v>
      </c>
      <c r="G31">
        <f>VLOOKUP($A31,M_Real_SA!$1:$1048576,COLUMN(통합!G$1),FALSE)</f>
        <v>4584326</v>
      </c>
      <c r="H31">
        <f>VLOOKUP($A31,M_Real_SA!$1:$1048576,COLUMN(통합!H$1),FALSE)</f>
        <v>0</v>
      </c>
      <c r="I31">
        <f>VLOOKUP($A31,통관수출입_작업!$1:$1048576,COLUMN(통관수출입_작업!$O$13),FALSE)</f>
        <v>142653637.89774191</v>
      </c>
      <c r="J31" t="e">
        <f>IFERROR(VLOOKUP($A31,Q_Real_SA!$1:$1048576,COLUMN(Q_Real_SA!B$13),FALSE),NA())</f>
        <v>#N/A</v>
      </c>
      <c r="K31" t="e">
        <f>IFERROR(VLOOKUP($A31,Q_Real_SA!$1:$1048576,COLUMN(Q_Real_SA!C$13),FALSE),NA())</f>
        <v>#N/A</v>
      </c>
    </row>
    <row r="32" spans="1:11" x14ac:dyDescent="0.3">
      <c r="A32" s="9">
        <v>37438</v>
      </c>
      <c r="B32">
        <f>VLOOKUP($A32,M_Real_SA!$1:$1048576,COLUMN(통합!B$1),FALSE)</f>
        <v>62.4</v>
      </c>
      <c r="C32">
        <f>VLOOKUP($A32,M_Real_SA!$1:$1048576,COLUMN(통합!C$1),FALSE)</f>
        <v>50.134</v>
      </c>
      <c r="D32">
        <f>VLOOKUP($A32,M_Real_SA!$1:$1048576,COLUMN(통합!D$1),FALSE)</f>
        <v>66.400000000000006</v>
      </c>
      <c r="E32">
        <f>VLOOKUP($A32,M_Real_SA!$1:$1048576,COLUMN(통합!E$1),FALSE)</f>
        <v>63.9</v>
      </c>
      <c r="F32">
        <f>VLOOKUP($A32,M_Real_SA!$1:$1048576,COLUMN(통합!F$1),FALSE)</f>
        <v>56.4</v>
      </c>
      <c r="G32">
        <f>VLOOKUP($A32,M_Real_SA!$1:$1048576,COLUMN(통합!G$1),FALSE)</f>
        <v>4745409</v>
      </c>
      <c r="H32">
        <f>VLOOKUP($A32,M_Real_SA!$1:$1048576,COLUMN(통합!H$1),FALSE)</f>
        <v>0</v>
      </c>
      <c r="I32">
        <f>VLOOKUP($A32,통관수출입_작업!$1:$1048576,COLUMN(통관수출입_작업!$O$13),FALSE)</f>
        <v>144208266.49559256</v>
      </c>
      <c r="J32">
        <f>IFERROR(VLOOKUP($A32,Q_Real_SA!$1:$1048576,COLUMN(Q_Real_SA!B$13),FALSE),NA())</f>
        <v>284837.5</v>
      </c>
      <c r="K32">
        <f>IFERROR(VLOOKUP($A32,Q_Real_SA!$1:$1048576,COLUMN(Q_Real_SA!C$13),FALSE),NA())</f>
        <v>296054.8</v>
      </c>
    </row>
    <row r="33" spans="1:11" x14ac:dyDescent="0.3">
      <c r="A33" s="9">
        <v>37469</v>
      </c>
      <c r="B33">
        <f>VLOOKUP($A33,M_Real_SA!$1:$1048576,COLUMN(통합!B$1),FALSE)</f>
        <v>61.5</v>
      </c>
      <c r="C33">
        <f>VLOOKUP($A33,M_Real_SA!$1:$1048576,COLUMN(통합!C$1),FALSE)</f>
        <v>50.776000000000003</v>
      </c>
      <c r="D33">
        <f>VLOOKUP($A33,M_Real_SA!$1:$1048576,COLUMN(통합!D$1),FALSE)</f>
        <v>65.3</v>
      </c>
      <c r="E33">
        <f>VLOOKUP($A33,M_Real_SA!$1:$1048576,COLUMN(통합!E$1),FALSE)</f>
        <v>65.099999999999994</v>
      </c>
      <c r="F33">
        <f>VLOOKUP($A33,M_Real_SA!$1:$1048576,COLUMN(통합!F$1),FALSE)</f>
        <v>53</v>
      </c>
      <c r="G33">
        <f>VLOOKUP($A33,M_Real_SA!$1:$1048576,COLUMN(통합!G$1),FALSE)</f>
        <v>4477246</v>
      </c>
      <c r="H33">
        <f>VLOOKUP($A33,M_Real_SA!$1:$1048576,COLUMN(통합!H$1),FALSE)</f>
        <v>0</v>
      </c>
      <c r="I33">
        <f>VLOOKUP($A33,통관수출입_작업!$1:$1048576,COLUMN(통관수출입_작업!$O$13),FALSE)</f>
        <v>150795921.29377493</v>
      </c>
      <c r="J33" t="e">
        <f>IFERROR(VLOOKUP($A33,Q_Real_SA!$1:$1048576,COLUMN(Q_Real_SA!B$13),FALSE),NA())</f>
        <v>#N/A</v>
      </c>
      <c r="K33" t="e">
        <f>IFERROR(VLOOKUP($A33,Q_Real_SA!$1:$1048576,COLUMN(Q_Real_SA!C$13),FALSE),NA())</f>
        <v>#N/A</v>
      </c>
    </row>
    <row r="34" spans="1:11" x14ac:dyDescent="0.3">
      <c r="A34" s="9">
        <v>37500</v>
      </c>
      <c r="B34">
        <f>VLOOKUP($A34,M_Real_SA!$1:$1048576,COLUMN(통합!B$1),FALSE)</f>
        <v>62</v>
      </c>
      <c r="C34">
        <f>VLOOKUP($A34,M_Real_SA!$1:$1048576,COLUMN(통합!C$1),FALSE)</f>
        <v>49.597000000000001</v>
      </c>
      <c r="D34">
        <f>VLOOKUP($A34,M_Real_SA!$1:$1048576,COLUMN(통합!D$1),FALSE)</f>
        <v>66.2</v>
      </c>
      <c r="E34">
        <f>VLOOKUP($A34,M_Real_SA!$1:$1048576,COLUMN(통합!E$1),FALSE)</f>
        <v>64.099999999999994</v>
      </c>
      <c r="F34">
        <f>VLOOKUP($A34,M_Real_SA!$1:$1048576,COLUMN(통합!F$1),FALSE)</f>
        <v>58.8</v>
      </c>
      <c r="G34">
        <f>VLOOKUP($A34,M_Real_SA!$1:$1048576,COLUMN(통합!G$1),FALSE)</f>
        <v>4737975</v>
      </c>
      <c r="H34">
        <f>VLOOKUP($A34,M_Real_SA!$1:$1048576,COLUMN(통합!H$1),FALSE)</f>
        <v>0</v>
      </c>
      <c r="I34">
        <f>VLOOKUP($A34,통관수출입_작업!$1:$1048576,COLUMN(통관수출입_작업!$O$13),FALSE)</f>
        <v>142169468.27869692</v>
      </c>
      <c r="J34" t="e">
        <f>IFERROR(VLOOKUP($A34,Q_Real_SA!$1:$1048576,COLUMN(Q_Real_SA!B$13),FALSE),NA())</f>
        <v>#N/A</v>
      </c>
      <c r="K34" t="e">
        <f>IFERROR(VLOOKUP($A34,Q_Real_SA!$1:$1048576,COLUMN(Q_Real_SA!C$13),FALSE),NA())</f>
        <v>#N/A</v>
      </c>
    </row>
    <row r="35" spans="1:11" x14ac:dyDescent="0.3">
      <c r="A35" s="9">
        <v>37530</v>
      </c>
      <c r="B35">
        <f>VLOOKUP($A35,M_Real_SA!$1:$1048576,COLUMN(통합!B$1),FALSE)</f>
        <v>62.3</v>
      </c>
      <c r="C35">
        <f>VLOOKUP($A35,M_Real_SA!$1:$1048576,COLUMN(통합!C$1),FALSE)</f>
        <v>50.427999999999997</v>
      </c>
      <c r="D35">
        <f>VLOOKUP($A35,M_Real_SA!$1:$1048576,COLUMN(통합!D$1),FALSE)</f>
        <v>66.2</v>
      </c>
      <c r="E35">
        <f>VLOOKUP($A35,M_Real_SA!$1:$1048576,COLUMN(통합!E$1),FALSE)</f>
        <v>64.2</v>
      </c>
      <c r="F35">
        <f>VLOOKUP($A35,M_Real_SA!$1:$1048576,COLUMN(통합!F$1),FALSE)</f>
        <v>54.6</v>
      </c>
      <c r="G35">
        <f>VLOOKUP($A35,M_Real_SA!$1:$1048576,COLUMN(통합!G$1),FALSE)</f>
        <v>4811357</v>
      </c>
      <c r="H35">
        <f>VLOOKUP($A35,M_Real_SA!$1:$1048576,COLUMN(통합!H$1),FALSE)</f>
        <v>0</v>
      </c>
      <c r="I35">
        <f>VLOOKUP($A35,통관수출입_작업!$1:$1048576,COLUMN(통관수출입_작업!$O$13),FALSE)</f>
        <v>146412098.10660291</v>
      </c>
      <c r="J35">
        <f>IFERROR(VLOOKUP($A35,Q_Real_SA!$1:$1048576,COLUMN(Q_Real_SA!B$13),FALSE),NA())</f>
        <v>287527.5</v>
      </c>
      <c r="K35">
        <f>IFERROR(VLOOKUP($A35,Q_Real_SA!$1:$1048576,COLUMN(Q_Real_SA!C$13),FALSE),NA())</f>
        <v>296833.2</v>
      </c>
    </row>
    <row r="36" spans="1:11" x14ac:dyDescent="0.3">
      <c r="A36" s="9">
        <v>37561</v>
      </c>
      <c r="B36">
        <f>VLOOKUP($A36,M_Real_SA!$1:$1048576,COLUMN(통합!B$1),FALSE)</f>
        <v>62.4</v>
      </c>
      <c r="C36">
        <f>VLOOKUP($A36,M_Real_SA!$1:$1048576,COLUMN(통합!C$1),FALSE)</f>
        <v>51.152999999999999</v>
      </c>
      <c r="D36">
        <f>VLOOKUP($A36,M_Real_SA!$1:$1048576,COLUMN(통합!D$1),FALSE)</f>
        <v>65.8</v>
      </c>
      <c r="E36">
        <f>VLOOKUP($A36,M_Real_SA!$1:$1048576,COLUMN(통합!E$1),FALSE)</f>
        <v>63.8</v>
      </c>
      <c r="F36">
        <f>VLOOKUP($A36,M_Real_SA!$1:$1048576,COLUMN(통합!F$1),FALSE)</f>
        <v>59.1</v>
      </c>
      <c r="G36">
        <f>VLOOKUP($A36,M_Real_SA!$1:$1048576,COLUMN(통합!G$1),FALSE)</f>
        <v>5026134</v>
      </c>
      <c r="H36">
        <f>VLOOKUP($A36,M_Real_SA!$1:$1048576,COLUMN(통합!H$1),FALSE)</f>
        <v>0</v>
      </c>
      <c r="I36">
        <f>VLOOKUP($A36,통관수출입_작업!$1:$1048576,COLUMN(통관수출입_작업!$O$13),FALSE)</f>
        <v>160782734.28310063</v>
      </c>
      <c r="J36" t="e">
        <f>IFERROR(VLOOKUP($A36,Q_Real_SA!$1:$1048576,COLUMN(Q_Real_SA!B$13),FALSE),NA())</f>
        <v>#N/A</v>
      </c>
      <c r="K36" t="e">
        <f>IFERROR(VLOOKUP($A36,Q_Real_SA!$1:$1048576,COLUMN(Q_Real_SA!C$13),FALSE),NA())</f>
        <v>#N/A</v>
      </c>
    </row>
    <row r="37" spans="1:11" x14ac:dyDescent="0.3">
      <c r="A37" s="9">
        <v>37591</v>
      </c>
      <c r="B37">
        <f>VLOOKUP($A37,M_Real_SA!$1:$1048576,COLUMN(통합!B$1),FALSE)</f>
        <v>62.1</v>
      </c>
      <c r="C37">
        <f>VLOOKUP($A37,M_Real_SA!$1:$1048576,COLUMN(통합!C$1),FALSE)</f>
        <v>51.999000000000002</v>
      </c>
      <c r="D37">
        <f>VLOOKUP($A37,M_Real_SA!$1:$1048576,COLUMN(통합!D$1),FALSE)</f>
        <v>64.5</v>
      </c>
      <c r="E37">
        <f>VLOOKUP($A37,M_Real_SA!$1:$1048576,COLUMN(통합!E$1),FALSE)</f>
        <v>62.4</v>
      </c>
      <c r="F37">
        <f>VLOOKUP($A37,M_Real_SA!$1:$1048576,COLUMN(통합!F$1),FALSE)</f>
        <v>60.7</v>
      </c>
      <c r="G37">
        <f>VLOOKUP($A37,M_Real_SA!$1:$1048576,COLUMN(통합!G$1),FALSE)</f>
        <v>5169499</v>
      </c>
      <c r="H37">
        <f>VLOOKUP($A37,M_Real_SA!$1:$1048576,COLUMN(통합!H$1),FALSE)</f>
        <v>0</v>
      </c>
      <c r="I37">
        <f>VLOOKUP($A37,통관수출입_작업!$1:$1048576,COLUMN(통관수출입_작업!$O$13),FALSE)</f>
        <v>151277586.89634582</v>
      </c>
      <c r="J37" t="e">
        <f>IFERROR(VLOOKUP($A37,Q_Real_SA!$1:$1048576,COLUMN(Q_Real_SA!B$13),FALSE),NA())</f>
        <v>#N/A</v>
      </c>
      <c r="K37" t="e">
        <f>IFERROR(VLOOKUP($A37,Q_Real_SA!$1:$1048576,COLUMN(Q_Real_SA!C$13),FALSE),NA())</f>
        <v>#N/A</v>
      </c>
    </row>
    <row r="38" spans="1:11" x14ac:dyDescent="0.3">
      <c r="A38" s="9">
        <v>37622</v>
      </c>
      <c r="B38">
        <f>VLOOKUP($A38,M_Real_SA!$1:$1048576,COLUMN(통합!B$1),FALSE)</f>
        <v>62.4</v>
      </c>
      <c r="C38">
        <f>VLOOKUP($A38,M_Real_SA!$1:$1048576,COLUMN(통합!C$1),FALSE)</f>
        <v>50.695</v>
      </c>
      <c r="D38">
        <f>VLOOKUP($A38,M_Real_SA!$1:$1048576,COLUMN(통합!D$1),FALSE)</f>
        <v>65.8</v>
      </c>
      <c r="E38">
        <f>VLOOKUP($A38,M_Real_SA!$1:$1048576,COLUMN(통합!E$1),FALSE)</f>
        <v>65.2</v>
      </c>
      <c r="F38">
        <f>VLOOKUP($A38,M_Real_SA!$1:$1048576,COLUMN(통합!F$1),FALSE)</f>
        <v>49</v>
      </c>
      <c r="G38">
        <f>VLOOKUP($A38,M_Real_SA!$1:$1048576,COLUMN(통합!G$1),FALSE)</f>
        <v>5241151</v>
      </c>
      <c r="H38">
        <f>VLOOKUP($A38,M_Real_SA!$1:$1048576,COLUMN(통합!H$1),FALSE)</f>
        <v>0</v>
      </c>
      <c r="I38">
        <f>VLOOKUP($A38,통관수출입_작업!$1:$1048576,COLUMN(통관수출입_작업!$O$13),FALSE)</f>
        <v>156417122.24981382</v>
      </c>
      <c r="J38">
        <f>IFERROR(VLOOKUP($A38,Q_Real_SA!$1:$1048576,COLUMN(Q_Real_SA!B$13),FALSE),NA())</f>
        <v>285982.5</v>
      </c>
      <c r="K38">
        <f>IFERROR(VLOOKUP($A38,Q_Real_SA!$1:$1048576,COLUMN(Q_Real_SA!C$13),FALSE),NA())</f>
        <v>295159.90000000002</v>
      </c>
    </row>
    <row r="39" spans="1:11" x14ac:dyDescent="0.3">
      <c r="A39" s="9">
        <v>37653</v>
      </c>
      <c r="B39">
        <f>VLOOKUP($A39,M_Real_SA!$1:$1048576,COLUMN(통합!B$1),FALSE)</f>
        <v>61.7</v>
      </c>
      <c r="C39">
        <f>VLOOKUP($A39,M_Real_SA!$1:$1048576,COLUMN(통합!C$1),FALSE)</f>
        <v>51.081000000000003</v>
      </c>
      <c r="D39">
        <f>VLOOKUP($A39,M_Real_SA!$1:$1048576,COLUMN(통합!D$1),FALSE)</f>
        <v>64.3</v>
      </c>
      <c r="E39">
        <f>VLOOKUP($A39,M_Real_SA!$1:$1048576,COLUMN(통합!E$1),FALSE)</f>
        <v>60.2</v>
      </c>
      <c r="F39">
        <f>VLOOKUP($A39,M_Real_SA!$1:$1048576,COLUMN(통합!F$1),FALSE)</f>
        <v>58.5</v>
      </c>
      <c r="G39">
        <f>VLOOKUP($A39,M_Real_SA!$1:$1048576,COLUMN(통합!G$1),FALSE)</f>
        <v>5354463</v>
      </c>
      <c r="H39">
        <f>VLOOKUP($A39,M_Real_SA!$1:$1048576,COLUMN(통합!H$1),FALSE)</f>
        <v>0</v>
      </c>
      <c r="I39">
        <f>VLOOKUP($A39,통관수출입_작업!$1:$1048576,COLUMN(통관수출입_작업!$O$13),FALSE)</f>
        <v>151834568.38864779</v>
      </c>
      <c r="J39" t="e">
        <f>IFERROR(VLOOKUP($A39,Q_Real_SA!$1:$1048576,COLUMN(Q_Real_SA!B$13),FALSE),NA())</f>
        <v>#N/A</v>
      </c>
      <c r="K39" t="e">
        <f>IFERROR(VLOOKUP($A39,Q_Real_SA!$1:$1048576,COLUMN(Q_Real_SA!C$13),FALSE),NA())</f>
        <v>#N/A</v>
      </c>
    </row>
    <row r="40" spans="1:11" x14ac:dyDescent="0.3">
      <c r="A40" s="9">
        <v>37681</v>
      </c>
      <c r="B40">
        <f>VLOOKUP($A40,M_Real_SA!$1:$1048576,COLUMN(통합!B$1),FALSE)</f>
        <v>62.3</v>
      </c>
      <c r="C40">
        <f>VLOOKUP($A40,M_Real_SA!$1:$1048576,COLUMN(통합!C$1),FALSE)</f>
        <v>52.084000000000003</v>
      </c>
      <c r="D40">
        <f>VLOOKUP($A40,M_Real_SA!$1:$1048576,COLUMN(통합!D$1),FALSE)</f>
        <v>65.2</v>
      </c>
      <c r="E40">
        <f>VLOOKUP($A40,M_Real_SA!$1:$1048576,COLUMN(통합!E$1),FALSE)</f>
        <v>60.5</v>
      </c>
      <c r="F40">
        <f>VLOOKUP($A40,M_Real_SA!$1:$1048576,COLUMN(통합!F$1),FALSE)</f>
        <v>57.2</v>
      </c>
      <c r="G40">
        <f>VLOOKUP($A40,M_Real_SA!$1:$1048576,COLUMN(통합!G$1),FALSE)</f>
        <v>5257359</v>
      </c>
      <c r="H40">
        <f>VLOOKUP($A40,M_Real_SA!$1:$1048576,COLUMN(통합!H$1),FALSE)</f>
        <v>0</v>
      </c>
      <c r="I40">
        <f>VLOOKUP($A40,통관수출입_작업!$1:$1048576,COLUMN(통관수출입_작업!$O$13),FALSE)</f>
        <v>145252572.02786294</v>
      </c>
      <c r="J40" t="e">
        <f>IFERROR(VLOOKUP($A40,Q_Real_SA!$1:$1048576,COLUMN(Q_Real_SA!B$13),FALSE),NA())</f>
        <v>#N/A</v>
      </c>
      <c r="K40" t="e">
        <f>IFERROR(VLOOKUP($A40,Q_Real_SA!$1:$1048576,COLUMN(Q_Real_SA!C$13),FALSE),NA())</f>
        <v>#N/A</v>
      </c>
    </row>
    <row r="41" spans="1:11" x14ac:dyDescent="0.3">
      <c r="A41" s="9">
        <v>37712</v>
      </c>
      <c r="B41">
        <f>VLOOKUP($A41,M_Real_SA!$1:$1048576,COLUMN(통합!B$1),FALSE)</f>
        <v>62.4</v>
      </c>
      <c r="C41">
        <f>VLOOKUP($A41,M_Real_SA!$1:$1048576,COLUMN(통합!C$1),FALSE)</f>
        <v>51.014000000000003</v>
      </c>
      <c r="D41">
        <f>VLOOKUP($A41,M_Real_SA!$1:$1048576,COLUMN(통합!D$1),FALSE)</f>
        <v>66.099999999999994</v>
      </c>
      <c r="E41">
        <f>VLOOKUP($A41,M_Real_SA!$1:$1048576,COLUMN(통합!E$1),FALSE)</f>
        <v>60.3</v>
      </c>
      <c r="F41">
        <f>VLOOKUP($A41,M_Real_SA!$1:$1048576,COLUMN(통합!F$1),FALSE)</f>
        <v>54.2</v>
      </c>
      <c r="G41">
        <f>VLOOKUP($A41,M_Real_SA!$1:$1048576,COLUMN(통합!G$1),FALSE)</f>
        <v>5034734</v>
      </c>
      <c r="H41">
        <f>VLOOKUP($A41,M_Real_SA!$1:$1048576,COLUMN(통합!H$1),FALSE)</f>
        <v>0</v>
      </c>
      <c r="I41">
        <f>VLOOKUP($A41,통관수출입_작업!$1:$1048576,COLUMN(통관수출입_작업!$O$13),FALSE)</f>
        <v>158346932.31676707</v>
      </c>
      <c r="J41">
        <f>IFERROR(VLOOKUP($A41,Q_Real_SA!$1:$1048576,COLUMN(Q_Real_SA!B$13),FALSE),NA())</f>
        <v>286171.59999999998</v>
      </c>
      <c r="K41">
        <f>IFERROR(VLOOKUP($A41,Q_Real_SA!$1:$1048576,COLUMN(Q_Real_SA!C$13),FALSE),NA())</f>
        <v>296043.7</v>
      </c>
    </row>
    <row r="42" spans="1:11" x14ac:dyDescent="0.3">
      <c r="A42" s="9">
        <v>37742</v>
      </c>
      <c r="B42">
        <f>VLOOKUP($A42,M_Real_SA!$1:$1048576,COLUMN(통합!B$1),FALSE)</f>
        <v>62.4</v>
      </c>
      <c r="C42">
        <f>VLOOKUP($A42,M_Real_SA!$1:$1048576,COLUMN(통합!C$1),FALSE)</f>
        <v>50.792999999999999</v>
      </c>
      <c r="D42">
        <f>VLOOKUP($A42,M_Real_SA!$1:$1048576,COLUMN(통합!D$1),FALSE)</f>
        <v>65.7</v>
      </c>
      <c r="E42">
        <f>VLOOKUP($A42,M_Real_SA!$1:$1048576,COLUMN(통합!E$1),FALSE)</f>
        <v>61.5</v>
      </c>
      <c r="F42">
        <f>VLOOKUP($A42,M_Real_SA!$1:$1048576,COLUMN(통합!F$1),FALSE)</f>
        <v>52.3</v>
      </c>
      <c r="G42">
        <f>VLOOKUP($A42,M_Real_SA!$1:$1048576,COLUMN(통합!G$1),FALSE)</f>
        <v>5326302</v>
      </c>
      <c r="H42">
        <f>VLOOKUP($A42,M_Real_SA!$1:$1048576,COLUMN(통합!H$1),FALSE)</f>
        <v>0</v>
      </c>
      <c r="I42">
        <f>VLOOKUP($A42,통관수출입_작업!$1:$1048576,COLUMN(통관수출입_작업!$O$13),FALSE)</f>
        <v>153074597.04920086</v>
      </c>
      <c r="J42" t="e">
        <f>IFERROR(VLOOKUP($A42,Q_Real_SA!$1:$1048576,COLUMN(Q_Real_SA!B$13),FALSE),NA())</f>
        <v>#N/A</v>
      </c>
      <c r="K42" t="e">
        <f>IFERROR(VLOOKUP($A42,Q_Real_SA!$1:$1048576,COLUMN(Q_Real_SA!C$13),FALSE),NA())</f>
        <v>#N/A</v>
      </c>
    </row>
    <row r="43" spans="1:11" x14ac:dyDescent="0.3">
      <c r="A43" s="9">
        <v>37773</v>
      </c>
      <c r="B43">
        <f>VLOOKUP($A43,M_Real_SA!$1:$1048576,COLUMN(통합!B$1),FALSE)</f>
        <v>63.3</v>
      </c>
      <c r="C43">
        <f>VLOOKUP($A43,M_Real_SA!$1:$1048576,COLUMN(통합!C$1),FALSE)</f>
        <v>52.463000000000001</v>
      </c>
      <c r="D43">
        <f>VLOOKUP($A43,M_Real_SA!$1:$1048576,COLUMN(통합!D$1),FALSE)</f>
        <v>66</v>
      </c>
      <c r="E43">
        <f>VLOOKUP($A43,M_Real_SA!$1:$1048576,COLUMN(통합!E$1),FALSE)</f>
        <v>61</v>
      </c>
      <c r="F43">
        <f>VLOOKUP($A43,M_Real_SA!$1:$1048576,COLUMN(통합!F$1),FALSE)</f>
        <v>54.9</v>
      </c>
      <c r="G43">
        <f>VLOOKUP($A43,M_Real_SA!$1:$1048576,COLUMN(통합!G$1),FALSE)</f>
        <v>5495168</v>
      </c>
      <c r="H43">
        <f>VLOOKUP($A43,M_Real_SA!$1:$1048576,COLUMN(통합!H$1),FALSE)</f>
        <v>0</v>
      </c>
      <c r="I43">
        <f>VLOOKUP($A43,통관수출입_작업!$1:$1048576,COLUMN(통관수출입_작업!$O$13),FALSE)</f>
        <v>163614023.32187882</v>
      </c>
      <c r="J43" t="e">
        <f>IFERROR(VLOOKUP($A43,Q_Real_SA!$1:$1048576,COLUMN(Q_Real_SA!B$13),FALSE),NA())</f>
        <v>#N/A</v>
      </c>
      <c r="K43" t="e">
        <f>IFERROR(VLOOKUP($A43,Q_Real_SA!$1:$1048576,COLUMN(Q_Real_SA!C$13),FALSE),NA())</f>
        <v>#N/A</v>
      </c>
    </row>
    <row r="44" spans="1:11" x14ac:dyDescent="0.3">
      <c r="A44" s="9">
        <v>37803</v>
      </c>
      <c r="B44">
        <f>VLOOKUP($A44,M_Real_SA!$1:$1048576,COLUMN(통합!B$1),FALSE)</f>
        <v>62.8</v>
      </c>
      <c r="C44">
        <f>VLOOKUP($A44,M_Real_SA!$1:$1048576,COLUMN(통합!C$1),FALSE)</f>
        <v>49.97</v>
      </c>
      <c r="D44">
        <f>VLOOKUP($A44,M_Real_SA!$1:$1048576,COLUMN(통합!D$1),FALSE)</f>
        <v>66.5</v>
      </c>
      <c r="E44">
        <f>VLOOKUP($A44,M_Real_SA!$1:$1048576,COLUMN(통합!E$1),FALSE)</f>
        <v>61.8</v>
      </c>
      <c r="F44">
        <f>VLOOKUP($A44,M_Real_SA!$1:$1048576,COLUMN(통합!F$1),FALSE)</f>
        <v>51.4</v>
      </c>
      <c r="G44">
        <f>VLOOKUP($A44,M_Real_SA!$1:$1048576,COLUMN(통합!G$1),FALSE)</f>
        <v>5447154</v>
      </c>
      <c r="H44">
        <f>VLOOKUP($A44,M_Real_SA!$1:$1048576,COLUMN(통합!H$1),FALSE)</f>
        <v>0</v>
      </c>
      <c r="I44">
        <f>VLOOKUP($A44,통관수출입_작업!$1:$1048576,COLUMN(통관수출입_작업!$O$13),FALSE)</f>
        <v>159799904.71821946</v>
      </c>
      <c r="J44">
        <f>IFERROR(VLOOKUP($A44,Q_Real_SA!$1:$1048576,COLUMN(Q_Real_SA!B$13),FALSE),NA())</f>
        <v>290747.7</v>
      </c>
      <c r="K44">
        <f>IFERROR(VLOOKUP($A44,Q_Real_SA!$1:$1048576,COLUMN(Q_Real_SA!C$13),FALSE),NA())</f>
        <v>301280.09999999998</v>
      </c>
    </row>
    <row r="45" spans="1:11" x14ac:dyDescent="0.3">
      <c r="A45" s="9">
        <v>37834</v>
      </c>
      <c r="B45">
        <f>VLOOKUP($A45,M_Real_SA!$1:$1048576,COLUMN(통합!B$1),FALSE)</f>
        <v>63.6</v>
      </c>
      <c r="C45">
        <f>VLOOKUP($A45,M_Real_SA!$1:$1048576,COLUMN(통합!C$1),FALSE)</f>
        <v>52.744999999999997</v>
      </c>
      <c r="D45">
        <f>VLOOKUP($A45,M_Real_SA!$1:$1048576,COLUMN(통합!D$1),FALSE)</f>
        <v>66.2</v>
      </c>
      <c r="E45">
        <f>VLOOKUP($A45,M_Real_SA!$1:$1048576,COLUMN(통합!E$1),FALSE)</f>
        <v>62</v>
      </c>
      <c r="F45">
        <f>VLOOKUP($A45,M_Real_SA!$1:$1048576,COLUMN(통합!F$1),FALSE)</f>
        <v>52.3</v>
      </c>
      <c r="G45">
        <f>VLOOKUP($A45,M_Real_SA!$1:$1048576,COLUMN(통합!G$1),FALSE)</f>
        <v>5519495</v>
      </c>
      <c r="H45">
        <f>VLOOKUP($A45,M_Real_SA!$1:$1048576,COLUMN(통합!H$1),FALSE)</f>
        <v>0</v>
      </c>
      <c r="I45">
        <f>VLOOKUP($A45,통관수출입_작업!$1:$1048576,COLUMN(통관수출입_작업!$O$13),FALSE)</f>
        <v>166776738.84941357</v>
      </c>
      <c r="J45" t="e">
        <f>IFERROR(VLOOKUP($A45,Q_Real_SA!$1:$1048576,COLUMN(Q_Real_SA!B$13),FALSE),NA())</f>
        <v>#N/A</v>
      </c>
      <c r="K45" t="e">
        <f>IFERROR(VLOOKUP($A45,Q_Real_SA!$1:$1048576,COLUMN(Q_Real_SA!C$13),FALSE),NA())</f>
        <v>#N/A</v>
      </c>
    </row>
    <row r="46" spans="1:11" x14ac:dyDescent="0.3">
      <c r="A46" s="9">
        <v>37865</v>
      </c>
      <c r="B46">
        <f>VLOOKUP($A46,M_Real_SA!$1:$1048576,COLUMN(통합!B$1),FALSE)</f>
        <v>63.6</v>
      </c>
      <c r="C46">
        <f>VLOOKUP($A46,M_Real_SA!$1:$1048576,COLUMN(통합!C$1),FALSE)</f>
        <v>53.258000000000003</v>
      </c>
      <c r="D46">
        <f>VLOOKUP($A46,M_Real_SA!$1:$1048576,COLUMN(통합!D$1),FALSE)</f>
        <v>66.3</v>
      </c>
      <c r="E46">
        <f>VLOOKUP($A46,M_Real_SA!$1:$1048576,COLUMN(통합!E$1),FALSE)</f>
        <v>62.2</v>
      </c>
      <c r="F46">
        <f>VLOOKUP($A46,M_Real_SA!$1:$1048576,COLUMN(통합!F$1),FALSE)</f>
        <v>55.7</v>
      </c>
      <c r="G46">
        <f>VLOOKUP($A46,M_Real_SA!$1:$1048576,COLUMN(통합!G$1),FALSE)</f>
        <v>5317141</v>
      </c>
      <c r="H46">
        <f>VLOOKUP($A46,M_Real_SA!$1:$1048576,COLUMN(통합!H$1),FALSE)</f>
        <v>0</v>
      </c>
      <c r="I46">
        <f>VLOOKUP($A46,통관수출입_작업!$1:$1048576,COLUMN(통관수출입_작업!$O$13),FALSE)</f>
        <v>165531322.40757668</v>
      </c>
      <c r="J46" t="e">
        <f>IFERROR(VLOOKUP($A46,Q_Real_SA!$1:$1048576,COLUMN(Q_Real_SA!B$13),FALSE),NA())</f>
        <v>#N/A</v>
      </c>
      <c r="K46" t="e">
        <f>IFERROR(VLOOKUP($A46,Q_Real_SA!$1:$1048576,COLUMN(Q_Real_SA!C$13),FALSE),NA())</f>
        <v>#N/A</v>
      </c>
    </row>
    <row r="47" spans="1:11" x14ac:dyDescent="0.3">
      <c r="A47" s="9">
        <v>37895</v>
      </c>
      <c r="B47">
        <f>VLOOKUP($A47,M_Real_SA!$1:$1048576,COLUMN(통합!B$1),FALSE)</f>
        <v>64.2</v>
      </c>
      <c r="C47">
        <f>VLOOKUP($A47,M_Real_SA!$1:$1048576,COLUMN(통합!C$1),FALSE)</f>
        <v>54.741999999999997</v>
      </c>
      <c r="D47">
        <f>VLOOKUP($A47,M_Real_SA!$1:$1048576,COLUMN(통합!D$1),FALSE)</f>
        <v>66.2</v>
      </c>
      <c r="E47">
        <f>VLOOKUP($A47,M_Real_SA!$1:$1048576,COLUMN(통합!E$1),FALSE)</f>
        <v>62.4</v>
      </c>
      <c r="F47">
        <f>VLOOKUP($A47,M_Real_SA!$1:$1048576,COLUMN(통합!F$1),FALSE)</f>
        <v>55.2</v>
      </c>
      <c r="G47">
        <f>VLOOKUP($A47,M_Real_SA!$1:$1048576,COLUMN(통합!G$1),FALSE)</f>
        <v>5560822</v>
      </c>
      <c r="H47">
        <f>VLOOKUP($A47,M_Real_SA!$1:$1048576,COLUMN(통합!H$1),FALSE)</f>
        <v>0</v>
      </c>
      <c r="I47">
        <f>VLOOKUP($A47,통관수출입_작업!$1:$1048576,COLUMN(통관수출입_작업!$O$13),FALSE)</f>
        <v>175414545.17231894</v>
      </c>
      <c r="J47">
        <f>IFERROR(VLOOKUP($A47,Q_Real_SA!$1:$1048576,COLUMN(Q_Real_SA!B$13),FALSE),NA())</f>
        <v>298161.40000000002</v>
      </c>
      <c r="K47">
        <f>IFERROR(VLOOKUP($A47,Q_Real_SA!$1:$1048576,COLUMN(Q_Real_SA!C$13),FALSE),NA())</f>
        <v>309738.3</v>
      </c>
    </row>
    <row r="48" spans="1:11" x14ac:dyDescent="0.3">
      <c r="A48" s="9">
        <v>37926</v>
      </c>
      <c r="B48">
        <f>VLOOKUP($A48,M_Real_SA!$1:$1048576,COLUMN(통합!B$1),FALSE)</f>
        <v>64.2</v>
      </c>
      <c r="C48">
        <f>VLOOKUP($A48,M_Real_SA!$1:$1048576,COLUMN(통합!C$1),FALSE)</f>
        <v>54.994</v>
      </c>
      <c r="D48">
        <f>VLOOKUP($A48,M_Real_SA!$1:$1048576,COLUMN(통합!D$1),FALSE)</f>
        <v>66.2</v>
      </c>
      <c r="E48">
        <f>VLOOKUP($A48,M_Real_SA!$1:$1048576,COLUMN(통합!E$1),FALSE)</f>
        <v>62.5</v>
      </c>
      <c r="F48">
        <f>VLOOKUP($A48,M_Real_SA!$1:$1048576,COLUMN(통합!F$1),FALSE)</f>
        <v>53</v>
      </c>
      <c r="G48">
        <f>VLOOKUP($A48,M_Real_SA!$1:$1048576,COLUMN(통합!G$1),FALSE)</f>
        <v>5650191</v>
      </c>
      <c r="H48">
        <f>VLOOKUP($A48,M_Real_SA!$1:$1048576,COLUMN(통합!H$1),FALSE)</f>
        <v>0</v>
      </c>
      <c r="I48">
        <f>VLOOKUP($A48,통관수출입_작업!$1:$1048576,COLUMN(통관수출입_작업!$O$13),FALSE)</f>
        <v>178213535.05772787</v>
      </c>
      <c r="J48" t="e">
        <f>IFERROR(VLOOKUP($A48,Q_Real_SA!$1:$1048576,COLUMN(Q_Real_SA!B$13),FALSE),NA())</f>
        <v>#N/A</v>
      </c>
      <c r="K48" t="e">
        <f>IFERROR(VLOOKUP($A48,Q_Real_SA!$1:$1048576,COLUMN(Q_Real_SA!C$13),FALSE),NA())</f>
        <v>#N/A</v>
      </c>
    </row>
    <row r="49" spans="1:11" x14ac:dyDescent="0.3">
      <c r="A49" s="9">
        <v>37956</v>
      </c>
      <c r="B49">
        <f>VLOOKUP($A49,M_Real_SA!$1:$1048576,COLUMN(통합!B$1),FALSE)</f>
        <v>64.3</v>
      </c>
      <c r="C49">
        <f>VLOOKUP($A49,M_Real_SA!$1:$1048576,COLUMN(통합!C$1),FALSE)</f>
        <v>56.125999999999998</v>
      </c>
      <c r="D49">
        <f>VLOOKUP($A49,M_Real_SA!$1:$1048576,COLUMN(통합!D$1),FALSE)</f>
        <v>64.8</v>
      </c>
      <c r="E49">
        <f>VLOOKUP($A49,M_Real_SA!$1:$1048576,COLUMN(통합!E$1),FALSE)</f>
        <v>61.2</v>
      </c>
      <c r="F49">
        <f>VLOOKUP($A49,M_Real_SA!$1:$1048576,COLUMN(통합!F$1),FALSE)</f>
        <v>54.5</v>
      </c>
      <c r="G49">
        <f>VLOOKUP($A49,M_Real_SA!$1:$1048576,COLUMN(통합!G$1),FALSE)</f>
        <v>6036736</v>
      </c>
      <c r="H49">
        <f>VLOOKUP($A49,M_Real_SA!$1:$1048576,COLUMN(통합!H$1),FALSE)</f>
        <v>0</v>
      </c>
      <c r="I49">
        <f>VLOOKUP($A49,통관수출입_작업!$1:$1048576,COLUMN(통관수출입_작업!$O$13),FALSE)</f>
        <v>184198957.0235531</v>
      </c>
      <c r="J49" t="e">
        <f>IFERROR(VLOOKUP($A49,Q_Real_SA!$1:$1048576,COLUMN(Q_Real_SA!B$13),FALSE),NA())</f>
        <v>#N/A</v>
      </c>
      <c r="K49" t="e">
        <f>IFERROR(VLOOKUP($A49,Q_Real_SA!$1:$1048576,COLUMN(Q_Real_SA!C$13),FALSE),NA())</f>
        <v>#N/A</v>
      </c>
    </row>
    <row r="50" spans="1:11" x14ac:dyDescent="0.3">
      <c r="A50" s="9">
        <v>37987</v>
      </c>
      <c r="B50">
        <f>VLOOKUP($A50,M_Real_SA!$1:$1048576,COLUMN(통합!B$1),FALSE)</f>
        <v>64.900000000000006</v>
      </c>
      <c r="C50">
        <f>VLOOKUP($A50,M_Real_SA!$1:$1048576,COLUMN(통합!C$1),FALSE)</f>
        <v>55.976999999999997</v>
      </c>
      <c r="D50">
        <f>VLOOKUP($A50,M_Real_SA!$1:$1048576,COLUMN(통합!D$1),FALSE)</f>
        <v>66.3</v>
      </c>
      <c r="E50">
        <f>VLOOKUP($A50,M_Real_SA!$1:$1048576,COLUMN(통합!E$1),FALSE)</f>
        <v>63.3</v>
      </c>
      <c r="F50">
        <f>VLOOKUP($A50,M_Real_SA!$1:$1048576,COLUMN(통합!F$1),FALSE)</f>
        <v>51.3</v>
      </c>
      <c r="G50">
        <f>VLOOKUP($A50,M_Real_SA!$1:$1048576,COLUMN(통합!G$1),FALSE)</f>
        <v>6132837</v>
      </c>
      <c r="H50">
        <f>VLOOKUP($A50,M_Real_SA!$1:$1048576,COLUMN(통합!H$1),FALSE)</f>
        <v>0</v>
      </c>
      <c r="I50">
        <f>VLOOKUP($A50,통관수출입_작업!$1:$1048576,COLUMN(통관수출입_작업!$O$13),FALSE)</f>
        <v>208932624.1012179</v>
      </c>
      <c r="J50">
        <f>IFERROR(VLOOKUP($A50,Q_Real_SA!$1:$1048576,COLUMN(Q_Real_SA!B$13),FALSE),NA())</f>
        <v>302404.3</v>
      </c>
      <c r="K50">
        <f>IFERROR(VLOOKUP($A50,Q_Real_SA!$1:$1048576,COLUMN(Q_Real_SA!C$13),FALSE),NA())</f>
        <v>310184.40000000002</v>
      </c>
    </row>
    <row r="51" spans="1:11" x14ac:dyDescent="0.3">
      <c r="A51" s="9">
        <v>38018</v>
      </c>
      <c r="B51">
        <f>VLOOKUP($A51,M_Real_SA!$1:$1048576,COLUMN(통합!B$1),FALSE)</f>
        <v>65.599999999999994</v>
      </c>
      <c r="C51">
        <f>VLOOKUP($A51,M_Real_SA!$1:$1048576,COLUMN(통합!C$1),FALSE)</f>
        <v>58.908000000000001</v>
      </c>
      <c r="D51">
        <f>VLOOKUP($A51,M_Real_SA!$1:$1048576,COLUMN(통합!D$1),FALSE)</f>
        <v>66.400000000000006</v>
      </c>
      <c r="E51">
        <f>VLOOKUP($A51,M_Real_SA!$1:$1048576,COLUMN(통합!E$1),FALSE)</f>
        <v>63</v>
      </c>
      <c r="F51">
        <f>VLOOKUP($A51,M_Real_SA!$1:$1048576,COLUMN(통합!F$1),FALSE)</f>
        <v>58.4</v>
      </c>
      <c r="G51">
        <f>VLOOKUP($A51,M_Real_SA!$1:$1048576,COLUMN(통합!G$1),FALSE)</f>
        <v>5915795</v>
      </c>
      <c r="H51">
        <f>VLOOKUP($A51,M_Real_SA!$1:$1048576,COLUMN(통합!H$1),FALSE)</f>
        <v>0</v>
      </c>
      <c r="I51">
        <f>VLOOKUP($A51,통관수출입_작업!$1:$1048576,COLUMN(통관수출입_작업!$O$13),FALSE)</f>
        <v>197290802.25023299</v>
      </c>
      <c r="J51" t="e">
        <f>IFERROR(VLOOKUP($A51,Q_Real_SA!$1:$1048576,COLUMN(Q_Real_SA!B$13),FALSE),NA())</f>
        <v>#N/A</v>
      </c>
      <c r="K51" t="e">
        <f>IFERROR(VLOOKUP($A51,Q_Real_SA!$1:$1048576,COLUMN(Q_Real_SA!C$13),FALSE),NA())</f>
        <v>#N/A</v>
      </c>
    </row>
    <row r="52" spans="1:11" x14ac:dyDescent="0.3">
      <c r="A52" s="9">
        <v>38047</v>
      </c>
      <c r="B52">
        <f>VLOOKUP($A52,M_Real_SA!$1:$1048576,COLUMN(통합!B$1),FALSE)</f>
        <v>65.2</v>
      </c>
      <c r="C52">
        <f>VLOOKUP($A52,M_Real_SA!$1:$1048576,COLUMN(통합!C$1),FALSE)</f>
        <v>57.744999999999997</v>
      </c>
      <c r="D52">
        <f>VLOOKUP($A52,M_Real_SA!$1:$1048576,COLUMN(통합!D$1),FALSE)</f>
        <v>66.2</v>
      </c>
      <c r="E52">
        <f>VLOOKUP($A52,M_Real_SA!$1:$1048576,COLUMN(통합!E$1),FALSE)</f>
        <v>61</v>
      </c>
      <c r="F52">
        <f>VLOOKUP($A52,M_Real_SA!$1:$1048576,COLUMN(통합!F$1),FALSE)</f>
        <v>56.5</v>
      </c>
      <c r="G52">
        <f>VLOOKUP($A52,M_Real_SA!$1:$1048576,COLUMN(통합!G$1),FALSE)</f>
        <v>6113295</v>
      </c>
      <c r="H52">
        <f>VLOOKUP($A52,M_Real_SA!$1:$1048576,COLUMN(통합!H$1),FALSE)</f>
        <v>0</v>
      </c>
      <c r="I52">
        <f>VLOOKUP($A52,통관수출입_작업!$1:$1048576,COLUMN(통관수출입_작업!$O$13),FALSE)</f>
        <v>181986986.18275779</v>
      </c>
      <c r="J52" t="e">
        <f>IFERROR(VLOOKUP($A52,Q_Real_SA!$1:$1048576,COLUMN(Q_Real_SA!B$13),FALSE),NA())</f>
        <v>#N/A</v>
      </c>
      <c r="K52" t="e">
        <f>IFERROR(VLOOKUP($A52,Q_Real_SA!$1:$1048576,COLUMN(Q_Real_SA!C$13),FALSE),NA())</f>
        <v>#N/A</v>
      </c>
    </row>
    <row r="53" spans="1:11" x14ac:dyDescent="0.3">
      <c r="A53" s="9">
        <v>38078</v>
      </c>
      <c r="B53">
        <f>VLOOKUP($A53,M_Real_SA!$1:$1048576,COLUMN(통합!B$1),FALSE)</f>
        <v>65.8</v>
      </c>
      <c r="C53">
        <f>VLOOKUP($A53,M_Real_SA!$1:$1048576,COLUMN(통합!C$1),FALSE)</f>
        <v>58.33</v>
      </c>
      <c r="D53">
        <f>VLOOKUP($A53,M_Real_SA!$1:$1048576,COLUMN(통합!D$1),FALSE)</f>
        <v>66.599999999999994</v>
      </c>
      <c r="E53">
        <f>VLOOKUP($A53,M_Real_SA!$1:$1048576,COLUMN(통합!E$1),FALSE)</f>
        <v>61.4</v>
      </c>
      <c r="F53">
        <f>VLOOKUP($A53,M_Real_SA!$1:$1048576,COLUMN(통합!F$1),FALSE)</f>
        <v>55.7</v>
      </c>
      <c r="G53">
        <f>VLOOKUP($A53,M_Real_SA!$1:$1048576,COLUMN(통합!G$1),FALSE)</f>
        <v>6025801</v>
      </c>
      <c r="H53">
        <f>VLOOKUP($A53,M_Real_SA!$1:$1048576,COLUMN(통합!H$1),FALSE)</f>
        <v>0</v>
      </c>
      <c r="I53">
        <f>VLOOKUP($A53,통관수출입_작업!$1:$1048576,COLUMN(통관수출입_작업!$O$13),FALSE)</f>
        <v>194688574.03473341</v>
      </c>
      <c r="J53">
        <f>IFERROR(VLOOKUP($A53,Q_Real_SA!$1:$1048576,COLUMN(Q_Real_SA!B$13),FALSE),NA())</f>
        <v>304926.09999999998</v>
      </c>
      <c r="K53">
        <f>IFERROR(VLOOKUP($A53,Q_Real_SA!$1:$1048576,COLUMN(Q_Real_SA!C$13),FALSE),NA())</f>
        <v>311531.59999999998</v>
      </c>
    </row>
    <row r="54" spans="1:11" x14ac:dyDescent="0.3">
      <c r="A54" s="9">
        <v>38108</v>
      </c>
      <c r="B54">
        <f>VLOOKUP($A54,M_Real_SA!$1:$1048576,COLUMN(통합!B$1),FALSE)</f>
        <v>65.7</v>
      </c>
      <c r="C54">
        <f>VLOOKUP($A54,M_Real_SA!$1:$1048576,COLUMN(통합!C$1),FALSE)</f>
        <v>59.173999999999999</v>
      </c>
      <c r="D54">
        <f>VLOOKUP($A54,M_Real_SA!$1:$1048576,COLUMN(통합!D$1),FALSE)</f>
        <v>66.099999999999994</v>
      </c>
      <c r="E54">
        <f>VLOOKUP($A54,M_Real_SA!$1:$1048576,COLUMN(통합!E$1),FALSE)</f>
        <v>61</v>
      </c>
      <c r="F54">
        <f>VLOOKUP($A54,M_Real_SA!$1:$1048576,COLUMN(통합!F$1),FALSE)</f>
        <v>56.1</v>
      </c>
      <c r="G54">
        <f>VLOOKUP($A54,M_Real_SA!$1:$1048576,COLUMN(통합!G$1),FALSE)</f>
        <v>6055694</v>
      </c>
      <c r="H54">
        <f>VLOOKUP($A54,M_Real_SA!$1:$1048576,COLUMN(통합!H$1),FALSE)</f>
        <v>0</v>
      </c>
      <c r="I54">
        <f>VLOOKUP($A54,통관수출입_작업!$1:$1048576,COLUMN(통관수출입_작업!$O$13),FALSE)</f>
        <v>188596798.86925611</v>
      </c>
      <c r="J54" t="e">
        <f>IFERROR(VLOOKUP($A54,Q_Real_SA!$1:$1048576,COLUMN(Q_Real_SA!B$13),FALSE),NA())</f>
        <v>#N/A</v>
      </c>
      <c r="K54" t="e">
        <f>IFERROR(VLOOKUP($A54,Q_Real_SA!$1:$1048576,COLUMN(Q_Real_SA!C$13),FALSE),NA())</f>
        <v>#N/A</v>
      </c>
    </row>
    <row r="55" spans="1:11" x14ac:dyDescent="0.3">
      <c r="A55" s="9">
        <v>38139</v>
      </c>
      <c r="B55">
        <f>VLOOKUP($A55,M_Real_SA!$1:$1048576,COLUMN(통합!B$1),FALSE)</f>
        <v>64.900000000000006</v>
      </c>
      <c r="C55">
        <f>VLOOKUP($A55,M_Real_SA!$1:$1048576,COLUMN(통합!C$1),FALSE)</f>
        <v>57.296999999999997</v>
      </c>
      <c r="D55">
        <f>VLOOKUP($A55,M_Real_SA!$1:$1048576,COLUMN(통합!D$1),FALSE)</f>
        <v>66.3</v>
      </c>
      <c r="E55">
        <f>VLOOKUP($A55,M_Real_SA!$1:$1048576,COLUMN(통합!E$1),FALSE)</f>
        <v>63.3</v>
      </c>
      <c r="F55">
        <f>VLOOKUP($A55,M_Real_SA!$1:$1048576,COLUMN(통합!F$1),FALSE)</f>
        <v>56.7</v>
      </c>
      <c r="G55">
        <f>VLOOKUP($A55,M_Real_SA!$1:$1048576,COLUMN(통합!G$1),FALSE)</f>
        <v>5772638</v>
      </c>
      <c r="H55">
        <f>VLOOKUP($A55,M_Real_SA!$1:$1048576,COLUMN(통합!H$1),FALSE)</f>
        <v>0</v>
      </c>
      <c r="I55">
        <f>VLOOKUP($A55,통관수출입_작업!$1:$1048576,COLUMN(통관수출입_작업!$O$13),FALSE)</f>
        <v>196949143.93349159</v>
      </c>
      <c r="J55" t="e">
        <f>IFERROR(VLOOKUP($A55,Q_Real_SA!$1:$1048576,COLUMN(Q_Real_SA!B$13),FALSE),NA())</f>
        <v>#N/A</v>
      </c>
      <c r="K55" t="e">
        <f>IFERROR(VLOOKUP($A55,Q_Real_SA!$1:$1048576,COLUMN(Q_Real_SA!C$13),FALSE),NA())</f>
        <v>#N/A</v>
      </c>
    </row>
    <row r="56" spans="1:11" x14ac:dyDescent="0.3">
      <c r="A56" s="9">
        <v>38169</v>
      </c>
      <c r="B56">
        <f>VLOOKUP($A56,M_Real_SA!$1:$1048576,COLUMN(통합!B$1),FALSE)</f>
        <v>64.900000000000006</v>
      </c>
      <c r="C56">
        <f>VLOOKUP($A56,M_Real_SA!$1:$1048576,COLUMN(통합!C$1),FALSE)</f>
        <v>56.570999999999998</v>
      </c>
      <c r="D56">
        <f>VLOOKUP($A56,M_Real_SA!$1:$1048576,COLUMN(통합!D$1),FALSE)</f>
        <v>65.900000000000006</v>
      </c>
      <c r="E56">
        <f>VLOOKUP($A56,M_Real_SA!$1:$1048576,COLUMN(통합!E$1),FALSE)</f>
        <v>62.5</v>
      </c>
      <c r="F56">
        <f>VLOOKUP($A56,M_Real_SA!$1:$1048576,COLUMN(통합!F$1),FALSE)</f>
        <v>55.2</v>
      </c>
      <c r="G56">
        <f>VLOOKUP($A56,M_Real_SA!$1:$1048576,COLUMN(통합!G$1),FALSE)</f>
        <v>6098143</v>
      </c>
      <c r="H56">
        <f>VLOOKUP($A56,M_Real_SA!$1:$1048576,COLUMN(통합!H$1),FALSE)</f>
        <v>0</v>
      </c>
      <c r="I56">
        <f>VLOOKUP($A56,통관수출입_작업!$1:$1048576,COLUMN(통관수출입_작업!$O$13),FALSE)</f>
        <v>192704814.9703308</v>
      </c>
      <c r="J56">
        <f>IFERROR(VLOOKUP($A56,Q_Real_SA!$1:$1048576,COLUMN(Q_Real_SA!B$13),FALSE),NA())</f>
        <v>305706.2</v>
      </c>
      <c r="K56">
        <f>IFERROR(VLOOKUP($A56,Q_Real_SA!$1:$1048576,COLUMN(Q_Real_SA!C$13),FALSE),NA())</f>
        <v>312363</v>
      </c>
    </row>
    <row r="57" spans="1:11" x14ac:dyDescent="0.3">
      <c r="A57" s="9">
        <v>38200</v>
      </c>
      <c r="B57">
        <f>VLOOKUP($A57,M_Real_SA!$1:$1048576,COLUMN(통합!B$1),FALSE)</f>
        <v>65</v>
      </c>
      <c r="C57">
        <f>VLOOKUP($A57,M_Real_SA!$1:$1048576,COLUMN(통합!C$1),FALSE)</f>
        <v>57.588999999999999</v>
      </c>
      <c r="D57">
        <f>VLOOKUP($A57,M_Real_SA!$1:$1048576,COLUMN(통합!D$1),FALSE)</f>
        <v>65.3</v>
      </c>
      <c r="E57">
        <f>VLOOKUP($A57,M_Real_SA!$1:$1048576,COLUMN(통합!E$1),FALSE)</f>
        <v>61</v>
      </c>
      <c r="F57">
        <f>VLOOKUP($A57,M_Real_SA!$1:$1048576,COLUMN(통합!F$1),FALSE)</f>
        <v>57.5</v>
      </c>
      <c r="G57">
        <f>VLOOKUP($A57,M_Real_SA!$1:$1048576,COLUMN(통합!G$1),FALSE)</f>
        <v>6148813</v>
      </c>
      <c r="H57">
        <f>VLOOKUP($A57,M_Real_SA!$1:$1048576,COLUMN(통합!H$1),FALSE)</f>
        <v>0</v>
      </c>
      <c r="I57">
        <f>VLOOKUP($A57,통관수출입_작업!$1:$1048576,COLUMN(통관수출입_작업!$O$13),FALSE)</f>
        <v>184341874.57324153</v>
      </c>
      <c r="J57" t="e">
        <f>IFERROR(VLOOKUP($A57,Q_Real_SA!$1:$1048576,COLUMN(Q_Real_SA!B$13),FALSE),NA())</f>
        <v>#N/A</v>
      </c>
      <c r="K57" t="e">
        <f>IFERROR(VLOOKUP($A57,Q_Real_SA!$1:$1048576,COLUMN(Q_Real_SA!C$13),FALSE),NA())</f>
        <v>#N/A</v>
      </c>
    </row>
    <row r="58" spans="1:11" x14ac:dyDescent="0.3">
      <c r="A58" s="9">
        <v>38231</v>
      </c>
      <c r="B58">
        <f>VLOOKUP($A58,M_Real_SA!$1:$1048576,COLUMN(통합!B$1),FALSE)</f>
        <v>65.599999999999994</v>
      </c>
      <c r="C58">
        <f>VLOOKUP($A58,M_Real_SA!$1:$1048576,COLUMN(통합!C$1),FALSE)</f>
        <v>58.195</v>
      </c>
      <c r="D58">
        <f>VLOOKUP($A58,M_Real_SA!$1:$1048576,COLUMN(통합!D$1),FALSE)</f>
        <v>65.8</v>
      </c>
      <c r="E58">
        <f>VLOOKUP($A58,M_Real_SA!$1:$1048576,COLUMN(통합!E$1),FALSE)</f>
        <v>63.4</v>
      </c>
      <c r="F58">
        <f>VLOOKUP($A58,M_Real_SA!$1:$1048576,COLUMN(통합!F$1),FALSE)</f>
        <v>58.1</v>
      </c>
      <c r="G58">
        <f>VLOOKUP($A58,M_Real_SA!$1:$1048576,COLUMN(통합!G$1),FALSE)</f>
        <v>6216929</v>
      </c>
      <c r="H58">
        <f>VLOOKUP($A58,M_Real_SA!$1:$1048576,COLUMN(통합!H$1),FALSE)</f>
        <v>0</v>
      </c>
      <c r="I58">
        <f>VLOOKUP($A58,통관수출입_작업!$1:$1048576,COLUMN(통관수출입_작업!$O$13),FALSE)</f>
        <v>171565985.41992542</v>
      </c>
      <c r="J58" t="e">
        <f>IFERROR(VLOOKUP($A58,Q_Real_SA!$1:$1048576,COLUMN(Q_Real_SA!B$13),FALSE),NA())</f>
        <v>#N/A</v>
      </c>
      <c r="K58" t="e">
        <f>IFERROR(VLOOKUP($A58,Q_Real_SA!$1:$1048576,COLUMN(Q_Real_SA!C$13),FALSE),NA())</f>
        <v>#N/A</v>
      </c>
    </row>
    <row r="59" spans="1:11" x14ac:dyDescent="0.3">
      <c r="A59" s="9">
        <v>38261</v>
      </c>
      <c r="B59">
        <f>VLOOKUP($A59,M_Real_SA!$1:$1048576,COLUMN(통합!B$1),FALSE)</f>
        <v>65.400000000000006</v>
      </c>
      <c r="C59">
        <f>VLOOKUP($A59,M_Real_SA!$1:$1048576,COLUMN(통합!C$1),FALSE)</f>
        <v>58.112000000000002</v>
      </c>
      <c r="D59">
        <f>VLOOKUP($A59,M_Real_SA!$1:$1048576,COLUMN(통합!D$1),FALSE)</f>
        <v>65.900000000000006</v>
      </c>
      <c r="E59">
        <f>VLOOKUP($A59,M_Real_SA!$1:$1048576,COLUMN(통합!E$1),FALSE)</f>
        <v>61.5</v>
      </c>
      <c r="F59">
        <f>VLOOKUP($A59,M_Real_SA!$1:$1048576,COLUMN(통합!F$1),FALSE)</f>
        <v>55.6</v>
      </c>
      <c r="G59">
        <f>VLOOKUP($A59,M_Real_SA!$1:$1048576,COLUMN(통합!G$1),FALSE)</f>
        <v>6189298</v>
      </c>
      <c r="H59">
        <f>VLOOKUP($A59,M_Real_SA!$1:$1048576,COLUMN(통합!H$1),FALSE)</f>
        <v>0</v>
      </c>
      <c r="I59">
        <f>VLOOKUP($A59,통관수출입_작업!$1:$1048576,COLUMN(통관수출입_작업!$O$13),FALSE)</f>
        <v>191763383.42611027</v>
      </c>
      <c r="J59">
        <f>IFERROR(VLOOKUP($A59,Q_Real_SA!$1:$1048576,COLUMN(Q_Real_SA!B$13),FALSE),NA())</f>
        <v>308211.90000000002</v>
      </c>
      <c r="K59">
        <f>IFERROR(VLOOKUP($A59,Q_Real_SA!$1:$1048576,COLUMN(Q_Real_SA!C$13),FALSE),NA())</f>
        <v>316572.5</v>
      </c>
    </row>
    <row r="60" spans="1:11" x14ac:dyDescent="0.3">
      <c r="A60" s="9">
        <v>38292</v>
      </c>
      <c r="B60">
        <f>VLOOKUP($A60,M_Real_SA!$1:$1048576,COLUMN(통합!B$1),FALSE)</f>
        <v>65.3</v>
      </c>
      <c r="C60">
        <f>VLOOKUP($A60,M_Real_SA!$1:$1048576,COLUMN(통합!C$1),FALSE)</f>
        <v>59.33</v>
      </c>
      <c r="D60">
        <f>VLOOKUP($A60,M_Real_SA!$1:$1048576,COLUMN(통합!D$1),FALSE)</f>
        <v>65.7</v>
      </c>
      <c r="E60">
        <f>VLOOKUP($A60,M_Real_SA!$1:$1048576,COLUMN(통합!E$1),FALSE)</f>
        <v>61.8</v>
      </c>
      <c r="F60">
        <f>VLOOKUP($A60,M_Real_SA!$1:$1048576,COLUMN(통합!F$1),FALSE)</f>
        <v>55.2</v>
      </c>
      <c r="G60">
        <f>VLOOKUP($A60,M_Real_SA!$1:$1048576,COLUMN(통합!G$1),FALSE)</f>
        <v>5874708</v>
      </c>
      <c r="H60">
        <f>VLOOKUP($A60,M_Real_SA!$1:$1048576,COLUMN(통합!H$1),FALSE)</f>
        <v>0</v>
      </c>
      <c r="I60">
        <f>VLOOKUP($A60,통관수출입_작업!$1:$1048576,COLUMN(통관수출입_작업!$O$13),FALSE)</f>
        <v>184116226.29624766</v>
      </c>
      <c r="J60" t="e">
        <f>IFERROR(VLOOKUP($A60,Q_Real_SA!$1:$1048576,COLUMN(Q_Real_SA!B$13),FALSE),NA())</f>
        <v>#N/A</v>
      </c>
      <c r="K60" t="e">
        <f>IFERROR(VLOOKUP($A60,Q_Real_SA!$1:$1048576,COLUMN(Q_Real_SA!C$13),FALSE),NA())</f>
        <v>#N/A</v>
      </c>
    </row>
    <row r="61" spans="1:11" x14ac:dyDescent="0.3">
      <c r="A61" s="9">
        <v>38322</v>
      </c>
      <c r="B61">
        <f>VLOOKUP($A61,M_Real_SA!$1:$1048576,COLUMN(통합!B$1),FALSE)</f>
        <v>64.8</v>
      </c>
      <c r="C61">
        <f>VLOOKUP($A61,M_Real_SA!$1:$1048576,COLUMN(통합!C$1),FALSE)</f>
        <v>58.65</v>
      </c>
      <c r="D61">
        <f>VLOOKUP($A61,M_Real_SA!$1:$1048576,COLUMN(통합!D$1),FALSE)</f>
        <v>65.099999999999994</v>
      </c>
      <c r="E61">
        <f>VLOOKUP($A61,M_Real_SA!$1:$1048576,COLUMN(통합!E$1),FALSE)</f>
        <v>62.6</v>
      </c>
      <c r="F61">
        <f>VLOOKUP($A61,M_Real_SA!$1:$1048576,COLUMN(통합!F$1),FALSE)</f>
        <v>53.3</v>
      </c>
      <c r="G61">
        <f>VLOOKUP($A61,M_Real_SA!$1:$1048576,COLUMN(통합!G$1),FALSE)</f>
        <v>6070068</v>
      </c>
      <c r="H61">
        <f>VLOOKUP($A61,M_Real_SA!$1:$1048576,COLUMN(통합!H$1),FALSE)</f>
        <v>0</v>
      </c>
      <c r="I61">
        <f>VLOOKUP($A61,통관수출입_작업!$1:$1048576,COLUMN(통관수출입_작업!$O$13),FALSE)</f>
        <v>176059146.36665788</v>
      </c>
      <c r="J61" t="e">
        <f>IFERROR(VLOOKUP($A61,Q_Real_SA!$1:$1048576,COLUMN(Q_Real_SA!B$13),FALSE),NA())</f>
        <v>#N/A</v>
      </c>
      <c r="K61" t="e">
        <f>IFERROR(VLOOKUP($A61,Q_Real_SA!$1:$1048576,COLUMN(Q_Real_SA!C$13),FALSE),NA())</f>
        <v>#N/A</v>
      </c>
    </row>
    <row r="62" spans="1:11" x14ac:dyDescent="0.3">
      <c r="A62" s="9">
        <v>38353</v>
      </c>
      <c r="B62">
        <f>VLOOKUP($A62,M_Real_SA!$1:$1048576,COLUMN(통합!B$1),FALSE)</f>
        <v>67</v>
      </c>
      <c r="C62">
        <f>VLOOKUP($A62,M_Real_SA!$1:$1048576,COLUMN(통합!C$1),FALSE)</f>
        <v>61.226999999999997</v>
      </c>
      <c r="D62">
        <f>VLOOKUP($A62,M_Real_SA!$1:$1048576,COLUMN(통합!D$1),FALSE)</f>
        <v>67</v>
      </c>
      <c r="E62">
        <f>VLOOKUP($A62,M_Real_SA!$1:$1048576,COLUMN(통합!E$1),FALSE)</f>
        <v>61.4</v>
      </c>
      <c r="F62">
        <f>VLOOKUP($A62,M_Real_SA!$1:$1048576,COLUMN(통합!F$1),FALSE)</f>
        <v>58.8</v>
      </c>
      <c r="G62">
        <f>VLOOKUP($A62,M_Real_SA!$1:$1048576,COLUMN(통합!G$1),FALSE)</f>
        <v>6064626</v>
      </c>
      <c r="H62">
        <f>VLOOKUP($A62,M_Real_SA!$1:$1048576,COLUMN(통합!H$1),FALSE)</f>
        <v>0</v>
      </c>
      <c r="I62">
        <f>VLOOKUP($A62,통관수출입_작업!$1:$1048576,COLUMN(통관수출입_작업!$O$13),FALSE)</f>
        <v>186327238.36973751</v>
      </c>
      <c r="J62">
        <f>IFERROR(VLOOKUP($A62,Q_Real_SA!$1:$1048576,COLUMN(Q_Real_SA!B$13),FALSE),NA())</f>
        <v>311097.09999999998</v>
      </c>
      <c r="K62">
        <f>IFERROR(VLOOKUP($A62,Q_Real_SA!$1:$1048576,COLUMN(Q_Real_SA!C$13),FALSE),NA())</f>
        <v>318178.7</v>
      </c>
    </row>
    <row r="63" spans="1:11" x14ac:dyDescent="0.3">
      <c r="A63" s="9">
        <v>38384</v>
      </c>
      <c r="B63">
        <f>VLOOKUP($A63,M_Real_SA!$1:$1048576,COLUMN(통합!B$1),FALSE)</f>
        <v>66.5</v>
      </c>
      <c r="C63">
        <f>VLOOKUP($A63,M_Real_SA!$1:$1048576,COLUMN(통합!C$1),FALSE)</f>
        <v>59.558</v>
      </c>
      <c r="D63">
        <f>VLOOKUP($A63,M_Real_SA!$1:$1048576,COLUMN(통합!D$1),FALSE)</f>
        <v>67.5</v>
      </c>
      <c r="E63">
        <f>VLOOKUP($A63,M_Real_SA!$1:$1048576,COLUMN(통합!E$1),FALSE)</f>
        <v>62.2</v>
      </c>
      <c r="F63">
        <f>VLOOKUP($A63,M_Real_SA!$1:$1048576,COLUMN(통합!F$1),FALSE)</f>
        <v>58.3</v>
      </c>
      <c r="G63">
        <f>VLOOKUP($A63,M_Real_SA!$1:$1048576,COLUMN(통합!G$1),FALSE)</f>
        <v>5897588</v>
      </c>
      <c r="H63">
        <f>VLOOKUP($A63,M_Real_SA!$1:$1048576,COLUMN(통합!H$1),FALSE)</f>
        <v>0</v>
      </c>
      <c r="I63">
        <f>VLOOKUP($A63,통관수출입_작업!$1:$1048576,COLUMN(통관수출입_작업!$O$13),FALSE)</f>
        <v>172042561.89209569</v>
      </c>
      <c r="J63" t="e">
        <f>IFERROR(VLOOKUP($A63,Q_Real_SA!$1:$1048576,COLUMN(Q_Real_SA!B$13),FALSE),NA())</f>
        <v>#N/A</v>
      </c>
      <c r="K63" t="e">
        <f>IFERROR(VLOOKUP($A63,Q_Real_SA!$1:$1048576,COLUMN(Q_Real_SA!C$13),FALSE),NA())</f>
        <v>#N/A</v>
      </c>
    </row>
    <row r="64" spans="1:11" x14ac:dyDescent="0.3">
      <c r="A64" s="9">
        <v>38412</v>
      </c>
      <c r="B64">
        <f>VLOOKUP($A64,M_Real_SA!$1:$1048576,COLUMN(통합!B$1),FALSE)</f>
        <v>67.599999999999994</v>
      </c>
      <c r="C64">
        <f>VLOOKUP($A64,M_Real_SA!$1:$1048576,COLUMN(통합!C$1),FALSE)</f>
        <v>61.521999999999998</v>
      </c>
      <c r="D64">
        <f>VLOOKUP($A64,M_Real_SA!$1:$1048576,COLUMN(통합!D$1),FALSE)</f>
        <v>67.400000000000006</v>
      </c>
      <c r="E64">
        <f>VLOOKUP($A64,M_Real_SA!$1:$1048576,COLUMN(통합!E$1),FALSE)</f>
        <v>62.7</v>
      </c>
      <c r="F64">
        <f>VLOOKUP($A64,M_Real_SA!$1:$1048576,COLUMN(통합!F$1),FALSE)</f>
        <v>56.2</v>
      </c>
      <c r="G64">
        <f>VLOOKUP($A64,M_Real_SA!$1:$1048576,COLUMN(통합!G$1),FALSE)</f>
        <v>6293823</v>
      </c>
      <c r="H64">
        <f>VLOOKUP($A64,M_Real_SA!$1:$1048576,COLUMN(통합!H$1),FALSE)</f>
        <v>0</v>
      </c>
      <c r="I64">
        <f>VLOOKUP($A64,통관수출입_작업!$1:$1048576,COLUMN(통관수출입_작업!$O$13),FALSE)</f>
        <v>162725900.19891766</v>
      </c>
      <c r="J64" t="e">
        <f>IFERROR(VLOOKUP($A64,Q_Real_SA!$1:$1048576,COLUMN(Q_Real_SA!B$13),FALSE),NA())</f>
        <v>#N/A</v>
      </c>
      <c r="K64" t="e">
        <f>IFERROR(VLOOKUP($A64,Q_Real_SA!$1:$1048576,COLUMN(Q_Real_SA!C$13),FALSE),NA())</f>
        <v>#N/A</v>
      </c>
    </row>
    <row r="65" spans="1:11" x14ac:dyDescent="0.3">
      <c r="A65" s="9">
        <v>38443</v>
      </c>
      <c r="B65">
        <f>VLOOKUP($A65,M_Real_SA!$1:$1048576,COLUMN(통합!B$1),FALSE)</f>
        <v>67.099999999999994</v>
      </c>
      <c r="C65">
        <f>VLOOKUP($A65,M_Real_SA!$1:$1048576,COLUMN(통합!C$1),FALSE)</f>
        <v>60.137999999999998</v>
      </c>
      <c r="D65">
        <f>VLOOKUP($A65,M_Real_SA!$1:$1048576,COLUMN(통합!D$1),FALSE)</f>
        <v>67.3</v>
      </c>
      <c r="E65">
        <f>VLOOKUP($A65,M_Real_SA!$1:$1048576,COLUMN(통합!E$1),FALSE)</f>
        <v>63.3</v>
      </c>
      <c r="F65">
        <f>VLOOKUP($A65,M_Real_SA!$1:$1048576,COLUMN(통합!F$1),FALSE)</f>
        <v>54.6</v>
      </c>
      <c r="G65">
        <f>VLOOKUP($A65,M_Real_SA!$1:$1048576,COLUMN(통합!G$1),FALSE)</f>
        <v>6312170</v>
      </c>
      <c r="H65">
        <f>VLOOKUP($A65,M_Real_SA!$1:$1048576,COLUMN(통합!H$1),FALSE)</f>
        <v>0</v>
      </c>
      <c r="I65">
        <f>VLOOKUP($A65,통관수출입_작업!$1:$1048576,COLUMN(통관수출입_작업!$O$13),FALSE)</f>
        <v>164073155.43135759</v>
      </c>
      <c r="J65">
        <f>IFERROR(VLOOKUP($A65,Q_Real_SA!$1:$1048576,COLUMN(Q_Real_SA!B$13),FALSE),NA())</f>
        <v>316930.09999999998</v>
      </c>
      <c r="K65">
        <f>IFERROR(VLOOKUP($A65,Q_Real_SA!$1:$1048576,COLUMN(Q_Real_SA!C$13),FALSE),NA())</f>
        <v>321469.40000000002</v>
      </c>
    </row>
    <row r="66" spans="1:11" x14ac:dyDescent="0.3">
      <c r="A66" s="9">
        <v>38473</v>
      </c>
      <c r="B66">
        <f>VLOOKUP($A66,M_Real_SA!$1:$1048576,COLUMN(통합!B$1),FALSE)</f>
        <v>67.2</v>
      </c>
      <c r="C66">
        <f>VLOOKUP($A66,M_Real_SA!$1:$1048576,COLUMN(통합!C$1),FALSE)</f>
        <v>59.625</v>
      </c>
      <c r="D66">
        <f>VLOOKUP($A66,M_Real_SA!$1:$1048576,COLUMN(통합!D$1),FALSE)</f>
        <v>67.5</v>
      </c>
      <c r="E66">
        <f>VLOOKUP($A66,M_Real_SA!$1:$1048576,COLUMN(통합!E$1),FALSE)</f>
        <v>63.3</v>
      </c>
      <c r="F66">
        <f>VLOOKUP($A66,M_Real_SA!$1:$1048576,COLUMN(통합!F$1),FALSE)</f>
        <v>56.5</v>
      </c>
      <c r="G66">
        <f>VLOOKUP($A66,M_Real_SA!$1:$1048576,COLUMN(통합!G$1),FALSE)</f>
        <v>6385032</v>
      </c>
      <c r="H66">
        <f>VLOOKUP($A66,M_Real_SA!$1:$1048576,COLUMN(통합!H$1),FALSE)</f>
        <v>0</v>
      </c>
      <c r="I66">
        <f>VLOOKUP($A66,통관수출입_작업!$1:$1048576,COLUMN(통관수출입_작업!$O$13),FALSE)</f>
        <v>166593948.4775537</v>
      </c>
      <c r="J66" t="e">
        <f>IFERROR(VLOOKUP($A66,Q_Real_SA!$1:$1048576,COLUMN(Q_Real_SA!B$13),FALSE),NA())</f>
        <v>#N/A</v>
      </c>
      <c r="K66" t="e">
        <f>IFERROR(VLOOKUP($A66,Q_Real_SA!$1:$1048576,COLUMN(Q_Real_SA!C$13),FALSE),NA())</f>
        <v>#N/A</v>
      </c>
    </row>
    <row r="67" spans="1:11" x14ac:dyDescent="0.3">
      <c r="A67" s="9">
        <v>38504</v>
      </c>
      <c r="B67">
        <f>VLOOKUP($A67,M_Real_SA!$1:$1048576,COLUMN(통합!B$1),FALSE)</f>
        <v>67.7</v>
      </c>
      <c r="C67">
        <f>VLOOKUP($A67,M_Real_SA!$1:$1048576,COLUMN(통합!C$1),FALSE)</f>
        <v>60.064</v>
      </c>
      <c r="D67">
        <f>VLOOKUP($A67,M_Real_SA!$1:$1048576,COLUMN(통합!D$1),FALSE)</f>
        <v>68.3</v>
      </c>
      <c r="E67">
        <f>VLOOKUP($A67,M_Real_SA!$1:$1048576,COLUMN(통합!E$1),FALSE)</f>
        <v>63.6</v>
      </c>
      <c r="F67">
        <f>VLOOKUP($A67,M_Real_SA!$1:$1048576,COLUMN(통합!F$1),FALSE)</f>
        <v>59.7</v>
      </c>
      <c r="G67">
        <f>VLOOKUP($A67,M_Real_SA!$1:$1048576,COLUMN(통합!G$1),FALSE)</f>
        <v>6385097</v>
      </c>
      <c r="H67">
        <f>VLOOKUP($A67,M_Real_SA!$1:$1048576,COLUMN(통합!H$1),FALSE)</f>
        <v>0</v>
      </c>
      <c r="I67">
        <f>VLOOKUP($A67,통관수출입_작업!$1:$1048576,COLUMN(통관수출입_작업!$O$13),FALSE)</f>
        <v>172429466.17129725</v>
      </c>
      <c r="J67" t="e">
        <f>IFERROR(VLOOKUP($A67,Q_Real_SA!$1:$1048576,COLUMN(Q_Real_SA!B$13),FALSE),NA())</f>
        <v>#N/A</v>
      </c>
      <c r="K67" t="e">
        <f>IFERROR(VLOOKUP($A67,Q_Real_SA!$1:$1048576,COLUMN(Q_Real_SA!C$13),FALSE),NA())</f>
        <v>#N/A</v>
      </c>
    </row>
    <row r="68" spans="1:11" x14ac:dyDescent="0.3">
      <c r="A68" s="9">
        <v>38534</v>
      </c>
      <c r="B68">
        <f>VLOOKUP($A68,M_Real_SA!$1:$1048576,COLUMN(통합!B$1),FALSE)</f>
        <v>68</v>
      </c>
      <c r="C68">
        <f>VLOOKUP($A68,M_Real_SA!$1:$1048576,COLUMN(통합!C$1),FALSE)</f>
        <v>60.625999999999998</v>
      </c>
      <c r="D68">
        <f>VLOOKUP($A68,M_Real_SA!$1:$1048576,COLUMN(통합!D$1),FALSE)</f>
        <v>68.5</v>
      </c>
      <c r="E68">
        <f>VLOOKUP($A68,M_Real_SA!$1:$1048576,COLUMN(통합!E$1),FALSE)</f>
        <v>64.099999999999994</v>
      </c>
      <c r="F68">
        <f>VLOOKUP($A68,M_Real_SA!$1:$1048576,COLUMN(통합!F$1),FALSE)</f>
        <v>62.4</v>
      </c>
      <c r="G68">
        <f>VLOOKUP($A68,M_Real_SA!$1:$1048576,COLUMN(통합!G$1),FALSE)</f>
        <v>6282419</v>
      </c>
      <c r="H68">
        <f>VLOOKUP($A68,M_Real_SA!$1:$1048576,COLUMN(통합!H$1),FALSE)</f>
        <v>0</v>
      </c>
      <c r="I68">
        <f>VLOOKUP($A68,통관수출입_작업!$1:$1048576,COLUMN(통관수출입_작업!$O$13),FALSE)</f>
        <v>176870738.91761142</v>
      </c>
      <c r="J68">
        <f>IFERROR(VLOOKUP($A68,Q_Real_SA!$1:$1048576,COLUMN(Q_Real_SA!B$13),FALSE),NA())</f>
        <v>321379.3</v>
      </c>
      <c r="K68">
        <f>IFERROR(VLOOKUP($A68,Q_Real_SA!$1:$1048576,COLUMN(Q_Real_SA!C$13),FALSE),NA())</f>
        <v>323894.8</v>
      </c>
    </row>
    <row r="69" spans="1:11" x14ac:dyDescent="0.3">
      <c r="A69" s="9">
        <v>38565</v>
      </c>
      <c r="B69">
        <f>VLOOKUP($A69,M_Real_SA!$1:$1048576,COLUMN(통합!B$1),FALSE)</f>
        <v>68.5</v>
      </c>
      <c r="C69">
        <f>VLOOKUP($A69,M_Real_SA!$1:$1048576,COLUMN(통합!C$1),FALSE)</f>
        <v>60.962000000000003</v>
      </c>
      <c r="D69">
        <f>VLOOKUP($A69,M_Real_SA!$1:$1048576,COLUMN(통합!D$1),FALSE)</f>
        <v>68.900000000000006</v>
      </c>
      <c r="E69">
        <f>VLOOKUP($A69,M_Real_SA!$1:$1048576,COLUMN(통합!E$1),FALSE)</f>
        <v>64.3</v>
      </c>
      <c r="F69">
        <f>VLOOKUP($A69,M_Real_SA!$1:$1048576,COLUMN(통합!F$1),FALSE)</f>
        <v>57.9</v>
      </c>
      <c r="G69">
        <f>VLOOKUP($A69,M_Real_SA!$1:$1048576,COLUMN(통합!G$1),FALSE)</f>
        <v>6338620</v>
      </c>
      <c r="H69">
        <f>VLOOKUP($A69,M_Real_SA!$1:$1048576,COLUMN(통합!H$1),FALSE)</f>
        <v>0</v>
      </c>
      <c r="I69">
        <f>VLOOKUP($A69,통관수출입_작업!$1:$1048576,COLUMN(통관수출입_작업!$O$13),FALSE)</f>
        <v>183248395.66194519</v>
      </c>
      <c r="J69" t="e">
        <f>IFERROR(VLOOKUP($A69,Q_Real_SA!$1:$1048576,COLUMN(Q_Real_SA!B$13),FALSE),NA())</f>
        <v>#N/A</v>
      </c>
      <c r="K69" t="e">
        <f>IFERROR(VLOOKUP($A69,Q_Real_SA!$1:$1048576,COLUMN(Q_Real_SA!C$13),FALSE),NA())</f>
        <v>#N/A</v>
      </c>
    </row>
    <row r="70" spans="1:11" x14ac:dyDescent="0.3">
      <c r="A70" s="9">
        <v>38596</v>
      </c>
      <c r="B70">
        <f>VLOOKUP($A70,M_Real_SA!$1:$1048576,COLUMN(통합!B$1),FALSE)</f>
        <v>68.5</v>
      </c>
      <c r="C70">
        <f>VLOOKUP($A70,M_Real_SA!$1:$1048576,COLUMN(통합!C$1),FALSE)</f>
        <v>61.075000000000003</v>
      </c>
      <c r="D70">
        <f>VLOOKUP($A70,M_Real_SA!$1:$1048576,COLUMN(통합!D$1),FALSE)</f>
        <v>68.8</v>
      </c>
      <c r="E70">
        <f>VLOOKUP($A70,M_Real_SA!$1:$1048576,COLUMN(통합!E$1),FALSE)</f>
        <v>64.5</v>
      </c>
      <c r="F70">
        <f>VLOOKUP($A70,M_Real_SA!$1:$1048576,COLUMN(통합!F$1),FALSE)</f>
        <v>57.2</v>
      </c>
      <c r="G70">
        <f>VLOOKUP($A70,M_Real_SA!$1:$1048576,COLUMN(통합!G$1),FALSE)</f>
        <v>6282575</v>
      </c>
      <c r="H70">
        <f>VLOOKUP($A70,M_Real_SA!$1:$1048576,COLUMN(통합!H$1),FALSE)</f>
        <v>0</v>
      </c>
      <c r="I70">
        <f>VLOOKUP($A70,통관수출입_작업!$1:$1048576,COLUMN(통관수출입_작업!$O$13),FALSE)</f>
        <v>179665842.18598235</v>
      </c>
      <c r="J70" t="e">
        <f>IFERROR(VLOOKUP($A70,Q_Real_SA!$1:$1048576,COLUMN(Q_Real_SA!B$13),FALSE),NA())</f>
        <v>#N/A</v>
      </c>
      <c r="K70" t="e">
        <f>IFERROR(VLOOKUP($A70,Q_Real_SA!$1:$1048576,COLUMN(Q_Real_SA!C$13),FALSE),NA())</f>
        <v>#N/A</v>
      </c>
    </row>
    <row r="71" spans="1:11" x14ac:dyDescent="0.3">
      <c r="A71" s="9">
        <v>38626</v>
      </c>
      <c r="B71">
        <f>VLOOKUP($A71,M_Real_SA!$1:$1048576,COLUMN(통합!B$1),FALSE)</f>
        <v>69.099999999999994</v>
      </c>
      <c r="C71">
        <f>VLOOKUP($A71,M_Real_SA!$1:$1048576,COLUMN(통합!C$1),FALSE)</f>
        <v>63.314</v>
      </c>
      <c r="D71">
        <f>VLOOKUP($A71,M_Real_SA!$1:$1048576,COLUMN(통합!D$1),FALSE)</f>
        <v>69.099999999999994</v>
      </c>
      <c r="E71">
        <f>VLOOKUP($A71,M_Real_SA!$1:$1048576,COLUMN(통합!E$1),FALSE)</f>
        <v>64.599999999999994</v>
      </c>
      <c r="F71">
        <f>VLOOKUP($A71,M_Real_SA!$1:$1048576,COLUMN(통합!F$1),FALSE)</f>
        <v>60.5</v>
      </c>
      <c r="G71">
        <f>VLOOKUP($A71,M_Real_SA!$1:$1048576,COLUMN(통합!G$1),FALSE)</f>
        <v>6262094</v>
      </c>
      <c r="H71">
        <f>VLOOKUP($A71,M_Real_SA!$1:$1048576,COLUMN(통합!H$1),FALSE)</f>
        <v>0</v>
      </c>
      <c r="I71">
        <f>VLOOKUP($A71,통관수출입_작업!$1:$1048576,COLUMN(통관수출입_작업!$O$13),FALSE)</f>
        <v>184804475.02284876</v>
      </c>
      <c r="J71">
        <f>IFERROR(VLOOKUP($A71,Q_Real_SA!$1:$1048576,COLUMN(Q_Real_SA!B$13),FALSE),NA())</f>
        <v>325066.90000000002</v>
      </c>
      <c r="K71">
        <f>IFERROR(VLOOKUP($A71,Q_Real_SA!$1:$1048576,COLUMN(Q_Real_SA!C$13),FALSE),NA())</f>
        <v>327390.3</v>
      </c>
    </row>
    <row r="72" spans="1:11" x14ac:dyDescent="0.3">
      <c r="A72" s="9">
        <v>38657</v>
      </c>
      <c r="B72">
        <f>VLOOKUP($A72,M_Real_SA!$1:$1048576,COLUMN(통합!B$1),FALSE)</f>
        <v>70.7</v>
      </c>
      <c r="C72">
        <f>VLOOKUP($A72,M_Real_SA!$1:$1048576,COLUMN(통합!C$1),FALSE)</f>
        <v>65.869</v>
      </c>
      <c r="D72">
        <f>VLOOKUP($A72,M_Real_SA!$1:$1048576,COLUMN(통합!D$1),FALSE)</f>
        <v>70.2</v>
      </c>
      <c r="E72">
        <f>VLOOKUP($A72,M_Real_SA!$1:$1048576,COLUMN(통합!E$1),FALSE)</f>
        <v>66.099999999999994</v>
      </c>
      <c r="F72">
        <f>VLOOKUP($A72,M_Real_SA!$1:$1048576,COLUMN(통합!F$1),FALSE)</f>
        <v>62.2</v>
      </c>
      <c r="G72">
        <f>VLOOKUP($A72,M_Real_SA!$1:$1048576,COLUMN(통합!G$1),FALSE)</f>
        <v>6453880</v>
      </c>
      <c r="H72">
        <f>VLOOKUP($A72,M_Real_SA!$1:$1048576,COLUMN(통합!H$1),FALSE)</f>
        <v>0</v>
      </c>
      <c r="I72">
        <f>VLOOKUP($A72,통관수출입_작업!$1:$1048576,COLUMN(통관수출입_작업!$O$13),FALSE)</f>
        <v>190564906.13959378</v>
      </c>
      <c r="J72" t="e">
        <f>IFERROR(VLOOKUP($A72,Q_Real_SA!$1:$1048576,COLUMN(Q_Real_SA!B$13),FALSE),NA())</f>
        <v>#N/A</v>
      </c>
      <c r="K72" t="e">
        <f>IFERROR(VLOOKUP($A72,Q_Real_SA!$1:$1048576,COLUMN(Q_Real_SA!C$13),FALSE),NA())</f>
        <v>#N/A</v>
      </c>
    </row>
    <row r="73" spans="1:11" x14ac:dyDescent="0.3">
      <c r="A73" s="9">
        <v>38687</v>
      </c>
      <c r="B73">
        <f>VLOOKUP($A73,M_Real_SA!$1:$1048576,COLUMN(통합!B$1),FALSE)</f>
        <v>69.5</v>
      </c>
      <c r="C73">
        <f>VLOOKUP($A73,M_Real_SA!$1:$1048576,COLUMN(통합!C$1),FALSE)</f>
        <v>64.430999999999997</v>
      </c>
      <c r="D73">
        <f>VLOOKUP($A73,M_Real_SA!$1:$1048576,COLUMN(통합!D$1),FALSE)</f>
        <v>69.599999999999994</v>
      </c>
      <c r="E73">
        <f>VLOOKUP($A73,M_Real_SA!$1:$1048576,COLUMN(통합!E$1),FALSE)</f>
        <v>68.099999999999994</v>
      </c>
      <c r="F73">
        <f>VLOOKUP($A73,M_Real_SA!$1:$1048576,COLUMN(통합!F$1),FALSE)</f>
        <v>62.3</v>
      </c>
      <c r="G73">
        <f>VLOOKUP($A73,M_Real_SA!$1:$1048576,COLUMN(통합!G$1),FALSE)</f>
        <v>6189590</v>
      </c>
      <c r="H73">
        <f>VLOOKUP($A73,M_Real_SA!$1:$1048576,COLUMN(통합!H$1),FALSE)</f>
        <v>0</v>
      </c>
      <c r="I73">
        <f>VLOOKUP($A73,통관수출입_작업!$1:$1048576,COLUMN(통관수출입_작업!$O$13),FALSE)</f>
        <v>198012647.06112182</v>
      </c>
      <c r="J73" t="e">
        <f>IFERROR(VLOOKUP($A73,Q_Real_SA!$1:$1048576,COLUMN(Q_Real_SA!B$13),FALSE),NA())</f>
        <v>#N/A</v>
      </c>
      <c r="K73" t="e">
        <f>IFERROR(VLOOKUP($A73,Q_Real_SA!$1:$1048576,COLUMN(Q_Real_SA!C$13),FALSE),NA())</f>
        <v>#N/A</v>
      </c>
    </row>
    <row r="74" spans="1:11" x14ac:dyDescent="0.3">
      <c r="A74" s="9">
        <v>38718</v>
      </c>
      <c r="B74">
        <f>VLOOKUP($A74,M_Real_SA!$1:$1048576,COLUMN(통합!B$1),FALSE)</f>
        <v>71.099999999999994</v>
      </c>
      <c r="C74">
        <f>VLOOKUP($A74,M_Real_SA!$1:$1048576,COLUMN(통합!C$1),FALSE)</f>
        <v>66.66</v>
      </c>
      <c r="D74">
        <f>VLOOKUP($A74,M_Real_SA!$1:$1048576,COLUMN(통합!D$1),FALSE)</f>
        <v>71.099999999999994</v>
      </c>
      <c r="E74">
        <f>VLOOKUP($A74,M_Real_SA!$1:$1048576,COLUMN(통합!E$1),FALSE)</f>
        <v>66</v>
      </c>
      <c r="F74">
        <f>VLOOKUP($A74,M_Real_SA!$1:$1048576,COLUMN(통합!F$1),FALSE)</f>
        <v>63.7</v>
      </c>
      <c r="G74">
        <f>VLOOKUP($A74,M_Real_SA!$1:$1048576,COLUMN(통합!G$1),FALSE)</f>
        <v>6051551</v>
      </c>
      <c r="H74">
        <f>VLOOKUP($A74,M_Real_SA!$1:$1048576,COLUMN(통합!H$1),FALSE)</f>
        <v>0</v>
      </c>
      <c r="I74">
        <f>VLOOKUP($A74,통관수출입_작업!$1:$1048576,COLUMN(통관수출입_작업!$O$13),FALSE)</f>
        <v>195331495.75427863</v>
      </c>
      <c r="J74">
        <f>IFERROR(VLOOKUP($A74,Q_Real_SA!$1:$1048576,COLUMN(Q_Real_SA!B$13),FALSE),NA())</f>
        <v>330234.40000000002</v>
      </c>
      <c r="K74">
        <f>IFERROR(VLOOKUP($A74,Q_Real_SA!$1:$1048576,COLUMN(Q_Real_SA!C$13),FALSE),NA())</f>
        <v>328492.2</v>
      </c>
    </row>
    <row r="75" spans="1:11" x14ac:dyDescent="0.3">
      <c r="A75" s="9">
        <v>38749</v>
      </c>
      <c r="B75">
        <f>VLOOKUP($A75,M_Real_SA!$1:$1048576,COLUMN(통합!B$1),FALSE)</f>
        <v>70.2</v>
      </c>
      <c r="C75">
        <f>VLOOKUP($A75,M_Real_SA!$1:$1048576,COLUMN(통합!C$1),FALSE)</f>
        <v>66.832999999999998</v>
      </c>
      <c r="D75">
        <f>VLOOKUP($A75,M_Real_SA!$1:$1048576,COLUMN(통합!D$1),FALSE)</f>
        <v>70.400000000000006</v>
      </c>
      <c r="E75">
        <f>VLOOKUP($A75,M_Real_SA!$1:$1048576,COLUMN(통합!E$1),FALSE)</f>
        <v>66</v>
      </c>
      <c r="F75">
        <f>VLOOKUP($A75,M_Real_SA!$1:$1048576,COLUMN(통합!F$1),FALSE)</f>
        <v>63.8</v>
      </c>
      <c r="G75">
        <f>VLOOKUP($A75,M_Real_SA!$1:$1048576,COLUMN(통합!G$1),FALSE)</f>
        <v>6053011</v>
      </c>
      <c r="H75">
        <f>VLOOKUP($A75,M_Real_SA!$1:$1048576,COLUMN(통합!H$1),FALSE)</f>
        <v>0</v>
      </c>
      <c r="I75">
        <f>VLOOKUP($A75,통관수출입_작업!$1:$1048576,COLUMN(통관수출입_작업!$O$13),FALSE)</f>
        <v>193369519.39822564</v>
      </c>
      <c r="J75" t="e">
        <f>IFERROR(VLOOKUP($A75,Q_Real_SA!$1:$1048576,COLUMN(Q_Real_SA!B$13),FALSE),NA())</f>
        <v>#N/A</v>
      </c>
      <c r="K75" t="e">
        <f>IFERROR(VLOOKUP($A75,Q_Real_SA!$1:$1048576,COLUMN(Q_Real_SA!C$13),FALSE),NA())</f>
        <v>#N/A</v>
      </c>
    </row>
    <row r="76" spans="1:11" x14ac:dyDescent="0.3">
      <c r="A76" s="9">
        <v>38777</v>
      </c>
      <c r="B76">
        <f>VLOOKUP($A76,M_Real_SA!$1:$1048576,COLUMN(통합!B$1),FALSE)</f>
        <v>70.900000000000006</v>
      </c>
      <c r="C76">
        <f>VLOOKUP($A76,M_Real_SA!$1:$1048576,COLUMN(통합!C$1),FALSE)</f>
        <v>67.108000000000004</v>
      </c>
      <c r="D76">
        <f>VLOOKUP($A76,M_Real_SA!$1:$1048576,COLUMN(통합!D$1),FALSE)</f>
        <v>71.099999999999994</v>
      </c>
      <c r="E76">
        <f>VLOOKUP($A76,M_Real_SA!$1:$1048576,COLUMN(통합!E$1),FALSE)</f>
        <v>67</v>
      </c>
      <c r="F76">
        <f>VLOOKUP($A76,M_Real_SA!$1:$1048576,COLUMN(통합!F$1),FALSE)</f>
        <v>65.8</v>
      </c>
      <c r="G76">
        <f>VLOOKUP($A76,M_Real_SA!$1:$1048576,COLUMN(통합!G$1),FALSE)</f>
        <v>6509212</v>
      </c>
      <c r="H76">
        <f>VLOOKUP($A76,M_Real_SA!$1:$1048576,COLUMN(통합!H$1),FALSE)</f>
        <v>0</v>
      </c>
      <c r="I76">
        <f>VLOOKUP($A76,통관수출입_작업!$1:$1048576,COLUMN(통관수출입_작업!$O$13),FALSE)</f>
        <v>184618831.28066397</v>
      </c>
      <c r="J76" t="e">
        <f>IFERROR(VLOOKUP($A76,Q_Real_SA!$1:$1048576,COLUMN(Q_Real_SA!B$13),FALSE),NA())</f>
        <v>#N/A</v>
      </c>
      <c r="K76" t="e">
        <f>IFERROR(VLOOKUP($A76,Q_Real_SA!$1:$1048576,COLUMN(Q_Real_SA!C$13),FALSE),NA())</f>
        <v>#N/A</v>
      </c>
    </row>
    <row r="77" spans="1:11" x14ac:dyDescent="0.3">
      <c r="A77" s="9">
        <v>38808</v>
      </c>
      <c r="B77">
        <f>VLOOKUP($A77,M_Real_SA!$1:$1048576,COLUMN(통합!B$1),FALSE)</f>
        <v>71.7</v>
      </c>
      <c r="C77">
        <f>VLOOKUP($A77,M_Real_SA!$1:$1048576,COLUMN(통합!C$1),FALSE)</f>
        <v>66.256</v>
      </c>
      <c r="D77">
        <f>VLOOKUP($A77,M_Real_SA!$1:$1048576,COLUMN(통합!D$1),FALSE)</f>
        <v>71.400000000000006</v>
      </c>
      <c r="E77">
        <f>VLOOKUP($A77,M_Real_SA!$1:$1048576,COLUMN(통합!E$1),FALSE)</f>
        <v>67.3</v>
      </c>
      <c r="F77">
        <f>VLOOKUP($A77,M_Real_SA!$1:$1048576,COLUMN(통합!F$1),FALSE)</f>
        <v>66</v>
      </c>
      <c r="G77">
        <f>VLOOKUP($A77,M_Real_SA!$1:$1048576,COLUMN(통합!G$1),FALSE)</f>
        <v>6390126</v>
      </c>
      <c r="H77">
        <f>VLOOKUP($A77,M_Real_SA!$1:$1048576,COLUMN(통합!H$1),FALSE)</f>
        <v>0</v>
      </c>
      <c r="I77">
        <f>VLOOKUP($A77,통관수출입_작업!$1:$1048576,COLUMN(통관수출입_작업!$O$13),FALSE)</f>
        <v>194331389.10947847</v>
      </c>
      <c r="J77">
        <f>IFERROR(VLOOKUP($A77,Q_Real_SA!$1:$1048576,COLUMN(Q_Real_SA!B$13),FALSE),NA())</f>
        <v>332617.8</v>
      </c>
      <c r="K77">
        <f>IFERROR(VLOOKUP($A77,Q_Real_SA!$1:$1048576,COLUMN(Q_Real_SA!C$13),FALSE),NA())</f>
        <v>330184.7</v>
      </c>
    </row>
    <row r="78" spans="1:11" x14ac:dyDescent="0.3">
      <c r="A78" s="9">
        <v>38838</v>
      </c>
      <c r="B78">
        <f>VLOOKUP($A78,M_Real_SA!$1:$1048576,COLUMN(통합!B$1),FALSE)</f>
        <v>72</v>
      </c>
      <c r="C78">
        <f>VLOOKUP($A78,M_Real_SA!$1:$1048576,COLUMN(통합!C$1),FALSE)</f>
        <v>66.89</v>
      </c>
      <c r="D78">
        <f>VLOOKUP($A78,M_Real_SA!$1:$1048576,COLUMN(통합!D$1),FALSE)</f>
        <v>71.599999999999994</v>
      </c>
      <c r="E78">
        <f>VLOOKUP($A78,M_Real_SA!$1:$1048576,COLUMN(통합!E$1),FALSE)</f>
        <v>67.5</v>
      </c>
      <c r="F78">
        <f>VLOOKUP($A78,M_Real_SA!$1:$1048576,COLUMN(통합!F$1),FALSE)</f>
        <v>67.599999999999994</v>
      </c>
      <c r="G78">
        <f>VLOOKUP($A78,M_Real_SA!$1:$1048576,COLUMN(통합!G$1),FALSE)</f>
        <v>6388606</v>
      </c>
      <c r="H78">
        <f>VLOOKUP($A78,M_Real_SA!$1:$1048576,COLUMN(통합!H$1),FALSE)</f>
        <v>0</v>
      </c>
      <c r="I78">
        <f>VLOOKUP($A78,통관수출입_작업!$1:$1048576,COLUMN(통관수출입_작업!$O$13),FALSE)</f>
        <v>198158334.92323864</v>
      </c>
      <c r="J78" t="e">
        <f>IFERROR(VLOOKUP($A78,Q_Real_SA!$1:$1048576,COLUMN(Q_Real_SA!B$13),FALSE),NA())</f>
        <v>#N/A</v>
      </c>
      <c r="K78" t="e">
        <f>IFERROR(VLOOKUP($A78,Q_Real_SA!$1:$1048576,COLUMN(Q_Real_SA!C$13),FALSE),NA())</f>
        <v>#N/A</v>
      </c>
    </row>
    <row r="79" spans="1:11" x14ac:dyDescent="0.3">
      <c r="A79" s="9">
        <v>38869</v>
      </c>
      <c r="B79">
        <f>VLOOKUP($A79,M_Real_SA!$1:$1048576,COLUMN(통합!B$1),FALSE)</f>
        <v>70.5</v>
      </c>
      <c r="C79">
        <f>VLOOKUP($A79,M_Real_SA!$1:$1048576,COLUMN(통합!C$1),FALSE)</f>
        <v>65.771000000000001</v>
      </c>
      <c r="D79">
        <f>VLOOKUP($A79,M_Real_SA!$1:$1048576,COLUMN(통합!D$1),FALSE)</f>
        <v>71</v>
      </c>
      <c r="E79">
        <f>VLOOKUP($A79,M_Real_SA!$1:$1048576,COLUMN(통합!E$1),FALSE)</f>
        <v>67.5</v>
      </c>
      <c r="F79">
        <f>VLOOKUP($A79,M_Real_SA!$1:$1048576,COLUMN(통합!F$1),FALSE)</f>
        <v>62.8</v>
      </c>
      <c r="G79">
        <f>VLOOKUP($A79,M_Real_SA!$1:$1048576,COLUMN(통합!G$1),FALSE)</f>
        <v>6336494</v>
      </c>
      <c r="H79">
        <f>VLOOKUP($A79,M_Real_SA!$1:$1048576,COLUMN(통합!H$1),FALSE)</f>
        <v>0</v>
      </c>
      <c r="I79">
        <f>VLOOKUP($A79,통관수출입_작업!$1:$1048576,COLUMN(통관수출입_작업!$O$13),FALSE)</f>
        <v>191856857.18163833</v>
      </c>
      <c r="J79" t="e">
        <f>IFERROR(VLOOKUP($A79,Q_Real_SA!$1:$1048576,COLUMN(Q_Real_SA!B$13),FALSE),NA())</f>
        <v>#N/A</v>
      </c>
      <c r="K79" t="e">
        <f>IFERROR(VLOOKUP($A79,Q_Real_SA!$1:$1048576,COLUMN(Q_Real_SA!C$13),FALSE),NA())</f>
        <v>#N/A</v>
      </c>
    </row>
    <row r="80" spans="1:11" x14ac:dyDescent="0.3">
      <c r="A80" s="9">
        <v>38899</v>
      </c>
      <c r="B80">
        <f>VLOOKUP($A80,M_Real_SA!$1:$1048576,COLUMN(통합!B$1),FALSE)</f>
        <v>69.3</v>
      </c>
      <c r="C80">
        <f>VLOOKUP($A80,M_Real_SA!$1:$1048576,COLUMN(통합!C$1),FALSE)</f>
        <v>62.445</v>
      </c>
      <c r="D80">
        <f>VLOOKUP($A80,M_Real_SA!$1:$1048576,COLUMN(통합!D$1),FALSE)</f>
        <v>70.5</v>
      </c>
      <c r="E80">
        <f>VLOOKUP($A80,M_Real_SA!$1:$1048576,COLUMN(통합!E$1),FALSE)</f>
        <v>64.7</v>
      </c>
      <c r="F80">
        <f>VLOOKUP($A80,M_Real_SA!$1:$1048576,COLUMN(통합!F$1),FALSE)</f>
        <v>64.5</v>
      </c>
      <c r="G80">
        <f>VLOOKUP($A80,M_Real_SA!$1:$1048576,COLUMN(통합!G$1),FALSE)</f>
        <v>6179712</v>
      </c>
      <c r="H80">
        <f>VLOOKUP($A80,M_Real_SA!$1:$1048576,COLUMN(통합!H$1),FALSE)</f>
        <v>0</v>
      </c>
      <c r="I80">
        <f>VLOOKUP($A80,통관수출입_작업!$1:$1048576,COLUMN(통관수출입_작업!$O$13),FALSE)</f>
        <v>184311798.43570027</v>
      </c>
      <c r="J80">
        <f>IFERROR(VLOOKUP($A80,Q_Real_SA!$1:$1048576,COLUMN(Q_Real_SA!B$13),FALSE),NA())</f>
        <v>337830.8</v>
      </c>
      <c r="K80">
        <f>IFERROR(VLOOKUP($A80,Q_Real_SA!$1:$1048576,COLUMN(Q_Real_SA!C$13),FALSE),NA())</f>
        <v>336034.7</v>
      </c>
    </row>
    <row r="81" spans="1:11" x14ac:dyDescent="0.3">
      <c r="A81" s="9">
        <v>38930</v>
      </c>
      <c r="B81">
        <f>VLOOKUP($A81,M_Real_SA!$1:$1048576,COLUMN(통합!B$1),FALSE)</f>
        <v>72.8</v>
      </c>
      <c r="C81">
        <f>VLOOKUP($A81,M_Real_SA!$1:$1048576,COLUMN(통합!C$1),FALSE)</f>
        <v>67.085999999999999</v>
      </c>
      <c r="D81">
        <f>VLOOKUP($A81,M_Real_SA!$1:$1048576,COLUMN(통합!D$1),FALSE)</f>
        <v>72.3</v>
      </c>
      <c r="E81">
        <f>VLOOKUP($A81,M_Real_SA!$1:$1048576,COLUMN(통합!E$1),FALSE)</f>
        <v>66.599999999999994</v>
      </c>
      <c r="F81">
        <f>VLOOKUP($A81,M_Real_SA!$1:$1048576,COLUMN(통합!F$1),FALSE)</f>
        <v>69.2</v>
      </c>
      <c r="G81">
        <f>VLOOKUP($A81,M_Real_SA!$1:$1048576,COLUMN(통합!G$1),FALSE)</f>
        <v>6405644</v>
      </c>
      <c r="H81">
        <f>VLOOKUP($A81,M_Real_SA!$1:$1048576,COLUMN(통합!H$1),FALSE)</f>
        <v>0</v>
      </c>
      <c r="I81">
        <f>VLOOKUP($A81,통관수출입_작업!$1:$1048576,COLUMN(통관수출입_작업!$O$13),FALSE)</f>
        <v>194820621.09919056</v>
      </c>
      <c r="J81" t="e">
        <f>IFERROR(VLOOKUP($A81,Q_Real_SA!$1:$1048576,COLUMN(Q_Real_SA!B$13),FALSE),NA())</f>
        <v>#N/A</v>
      </c>
      <c r="K81" t="e">
        <f>IFERROR(VLOOKUP($A81,Q_Real_SA!$1:$1048576,COLUMN(Q_Real_SA!C$13),FALSE),NA())</f>
        <v>#N/A</v>
      </c>
    </row>
    <row r="82" spans="1:11" x14ac:dyDescent="0.3">
      <c r="A82" s="9">
        <v>38961</v>
      </c>
      <c r="B82">
        <f>VLOOKUP($A82,M_Real_SA!$1:$1048576,COLUMN(통합!B$1),FALSE)</f>
        <v>72.5</v>
      </c>
      <c r="C82">
        <f>VLOOKUP($A82,M_Real_SA!$1:$1048576,COLUMN(통합!C$1),FALSE)</f>
        <v>69.063000000000002</v>
      </c>
      <c r="D82">
        <f>VLOOKUP($A82,M_Real_SA!$1:$1048576,COLUMN(통합!D$1),FALSE)</f>
        <v>72.3</v>
      </c>
      <c r="E82">
        <f>VLOOKUP($A82,M_Real_SA!$1:$1048576,COLUMN(통합!E$1),FALSE)</f>
        <v>66.900000000000006</v>
      </c>
      <c r="F82">
        <f>VLOOKUP($A82,M_Real_SA!$1:$1048576,COLUMN(통합!F$1),FALSE)</f>
        <v>68.2</v>
      </c>
      <c r="G82">
        <f>VLOOKUP($A82,M_Real_SA!$1:$1048576,COLUMN(통합!G$1),FALSE)</f>
        <v>6537501</v>
      </c>
      <c r="H82">
        <f>VLOOKUP($A82,M_Real_SA!$1:$1048576,COLUMN(통합!H$1),FALSE)</f>
        <v>0</v>
      </c>
      <c r="I82">
        <f>VLOOKUP($A82,통관수출입_작업!$1:$1048576,COLUMN(통관수출입_작업!$O$13),FALSE)</f>
        <v>192712275.99750993</v>
      </c>
      <c r="J82" t="e">
        <f>IFERROR(VLOOKUP($A82,Q_Real_SA!$1:$1048576,COLUMN(Q_Real_SA!B$13),FALSE),NA())</f>
        <v>#N/A</v>
      </c>
      <c r="K82" t="e">
        <f>IFERROR(VLOOKUP($A82,Q_Real_SA!$1:$1048576,COLUMN(Q_Real_SA!C$13),FALSE),NA())</f>
        <v>#N/A</v>
      </c>
    </row>
    <row r="83" spans="1:11" x14ac:dyDescent="0.3">
      <c r="A83" s="9">
        <v>38991</v>
      </c>
      <c r="B83">
        <f>VLOOKUP($A83,M_Real_SA!$1:$1048576,COLUMN(통합!B$1),FALSE)</f>
        <v>75.3</v>
      </c>
      <c r="C83">
        <f>VLOOKUP($A83,M_Real_SA!$1:$1048576,COLUMN(통합!C$1),FALSE)</f>
        <v>71.031999999999996</v>
      </c>
      <c r="D83">
        <f>VLOOKUP($A83,M_Real_SA!$1:$1048576,COLUMN(통합!D$1),FALSE)</f>
        <v>73.3</v>
      </c>
      <c r="E83">
        <f>VLOOKUP($A83,M_Real_SA!$1:$1048576,COLUMN(통합!E$1),FALSE)</f>
        <v>68.2</v>
      </c>
      <c r="F83">
        <f>VLOOKUP($A83,M_Real_SA!$1:$1048576,COLUMN(통합!F$1),FALSE)</f>
        <v>70.900000000000006</v>
      </c>
      <c r="G83">
        <f>VLOOKUP($A83,M_Real_SA!$1:$1048576,COLUMN(통합!G$1),FALSE)</f>
        <v>7262872</v>
      </c>
      <c r="H83">
        <f>VLOOKUP($A83,M_Real_SA!$1:$1048576,COLUMN(통합!H$1),FALSE)</f>
        <v>0</v>
      </c>
      <c r="I83">
        <f>VLOOKUP($A83,통관수출입_작업!$1:$1048576,COLUMN(통관수출입_작업!$O$13),FALSE)</f>
        <v>199856269.60039556</v>
      </c>
      <c r="J83">
        <f>IFERROR(VLOOKUP($A83,Q_Real_SA!$1:$1048576,COLUMN(Q_Real_SA!B$13),FALSE),NA())</f>
        <v>340636.5</v>
      </c>
      <c r="K83">
        <f>IFERROR(VLOOKUP($A83,Q_Real_SA!$1:$1048576,COLUMN(Q_Real_SA!C$13),FALSE),NA())</f>
        <v>341905.7</v>
      </c>
    </row>
    <row r="84" spans="1:11" x14ac:dyDescent="0.3">
      <c r="A84" s="9">
        <v>39022</v>
      </c>
      <c r="B84">
        <f>VLOOKUP($A84,M_Real_SA!$1:$1048576,COLUMN(통합!B$1),FALSE)</f>
        <v>74.5</v>
      </c>
      <c r="C84">
        <f>VLOOKUP($A84,M_Real_SA!$1:$1048576,COLUMN(통합!C$1),FALSE)</f>
        <v>70.754000000000005</v>
      </c>
      <c r="D84">
        <f>VLOOKUP($A84,M_Real_SA!$1:$1048576,COLUMN(통합!D$1),FALSE)</f>
        <v>73.8</v>
      </c>
      <c r="E84">
        <f>VLOOKUP($A84,M_Real_SA!$1:$1048576,COLUMN(통합!E$1),FALSE)</f>
        <v>68.099999999999994</v>
      </c>
      <c r="F84">
        <f>VLOOKUP($A84,M_Real_SA!$1:$1048576,COLUMN(통합!F$1),FALSE)</f>
        <v>70.7</v>
      </c>
      <c r="G84">
        <f>VLOOKUP($A84,M_Real_SA!$1:$1048576,COLUMN(통합!G$1),FALSE)</f>
        <v>6746706</v>
      </c>
      <c r="H84">
        <f>VLOOKUP($A84,M_Real_SA!$1:$1048576,COLUMN(통합!H$1),FALSE)</f>
        <v>0</v>
      </c>
      <c r="I84">
        <f>VLOOKUP($A84,통관수출입_작업!$1:$1048576,COLUMN(통관수출입_작업!$O$13),FALSE)</f>
        <v>205790158.14054707</v>
      </c>
      <c r="J84" t="e">
        <f>IFERROR(VLOOKUP($A84,Q_Real_SA!$1:$1048576,COLUMN(Q_Real_SA!B$13),FALSE),NA())</f>
        <v>#N/A</v>
      </c>
      <c r="K84" t="e">
        <f>IFERROR(VLOOKUP($A84,Q_Real_SA!$1:$1048576,COLUMN(Q_Real_SA!C$13),FALSE),NA())</f>
        <v>#N/A</v>
      </c>
    </row>
    <row r="85" spans="1:11" x14ac:dyDescent="0.3">
      <c r="A85" s="9">
        <v>39052</v>
      </c>
      <c r="B85">
        <f>VLOOKUP($A85,M_Real_SA!$1:$1048576,COLUMN(통합!B$1),FALSE)</f>
        <v>73.400000000000006</v>
      </c>
      <c r="C85">
        <f>VLOOKUP($A85,M_Real_SA!$1:$1048576,COLUMN(통합!C$1),FALSE)</f>
        <v>68.325000000000003</v>
      </c>
      <c r="D85">
        <f>VLOOKUP($A85,M_Real_SA!$1:$1048576,COLUMN(통합!D$1),FALSE)</f>
        <v>74</v>
      </c>
      <c r="E85">
        <f>VLOOKUP($A85,M_Real_SA!$1:$1048576,COLUMN(통합!E$1),FALSE)</f>
        <v>71.099999999999994</v>
      </c>
      <c r="F85">
        <f>VLOOKUP($A85,M_Real_SA!$1:$1048576,COLUMN(통합!F$1),FALSE)</f>
        <v>69.8</v>
      </c>
      <c r="G85">
        <f>VLOOKUP($A85,M_Real_SA!$1:$1048576,COLUMN(통합!G$1),FALSE)</f>
        <v>6696405</v>
      </c>
      <c r="H85">
        <f>VLOOKUP($A85,M_Real_SA!$1:$1048576,COLUMN(통합!H$1),FALSE)</f>
        <v>0</v>
      </c>
      <c r="I85">
        <f>VLOOKUP($A85,통관수출입_작업!$1:$1048576,COLUMN(통관수출입_작업!$O$13),FALSE)</f>
        <v>200822172.9386479</v>
      </c>
      <c r="J85" t="e">
        <f>IFERROR(VLOOKUP($A85,Q_Real_SA!$1:$1048576,COLUMN(Q_Real_SA!B$13),FALSE),NA())</f>
        <v>#N/A</v>
      </c>
      <c r="K85" t="e">
        <f>IFERROR(VLOOKUP($A85,Q_Real_SA!$1:$1048576,COLUMN(Q_Real_SA!C$13),FALSE),NA())</f>
        <v>#N/A</v>
      </c>
    </row>
    <row r="86" spans="1:11" x14ac:dyDescent="0.3">
      <c r="A86" s="9">
        <v>39083</v>
      </c>
      <c r="B86">
        <f>VLOOKUP($A86,M_Real_SA!$1:$1048576,COLUMN(통합!B$1),FALSE)</f>
        <v>73.7</v>
      </c>
      <c r="C86">
        <f>VLOOKUP($A86,M_Real_SA!$1:$1048576,COLUMN(통합!C$1),FALSE)</f>
        <v>69.548000000000002</v>
      </c>
      <c r="D86">
        <f>VLOOKUP($A86,M_Real_SA!$1:$1048576,COLUMN(통합!D$1),FALSE)</f>
        <v>74.2</v>
      </c>
      <c r="E86">
        <f>VLOOKUP($A86,M_Real_SA!$1:$1048576,COLUMN(통합!E$1),FALSE)</f>
        <v>68.900000000000006</v>
      </c>
      <c r="F86">
        <f>VLOOKUP($A86,M_Real_SA!$1:$1048576,COLUMN(통합!F$1),FALSE)</f>
        <v>71.900000000000006</v>
      </c>
      <c r="G86">
        <f>VLOOKUP($A86,M_Real_SA!$1:$1048576,COLUMN(통합!G$1),FALSE)</f>
        <v>6613569</v>
      </c>
      <c r="H86">
        <f>VLOOKUP($A86,M_Real_SA!$1:$1048576,COLUMN(통합!H$1),FALSE)</f>
        <v>51447.254347423601</v>
      </c>
      <c r="I86">
        <f>VLOOKUP($A86,통관수출입_작업!$1:$1048576,COLUMN(통관수출입_작업!$O$13),FALSE)</f>
        <v>196461847.52714777</v>
      </c>
      <c r="J86">
        <f>IFERROR(VLOOKUP($A86,Q_Real_SA!$1:$1048576,COLUMN(Q_Real_SA!B$13),FALSE),NA())</f>
        <v>346675</v>
      </c>
      <c r="K86">
        <f>IFERROR(VLOOKUP($A86,Q_Real_SA!$1:$1048576,COLUMN(Q_Real_SA!C$13),FALSE),NA())</f>
        <v>344793.5</v>
      </c>
    </row>
    <row r="87" spans="1:11" x14ac:dyDescent="0.3">
      <c r="A87" s="9">
        <v>39114</v>
      </c>
      <c r="B87">
        <f>VLOOKUP($A87,M_Real_SA!$1:$1048576,COLUMN(통합!B$1),FALSE)</f>
        <v>75.599999999999994</v>
      </c>
      <c r="C87">
        <f>VLOOKUP($A87,M_Real_SA!$1:$1048576,COLUMN(통합!C$1),FALSE)</f>
        <v>69.94</v>
      </c>
      <c r="D87">
        <f>VLOOKUP($A87,M_Real_SA!$1:$1048576,COLUMN(통합!D$1),FALSE)</f>
        <v>75.400000000000006</v>
      </c>
      <c r="E87">
        <f>VLOOKUP($A87,M_Real_SA!$1:$1048576,COLUMN(통합!E$1),FALSE)</f>
        <v>71.2</v>
      </c>
      <c r="F87">
        <f>VLOOKUP($A87,M_Real_SA!$1:$1048576,COLUMN(통합!F$1),FALSE)</f>
        <v>74.7</v>
      </c>
      <c r="G87">
        <f>VLOOKUP($A87,M_Real_SA!$1:$1048576,COLUMN(통합!G$1),FALSE)</f>
        <v>6815325</v>
      </c>
      <c r="H87">
        <f>VLOOKUP($A87,M_Real_SA!$1:$1048576,COLUMN(통합!H$1),FALSE)</f>
        <v>53327.150459799799</v>
      </c>
      <c r="I87">
        <f>VLOOKUP($A87,통관수출입_작업!$1:$1048576,COLUMN(통관수출입_작업!$O$13),FALSE)</f>
        <v>212500851.19632605</v>
      </c>
      <c r="J87" t="e">
        <f>IFERROR(VLOOKUP($A87,Q_Real_SA!$1:$1048576,COLUMN(Q_Real_SA!B$13),FALSE),NA())</f>
        <v>#N/A</v>
      </c>
      <c r="K87" t="e">
        <f>IFERROR(VLOOKUP($A87,Q_Real_SA!$1:$1048576,COLUMN(Q_Real_SA!C$13),FALSE),NA())</f>
        <v>#N/A</v>
      </c>
    </row>
    <row r="88" spans="1:11" x14ac:dyDescent="0.3">
      <c r="A88" s="9">
        <v>39142</v>
      </c>
      <c r="B88">
        <f>VLOOKUP($A88,M_Real_SA!$1:$1048576,COLUMN(통합!B$1),FALSE)</f>
        <v>74.2</v>
      </c>
      <c r="C88">
        <f>VLOOKUP($A88,M_Real_SA!$1:$1048576,COLUMN(통합!C$1),FALSE)</f>
        <v>69.394999999999996</v>
      </c>
      <c r="D88">
        <f>VLOOKUP($A88,M_Real_SA!$1:$1048576,COLUMN(통합!D$1),FALSE)</f>
        <v>74.900000000000006</v>
      </c>
      <c r="E88">
        <f>VLOOKUP($A88,M_Real_SA!$1:$1048576,COLUMN(통합!E$1),FALSE)</f>
        <v>70.900000000000006</v>
      </c>
      <c r="F88">
        <f>VLOOKUP($A88,M_Real_SA!$1:$1048576,COLUMN(통합!F$1),FALSE)</f>
        <v>70.400000000000006</v>
      </c>
      <c r="G88">
        <f>VLOOKUP($A88,M_Real_SA!$1:$1048576,COLUMN(통합!G$1),FALSE)</f>
        <v>6709319</v>
      </c>
      <c r="H88">
        <f>VLOOKUP($A88,M_Real_SA!$1:$1048576,COLUMN(통합!H$1),FALSE)</f>
        <v>55444.608871356599</v>
      </c>
      <c r="I88">
        <f>VLOOKUP($A88,통관수출입_작업!$1:$1048576,COLUMN(통관수출입_작업!$O$13),FALSE)</f>
        <v>208497924.06200054</v>
      </c>
      <c r="J88" t="e">
        <f>IFERROR(VLOOKUP($A88,Q_Real_SA!$1:$1048576,COLUMN(Q_Real_SA!B$13),FALSE),NA())</f>
        <v>#N/A</v>
      </c>
      <c r="K88" t="e">
        <f>IFERROR(VLOOKUP($A88,Q_Real_SA!$1:$1048576,COLUMN(Q_Real_SA!C$13),FALSE),NA())</f>
        <v>#N/A</v>
      </c>
    </row>
    <row r="89" spans="1:11" x14ac:dyDescent="0.3">
      <c r="A89" s="9">
        <v>39173</v>
      </c>
      <c r="B89">
        <f>VLOOKUP($A89,M_Real_SA!$1:$1048576,COLUMN(통합!B$1),FALSE)</f>
        <v>75.099999999999994</v>
      </c>
      <c r="C89">
        <f>VLOOKUP($A89,M_Real_SA!$1:$1048576,COLUMN(통합!C$1),FALSE)</f>
        <v>70.481999999999999</v>
      </c>
      <c r="D89">
        <f>VLOOKUP($A89,M_Real_SA!$1:$1048576,COLUMN(통합!D$1),FALSE)</f>
        <v>75.400000000000006</v>
      </c>
      <c r="E89">
        <f>VLOOKUP($A89,M_Real_SA!$1:$1048576,COLUMN(통합!E$1),FALSE)</f>
        <v>70</v>
      </c>
      <c r="F89">
        <f>VLOOKUP($A89,M_Real_SA!$1:$1048576,COLUMN(통합!F$1),FALSE)</f>
        <v>75.099999999999994</v>
      </c>
      <c r="G89">
        <f>VLOOKUP($A89,M_Real_SA!$1:$1048576,COLUMN(통합!G$1),FALSE)</f>
        <v>6856367</v>
      </c>
      <c r="H89">
        <f>VLOOKUP($A89,M_Real_SA!$1:$1048576,COLUMN(통합!H$1),FALSE)</f>
        <v>55653.819373355502</v>
      </c>
      <c r="I89">
        <f>VLOOKUP($A89,통관수출입_작업!$1:$1048576,COLUMN(통관수출입_작업!$O$13),FALSE)</f>
        <v>217047375.65183893</v>
      </c>
      <c r="J89">
        <f>IFERROR(VLOOKUP($A89,Q_Real_SA!$1:$1048576,COLUMN(Q_Real_SA!B$13),FALSE),NA())</f>
        <v>352543.6</v>
      </c>
      <c r="K89">
        <f>IFERROR(VLOOKUP($A89,Q_Real_SA!$1:$1048576,COLUMN(Q_Real_SA!C$13),FALSE),NA())</f>
        <v>350228.9</v>
      </c>
    </row>
    <row r="90" spans="1:11" x14ac:dyDescent="0.3">
      <c r="A90" s="9">
        <v>39203</v>
      </c>
      <c r="B90">
        <f>VLOOKUP($A90,M_Real_SA!$1:$1048576,COLUMN(통합!B$1),FALSE)</f>
        <v>75.5</v>
      </c>
      <c r="C90">
        <f>VLOOKUP($A90,M_Real_SA!$1:$1048576,COLUMN(통합!C$1),FALSE)</f>
        <v>70.673000000000002</v>
      </c>
      <c r="D90">
        <f>VLOOKUP($A90,M_Real_SA!$1:$1048576,COLUMN(통합!D$1),FALSE)</f>
        <v>76</v>
      </c>
      <c r="E90">
        <f>VLOOKUP($A90,M_Real_SA!$1:$1048576,COLUMN(통합!E$1),FALSE)</f>
        <v>71.2</v>
      </c>
      <c r="F90">
        <f>VLOOKUP($A90,M_Real_SA!$1:$1048576,COLUMN(통합!F$1),FALSE)</f>
        <v>71.400000000000006</v>
      </c>
      <c r="G90">
        <f>VLOOKUP($A90,M_Real_SA!$1:$1048576,COLUMN(통합!G$1),FALSE)</f>
        <v>6790934</v>
      </c>
      <c r="H90">
        <f>VLOOKUP($A90,M_Real_SA!$1:$1048576,COLUMN(통합!H$1),FALSE)</f>
        <v>60813.691348136897</v>
      </c>
      <c r="I90">
        <f>VLOOKUP($A90,통관수출입_작업!$1:$1048576,COLUMN(통관수출입_작업!$O$13),FALSE)</f>
        <v>215529998.96474355</v>
      </c>
      <c r="J90" t="e">
        <f>IFERROR(VLOOKUP($A90,Q_Real_SA!$1:$1048576,COLUMN(Q_Real_SA!B$13),FALSE),NA())</f>
        <v>#N/A</v>
      </c>
      <c r="K90" t="e">
        <f>IFERROR(VLOOKUP($A90,Q_Real_SA!$1:$1048576,COLUMN(Q_Real_SA!C$13),FALSE),NA())</f>
        <v>#N/A</v>
      </c>
    </row>
    <row r="91" spans="1:11" x14ac:dyDescent="0.3">
      <c r="A91" s="9">
        <v>39234</v>
      </c>
      <c r="B91">
        <f>VLOOKUP($A91,M_Real_SA!$1:$1048576,COLUMN(통합!B$1),FALSE)</f>
        <v>75.3</v>
      </c>
      <c r="C91">
        <f>VLOOKUP($A91,M_Real_SA!$1:$1048576,COLUMN(통합!C$1),FALSE)</f>
        <v>70.147999999999996</v>
      </c>
      <c r="D91">
        <f>VLOOKUP($A91,M_Real_SA!$1:$1048576,COLUMN(통합!D$1),FALSE)</f>
        <v>76.7</v>
      </c>
      <c r="E91">
        <f>VLOOKUP($A91,M_Real_SA!$1:$1048576,COLUMN(통합!E$1),FALSE)</f>
        <v>70.099999999999994</v>
      </c>
      <c r="F91">
        <f>VLOOKUP($A91,M_Real_SA!$1:$1048576,COLUMN(통합!F$1),FALSE)</f>
        <v>68.8</v>
      </c>
      <c r="G91">
        <f>VLOOKUP($A91,M_Real_SA!$1:$1048576,COLUMN(통합!G$1),FALSE)</f>
        <v>6627297</v>
      </c>
      <c r="H91">
        <f>VLOOKUP($A91,M_Real_SA!$1:$1048576,COLUMN(통합!H$1),FALSE)</f>
        <v>56674.870260882402</v>
      </c>
      <c r="I91">
        <f>VLOOKUP($A91,통관수출입_작업!$1:$1048576,COLUMN(통관수출입_작업!$O$13),FALSE)</f>
        <v>219268910.30452722</v>
      </c>
      <c r="J91" t="e">
        <f>IFERROR(VLOOKUP($A91,Q_Real_SA!$1:$1048576,COLUMN(Q_Real_SA!B$13),FALSE),NA())</f>
        <v>#N/A</v>
      </c>
      <c r="K91" t="e">
        <f>IFERROR(VLOOKUP($A91,Q_Real_SA!$1:$1048576,COLUMN(Q_Real_SA!C$13),FALSE),NA())</f>
        <v>#N/A</v>
      </c>
    </row>
    <row r="92" spans="1:11" x14ac:dyDescent="0.3">
      <c r="A92" s="9">
        <v>39264</v>
      </c>
      <c r="B92">
        <f>VLOOKUP($A92,M_Real_SA!$1:$1048576,COLUMN(통합!B$1),FALSE)</f>
        <v>76.599999999999994</v>
      </c>
      <c r="C92">
        <f>VLOOKUP($A92,M_Real_SA!$1:$1048576,COLUMN(통합!C$1),FALSE)</f>
        <v>71.031000000000006</v>
      </c>
      <c r="D92">
        <f>VLOOKUP($A92,M_Real_SA!$1:$1048576,COLUMN(통합!D$1),FALSE)</f>
        <v>77.3</v>
      </c>
      <c r="E92">
        <f>VLOOKUP($A92,M_Real_SA!$1:$1048576,COLUMN(통합!E$1),FALSE)</f>
        <v>69.599999999999994</v>
      </c>
      <c r="F92">
        <f>VLOOKUP($A92,M_Real_SA!$1:$1048576,COLUMN(통합!F$1),FALSE)</f>
        <v>68.3</v>
      </c>
      <c r="G92">
        <f>VLOOKUP($A92,M_Real_SA!$1:$1048576,COLUMN(통합!G$1),FALSE)</f>
        <v>6990132</v>
      </c>
      <c r="H92">
        <f>VLOOKUP($A92,M_Real_SA!$1:$1048576,COLUMN(통합!H$1),FALSE)</f>
        <v>59765.747821252</v>
      </c>
      <c r="I92">
        <f>VLOOKUP($A92,통관수출입_작업!$1:$1048576,COLUMN(통관수출입_작업!$O$13),FALSE)</f>
        <v>204732894.07124886</v>
      </c>
      <c r="J92">
        <f>IFERROR(VLOOKUP($A92,Q_Real_SA!$1:$1048576,COLUMN(Q_Real_SA!B$13),FALSE),NA())</f>
        <v>356718.2</v>
      </c>
      <c r="K92">
        <f>IFERROR(VLOOKUP($A92,Q_Real_SA!$1:$1048576,COLUMN(Q_Real_SA!C$13),FALSE),NA())</f>
        <v>356192</v>
      </c>
    </row>
    <row r="93" spans="1:11" x14ac:dyDescent="0.3">
      <c r="A93" s="9">
        <v>39295</v>
      </c>
      <c r="B93">
        <f>VLOOKUP($A93,M_Real_SA!$1:$1048576,COLUMN(통합!B$1),FALSE)</f>
        <v>78.2</v>
      </c>
      <c r="C93">
        <f>VLOOKUP($A93,M_Real_SA!$1:$1048576,COLUMN(통합!C$1),FALSE)</f>
        <v>73.215000000000003</v>
      </c>
      <c r="D93">
        <f>VLOOKUP($A93,M_Real_SA!$1:$1048576,COLUMN(통합!D$1),FALSE)</f>
        <v>78.3</v>
      </c>
      <c r="E93">
        <f>VLOOKUP($A93,M_Real_SA!$1:$1048576,COLUMN(통합!E$1),FALSE)</f>
        <v>70.400000000000006</v>
      </c>
      <c r="F93">
        <f>VLOOKUP($A93,M_Real_SA!$1:$1048576,COLUMN(통합!F$1),FALSE)</f>
        <v>71.2</v>
      </c>
      <c r="G93">
        <f>VLOOKUP($A93,M_Real_SA!$1:$1048576,COLUMN(통합!G$1),FALSE)</f>
        <v>6992827</v>
      </c>
      <c r="H93">
        <f>VLOOKUP($A93,M_Real_SA!$1:$1048576,COLUMN(통합!H$1),FALSE)</f>
        <v>63627.622026218101</v>
      </c>
      <c r="I93">
        <f>VLOOKUP($A93,통관수출입_작업!$1:$1048576,COLUMN(통관수출입_작업!$O$13),FALSE)</f>
        <v>211787911.06251138</v>
      </c>
      <c r="J93" t="e">
        <f>IFERROR(VLOOKUP($A93,Q_Real_SA!$1:$1048576,COLUMN(Q_Real_SA!B$13),FALSE),NA())</f>
        <v>#N/A</v>
      </c>
      <c r="K93" t="e">
        <f>IFERROR(VLOOKUP($A93,Q_Real_SA!$1:$1048576,COLUMN(Q_Real_SA!C$13),FALSE),NA())</f>
        <v>#N/A</v>
      </c>
    </row>
    <row r="94" spans="1:11" x14ac:dyDescent="0.3">
      <c r="A94" s="9">
        <v>39326</v>
      </c>
      <c r="B94">
        <f>VLOOKUP($A94,M_Real_SA!$1:$1048576,COLUMN(통합!B$1),FALSE)</f>
        <v>76.7</v>
      </c>
      <c r="C94">
        <f>VLOOKUP($A94,M_Real_SA!$1:$1048576,COLUMN(통합!C$1),FALSE)</f>
        <v>72.521000000000001</v>
      </c>
      <c r="D94">
        <f>VLOOKUP($A94,M_Real_SA!$1:$1048576,COLUMN(통합!D$1),FALSE)</f>
        <v>77.2</v>
      </c>
      <c r="E94">
        <f>VLOOKUP($A94,M_Real_SA!$1:$1048576,COLUMN(통합!E$1),FALSE)</f>
        <v>71.8</v>
      </c>
      <c r="F94">
        <f>VLOOKUP($A94,M_Real_SA!$1:$1048576,COLUMN(통합!F$1),FALSE)</f>
        <v>67.2</v>
      </c>
      <c r="G94">
        <f>VLOOKUP($A94,M_Real_SA!$1:$1048576,COLUMN(통합!G$1),FALSE)</f>
        <v>6742190</v>
      </c>
      <c r="H94">
        <f>VLOOKUP($A94,M_Real_SA!$1:$1048576,COLUMN(통합!H$1),FALSE)</f>
        <v>58839.387879169502</v>
      </c>
      <c r="I94">
        <f>VLOOKUP($A94,통관수출입_작업!$1:$1048576,COLUMN(통관수출입_작업!$O$13),FALSE)</f>
        <v>206390173.46319488</v>
      </c>
      <c r="J94" t="e">
        <f>IFERROR(VLOOKUP($A94,Q_Real_SA!$1:$1048576,COLUMN(Q_Real_SA!B$13),FALSE),NA())</f>
        <v>#N/A</v>
      </c>
      <c r="K94" t="e">
        <f>IFERROR(VLOOKUP($A94,Q_Real_SA!$1:$1048576,COLUMN(Q_Real_SA!C$13),FALSE),NA())</f>
        <v>#N/A</v>
      </c>
    </row>
    <row r="95" spans="1:11" x14ac:dyDescent="0.3">
      <c r="A95" s="9">
        <v>39356</v>
      </c>
      <c r="B95">
        <f>VLOOKUP($A95,M_Real_SA!$1:$1048576,COLUMN(통합!B$1),FALSE)</f>
        <v>78.8</v>
      </c>
      <c r="C95">
        <f>VLOOKUP($A95,M_Real_SA!$1:$1048576,COLUMN(통합!C$1),FALSE)</f>
        <v>76.644000000000005</v>
      </c>
      <c r="D95">
        <f>VLOOKUP($A95,M_Real_SA!$1:$1048576,COLUMN(통합!D$1),FALSE)</f>
        <v>78.400000000000006</v>
      </c>
      <c r="E95">
        <f>VLOOKUP($A95,M_Real_SA!$1:$1048576,COLUMN(통합!E$1),FALSE)</f>
        <v>71.599999999999994</v>
      </c>
      <c r="F95">
        <f>VLOOKUP($A95,M_Real_SA!$1:$1048576,COLUMN(통합!F$1),FALSE)</f>
        <v>69.5</v>
      </c>
      <c r="G95">
        <f>VLOOKUP($A95,M_Real_SA!$1:$1048576,COLUMN(통합!G$1),FALSE)</f>
        <v>7166689</v>
      </c>
      <c r="H95">
        <f>VLOOKUP($A95,M_Real_SA!$1:$1048576,COLUMN(통합!H$1),FALSE)</f>
        <v>67934.319358958397</v>
      </c>
      <c r="I95">
        <f>VLOOKUP($A95,통관수출입_작업!$1:$1048576,COLUMN(통관수출입_작업!$O$13),FALSE)</f>
        <v>218995138.25070503</v>
      </c>
      <c r="J95">
        <f>IFERROR(VLOOKUP($A95,Q_Real_SA!$1:$1048576,COLUMN(Q_Real_SA!B$13),FALSE),NA())</f>
        <v>363742.3</v>
      </c>
      <c r="K95">
        <f>IFERROR(VLOOKUP($A95,Q_Real_SA!$1:$1048576,COLUMN(Q_Real_SA!C$13),FALSE),NA())</f>
        <v>359242.5</v>
      </c>
    </row>
    <row r="96" spans="1:11" x14ac:dyDescent="0.3">
      <c r="A96" s="9">
        <v>39387</v>
      </c>
      <c r="B96">
        <f>VLOOKUP($A96,M_Real_SA!$1:$1048576,COLUMN(통합!B$1),FALSE)</f>
        <v>78.8</v>
      </c>
      <c r="C96">
        <f>VLOOKUP($A96,M_Real_SA!$1:$1048576,COLUMN(통합!C$1),FALSE)</f>
        <v>76.457999999999998</v>
      </c>
      <c r="D96">
        <f>VLOOKUP($A96,M_Real_SA!$1:$1048576,COLUMN(통합!D$1),FALSE)</f>
        <v>78.599999999999994</v>
      </c>
      <c r="E96">
        <f>VLOOKUP($A96,M_Real_SA!$1:$1048576,COLUMN(통합!E$1),FALSE)</f>
        <v>71.7</v>
      </c>
      <c r="F96">
        <f>VLOOKUP($A96,M_Real_SA!$1:$1048576,COLUMN(통합!F$1),FALSE)</f>
        <v>74.5</v>
      </c>
      <c r="G96">
        <f>VLOOKUP($A96,M_Real_SA!$1:$1048576,COLUMN(통합!G$1),FALSE)</f>
        <v>7180776</v>
      </c>
      <c r="H96">
        <f>VLOOKUP($A96,M_Real_SA!$1:$1048576,COLUMN(통합!H$1),FALSE)</f>
        <v>66234.061230997497</v>
      </c>
      <c r="I96">
        <f>VLOOKUP($A96,통관수출입_작업!$1:$1048576,COLUMN(통관수출입_작업!$O$13),FALSE)</f>
        <v>228104405.79654896</v>
      </c>
      <c r="J96" t="e">
        <f>IFERROR(VLOOKUP($A96,Q_Real_SA!$1:$1048576,COLUMN(Q_Real_SA!B$13),FALSE),NA())</f>
        <v>#N/A</v>
      </c>
      <c r="K96" t="e">
        <f>IFERROR(VLOOKUP($A96,Q_Real_SA!$1:$1048576,COLUMN(Q_Real_SA!C$13),FALSE),NA())</f>
        <v>#N/A</v>
      </c>
    </row>
    <row r="97" spans="1:11" x14ac:dyDescent="0.3">
      <c r="A97" s="9">
        <v>39417</v>
      </c>
      <c r="B97">
        <f>VLOOKUP($A97,M_Real_SA!$1:$1048576,COLUMN(통합!B$1),FALSE)</f>
        <v>79.2</v>
      </c>
      <c r="C97">
        <f>VLOOKUP($A97,M_Real_SA!$1:$1048576,COLUMN(통합!C$1),FALSE)</f>
        <v>76.372</v>
      </c>
      <c r="D97">
        <f>VLOOKUP($A97,M_Real_SA!$1:$1048576,COLUMN(통합!D$1),FALSE)</f>
        <v>78.599999999999994</v>
      </c>
      <c r="E97">
        <f>VLOOKUP($A97,M_Real_SA!$1:$1048576,COLUMN(통합!E$1),FALSE)</f>
        <v>72.400000000000006</v>
      </c>
      <c r="F97">
        <f>VLOOKUP($A97,M_Real_SA!$1:$1048576,COLUMN(통합!F$1),FALSE)</f>
        <v>76.5</v>
      </c>
      <c r="G97">
        <f>VLOOKUP($A97,M_Real_SA!$1:$1048576,COLUMN(통합!G$1),FALSE)</f>
        <v>7425973</v>
      </c>
      <c r="H97">
        <f>VLOOKUP($A97,M_Real_SA!$1:$1048576,COLUMN(통합!H$1),FALSE)</f>
        <v>47282.130306614003</v>
      </c>
      <c r="I97">
        <f>VLOOKUP($A97,통관수출입_작업!$1:$1048576,COLUMN(통관수출입_작업!$O$13),FALSE)</f>
        <v>217214067.8875021</v>
      </c>
      <c r="J97" t="e">
        <f>IFERROR(VLOOKUP($A97,Q_Real_SA!$1:$1048576,COLUMN(Q_Real_SA!B$13),FALSE),NA())</f>
        <v>#N/A</v>
      </c>
      <c r="K97" t="e">
        <f>IFERROR(VLOOKUP($A97,Q_Real_SA!$1:$1048576,COLUMN(Q_Real_SA!C$13),FALSE),NA())</f>
        <v>#N/A</v>
      </c>
    </row>
    <row r="98" spans="1:11" x14ac:dyDescent="0.3">
      <c r="A98" s="9">
        <v>39448</v>
      </c>
      <c r="B98">
        <f>VLOOKUP($A98,M_Real_SA!$1:$1048576,COLUMN(통합!B$1),FALSE)</f>
        <v>79.900000000000006</v>
      </c>
      <c r="C98">
        <f>VLOOKUP($A98,M_Real_SA!$1:$1048576,COLUMN(통합!C$1),FALSE)</f>
        <v>78.373999999999995</v>
      </c>
      <c r="D98">
        <f>VLOOKUP($A98,M_Real_SA!$1:$1048576,COLUMN(통합!D$1),FALSE)</f>
        <v>80.099999999999994</v>
      </c>
      <c r="E98">
        <f>VLOOKUP($A98,M_Real_SA!$1:$1048576,COLUMN(통합!E$1),FALSE)</f>
        <v>72.900000000000006</v>
      </c>
      <c r="F98">
        <f>VLOOKUP($A98,M_Real_SA!$1:$1048576,COLUMN(통합!F$1),FALSE)</f>
        <v>71.900000000000006</v>
      </c>
      <c r="G98">
        <f>VLOOKUP($A98,M_Real_SA!$1:$1048576,COLUMN(통합!G$1),FALSE)</f>
        <v>7305475</v>
      </c>
      <c r="H98">
        <f>VLOOKUP($A98,M_Real_SA!$1:$1048576,COLUMN(통합!H$1),FALSE)</f>
        <v>57892.030380154298</v>
      </c>
      <c r="I98">
        <f>VLOOKUP($A98,통관수출입_작업!$1:$1048576,COLUMN(통관수출입_작업!$O$13),FALSE)</f>
        <v>219968667.97616789</v>
      </c>
      <c r="J98">
        <f>IFERROR(VLOOKUP($A98,Q_Real_SA!$1:$1048576,COLUMN(Q_Real_SA!B$13),FALSE),NA())</f>
        <v>366484.8</v>
      </c>
      <c r="K98">
        <f>IFERROR(VLOOKUP($A98,Q_Real_SA!$1:$1048576,COLUMN(Q_Real_SA!C$13),FALSE),NA())</f>
        <v>357191.6</v>
      </c>
    </row>
    <row r="99" spans="1:11" x14ac:dyDescent="0.3">
      <c r="A99" s="9">
        <v>39479</v>
      </c>
      <c r="B99">
        <f>VLOOKUP($A99,M_Real_SA!$1:$1048576,COLUMN(통합!B$1),FALSE)</f>
        <v>79.8</v>
      </c>
      <c r="C99">
        <f>VLOOKUP($A99,M_Real_SA!$1:$1048576,COLUMN(통합!C$1),FALSE)</f>
        <v>77.260000000000005</v>
      </c>
      <c r="D99">
        <f>VLOOKUP($A99,M_Real_SA!$1:$1048576,COLUMN(통합!D$1),FALSE)</f>
        <v>79.900000000000006</v>
      </c>
      <c r="E99">
        <f>VLOOKUP($A99,M_Real_SA!$1:$1048576,COLUMN(통합!E$1),FALSE)</f>
        <v>72</v>
      </c>
      <c r="F99">
        <f>VLOOKUP($A99,M_Real_SA!$1:$1048576,COLUMN(통합!F$1),FALSE)</f>
        <v>72.900000000000006</v>
      </c>
      <c r="G99">
        <f>VLOOKUP($A99,M_Real_SA!$1:$1048576,COLUMN(통합!G$1),FALSE)</f>
        <v>7056048</v>
      </c>
      <c r="H99">
        <f>VLOOKUP($A99,M_Real_SA!$1:$1048576,COLUMN(통합!H$1),FALSE)</f>
        <v>58839.895872078603</v>
      </c>
      <c r="I99">
        <f>VLOOKUP($A99,통관수출입_작업!$1:$1048576,COLUMN(통관수출입_작업!$O$13),FALSE)</f>
        <v>241024628.15305987</v>
      </c>
      <c r="J99" t="e">
        <f>IFERROR(VLOOKUP($A99,Q_Real_SA!$1:$1048576,COLUMN(Q_Real_SA!B$13),FALSE),NA())</f>
        <v>#N/A</v>
      </c>
      <c r="K99" t="e">
        <f>IFERROR(VLOOKUP($A99,Q_Real_SA!$1:$1048576,COLUMN(Q_Real_SA!C$13),FALSE),NA())</f>
        <v>#N/A</v>
      </c>
    </row>
    <row r="100" spans="1:11" x14ac:dyDescent="0.3">
      <c r="A100" s="9">
        <v>39508</v>
      </c>
      <c r="B100">
        <f>VLOOKUP($A100,M_Real_SA!$1:$1048576,COLUMN(통합!B$1),FALSE)</f>
        <v>79.400000000000006</v>
      </c>
      <c r="C100">
        <f>VLOOKUP($A100,M_Real_SA!$1:$1048576,COLUMN(통합!C$1),FALSE)</f>
        <v>78.582999999999998</v>
      </c>
      <c r="D100">
        <f>VLOOKUP($A100,M_Real_SA!$1:$1048576,COLUMN(통합!D$1),FALSE)</f>
        <v>79.900000000000006</v>
      </c>
      <c r="E100">
        <f>VLOOKUP($A100,M_Real_SA!$1:$1048576,COLUMN(통합!E$1),FALSE)</f>
        <v>72.900000000000006</v>
      </c>
      <c r="F100">
        <f>VLOOKUP($A100,M_Real_SA!$1:$1048576,COLUMN(통합!F$1),FALSE)</f>
        <v>71.900000000000006</v>
      </c>
      <c r="G100">
        <f>VLOOKUP($A100,M_Real_SA!$1:$1048576,COLUMN(통합!G$1),FALSE)</f>
        <v>7066084</v>
      </c>
      <c r="H100">
        <f>VLOOKUP($A100,M_Real_SA!$1:$1048576,COLUMN(통합!H$1),FALSE)</f>
        <v>63777.492308520901</v>
      </c>
      <c r="I100">
        <f>VLOOKUP($A100,통관수출입_작업!$1:$1048576,COLUMN(통관수출입_작업!$O$13),FALSE)</f>
        <v>237536538.46201557</v>
      </c>
      <c r="J100" t="e">
        <f>IFERROR(VLOOKUP($A100,Q_Real_SA!$1:$1048576,COLUMN(Q_Real_SA!B$13),FALSE),NA())</f>
        <v>#N/A</v>
      </c>
      <c r="K100" t="e">
        <f>IFERROR(VLOOKUP($A100,Q_Real_SA!$1:$1048576,COLUMN(Q_Real_SA!C$13),FALSE),NA())</f>
        <v>#N/A</v>
      </c>
    </row>
    <row r="101" spans="1:11" x14ac:dyDescent="0.3">
      <c r="A101" s="9">
        <v>39539</v>
      </c>
      <c r="B101">
        <f>VLOOKUP($A101,M_Real_SA!$1:$1048576,COLUMN(통합!B$1),FALSE)</f>
        <v>80</v>
      </c>
      <c r="C101">
        <f>VLOOKUP($A101,M_Real_SA!$1:$1048576,COLUMN(통합!C$1),FALSE)</f>
        <v>78.742000000000004</v>
      </c>
      <c r="D101">
        <f>VLOOKUP($A101,M_Real_SA!$1:$1048576,COLUMN(통합!D$1),FALSE)</f>
        <v>80</v>
      </c>
      <c r="E101">
        <f>VLOOKUP($A101,M_Real_SA!$1:$1048576,COLUMN(통합!E$1),FALSE)</f>
        <v>73.2</v>
      </c>
      <c r="F101">
        <f>VLOOKUP($A101,M_Real_SA!$1:$1048576,COLUMN(통합!F$1),FALSE)</f>
        <v>74.7</v>
      </c>
      <c r="G101">
        <f>VLOOKUP($A101,M_Real_SA!$1:$1048576,COLUMN(통합!G$1),FALSE)</f>
        <v>7193353</v>
      </c>
      <c r="H101">
        <f>VLOOKUP($A101,M_Real_SA!$1:$1048576,COLUMN(통합!H$1),FALSE)</f>
        <v>69175.786879146297</v>
      </c>
      <c r="I101">
        <f>VLOOKUP($A101,통관수출입_작업!$1:$1048576,COLUMN(통관수출입_작업!$O$13),FALSE)</f>
        <v>255531788.43038559</v>
      </c>
      <c r="J101">
        <f>IFERROR(VLOOKUP($A101,Q_Real_SA!$1:$1048576,COLUMN(Q_Real_SA!B$13),FALSE),NA())</f>
        <v>367818.8</v>
      </c>
      <c r="K101">
        <f>IFERROR(VLOOKUP($A101,Q_Real_SA!$1:$1048576,COLUMN(Q_Real_SA!C$13),FALSE),NA())</f>
        <v>356290.2</v>
      </c>
    </row>
    <row r="102" spans="1:11" x14ac:dyDescent="0.3">
      <c r="A102" s="9">
        <v>39569</v>
      </c>
      <c r="B102">
        <f>VLOOKUP($A102,M_Real_SA!$1:$1048576,COLUMN(통합!B$1),FALSE)</f>
        <v>79.599999999999994</v>
      </c>
      <c r="C102">
        <f>VLOOKUP($A102,M_Real_SA!$1:$1048576,COLUMN(통합!C$1),FALSE)</f>
        <v>77.328999999999994</v>
      </c>
      <c r="D102">
        <f>VLOOKUP($A102,M_Real_SA!$1:$1048576,COLUMN(통합!D$1),FALSE)</f>
        <v>79.900000000000006</v>
      </c>
      <c r="E102">
        <f>VLOOKUP($A102,M_Real_SA!$1:$1048576,COLUMN(통합!E$1),FALSE)</f>
        <v>72.3</v>
      </c>
      <c r="F102">
        <f>VLOOKUP($A102,M_Real_SA!$1:$1048576,COLUMN(통합!F$1),FALSE)</f>
        <v>71</v>
      </c>
      <c r="G102">
        <f>VLOOKUP($A102,M_Real_SA!$1:$1048576,COLUMN(통합!G$1),FALSE)</f>
        <v>7330565</v>
      </c>
      <c r="H102">
        <f>VLOOKUP($A102,M_Real_SA!$1:$1048576,COLUMN(통합!H$1),FALSE)</f>
        <v>68306.718733627902</v>
      </c>
      <c r="I102">
        <f>VLOOKUP($A102,통관수출입_작업!$1:$1048576,COLUMN(통관수출입_작업!$O$13),FALSE)</f>
        <v>270150194.16694057</v>
      </c>
      <c r="J102" t="e">
        <f>IFERROR(VLOOKUP($A102,Q_Real_SA!$1:$1048576,COLUMN(Q_Real_SA!B$13),FALSE),NA())</f>
        <v>#N/A</v>
      </c>
      <c r="K102" t="e">
        <f>IFERROR(VLOOKUP($A102,Q_Real_SA!$1:$1048576,COLUMN(Q_Real_SA!C$13),FALSE),NA())</f>
        <v>#N/A</v>
      </c>
    </row>
    <row r="103" spans="1:11" x14ac:dyDescent="0.3">
      <c r="A103" s="9">
        <v>39600</v>
      </c>
      <c r="B103">
        <f>VLOOKUP($A103,M_Real_SA!$1:$1048576,COLUMN(통합!B$1),FALSE)</f>
        <v>78</v>
      </c>
      <c r="C103">
        <f>VLOOKUP($A103,M_Real_SA!$1:$1048576,COLUMN(통합!C$1),FALSE)</f>
        <v>76.575999999999993</v>
      </c>
      <c r="D103">
        <f>VLOOKUP($A103,M_Real_SA!$1:$1048576,COLUMN(통합!D$1),FALSE)</f>
        <v>79.2</v>
      </c>
      <c r="E103">
        <f>VLOOKUP($A103,M_Real_SA!$1:$1048576,COLUMN(통합!E$1),FALSE)</f>
        <v>69.599999999999994</v>
      </c>
      <c r="F103">
        <f>VLOOKUP($A103,M_Real_SA!$1:$1048576,COLUMN(통합!F$1),FALSE)</f>
        <v>71.599999999999994</v>
      </c>
      <c r="G103">
        <f>VLOOKUP($A103,M_Real_SA!$1:$1048576,COLUMN(통합!G$1),FALSE)</f>
        <v>7153881</v>
      </c>
      <c r="H103">
        <f>VLOOKUP($A103,M_Real_SA!$1:$1048576,COLUMN(통합!H$1),FALSE)</f>
        <v>69881.797155867098</v>
      </c>
      <c r="I103">
        <f>VLOOKUP($A103,통관수출입_작업!$1:$1048576,COLUMN(통관수출입_작업!$O$13),FALSE)</f>
        <v>255924325.66969299</v>
      </c>
      <c r="J103" t="e">
        <f>IFERROR(VLOOKUP($A103,Q_Real_SA!$1:$1048576,COLUMN(Q_Real_SA!B$13),FALSE),NA())</f>
        <v>#N/A</v>
      </c>
      <c r="K103" t="e">
        <f>IFERROR(VLOOKUP($A103,Q_Real_SA!$1:$1048576,COLUMN(Q_Real_SA!C$13),FALSE),NA())</f>
        <v>#N/A</v>
      </c>
    </row>
    <row r="104" spans="1:11" x14ac:dyDescent="0.3">
      <c r="A104" s="9">
        <v>39630</v>
      </c>
      <c r="B104">
        <f>VLOOKUP($A104,M_Real_SA!$1:$1048576,COLUMN(통합!B$1),FALSE)</f>
        <v>79.2</v>
      </c>
      <c r="C104">
        <f>VLOOKUP($A104,M_Real_SA!$1:$1048576,COLUMN(통합!C$1),FALSE)</f>
        <v>76.078999999999994</v>
      </c>
      <c r="D104">
        <f>VLOOKUP($A104,M_Real_SA!$1:$1048576,COLUMN(통합!D$1),FALSE)</f>
        <v>80.2</v>
      </c>
      <c r="E104">
        <f>VLOOKUP($A104,M_Real_SA!$1:$1048576,COLUMN(통합!E$1),FALSE)</f>
        <v>71.3</v>
      </c>
      <c r="F104">
        <f>VLOOKUP($A104,M_Real_SA!$1:$1048576,COLUMN(통합!F$1),FALSE)</f>
        <v>72.8</v>
      </c>
      <c r="G104">
        <f>VLOOKUP($A104,M_Real_SA!$1:$1048576,COLUMN(통합!G$1),FALSE)</f>
        <v>7499154</v>
      </c>
      <c r="H104">
        <f>VLOOKUP($A104,M_Real_SA!$1:$1048576,COLUMN(통합!H$1),FALSE)</f>
        <v>73823.901804441106</v>
      </c>
      <c r="I104">
        <f>VLOOKUP($A104,통관수출입_작업!$1:$1048576,COLUMN(통관수출입_작업!$O$13),FALSE)</f>
        <v>266397636.10492519</v>
      </c>
      <c r="J104">
        <f>IFERROR(VLOOKUP($A104,Q_Real_SA!$1:$1048576,COLUMN(Q_Real_SA!B$13),FALSE),NA())</f>
        <v>370260.1</v>
      </c>
      <c r="K104">
        <f>IFERROR(VLOOKUP($A104,Q_Real_SA!$1:$1048576,COLUMN(Q_Real_SA!C$13),FALSE),NA())</f>
        <v>355428.9</v>
      </c>
    </row>
    <row r="105" spans="1:11" x14ac:dyDescent="0.3">
      <c r="A105" s="9">
        <v>39661</v>
      </c>
      <c r="B105">
        <f>VLOOKUP($A105,M_Real_SA!$1:$1048576,COLUMN(통합!B$1),FALSE)</f>
        <v>79.5</v>
      </c>
      <c r="C105">
        <f>VLOOKUP($A105,M_Real_SA!$1:$1048576,COLUMN(통합!C$1),FALSE)</f>
        <v>76.046999999999997</v>
      </c>
      <c r="D105">
        <f>VLOOKUP($A105,M_Real_SA!$1:$1048576,COLUMN(통합!D$1),FALSE)</f>
        <v>80.3</v>
      </c>
      <c r="E105">
        <f>VLOOKUP($A105,M_Real_SA!$1:$1048576,COLUMN(통합!E$1),FALSE)</f>
        <v>71.7</v>
      </c>
      <c r="F105">
        <f>VLOOKUP($A105,M_Real_SA!$1:$1048576,COLUMN(통합!F$1),FALSE)</f>
        <v>73.099999999999994</v>
      </c>
      <c r="G105">
        <f>VLOOKUP($A105,M_Real_SA!$1:$1048576,COLUMN(통합!G$1),FALSE)</f>
        <v>7778297</v>
      </c>
      <c r="H105">
        <f>VLOOKUP($A105,M_Real_SA!$1:$1048576,COLUMN(통합!H$1),FALSE)</f>
        <v>69016.0879014565</v>
      </c>
      <c r="I105">
        <f>VLOOKUP($A105,통관수출입_작업!$1:$1048576,COLUMN(통관수출입_작업!$O$13),FALSE)</f>
        <v>253211652.84548703</v>
      </c>
      <c r="J105" t="e">
        <f>IFERROR(VLOOKUP($A105,Q_Real_SA!$1:$1048576,COLUMN(Q_Real_SA!B$13),FALSE),NA())</f>
        <v>#N/A</v>
      </c>
      <c r="K105" t="e">
        <f>IFERROR(VLOOKUP($A105,Q_Real_SA!$1:$1048576,COLUMN(Q_Real_SA!C$13),FALSE),NA())</f>
        <v>#N/A</v>
      </c>
    </row>
    <row r="106" spans="1:11" x14ac:dyDescent="0.3">
      <c r="A106" s="9">
        <v>39692</v>
      </c>
      <c r="B106">
        <f>VLOOKUP($A106,M_Real_SA!$1:$1048576,COLUMN(통합!B$1),FALSE)</f>
        <v>78.5</v>
      </c>
      <c r="C106">
        <f>VLOOKUP($A106,M_Real_SA!$1:$1048576,COLUMN(통합!C$1),FALSE)</f>
        <v>74.778000000000006</v>
      </c>
      <c r="D106">
        <f>VLOOKUP($A106,M_Real_SA!$1:$1048576,COLUMN(통합!D$1),FALSE)</f>
        <v>79.599999999999994</v>
      </c>
      <c r="E106">
        <f>VLOOKUP($A106,M_Real_SA!$1:$1048576,COLUMN(통합!E$1),FALSE)</f>
        <v>70.2</v>
      </c>
      <c r="F106">
        <f>VLOOKUP($A106,M_Real_SA!$1:$1048576,COLUMN(통합!F$1),FALSE)</f>
        <v>68.599999999999994</v>
      </c>
      <c r="G106">
        <f>VLOOKUP($A106,M_Real_SA!$1:$1048576,COLUMN(통합!G$1),FALSE)</f>
        <v>7591366</v>
      </c>
      <c r="H106">
        <f>VLOOKUP($A106,M_Real_SA!$1:$1048576,COLUMN(통합!H$1),FALSE)</f>
        <v>77134.570462453295</v>
      </c>
      <c r="I106">
        <f>VLOOKUP($A106,통관수출입_작업!$1:$1048576,COLUMN(통관수출입_작업!$O$13),FALSE)</f>
        <v>261626111.19622463</v>
      </c>
      <c r="J106" t="e">
        <f>IFERROR(VLOOKUP($A106,Q_Real_SA!$1:$1048576,COLUMN(Q_Real_SA!B$13),FALSE),NA())</f>
        <v>#N/A</v>
      </c>
      <c r="K106" t="e">
        <f>IFERROR(VLOOKUP($A106,Q_Real_SA!$1:$1048576,COLUMN(Q_Real_SA!C$13),FALSE),NA())</f>
        <v>#N/A</v>
      </c>
    </row>
    <row r="107" spans="1:11" x14ac:dyDescent="0.3">
      <c r="A107" s="9">
        <v>39722</v>
      </c>
      <c r="B107">
        <f>VLOOKUP($A107,M_Real_SA!$1:$1048576,COLUMN(통합!B$1),FALSE)</f>
        <v>78.2</v>
      </c>
      <c r="C107">
        <f>VLOOKUP($A107,M_Real_SA!$1:$1048576,COLUMN(통합!C$1),FALSE)</f>
        <v>75.445999999999998</v>
      </c>
      <c r="D107">
        <f>VLOOKUP($A107,M_Real_SA!$1:$1048576,COLUMN(통합!D$1),FALSE)</f>
        <v>79.2</v>
      </c>
      <c r="E107">
        <f>VLOOKUP($A107,M_Real_SA!$1:$1048576,COLUMN(통합!E$1),FALSE)</f>
        <v>69.2</v>
      </c>
      <c r="F107">
        <f>VLOOKUP($A107,M_Real_SA!$1:$1048576,COLUMN(통합!F$1),FALSE)</f>
        <v>68.400000000000006</v>
      </c>
      <c r="G107">
        <f>VLOOKUP($A107,M_Real_SA!$1:$1048576,COLUMN(통합!G$1),FALSE)</f>
        <v>7500950</v>
      </c>
      <c r="H107">
        <f>VLOOKUP($A107,M_Real_SA!$1:$1048576,COLUMN(통합!H$1),FALSE)</f>
        <v>76336.592807335895</v>
      </c>
      <c r="I107">
        <f>VLOOKUP($A107,통관수출입_작업!$1:$1048576,COLUMN(통관수출입_작업!$O$13),FALSE)</f>
        <v>271931834.06085074</v>
      </c>
      <c r="J107">
        <f>IFERROR(VLOOKUP($A107,Q_Real_SA!$1:$1048576,COLUMN(Q_Real_SA!B$13),FALSE),NA())</f>
        <v>357768.2</v>
      </c>
      <c r="K107">
        <f>IFERROR(VLOOKUP($A107,Q_Real_SA!$1:$1048576,COLUMN(Q_Real_SA!C$13),FALSE),NA())</f>
        <v>343455.2</v>
      </c>
    </row>
    <row r="108" spans="1:11" x14ac:dyDescent="0.3">
      <c r="A108" s="9">
        <v>39753</v>
      </c>
      <c r="B108">
        <f>VLOOKUP($A108,M_Real_SA!$1:$1048576,COLUMN(통합!B$1),FALSE)</f>
        <v>75</v>
      </c>
      <c r="C108">
        <f>VLOOKUP($A108,M_Real_SA!$1:$1048576,COLUMN(통합!C$1),FALSE)</f>
        <v>66.941000000000003</v>
      </c>
      <c r="D108">
        <f>VLOOKUP($A108,M_Real_SA!$1:$1048576,COLUMN(통합!D$1),FALSE)</f>
        <v>78.400000000000006</v>
      </c>
      <c r="E108">
        <f>VLOOKUP($A108,M_Real_SA!$1:$1048576,COLUMN(통합!E$1),FALSE)</f>
        <v>68.5</v>
      </c>
      <c r="F108">
        <f>VLOOKUP($A108,M_Real_SA!$1:$1048576,COLUMN(통합!F$1),FALSE)</f>
        <v>63.1</v>
      </c>
      <c r="G108">
        <f>VLOOKUP($A108,M_Real_SA!$1:$1048576,COLUMN(통합!G$1),FALSE)</f>
        <v>7279481</v>
      </c>
      <c r="H108">
        <f>VLOOKUP($A108,M_Real_SA!$1:$1048576,COLUMN(통합!H$1),FALSE)</f>
        <v>77817.45756132</v>
      </c>
      <c r="I108">
        <f>VLOOKUP($A108,통관수출입_작업!$1:$1048576,COLUMN(통관수출입_작업!$O$13),FALSE)</f>
        <v>289214479.39277476</v>
      </c>
      <c r="J108" t="e">
        <f>IFERROR(VLOOKUP($A108,Q_Real_SA!$1:$1048576,COLUMN(Q_Real_SA!B$13),FALSE),NA())</f>
        <v>#N/A</v>
      </c>
      <c r="K108" t="e">
        <f>IFERROR(VLOOKUP($A108,Q_Real_SA!$1:$1048576,COLUMN(Q_Real_SA!C$13),FALSE),NA())</f>
        <v>#N/A</v>
      </c>
    </row>
    <row r="109" spans="1:11" x14ac:dyDescent="0.3">
      <c r="A109" s="9">
        <v>39783</v>
      </c>
      <c r="B109">
        <f>VLOOKUP($A109,M_Real_SA!$1:$1048576,COLUMN(통합!B$1),FALSE)</f>
        <v>71.8</v>
      </c>
      <c r="C109">
        <f>VLOOKUP($A109,M_Real_SA!$1:$1048576,COLUMN(통합!C$1),FALSE)</f>
        <v>59.372999999999998</v>
      </c>
      <c r="D109">
        <f>VLOOKUP($A109,M_Real_SA!$1:$1048576,COLUMN(통합!D$1),FALSE)</f>
        <v>77.099999999999994</v>
      </c>
      <c r="E109">
        <f>VLOOKUP($A109,M_Real_SA!$1:$1048576,COLUMN(통합!E$1),FALSE)</f>
        <v>68.5</v>
      </c>
      <c r="F109">
        <f>VLOOKUP($A109,M_Real_SA!$1:$1048576,COLUMN(통합!F$1),FALSE)</f>
        <v>59.8</v>
      </c>
      <c r="G109">
        <f>VLOOKUP($A109,M_Real_SA!$1:$1048576,COLUMN(통합!G$1),FALSE)</f>
        <v>6448096</v>
      </c>
      <c r="H109">
        <f>VLOOKUP($A109,M_Real_SA!$1:$1048576,COLUMN(통합!H$1),FALSE)</f>
        <v>87468.963423989495</v>
      </c>
      <c r="I109">
        <f>VLOOKUP($A109,통관수출입_작업!$1:$1048576,COLUMN(통관수출입_작업!$O$13),FALSE)</f>
        <v>300087208.42371768</v>
      </c>
      <c r="J109" t="e">
        <f>IFERROR(VLOOKUP($A109,Q_Real_SA!$1:$1048576,COLUMN(Q_Real_SA!B$13),FALSE),NA())</f>
        <v>#N/A</v>
      </c>
      <c r="K109" t="e">
        <f>IFERROR(VLOOKUP($A109,Q_Real_SA!$1:$1048576,COLUMN(Q_Real_SA!C$13),FALSE),NA())</f>
        <v>#N/A</v>
      </c>
    </row>
    <row r="110" spans="1:11" x14ac:dyDescent="0.3">
      <c r="A110" s="9">
        <v>39814</v>
      </c>
      <c r="B110">
        <f>VLOOKUP($A110,M_Real_SA!$1:$1048576,COLUMN(통합!B$1),FALSE)</f>
        <v>73.900000000000006</v>
      </c>
      <c r="C110">
        <f>VLOOKUP($A110,M_Real_SA!$1:$1048576,COLUMN(통합!C$1),FALSE)</f>
        <v>60.506</v>
      </c>
      <c r="D110">
        <f>VLOOKUP($A110,M_Real_SA!$1:$1048576,COLUMN(통합!D$1),FALSE)</f>
        <v>79.3</v>
      </c>
      <c r="E110">
        <f>VLOOKUP($A110,M_Real_SA!$1:$1048576,COLUMN(통합!E$1),FALSE)</f>
        <v>69.8</v>
      </c>
      <c r="F110">
        <f>VLOOKUP($A110,M_Real_SA!$1:$1048576,COLUMN(통합!F$1),FALSE)</f>
        <v>52.9</v>
      </c>
      <c r="G110">
        <f>VLOOKUP($A110,M_Real_SA!$1:$1048576,COLUMN(통합!G$1),FALSE)</f>
        <v>7458426</v>
      </c>
      <c r="H110">
        <f>VLOOKUP($A110,M_Real_SA!$1:$1048576,COLUMN(통합!H$1),FALSE)</f>
        <v>78615.659056656106</v>
      </c>
      <c r="I110">
        <f>VLOOKUP($A110,통관수출입_작업!$1:$1048576,COLUMN(통관수출입_작업!$O$13),FALSE)</f>
        <v>271828912.74501008</v>
      </c>
      <c r="J110">
        <f>IFERROR(VLOOKUP($A110,Q_Real_SA!$1:$1048576,COLUMN(Q_Real_SA!B$13),FALSE),NA())</f>
        <v>358711.7</v>
      </c>
      <c r="K110">
        <f>IFERROR(VLOOKUP($A110,Q_Real_SA!$1:$1048576,COLUMN(Q_Real_SA!C$13),FALSE),NA())</f>
        <v>346934</v>
      </c>
    </row>
    <row r="111" spans="1:11" x14ac:dyDescent="0.3">
      <c r="A111" s="9">
        <v>39845</v>
      </c>
      <c r="B111">
        <f>VLOOKUP($A111,M_Real_SA!$1:$1048576,COLUMN(통합!B$1),FALSE)</f>
        <v>75.900000000000006</v>
      </c>
      <c r="C111">
        <f>VLOOKUP($A111,M_Real_SA!$1:$1048576,COLUMN(통합!C$1),FALSE)</f>
        <v>66.424999999999997</v>
      </c>
      <c r="D111">
        <f>VLOOKUP($A111,M_Real_SA!$1:$1048576,COLUMN(통합!D$1),FALSE)</f>
        <v>79.5</v>
      </c>
      <c r="E111">
        <f>VLOOKUP($A111,M_Real_SA!$1:$1048576,COLUMN(통합!E$1),FALSE)</f>
        <v>71.599999999999994</v>
      </c>
      <c r="F111">
        <f>VLOOKUP($A111,M_Real_SA!$1:$1048576,COLUMN(통합!F$1),FALSE)</f>
        <v>58.3</v>
      </c>
      <c r="G111">
        <f>VLOOKUP($A111,M_Real_SA!$1:$1048576,COLUMN(통합!G$1),FALSE)</f>
        <v>7621793</v>
      </c>
      <c r="H111">
        <f>VLOOKUP($A111,M_Real_SA!$1:$1048576,COLUMN(통합!H$1),FALSE)</f>
        <v>104448.48615906099</v>
      </c>
      <c r="I111">
        <f>VLOOKUP($A111,통관수출입_작업!$1:$1048576,COLUMN(통관수출입_작업!$O$13),FALSE)</f>
        <v>319602686.79467118</v>
      </c>
      <c r="J111" t="e">
        <f>IFERROR(VLOOKUP($A111,Q_Real_SA!$1:$1048576,COLUMN(Q_Real_SA!B$13),FALSE),NA())</f>
        <v>#N/A</v>
      </c>
      <c r="K111" t="e">
        <f>IFERROR(VLOOKUP($A111,Q_Real_SA!$1:$1048576,COLUMN(Q_Real_SA!C$13),FALSE),NA())</f>
        <v>#N/A</v>
      </c>
    </row>
    <row r="112" spans="1:11" x14ac:dyDescent="0.3">
      <c r="A112" s="9">
        <v>39873</v>
      </c>
      <c r="B112">
        <f>VLOOKUP($A112,M_Real_SA!$1:$1048576,COLUMN(통합!B$1),FALSE)</f>
        <v>75.900000000000006</v>
      </c>
      <c r="C112">
        <f>VLOOKUP($A112,M_Real_SA!$1:$1048576,COLUMN(통합!C$1),FALSE)</f>
        <v>68.858000000000004</v>
      </c>
      <c r="D112">
        <f>VLOOKUP($A112,M_Real_SA!$1:$1048576,COLUMN(통합!D$1),FALSE)</f>
        <v>78.400000000000006</v>
      </c>
      <c r="E112">
        <f>VLOOKUP($A112,M_Real_SA!$1:$1048576,COLUMN(통합!E$1),FALSE)</f>
        <v>70.7</v>
      </c>
      <c r="F112">
        <f>VLOOKUP($A112,M_Real_SA!$1:$1048576,COLUMN(통합!F$1),FALSE)</f>
        <v>56.5</v>
      </c>
      <c r="G112">
        <f>VLOOKUP($A112,M_Real_SA!$1:$1048576,COLUMN(통합!G$1),FALSE)</f>
        <v>7127701</v>
      </c>
      <c r="H112">
        <f>VLOOKUP($A112,M_Real_SA!$1:$1048576,COLUMN(통합!H$1),FALSE)</f>
        <v>94559.543633092806</v>
      </c>
      <c r="I112">
        <f>VLOOKUP($A112,통관수출입_작업!$1:$1048576,COLUMN(통관수출입_작업!$O$13),FALSE)</f>
        <v>338058363.91585106</v>
      </c>
      <c r="J112" t="e">
        <f>IFERROR(VLOOKUP($A112,Q_Real_SA!$1:$1048576,COLUMN(Q_Real_SA!B$13),FALSE),NA())</f>
        <v>#N/A</v>
      </c>
      <c r="K112" t="e">
        <f>IFERROR(VLOOKUP($A112,Q_Real_SA!$1:$1048576,COLUMN(Q_Real_SA!C$13),FALSE),NA())</f>
        <v>#N/A</v>
      </c>
    </row>
    <row r="113" spans="1:11" x14ac:dyDescent="0.3">
      <c r="A113" s="9">
        <v>39904</v>
      </c>
      <c r="B113">
        <f>VLOOKUP($A113,M_Real_SA!$1:$1048576,COLUMN(통합!B$1),FALSE)</f>
        <v>78.5</v>
      </c>
      <c r="C113">
        <f>VLOOKUP($A113,M_Real_SA!$1:$1048576,COLUMN(통합!C$1),FALSE)</f>
        <v>71.204999999999998</v>
      </c>
      <c r="D113">
        <f>VLOOKUP($A113,M_Real_SA!$1:$1048576,COLUMN(통합!D$1),FALSE)</f>
        <v>80.400000000000006</v>
      </c>
      <c r="E113">
        <f>VLOOKUP($A113,M_Real_SA!$1:$1048576,COLUMN(통합!E$1),FALSE)</f>
        <v>70.900000000000006</v>
      </c>
      <c r="F113">
        <f>VLOOKUP($A113,M_Real_SA!$1:$1048576,COLUMN(통합!F$1),FALSE)</f>
        <v>57.2</v>
      </c>
      <c r="G113">
        <f>VLOOKUP($A113,M_Real_SA!$1:$1048576,COLUMN(통합!G$1),FALSE)</f>
        <v>7542996</v>
      </c>
      <c r="H113">
        <f>VLOOKUP($A113,M_Real_SA!$1:$1048576,COLUMN(통합!H$1),FALSE)</f>
        <v>94052.491566187105</v>
      </c>
      <c r="I113">
        <f>VLOOKUP($A113,통관수출입_작업!$1:$1048576,COLUMN(통관수출입_작업!$O$13),FALSE)</f>
        <v>386604426.70653164</v>
      </c>
      <c r="J113">
        <f>IFERROR(VLOOKUP($A113,Q_Real_SA!$1:$1048576,COLUMN(Q_Real_SA!B$13),FALSE),NA())</f>
        <v>363561</v>
      </c>
      <c r="K113">
        <f>IFERROR(VLOOKUP($A113,Q_Real_SA!$1:$1048576,COLUMN(Q_Real_SA!C$13),FALSE),NA())</f>
        <v>362606.1</v>
      </c>
    </row>
    <row r="114" spans="1:11" x14ac:dyDescent="0.3">
      <c r="A114" s="9">
        <v>39934</v>
      </c>
      <c r="B114">
        <f>VLOOKUP($A114,M_Real_SA!$1:$1048576,COLUMN(통합!B$1),FALSE)</f>
        <v>77.8</v>
      </c>
      <c r="C114">
        <f>VLOOKUP($A114,M_Real_SA!$1:$1048576,COLUMN(통합!C$1),FALSE)</f>
        <v>71.73</v>
      </c>
      <c r="D114">
        <f>VLOOKUP($A114,M_Real_SA!$1:$1048576,COLUMN(통합!D$1),FALSE)</f>
        <v>80.2</v>
      </c>
      <c r="E114">
        <f>VLOOKUP($A114,M_Real_SA!$1:$1048576,COLUMN(통합!E$1),FALSE)</f>
        <v>73.400000000000006</v>
      </c>
      <c r="F114">
        <f>VLOOKUP($A114,M_Real_SA!$1:$1048576,COLUMN(통합!F$1),FALSE)</f>
        <v>60.9</v>
      </c>
      <c r="G114">
        <f>VLOOKUP($A114,M_Real_SA!$1:$1048576,COLUMN(통합!G$1),FALSE)</f>
        <v>7332097</v>
      </c>
      <c r="H114">
        <f>VLOOKUP($A114,M_Real_SA!$1:$1048576,COLUMN(통합!H$1),FALSE)</f>
        <v>89401.115374290399</v>
      </c>
      <c r="I114">
        <f>VLOOKUP($A114,통관수출입_작업!$1:$1048576,COLUMN(통관수출입_작업!$O$13),FALSE)</f>
        <v>332670686.43570173</v>
      </c>
      <c r="J114" t="e">
        <f>IFERROR(VLOOKUP($A114,Q_Real_SA!$1:$1048576,COLUMN(Q_Real_SA!B$13),FALSE),NA())</f>
        <v>#N/A</v>
      </c>
      <c r="K114" t="e">
        <f>IFERROR(VLOOKUP($A114,Q_Real_SA!$1:$1048576,COLUMN(Q_Real_SA!C$13),FALSE),NA())</f>
        <v>#N/A</v>
      </c>
    </row>
    <row r="115" spans="1:11" x14ac:dyDescent="0.3">
      <c r="A115" s="9">
        <v>39965</v>
      </c>
      <c r="B115">
        <f>VLOOKUP($A115,M_Real_SA!$1:$1048576,COLUMN(통합!B$1),FALSE)</f>
        <v>79.900000000000006</v>
      </c>
      <c r="C115">
        <f>VLOOKUP($A115,M_Real_SA!$1:$1048576,COLUMN(통합!C$1),FALSE)</f>
        <v>74.531999999999996</v>
      </c>
      <c r="D115">
        <f>VLOOKUP($A115,M_Real_SA!$1:$1048576,COLUMN(통합!D$1),FALSE)</f>
        <v>80.7</v>
      </c>
      <c r="E115">
        <f>VLOOKUP($A115,M_Real_SA!$1:$1048576,COLUMN(통합!E$1),FALSE)</f>
        <v>73.3</v>
      </c>
      <c r="F115">
        <f>VLOOKUP($A115,M_Real_SA!$1:$1048576,COLUMN(통합!F$1),FALSE)</f>
        <v>64.7</v>
      </c>
      <c r="G115">
        <f>VLOOKUP($A115,M_Real_SA!$1:$1048576,COLUMN(통합!G$1),FALSE)</f>
        <v>7977509</v>
      </c>
      <c r="H115">
        <f>VLOOKUP($A115,M_Real_SA!$1:$1048576,COLUMN(통합!H$1),FALSE)</f>
        <v>95355.621992263201</v>
      </c>
      <c r="I115">
        <f>VLOOKUP($A115,통관수출입_작업!$1:$1048576,COLUMN(통관수출입_작업!$O$13),FALSE)</f>
        <v>335256701.63620603</v>
      </c>
      <c r="J115" t="e">
        <f>IFERROR(VLOOKUP($A115,Q_Real_SA!$1:$1048576,COLUMN(Q_Real_SA!B$13),FALSE),NA())</f>
        <v>#N/A</v>
      </c>
      <c r="K115" t="e">
        <f>IFERROR(VLOOKUP($A115,Q_Real_SA!$1:$1048576,COLUMN(Q_Real_SA!C$13),FALSE),NA())</f>
        <v>#N/A</v>
      </c>
    </row>
    <row r="116" spans="1:11" x14ac:dyDescent="0.3">
      <c r="A116" s="9">
        <v>39995</v>
      </c>
      <c r="B116">
        <f>VLOOKUP($A116,M_Real_SA!$1:$1048576,COLUMN(통합!B$1),FALSE)</f>
        <v>79.8</v>
      </c>
      <c r="C116">
        <f>VLOOKUP($A116,M_Real_SA!$1:$1048576,COLUMN(통합!C$1),FALSE)</f>
        <v>76.540000000000006</v>
      </c>
      <c r="D116">
        <f>VLOOKUP($A116,M_Real_SA!$1:$1048576,COLUMN(통합!D$1),FALSE)</f>
        <v>81.3</v>
      </c>
      <c r="E116">
        <f>VLOOKUP($A116,M_Real_SA!$1:$1048576,COLUMN(통합!E$1),FALSE)</f>
        <v>71.7</v>
      </c>
      <c r="F116">
        <f>VLOOKUP($A116,M_Real_SA!$1:$1048576,COLUMN(통합!F$1),FALSE)</f>
        <v>61.6</v>
      </c>
      <c r="G116">
        <f>VLOOKUP($A116,M_Real_SA!$1:$1048576,COLUMN(통합!G$1),FALSE)</f>
        <v>7335632</v>
      </c>
      <c r="H116">
        <f>VLOOKUP($A116,M_Real_SA!$1:$1048576,COLUMN(통합!H$1),FALSE)</f>
        <v>91944.083194458202</v>
      </c>
      <c r="I116">
        <f>VLOOKUP($A116,통관수출입_작업!$1:$1048576,COLUMN(통관수출입_작업!$O$13),FALSE)</f>
        <v>322490019.83212471</v>
      </c>
      <c r="J116">
        <f>IFERROR(VLOOKUP($A116,Q_Real_SA!$1:$1048576,COLUMN(Q_Real_SA!B$13),FALSE),NA())</f>
        <v>374652</v>
      </c>
      <c r="K116">
        <f>IFERROR(VLOOKUP($A116,Q_Real_SA!$1:$1048576,COLUMN(Q_Real_SA!C$13),FALSE),NA())</f>
        <v>369388.5</v>
      </c>
    </row>
    <row r="117" spans="1:11" x14ac:dyDescent="0.3">
      <c r="A117" s="9">
        <v>40026</v>
      </c>
      <c r="B117">
        <f>VLOOKUP($A117,M_Real_SA!$1:$1048576,COLUMN(통합!B$1),FALSE)</f>
        <v>80.3</v>
      </c>
      <c r="C117">
        <f>VLOOKUP($A117,M_Real_SA!$1:$1048576,COLUMN(통합!C$1),FALSE)</f>
        <v>77.052000000000007</v>
      </c>
      <c r="D117">
        <f>VLOOKUP($A117,M_Real_SA!$1:$1048576,COLUMN(통합!D$1),FALSE)</f>
        <v>81.599999999999994</v>
      </c>
      <c r="E117">
        <f>VLOOKUP($A117,M_Real_SA!$1:$1048576,COLUMN(통합!E$1),FALSE)</f>
        <v>72</v>
      </c>
      <c r="F117">
        <f>VLOOKUP($A117,M_Real_SA!$1:$1048576,COLUMN(통합!F$1),FALSE)</f>
        <v>61.9</v>
      </c>
      <c r="G117">
        <f>VLOOKUP($A117,M_Real_SA!$1:$1048576,COLUMN(통합!G$1),FALSE)</f>
        <v>7201392</v>
      </c>
      <c r="H117">
        <f>VLOOKUP($A117,M_Real_SA!$1:$1048576,COLUMN(통합!H$1),FALSE)</f>
        <v>84815.688682301901</v>
      </c>
      <c r="I117">
        <f>VLOOKUP($A117,통관수출입_작업!$1:$1048576,COLUMN(통관수출입_작업!$O$13),FALSE)</f>
        <v>318644661.74181962</v>
      </c>
      <c r="J117" t="e">
        <f>IFERROR(VLOOKUP($A117,Q_Real_SA!$1:$1048576,COLUMN(Q_Real_SA!B$13),FALSE),NA())</f>
        <v>#N/A</v>
      </c>
      <c r="K117" t="e">
        <f>IFERROR(VLOOKUP($A117,Q_Real_SA!$1:$1048576,COLUMN(Q_Real_SA!C$13),FALSE),NA())</f>
        <v>#N/A</v>
      </c>
    </row>
    <row r="118" spans="1:11" x14ac:dyDescent="0.3">
      <c r="A118" s="9">
        <v>40057</v>
      </c>
      <c r="B118">
        <f>VLOOKUP($A118,M_Real_SA!$1:$1048576,COLUMN(통합!B$1),FALSE)</f>
        <v>82.2</v>
      </c>
      <c r="C118">
        <f>VLOOKUP($A118,M_Real_SA!$1:$1048576,COLUMN(통합!C$1),FALSE)</f>
        <v>80.537000000000006</v>
      </c>
      <c r="D118">
        <f>VLOOKUP($A118,M_Real_SA!$1:$1048576,COLUMN(통합!D$1),FALSE)</f>
        <v>82</v>
      </c>
      <c r="E118">
        <f>VLOOKUP($A118,M_Real_SA!$1:$1048576,COLUMN(통합!E$1),FALSE)</f>
        <v>74.099999999999994</v>
      </c>
      <c r="F118">
        <f>VLOOKUP($A118,M_Real_SA!$1:$1048576,COLUMN(통합!F$1),FALSE)</f>
        <v>69.3</v>
      </c>
      <c r="G118">
        <f>VLOOKUP($A118,M_Real_SA!$1:$1048576,COLUMN(통합!G$1),FALSE)</f>
        <v>7536550</v>
      </c>
      <c r="H118">
        <f>VLOOKUP($A118,M_Real_SA!$1:$1048576,COLUMN(통합!H$1),FALSE)</f>
        <v>99219.257207493807</v>
      </c>
      <c r="I118">
        <f>VLOOKUP($A118,통관수출입_작업!$1:$1048576,COLUMN(통관수출입_작업!$O$13),FALSE)</f>
        <v>316766957.93560523</v>
      </c>
      <c r="J118" t="e">
        <f>IFERROR(VLOOKUP($A118,Q_Real_SA!$1:$1048576,COLUMN(Q_Real_SA!B$13),FALSE),NA())</f>
        <v>#N/A</v>
      </c>
      <c r="K118" t="e">
        <f>IFERROR(VLOOKUP($A118,Q_Real_SA!$1:$1048576,COLUMN(Q_Real_SA!C$13),FALSE),NA())</f>
        <v>#N/A</v>
      </c>
    </row>
    <row r="119" spans="1:11" x14ac:dyDescent="0.3">
      <c r="A119" s="9">
        <v>40087</v>
      </c>
      <c r="B119">
        <f>VLOOKUP($A119,M_Real_SA!$1:$1048576,COLUMN(통합!B$1),FALSE)</f>
        <v>81.2</v>
      </c>
      <c r="C119">
        <f>VLOOKUP($A119,M_Real_SA!$1:$1048576,COLUMN(통합!C$1),FALSE)</f>
        <v>78.929000000000002</v>
      </c>
      <c r="D119">
        <f>VLOOKUP($A119,M_Real_SA!$1:$1048576,COLUMN(통합!D$1),FALSE)</f>
        <v>82.2</v>
      </c>
      <c r="E119">
        <f>VLOOKUP($A119,M_Real_SA!$1:$1048576,COLUMN(통합!E$1),FALSE)</f>
        <v>75.400000000000006</v>
      </c>
      <c r="F119">
        <f>VLOOKUP($A119,M_Real_SA!$1:$1048576,COLUMN(통합!F$1),FALSE)</f>
        <v>66.099999999999994</v>
      </c>
      <c r="G119">
        <f>VLOOKUP($A119,M_Real_SA!$1:$1048576,COLUMN(통합!G$1),FALSE)</f>
        <v>7505279</v>
      </c>
      <c r="H119">
        <f>VLOOKUP($A119,M_Real_SA!$1:$1048576,COLUMN(통합!H$1),FALSE)</f>
        <v>76210.6812633269</v>
      </c>
      <c r="I119">
        <f>VLOOKUP($A119,통관수출입_작업!$1:$1048576,COLUMN(통관수출입_작업!$O$13),FALSE)</f>
        <v>343921811.58446765</v>
      </c>
      <c r="J119">
        <f>IFERROR(VLOOKUP($A119,Q_Real_SA!$1:$1048576,COLUMN(Q_Real_SA!B$13),FALSE),NA())</f>
        <v>377396.3</v>
      </c>
      <c r="K119">
        <f>IFERROR(VLOOKUP($A119,Q_Real_SA!$1:$1048576,COLUMN(Q_Real_SA!C$13),FALSE),NA())</f>
        <v>372418.3</v>
      </c>
    </row>
    <row r="120" spans="1:11" x14ac:dyDescent="0.3">
      <c r="A120" s="9">
        <v>40118</v>
      </c>
      <c r="B120">
        <f>VLOOKUP($A120,M_Real_SA!$1:$1048576,COLUMN(통합!B$1),FALSE)</f>
        <v>81.400000000000006</v>
      </c>
      <c r="C120">
        <f>VLOOKUP($A120,M_Real_SA!$1:$1048576,COLUMN(통합!C$1),FALSE)</f>
        <v>79.959999999999994</v>
      </c>
      <c r="D120">
        <f>VLOOKUP($A120,M_Real_SA!$1:$1048576,COLUMN(통합!D$1),FALSE)</f>
        <v>81.7</v>
      </c>
      <c r="E120">
        <f>VLOOKUP($A120,M_Real_SA!$1:$1048576,COLUMN(통합!E$1),FALSE)</f>
        <v>74.2</v>
      </c>
      <c r="F120">
        <f>VLOOKUP($A120,M_Real_SA!$1:$1048576,COLUMN(통합!F$1),FALSE)</f>
        <v>72.2</v>
      </c>
      <c r="G120">
        <f>VLOOKUP($A120,M_Real_SA!$1:$1048576,COLUMN(통합!G$1),FALSE)</f>
        <v>7599892</v>
      </c>
      <c r="H120">
        <f>VLOOKUP($A120,M_Real_SA!$1:$1048576,COLUMN(통합!H$1),FALSE)</f>
        <v>81312.008563070194</v>
      </c>
      <c r="I120">
        <f>VLOOKUP($A120,통관수출입_작업!$1:$1048576,COLUMN(통관수출입_작업!$O$13),FALSE)</f>
        <v>315906375.60984039</v>
      </c>
      <c r="J120" t="e">
        <f>IFERROR(VLOOKUP($A120,Q_Real_SA!$1:$1048576,COLUMN(Q_Real_SA!B$13),FALSE),NA())</f>
        <v>#N/A</v>
      </c>
      <c r="K120" t="e">
        <f>IFERROR(VLOOKUP($A120,Q_Real_SA!$1:$1048576,COLUMN(Q_Real_SA!C$13),FALSE),NA())</f>
        <v>#N/A</v>
      </c>
    </row>
    <row r="121" spans="1:11" x14ac:dyDescent="0.3">
      <c r="A121" s="9">
        <v>40148</v>
      </c>
      <c r="B121">
        <f>VLOOKUP($A121,M_Real_SA!$1:$1048576,COLUMN(통합!B$1),FALSE)</f>
        <v>82.4</v>
      </c>
      <c r="C121">
        <f>VLOOKUP($A121,M_Real_SA!$1:$1048576,COLUMN(통합!C$1),FALSE)</f>
        <v>81.096000000000004</v>
      </c>
      <c r="D121">
        <f>VLOOKUP($A121,M_Real_SA!$1:$1048576,COLUMN(통합!D$1),FALSE)</f>
        <v>83.1</v>
      </c>
      <c r="E121">
        <f>VLOOKUP($A121,M_Real_SA!$1:$1048576,COLUMN(통합!E$1),FALSE)</f>
        <v>75.7</v>
      </c>
      <c r="F121">
        <f>VLOOKUP($A121,M_Real_SA!$1:$1048576,COLUMN(통합!F$1),FALSE)</f>
        <v>72.2</v>
      </c>
      <c r="G121">
        <f>VLOOKUP($A121,M_Real_SA!$1:$1048576,COLUMN(통합!G$1),FALSE)</f>
        <v>7177241</v>
      </c>
      <c r="H121">
        <f>VLOOKUP($A121,M_Real_SA!$1:$1048576,COLUMN(통합!H$1),FALSE)</f>
        <v>88470.084945455805</v>
      </c>
      <c r="I121">
        <f>VLOOKUP($A121,통관수출입_작업!$1:$1048576,COLUMN(통관수출입_작업!$O$13),FALSE)</f>
        <v>322147694.81054908</v>
      </c>
      <c r="J121" t="e">
        <f>IFERROR(VLOOKUP($A121,Q_Real_SA!$1:$1048576,COLUMN(Q_Real_SA!B$13),FALSE),NA())</f>
        <v>#N/A</v>
      </c>
      <c r="K121" t="e">
        <f>IFERROR(VLOOKUP($A121,Q_Real_SA!$1:$1048576,COLUMN(Q_Real_SA!C$13),FALSE),NA())</f>
        <v>#N/A</v>
      </c>
    </row>
    <row r="122" spans="1:11" x14ac:dyDescent="0.3">
      <c r="A122" s="9">
        <v>40179</v>
      </c>
      <c r="B122">
        <f>VLOOKUP($A122,M_Real_SA!$1:$1048576,COLUMN(통합!B$1),FALSE)</f>
        <v>82</v>
      </c>
      <c r="C122">
        <f>VLOOKUP($A122,M_Real_SA!$1:$1048576,COLUMN(통합!C$1),FALSE)</f>
        <v>82.66</v>
      </c>
      <c r="D122">
        <f>VLOOKUP($A122,M_Real_SA!$1:$1048576,COLUMN(통합!D$1),FALSE)</f>
        <v>82.4</v>
      </c>
      <c r="E122">
        <f>VLOOKUP($A122,M_Real_SA!$1:$1048576,COLUMN(통합!E$1),FALSE)</f>
        <v>76.400000000000006</v>
      </c>
      <c r="F122">
        <f>VLOOKUP($A122,M_Real_SA!$1:$1048576,COLUMN(통합!F$1),FALSE)</f>
        <v>71.599999999999994</v>
      </c>
      <c r="G122">
        <f>VLOOKUP($A122,M_Real_SA!$1:$1048576,COLUMN(통합!G$1),FALSE)</f>
        <v>7935418</v>
      </c>
      <c r="H122">
        <f>VLOOKUP($A122,M_Real_SA!$1:$1048576,COLUMN(통합!H$1),FALSE)</f>
        <v>85672.412095150794</v>
      </c>
      <c r="I122">
        <f>VLOOKUP($A122,통관수출입_작업!$1:$1048576,COLUMN(통관수출입_작업!$O$13),FALSE)</f>
        <v>298196807.68739104</v>
      </c>
      <c r="J122">
        <f>IFERROR(VLOOKUP($A122,Q_Real_SA!$1:$1048576,COLUMN(Q_Real_SA!B$13),FALSE),NA())</f>
        <v>386238.5</v>
      </c>
      <c r="K122">
        <f>IFERROR(VLOOKUP($A122,Q_Real_SA!$1:$1048576,COLUMN(Q_Real_SA!C$13),FALSE),NA())</f>
        <v>380961.6</v>
      </c>
    </row>
    <row r="123" spans="1:11" x14ac:dyDescent="0.3">
      <c r="A123" s="9">
        <v>40210</v>
      </c>
      <c r="B123">
        <f>VLOOKUP($A123,M_Real_SA!$1:$1048576,COLUMN(통합!B$1),FALSE)</f>
        <v>84.2</v>
      </c>
      <c r="C123">
        <f>VLOOKUP($A123,M_Real_SA!$1:$1048576,COLUMN(통합!C$1),FALSE)</f>
        <v>83.344999999999999</v>
      </c>
      <c r="D123">
        <f>VLOOKUP($A123,M_Real_SA!$1:$1048576,COLUMN(통합!D$1),FALSE)</f>
        <v>83.7</v>
      </c>
      <c r="E123">
        <f>VLOOKUP($A123,M_Real_SA!$1:$1048576,COLUMN(통합!E$1),FALSE)</f>
        <v>79.099999999999994</v>
      </c>
      <c r="F123">
        <f>VLOOKUP($A123,M_Real_SA!$1:$1048576,COLUMN(통합!F$1),FALSE)</f>
        <v>77.2</v>
      </c>
      <c r="G123">
        <f>VLOOKUP($A123,M_Real_SA!$1:$1048576,COLUMN(통합!G$1),FALSE)</f>
        <v>7871327</v>
      </c>
      <c r="H123">
        <f>VLOOKUP($A123,M_Real_SA!$1:$1048576,COLUMN(통합!H$1),FALSE)</f>
        <v>86666.257037439398</v>
      </c>
      <c r="I123">
        <f>VLOOKUP($A123,통관수출입_작업!$1:$1048576,COLUMN(통관수출입_작업!$O$13),FALSE)</f>
        <v>337533357.19997281</v>
      </c>
      <c r="J123" t="e">
        <f>IFERROR(VLOOKUP($A123,Q_Real_SA!$1:$1048576,COLUMN(Q_Real_SA!B$13),FALSE),NA())</f>
        <v>#N/A</v>
      </c>
      <c r="K123" t="e">
        <f>IFERROR(VLOOKUP($A123,Q_Real_SA!$1:$1048576,COLUMN(Q_Real_SA!C$13),FALSE),NA())</f>
        <v>#N/A</v>
      </c>
    </row>
    <row r="124" spans="1:11" x14ac:dyDescent="0.3">
      <c r="A124" s="9">
        <v>40238</v>
      </c>
      <c r="B124">
        <f>VLOOKUP($A124,M_Real_SA!$1:$1048576,COLUMN(통합!B$1),FALSE)</f>
        <v>84.7</v>
      </c>
      <c r="C124">
        <f>VLOOKUP($A124,M_Real_SA!$1:$1048576,COLUMN(통합!C$1),FALSE)</f>
        <v>84.894000000000005</v>
      </c>
      <c r="D124">
        <f>VLOOKUP($A124,M_Real_SA!$1:$1048576,COLUMN(통합!D$1),FALSE)</f>
        <v>83.8</v>
      </c>
      <c r="E124">
        <f>VLOOKUP($A124,M_Real_SA!$1:$1048576,COLUMN(통합!E$1),FALSE)</f>
        <v>77.2</v>
      </c>
      <c r="F124">
        <f>VLOOKUP($A124,M_Real_SA!$1:$1048576,COLUMN(통합!F$1),FALSE)</f>
        <v>78.599999999999994</v>
      </c>
      <c r="G124">
        <f>VLOOKUP($A124,M_Real_SA!$1:$1048576,COLUMN(통합!G$1),FALSE)</f>
        <v>7823160</v>
      </c>
      <c r="H124">
        <f>VLOOKUP($A124,M_Real_SA!$1:$1048576,COLUMN(통합!H$1),FALSE)</f>
        <v>81209.974147803994</v>
      </c>
      <c r="I124">
        <f>VLOOKUP($A124,통관수출입_작업!$1:$1048576,COLUMN(통관수출입_작업!$O$13),FALSE)</f>
        <v>321923112.8945471</v>
      </c>
      <c r="J124" t="e">
        <f>IFERROR(VLOOKUP($A124,Q_Real_SA!$1:$1048576,COLUMN(Q_Real_SA!B$13),FALSE),NA())</f>
        <v>#N/A</v>
      </c>
      <c r="K124" t="e">
        <f>IFERROR(VLOOKUP($A124,Q_Real_SA!$1:$1048576,COLUMN(Q_Real_SA!C$13),FALSE),NA())</f>
        <v>#N/A</v>
      </c>
    </row>
    <row r="125" spans="1:11" x14ac:dyDescent="0.3">
      <c r="A125" s="9">
        <v>40269</v>
      </c>
      <c r="B125">
        <f>VLOOKUP($A125,M_Real_SA!$1:$1048576,COLUMN(통합!B$1),FALSE)</f>
        <v>84</v>
      </c>
      <c r="C125">
        <f>VLOOKUP($A125,M_Real_SA!$1:$1048576,COLUMN(통합!C$1),FALSE)</f>
        <v>85.811000000000007</v>
      </c>
      <c r="D125">
        <f>VLOOKUP($A125,M_Real_SA!$1:$1048576,COLUMN(통합!D$1),FALSE)</f>
        <v>83.6</v>
      </c>
      <c r="E125">
        <f>VLOOKUP($A125,M_Real_SA!$1:$1048576,COLUMN(통합!E$1),FALSE)</f>
        <v>76.8</v>
      </c>
      <c r="F125">
        <f>VLOOKUP($A125,M_Real_SA!$1:$1048576,COLUMN(통합!F$1),FALSE)</f>
        <v>77.3</v>
      </c>
      <c r="G125">
        <f>VLOOKUP($A125,M_Real_SA!$1:$1048576,COLUMN(통합!G$1),FALSE)</f>
        <v>7510504</v>
      </c>
      <c r="H125">
        <f>VLOOKUP($A125,M_Real_SA!$1:$1048576,COLUMN(통합!H$1),FALSE)</f>
        <v>82989.258172441405</v>
      </c>
      <c r="I125">
        <f>VLOOKUP($A125,통관수출입_작업!$1:$1048576,COLUMN(통관수출입_작업!$O$13),FALSE)</f>
        <v>340588732.55643272</v>
      </c>
      <c r="J125">
        <f>IFERROR(VLOOKUP($A125,Q_Real_SA!$1:$1048576,COLUMN(Q_Real_SA!B$13),FALSE),NA())</f>
        <v>392479</v>
      </c>
      <c r="K125">
        <f>IFERROR(VLOOKUP($A125,Q_Real_SA!$1:$1048576,COLUMN(Q_Real_SA!C$13),FALSE),NA())</f>
        <v>388052.2</v>
      </c>
    </row>
    <row r="126" spans="1:11" x14ac:dyDescent="0.3">
      <c r="A126" s="9">
        <v>40299</v>
      </c>
      <c r="B126">
        <f>VLOOKUP($A126,M_Real_SA!$1:$1048576,COLUMN(통합!B$1),FALSE)</f>
        <v>85.3</v>
      </c>
      <c r="C126">
        <f>VLOOKUP($A126,M_Real_SA!$1:$1048576,COLUMN(통합!C$1),FALSE)</f>
        <v>86.421999999999997</v>
      </c>
      <c r="D126">
        <f>VLOOKUP($A126,M_Real_SA!$1:$1048576,COLUMN(통합!D$1),FALSE)</f>
        <v>84.9</v>
      </c>
      <c r="E126">
        <f>VLOOKUP($A126,M_Real_SA!$1:$1048576,COLUMN(통합!E$1),FALSE)</f>
        <v>77.5</v>
      </c>
      <c r="F126">
        <f>VLOOKUP($A126,M_Real_SA!$1:$1048576,COLUMN(통합!F$1),FALSE)</f>
        <v>74.8</v>
      </c>
      <c r="G126">
        <f>VLOOKUP($A126,M_Real_SA!$1:$1048576,COLUMN(통합!G$1),FALSE)</f>
        <v>7879802</v>
      </c>
      <c r="H126">
        <f>VLOOKUP($A126,M_Real_SA!$1:$1048576,COLUMN(통합!H$1),FALSE)</f>
        <v>74066.869739363203</v>
      </c>
      <c r="I126">
        <f>VLOOKUP($A126,통관수출입_작업!$1:$1048576,COLUMN(통관수출입_작업!$O$13),FALSE)</f>
        <v>337965268.59517497</v>
      </c>
      <c r="J126" t="e">
        <f>IFERROR(VLOOKUP($A126,Q_Real_SA!$1:$1048576,COLUMN(Q_Real_SA!B$13),FALSE),NA())</f>
        <v>#N/A</v>
      </c>
      <c r="K126" t="e">
        <f>IFERROR(VLOOKUP($A126,Q_Real_SA!$1:$1048576,COLUMN(Q_Real_SA!C$13),FALSE),NA())</f>
        <v>#N/A</v>
      </c>
    </row>
    <row r="127" spans="1:11" x14ac:dyDescent="0.3">
      <c r="A127" s="9">
        <v>40330</v>
      </c>
      <c r="B127">
        <f>VLOOKUP($A127,M_Real_SA!$1:$1048576,COLUMN(통합!B$1),FALSE)</f>
        <v>85.4</v>
      </c>
      <c r="C127">
        <f>VLOOKUP($A127,M_Real_SA!$1:$1048576,COLUMN(통합!C$1),FALSE)</f>
        <v>86.671999999999997</v>
      </c>
      <c r="D127">
        <f>VLOOKUP($A127,M_Real_SA!$1:$1048576,COLUMN(통합!D$1),FALSE)</f>
        <v>84.5</v>
      </c>
      <c r="E127">
        <f>VLOOKUP($A127,M_Real_SA!$1:$1048576,COLUMN(통합!E$1),FALSE)</f>
        <v>78.400000000000006</v>
      </c>
      <c r="F127">
        <f>VLOOKUP($A127,M_Real_SA!$1:$1048576,COLUMN(통합!F$1),FALSE)</f>
        <v>80.5</v>
      </c>
      <c r="G127">
        <f>VLOOKUP($A127,M_Real_SA!$1:$1048576,COLUMN(통합!G$1),FALSE)</f>
        <v>7914725</v>
      </c>
      <c r="H127">
        <f>VLOOKUP($A127,M_Real_SA!$1:$1048576,COLUMN(통합!H$1),FALSE)</f>
        <v>81346.125617779093</v>
      </c>
      <c r="I127">
        <f>VLOOKUP($A127,통관수출입_작업!$1:$1048576,COLUMN(통관수출입_작업!$O$13),FALSE)</f>
        <v>368526299.18495709</v>
      </c>
      <c r="J127" t="e">
        <f>IFERROR(VLOOKUP($A127,Q_Real_SA!$1:$1048576,COLUMN(Q_Real_SA!B$13),FALSE),NA())</f>
        <v>#N/A</v>
      </c>
      <c r="K127" t="e">
        <f>IFERROR(VLOOKUP($A127,Q_Real_SA!$1:$1048576,COLUMN(Q_Real_SA!C$13),FALSE),NA())</f>
        <v>#N/A</v>
      </c>
    </row>
    <row r="128" spans="1:11" x14ac:dyDescent="0.3">
      <c r="A128" s="9">
        <v>40360</v>
      </c>
      <c r="B128">
        <f>VLOOKUP($A128,M_Real_SA!$1:$1048576,COLUMN(통합!B$1),FALSE)</f>
        <v>84.8</v>
      </c>
      <c r="C128">
        <f>VLOOKUP($A128,M_Real_SA!$1:$1048576,COLUMN(통합!C$1),FALSE)</f>
        <v>87.564999999999998</v>
      </c>
      <c r="D128">
        <f>VLOOKUP($A128,M_Real_SA!$1:$1048576,COLUMN(통합!D$1),FALSE)</f>
        <v>84.3</v>
      </c>
      <c r="E128">
        <f>VLOOKUP($A128,M_Real_SA!$1:$1048576,COLUMN(통합!E$1),FALSE)</f>
        <v>78.8</v>
      </c>
      <c r="F128">
        <f>VLOOKUP($A128,M_Real_SA!$1:$1048576,COLUMN(통합!F$1),FALSE)</f>
        <v>78.900000000000006</v>
      </c>
      <c r="G128">
        <f>VLOOKUP($A128,M_Real_SA!$1:$1048576,COLUMN(통합!G$1),FALSE)</f>
        <v>7857071</v>
      </c>
      <c r="H128">
        <f>VLOOKUP($A128,M_Real_SA!$1:$1048576,COLUMN(통합!H$1),FALSE)</f>
        <v>78920.127300924301</v>
      </c>
      <c r="I128">
        <f>VLOOKUP($A128,통관수출입_작업!$1:$1048576,COLUMN(통관수출입_작업!$O$13),FALSE)</f>
        <v>373888266.08470047</v>
      </c>
      <c r="J128">
        <f>IFERROR(VLOOKUP($A128,Q_Real_SA!$1:$1048576,COLUMN(Q_Real_SA!B$13),FALSE),NA())</f>
        <v>396469.6</v>
      </c>
      <c r="K128">
        <f>IFERROR(VLOOKUP($A128,Q_Real_SA!$1:$1048576,COLUMN(Q_Real_SA!C$13),FALSE),NA())</f>
        <v>392182</v>
      </c>
    </row>
    <row r="129" spans="1:11" x14ac:dyDescent="0.3">
      <c r="A129" s="9">
        <v>40391</v>
      </c>
      <c r="B129">
        <f>VLOOKUP($A129,M_Real_SA!$1:$1048576,COLUMN(통합!B$1),FALSE)</f>
        <v>84.3</v>
      </c>
      <c r="C129">
        <f>VLOOKUP($A129,M_Real_SA!$1:$1048576,COLUMN(통합!C$1),FALSE)</f>
        <v>86.881</v>
      </c>
      <c r="D129">
        <f>VLOOKUP($A129,M_Real_SA!$1:$1048576,COLUMN(통합!D$1),FALSE)</f>
        <v>83.9</v>
      </c>
      <c r="E129">
        <f>VLOOKUP($A129,M_Real_SA!$1:$1048576,COLUMN(통합!E$1),FALSE)</f>
        <v>78.5</v>
      </c>
      <c r="F129">
        <f>VLOOKUP($A129,M_Real_SA!$1:$1048576,COLUMN(통합!F$1),FALSE)</f>
        <v>83.3</v>
      </c>
      <c r="G129">
        <f>VLOOKUP($A129,M_Real_SA!$1:$1048576,COLUMN(통합!G$1),FALSE)</f>
        <v>7616656</v>
      </c>
      <c r="H129">
        <f>VLOOKUP($A129,M_Real_SA!$1:$1048576,COLUMN(통합!H$1),FALSE)</f>
        <v>84367.189692551794</v>
      </c>
      <c r="I129">
        <f>VLOOKUP($A129,통관수출입_작업!$1:$1048576,COLUMN(통관수출입_작업!$O$13),FALSE)</f>
        <v>357198305.21181995</v>
      </c>
      <c r="J129" t="e">
        <f>IFERROR(VLOOKUP($A129,Q_Real_SA!$1:$1048576,COLUMN(Q_Real_SA!B$13),FALSE),NA())</f>
        <v>#N/A</v>
      </c>
      <c r="K129" t="e">
        <f>IFERROR(VLOOKUP($A129,Q_Real_SA!$1:$1048576,COLUMN(Q_Real_SA!C$13),FALSE),NA())</f>
        <v>#N/A</v>
      </c>
    </row>
    <row r="130" spans="1:11" x14ac:dyDescent="0.3">
      <c r="A130" s="9">
        <v>40422</v>
      </c>
      <c r="B130">
        <f>VLOOKUP($A130,M_Real_SA!$1:$1048576,COLUMN(통합!B$1),FALSE)</f>
        <v>84.2</v>
      </c>
      <c r="C130">
        <f>VLOOKUP($A130,M_Real_SA!$1:$1048576,COLUMN(통합!C$1),FALSE)</f>
        <v>87.048000000000002</v>
      </c>
      <c r="D130">
        <f>VLOOKUP($A130,M_Real_SA!$1:$1048576,COLUMN(통합!D$1),FALSE)</f>
        <v>83.7</v>
      </c>
      <c r="E130">
        <f>VLOOKUP($A130,M_Real_SA!$1:$1048576,COLUMN(통합!E$1),FALSE)</f>
        <v>79.7</v>
      </c>
      <c r="F130">
        <f>VLOOKUP($A130,M_Real_SA!$1:$1048576,COLUMN(통합!F$1),FALSE)</f>
        <v>83.5</v>
      </c>
      <c r="G130">
        <f>VLOOKUP($A130,M_Real_SA!$1:$1048576,COLUMN(통합!G$1),FALSE)</f>
        <v>7306813</v>
      </c>
      <c r="H130">
        <f>VLOOKUP($A130,M_Real_SA!$1:$1048576,COLUMN(통합!H$1),FALSE)</f>
        <v>79000.800542003999</v>
      </c>
      <c r="I130">
        <f>VLOOKUP($A130,통관수출입_작업!$1:$1048576,COLUMN(통관수출입_작업!$O$13),FALSE)</f>
        <v>370417263.30450433</v>
      </c>
      <c r="J130" t="e">
        <f>IFERROR(VLOOKUP($A130,Q_Real_SA!$1:$1048576,COLUMN(Q_Real_SA!B$13),FALSE),NA())</f>
        <v>#N/A</v>
      </c>
      <c r="K130" t="e">
        <f>IFERROR(VLOOKUP($A130,Q_Real_SA!$1:$1048576,COLUMN(Q_Real_SA!C$13),FALSE),NA())</f>
        <v>#N/A</v>
      </c>
    </row>
    <row r="131" spans="1:11" x14ac:dyDescent="0.3">
      <c r="A131" s="9">
        <v>40452</v>
      </c>
      <c r="B131">
        <f>VLOOKUP($A131,M_Real_SA!$1:$1048576,COLUMN(통합!B$1),FALSE)</f>
        <v>84.7</v>
      </c>
      <c r="C131">
        <f>VLOOKUP($A131,M_Real_SA!$1:$1048576,COLUMN(통합!C$1),FALSE)</f>
        <v>88.254000000000005</v>
      </c>
      <c r="D131">
        <f>VLOOKUP($A131,M_Real_SA!$1:$1048576,COLUMN(통합!D$1),FALSE)</f>
        <v>84</v>
      </c>
      <c r="E131">
        <f>VLOOKUP($A131,M_Real_SA!$1:$1048576,COLUMN(통합!E$1),FALSE)</f>
        <v>79.099999999999994</v>
      </c>
      <c r="F131">
        <f>VLOOKUP($A131,M_Real_SA!$1:$1048576,COLUMN(통합!F$1),FALSE)</f>
        <v>81.3</v>
      </c>
      <c r="G131">
        <f>VLOOKUP($A131,M_Real_SA!$1:$1048576,COLUMN(통합!G$1),FALSE)</f>
        <v>7205919</v>
      </c>
      <c r="H131">
        <f>VLOOKUP($A131,M_Real_SA!$1:$1048576,COLUMN(통합!H$1),FALSE)</f>
        <v>80560.118976881</v>
      </c>
      <c r="I131">
        <f>VLOOKUP($A131,통관수출입_작업!$1:$1048576,COLUMN(통관수출입_작업!$O$13),FALSE)</f>
        <v>380233117.77572143</v>
      </c>
      <c r="J131">
        <f>IFERROR(VLOOKUP($A131,Q_Real_SA!$1:$1048576,COLUMN(Q_Real_SA!B$13),FALSE),NA())</f>
        <v>402066</v>
      </c>
      <c r="K131">
        <f>IFERROR(VLOOKUP($A131,Q_Real_SA!$1:$1048576,COLUMN(Q_Real_SA!C$13),FALSE),NA())</f>
        <v>394306.1</v>
      </c>
    </row>
    <row r="132" spans="1:11" x14ac:dyDescent="0.3">
      <c r="A132" s="9">
        <v>40483</v>
      </c>
      <c r="B132">
        <f>VLOOKUP($A132,M_Real_SA!$1:$1048576,COLUMN(통합!B$1),FALSE)</f>
        <v>85</v>
      </c>
      <c r="C132">
        <f>VLOOKUP($A132,M_Real_SA!$1:$1048576,COLUMN(통합!C$1),FALSE)</f>
        <v>88.488</v>
      </c>
      <c r="D132">
        <f>VLOOKUP($A132,M_Real_SA!$1:$1048576,COLUMN(통합!D$1),FALSE)</f>
        <v>84.3</v>
      </c>
      <c r="E132">
        <f>VLOOKUP($A132,M_Real_SA!$1:$1048576,COLUMN(통합!E$1),FALSE)</f>
        <v>79.900000000000006</v>
      </c>
      <c r="F132">
        <f>VLOOKUP($A132,M_Real_SA!$1:$1048576,COLUMN(통합!F$1),FALSE)</f>
        <v>81</v>
      </c>
      <c r="G132">
        <f>VLOOKUP($A132,M_Real_SA!$1:$1048576,COLUMN(통합!G$1),FALSE)</f>
        <v>7478925</v>
      </c>
      <c r="H132">
        <f>VLOOKUP($A132,M_Real_SA!$1:$1048576,COLUMN(통합!H$1),FALSE)</f>
        <v>81337.284174571498</v>
      </c>
      <c r="I132">
        <f>VLOOKUP($A132,통관수출입_작업!$1:$1048576,COLUMN(통관수출입_작업!$O$13),FALSE)</f>
        <v>347288785.84967947</v>
      </c>
      <c r="J132" t="e">
        <f>IFERROR(VLOOKUP($A132,Q_Real_SA!$1:$1048576,COLUMN(Q_Real_SA!B$13),FALSE),NA())</f>
        <v>#N/A</v>
      </c>
      <c r="K132" t="e">
        <f>IFERROR(VLOOKUP($A132,Q_Real_SA!$1:$1048576,COLUMN(Q_Real_SA!C$13),FALSE),NA())</f>
        <v>#N/A</v>
      </c>
    </row>
    <row r="133" spans="1:11" x14ac:dyDescent="0.3">
      <c r="A133" s="9">
        <v>40513</v>
      </c>
      <c r="B133">
        <f>VLOOKUP($A133,M_Real_SA!$1:$1048576,COLUMN(통합!B$1),FALSE)</f>
        <v>86.2</v>
      </c>
      <c r="C133">
        <f>VLOOKUP($A133,M_Real_SA!$1:$1048576,COLUMN(통합!C$1),FALSE)</f>
        <v>90.168999999999997</v>
      </c>
      <c r="D133">
        <f>VLOOKUP($A133,M_Real_SA!$1:$1048576,COLUMN(통합!D$1),FALSE)</f>
        <v>84.9</v>
      </c>
      <c r="E133">
        <f>VLOOKUP($A133,M_Real_SA!$1:$1048576,COLUMN(통합!E$1),FALSE)</f>
        <v>80.7</v>
      </c>
      <c r="F133">
        <f>VLOOKUP($A133,M_Real_SA!$1:$1048576,COLUMN(통합!F$1),FALSE)</f>
        <v>81.7</v>
      </c>
      <c r="G133">
        <f>VLOOKUP($A133,M_Real_SA!$1:$1048576,COLUMN(통합!G$1),FALSE)</f>
        <v>7709718</v>
      </c>
      <c r="H133">
        <f>VLOOKUP($A133,M_Real_SA!$1:$1048576,COLUMN(통합!H$1),FALSE)</f>
        <v>78886.613819635706</v>
      </c>
      <c r="I133">
        <f>VLOOKUP($A133,통관수출입_작업!$1:$1048576,COLUMN(통관수출입_작업!$O$13),FALSE)</f>
        <v>369375049.71754903</v>
      </c>
      <c r="J133" t="e">
        <f>IFERROR(VLOOKUP($A133,Q_Real_SA!$1:$1048576,COLUMN(Q_Real_SA!B$13),FALSE),NA())</f>
        <v>#N/A</v>
      </c>
      <c r="K133" t="e">
        <f>IFERROR(VLOOKUP($A133,Q_Real_SA!$1:$1048576,COLUMN(Q_Real_SA!C$13),FALSE),NA())</f>
        <v>#N/A</v>
      </c>
    </row>
    <row r="134" spans="1:11" x14ac:dyDescent="0.3">
      <c r="A134" s="9">
        <v>40544</v>
      </c>
      <c r="B134">
        <f>VLOOKUP($A134,M_Real_SA!$1:$1048576,COLUMN(통합!B$1),FALSE)</f>
        <v>88.3</v>
      </c>
      <c r="C134">
        <f>VLOOKUP($A134,M_Real_SA!$1:$1048576,COLUMN(통합!C$1),FALSE)</f>
        <v>92.994</v>
      </c>
      <c r="D134">
        <f>VLOOKUP($A134,M_Real_SA!$1:$1048576,COLUMN(통합!D$1),FALSE)</f>
        <v>86.8</v>
      </c>
      <c r="E134">
        <f>VLOOKUP($A134,M_Real_SA!$1:$1048576,COLUMN(통합!E$1),FALSE)</f>
        <v>84.7</v>
      </c>
      <c r="F134">
        <f>VLOOKUP($A134,M_Real_SA!$1:$1048576,COLUMN(통합!F$1),FALSE)</f>
        <v>79.900000000000006</v>
      </c>
      <c r="G134">
        <f>VLOOKUP($A134,M_Real_SA!$1:$1048576,COLUMN(통합!G$1),FALSE)</f>
        <v>7544653</v>
      </c>
      <c r="H134">
        <f>VLOOKUP($A134,M_Real_SA!$1:$1048576,COLUMN(통합!H$1),FALSE)</f>
        <v>80302.901815354999</v>
      </c>
      <c r="I134">
        <f>VLOOKUP($A134,통관수출입_작업!$1:$1048576,COLUMN(통관수출입_작업!$O$13),FALSE)</f>
        <v>410271005.12918949</v>
      </c>
      <c r="J134">
        <f>IFERROR(VLOOKUP($A134,Q_Real_SA!$1:$1048576,COLUMN(Q_Real_SA!B$13),FALSE),NA())</f>
        <v>405904.8</v>
      </c>
      <c r="K134">
        <f>IFERROR(VLOOKUP($A134,Q_Real_SA!$1:$1048576,COLUMN(Q_Real_SA!C$13),FALSE),NA())</f>
        <v>389824.3</v>
      </c>
    </row>
    <row r="135" spans="1:11" x14ac:dyDescent="0.3">
      <c r="A135" s="9">
        <v>40575</v>
      </c>
      <c r="B135">
        <f>VLOOKUP($A135,M_Real_SA!$1:$1048576,COLUMN(통합!B$1),FALSE)</f>
        <v>84.8</v>
      </c>
      <c r="C135">
        <f>VLOOKUP($A135,M_Real_SA!$1:$1048576,COLUMN(통합!C$1),FALSE)</f>
        <v>90.23</v>
      </c>
      <c r="D135">
        <f>VLOOKUP($A135,M_Real_SA!$1:$1048576,COLUMN(통합!D$1),FALSE)</f>
        <v>84.6</v>
      </c>
      <c r="E135">
        <f>VLOOKUP($A135,M_Real_SA!$1:$1048576,COLUMN(통합!E$1),FALSE)</f>
        <v>78.3</v>
      </c>
      <c r="F135">
        <f>VLOOKUP($A135,M_Real_SA!$1:$1048576,COLUMN(통합!F$1),FALSE)</f>
        <v>79.599999999999994</v>
      </c>
      <c r="G135">
        <f>VLOOKUP($A135,M_Real_SA!$1:$1048576,COLUMN(통합!G$1),FALSE)</f>
        <v>6930532</v>
      </c>
      <c r="H135">
        <f>VLOOKUP($A135,M_Real_SA!$1:$1048576,COLUMN(통합!H$1),FALSE)</f>
        <v>67243.332317058506</v>
      </c>
      <c r="I135">
        <f>VLOOKUP($A135,통관수출입_작업!$1:$1048576,COLUMN(통관수출입_작업!$O$13),FALSE)</f>
        <v>374692065.72606093</v>
      </c>
      <c r="J135" t="e">
        <f>IFERROR(VLOOKUP($A135,Q_Real_SA!$1:$1048576,COLUMN(Q_Real_SA!B$13),FALSE),NA())</f>
        <v>#N/A</v>
      </c>
      <c r="K135" t="e">
        <f>IFERROR(VLOOKUP($A135,Q_Real_SA!$1:$1048576,COLUMN(Q_Real_SA!C$13),FALSE),NA())</f>
        <v>#N/A</v>
      </c>
    </row>
    <row r="136" spans="1:11" x14ac:dyDescent="0.3">
      <c r="A136" s="9">
        <v>40603</v>
      </c>
      <c r="B136">
        <f>VLOOKUP($A136,M_Real_SA!$1:$1048576,COLUMN(통합!B$1),FALSE)</f>
        <v>87.9</v>
      </c>
      <c r="C136">
        <f>VLOOKUP($A136,M_Real_SA!$1:$1048576,COLUMN(통합!C$1),FALSE)</f>
        <v>92.350999999999999</v>
      </c>
      <c r="D136">
        <f>VLOOKUP($A136,M_Real_SA!$1:$1048576,COLUMN(통합!D$1),FALSE)</f>
        <v>86</v>
      </c>
      <c r="E136">
        <f>VLOOKUP($A136,M_Real_SA!$1:$1048576,COLUMN(통합!E$1),FALSE)</f>
        <v>81</v>
      </c>
      <c r="F136">
        <f>VLOOKUP($A136,M_Real_SA!$1:$1048576,COLUMN(통합!F$1),FALSE)</f>
        <v>82.1</v>
      </c>
      <c r="G136">
        <f>VLOOKUP($A136,M_Real_SA!$1:$1048576,COLUMN(통합!G$1),FALSE)</f>
        <v>7833888</v>
      </c>
      <c r="H136">
        <f>VLOOKUP($A136,M_Real_SA!$1:$1048576,COLUMN(통합!H$1),FALSE)</f>
        <v>81199.888274636905</v>
      </c>
      <c r="I136">
        <f>VLOOKUP($A136,통관수출입_작업!$1:$1048576,COLUMN(통관수출입_작업!$O$13),FALSE)</f>
        <v>381004763.12363052</v>
      </c>
      <c r="J136" t="e">
        <f>IFERROR(VLOOKUP($A136,Q_Real_SA!$1:$1048576,COLUMN(Q_Real_SA!B$13),FALSE),NA())</f>
        <v>#N/A</v>
      </c>
      <c r="K136" t="e">
        <f>IFERROR(VLOOKUP($A136,Q_Real_SA!$1:$1048576,COLUMN(Q_Real_SA!C$13),FALSE),NA())</f>
        <v>#N/A</v>
      </c>
    </row>
    <row r="137" spans="1:11" x14ac:dyDescent="0.3">
      <c r="A137" s="9">
        <v>40634</v>
      </c>
      <c r="B137">
        <f>VLOOKUP($A137,M_Real_SA!$1:$1048576,COLUMN(통합!B$1),FALSE)</f>
        <v>86.7</v>
      </c>
      <c r="C137">
        <f>VLOOKUP($A137,M_Real_SA!$1:$1048576,COLUMN(통합!C$1),FALSE)</f>
        <v>90.799000000000007</v>
      </c>
      <c r="D137">
        <f>VLOOKUP($A137,M_Real_SA!$1:$1048576,COLUMN(통합!D$1),FALSE)</f>
        <v>86.3</v>
      </c>
      <c r="E137">
        <f>VLOOKUP($A137,M_Real_SA!$1:$1048576,COLUMN(통합!E$1),FALSE)</f>
        <v>81.400000000000006</v>
      </c>
      <c r="F137">
        <f>VLOOKUP($A137,M_Real_SA!$1:$1048576,COLUMN(통합!F$1),FALSE)</f>
        <v>78.8</v>
      </c>
      <c r="G137">
        <f>VLOOKUP($A137,M_Real_SA!$1:$1048576,COLUMN(통합!G$1),FALSE)</f>
        <v>7356524</v>
      </c>
      <c r="H137">
        <f>VLOOKUP($A137,M_Real_SA!$1:$1048576,COLUMN(통합!H$1),FALSE)</f>
        <v>71972.519186529797</v>
      </c>
      <c r="I137">
        <f>VLOOKUP($A137,통관수출입_작업!$1:$1048576,COLUMN(통관수출입_작업!$O$13),FALSE)</f>
        <v>393252281.26082909</v>
      </c>
      <c r="J137">
        <f>IFERROR(VLOOKUP($A137,Q_Real_SA!$1:$1048576,COLUMN(Q_Real_SA!B$13),FALSE),NA())</f>
        <v>407666.7</v>
      </c>
      <c r="K137">
        <f>IFERROR(VLOOKUP($A137,Q_Real_SA!$1:$1048576,COLUMN(Q_Real_SA!C$13),FALSE),NA())</f>
        <v>392843.8</v>
      </c>
    </row>
    <row r="138" spans="1:11" x14ac:dyDescent="0.3">
      <c r="A138" s="9">
        <v>40664</v>
      </c>
      <c r="B138">
        <f>VLOOKUP($A138,M_Real_SA!$1:$1048576,COLUMN(통합!B$1),FALSE)</f>
        <v>87</v>
      </c>
      <c r="C138">
        <f>VLOOKUP($A138,M_Real_SA!$1:$1048576,COLUMN(통합!C$1),FALSE)</f>
        <v>91.126999999999995</v>
      </c>
      <c r="D138">
        <f>VLOOKUP($A138,M_Real_SA!$1:$1048576,COLUMN(통합!D$1),FALSE)</f>
        <v>86.3</v>
      </c>
      <c r="E138">
        <f>VLOOKUP($A138,M_Real_SA!$1:$1048576,COLUMN(통합!E$1),FALSE)</f>
        <v>81.900000000000006</v>
      </c>
      <c r="F138">
        <f>VLOOKUP($A138,M_Real_SA!$1:$1048576,COLUMN(통합!F$1),FALSE)</f>
        <v>84.4</v>
      </c>
      <c r="G138">
        <f>VLOOKUP($A138,M_Real_SA!$1:$1048576,COLUMN(통합!G$1),FALSE)</f>
        <v>7473761</v>
      </c>
      <c r="H138">
        <f>VLOOKUP($A138,M_Real_SA!$1:$1048576,COLUMN(통합!H$1),FALSE)</f>
        <v>74556.093665791501</v>
      </c>
      <c r="I138">
        <f>VLOOKUP($A138,통관수출입_작업!$1:$1048576,COLUMN(통관수출입_작업!$O$13),FALSE)</f>
        <v>366020992.34053212</v>
      </c>
      <c r="J138" t="e">
        <f>IFERROR(VLOOKUP($A138,Q_Real_SA!$1:$1048576,COLUMN(Q_Real_SA!B$13),FALSE),NA())</f>
        <v>#N/A</v>
      </c>
      <c r="K138" t="e">
        <f>IFERROR(VLOOKUP($A138,Q_Real_SA!$1:$1048576,COLUMN(Q_Real_SA!C$13),FALSE),NA())</f>
        <v>#N/A</v>
      </c>
    </row>
    <row r="139" spans="1:11" x14ac:dyDescent="0.3">
      <c r="A139" s="9">
        <v>40695</v>
      </c>
      <c r="B139">
        <f>VLOOKUP($A139,M_Real_SA!$1:$1048576,COLUMN(통합!B$1),FALSE)</f>
        <v>87.9</v>
      </c>
      <c r="C139">
        <f>VLOOKUP($A139,M_Real_SA!$1:$1048576,COLUMN(통합!C$1),FALSE)</f>
        <v>91.885000000000005</v>
      </c>
      <c r="D139">
        <f>VLOOKUP($A139,M_Real_SA!$1:$1048576,COLUMN(통합!D$1),FALSE)</f>
        <v>86.8</v>
      </c>
      <c r="E139">
        <f>VLOOKUP($A139,M_Real_SA!$1:$1048576,COLUMN(통합!E$1),FALSE)</f>
        <v>82.6</v>
      </c>
      <c r="F139">
        <f>VLOOKUP($A139,M_Real_SA!$1:$1048576,COLUMN(통합!F$1),FALSE)</f>
        <v>84.8</v>
      </c>
      <c r="G139">
        <f>VLOOKUP($A139,M_Real_SA!$1:$1048576,COLUMN(통합!G$1),FALSE)</f>
        <v>8223961</v>
      </c>
      <c r="H139">
        <f>VLOOKUP($A139,M_Real_SA!$1:$1048576,COLUMN(통합!H$1),FALSE)</f>
        <v>75230.229305027504</v>
      </c>
      <c r="I139">
        <f>VLOOKUP($A139,통관수출입_작업!$1:$1048576,COLUMN(통관수출입_작업!$O$13),FALSE)</f>
        <v>359828529.84558731</v>
      </c>
      <c r="J139" t="e">
        <f>IFERROR(VLOOKUP($A139,Q_Real_SA!$1:$1048576,COLUMN(Q_Real_SA!B$13),FALSE),NA())</f>
        <v>#N/A</v>
      </c>
      <c r="K139" t="e">
        <f>IFERROR(VLOOKUP($A139,Q_Real_SA!$1:$1048576,COLUMN(Q_Real_SA!C$13),FALSE),NA())</f>
        <v>#N/A</v>
      </c>
    </row>
    <row r="140" spans="1:11" x14ac:dyDescent="0.3">
      <c r="A140" s="9">
        <v>40725</v>
      </c>
      <c r="B140">
        <f>VLOOKUP($A140,M_Real_SA!$1:$1048576,COLUMN(통합!B$1),FALSE)</f>
        <v>87.4</v>
      </c>
      <c r="C140">
        <f>VLOOKUP($A140,M_Real_SA!$1:$1048576,COLUMN(통합!C$1),FALSE)</f>
        <v>92.081000000000003</v>
      </c>
      <c r="D140">
        <f>VLOOKUP($A140,M_Real_SA!$1:$1048576,COLUMN(통합!D$1),FALSE)</f>
        <v>87.5</v>
      </c>
      <c r="E140">
        <f>VLOOKUP($A140,M_Real_SA!$1:$1048576,COLUMN(통합!E$1),FALSE)</f>
        <v>81.400000000000006</v>
      </c>
      <c r="F140">
        <f>VLOOKUP($A140,M_Real_SA!$1:$1048576,COLUMN(통합!F$1),FALSE)</f>
        <v>83.1</v>
      </c>
      <c r="G140">
        <f>VLOOKUP($A140,M_Real_SA!$1:$1048576,COLUMN(통합!G$1),FALSE)</f>
        <v>7225746</v>
      </c>
      <c r="H140">
        <f>VLOOKUP($A140,M_Real_SA!$1:$1048576,COLUMN(통합!H$1),FALSE)</f>
        <v>72244.002878739702</v>
      </c>
      <c r="I140">
        <f>VLOOKUP($A140,통관수출입_작업!$1:$1048576,COLUMN(통관수출입_작업!$O$13),FALSE)</f>
        <v>385334918.82717615</v>
      </c>
      <c r="J140">
        <f>IFERROR(VLOOKUP($A140,Q_Real_SA!$1:$1048576,COLUMN(Q_Real_SA!B$13),FALSE),NA())</f>
        <v>409552.3</v>
      </c>
      <c r="K140">
        <f>IFERROR(VLOOKUP($A140,Q_Real_SA!$1:$1048576,COLUMN(Q_Real_SA!C$13),FALSE),NA())</f>
        <v>395593.7</v>
      </c>
    </row>
    <row r="141" spans="1:11" x14ac:dyDescent="0.3">
      <c r="A141" s="9">
        <v>40756</v>
      </c>
      <c r="B141">
        <f>VLOOKUP($A141,M_Real_SA!$1:$1048576,COLUMN(통합!B$1),FALSE)</f>
        <v>87.8</v>
      </c>
      <c r="C141">
        <f>VLOOKUP($A141,M_Real_SA!$1:$1048576,COLUMN(통합!C$1),FALSE)</f>
        <v>91.594999999999999</v>
      </c>
      <c r="D141">
        <f>VLOOKUP($A141,M_Real_SA!$1:$1048576,COLUMN(통합!D$1),FALSE)</f>
        <v>88.1</v>
      </c>
      <c r="E141">
        <f>VLOOKUP($A141,M_Real_SA!$1:$1048576,COLUMN(통합!E$1),FALSE)</f>
        <v>82.1</v>
      </c>
      <c r="F141">
        <f>VLOOKUP($A141,M_Real_SA!$1:$1048576,COLUMN(통합!F$1),FALSE)</f>
        <v>87.8</v>
      </c>
      <c r="G141">
        <f>VLOOKUP($A141,M_Real_SA!$1:$1048576,COLUMN(통합!G$1),FALSE)</f>
        <v>7365824</v>
      </c>
      <c r="H141">
        <f>VLOOKUP($A141,M_Real_SA!$1:$1048576,COLUMN(통합!H$1),FALSE)</f>
        <v>77837.872718413695</v>
      </c>
      <c r="I141">
        <f>VLOOKUP($A141,통관수출입_작업!$1:$1048576,COLUMN(통관수출입_작업!$O$13),FALSE)</f>
        <v>361675187.2795859</v>
      </c>
      <c r="J141" t="e">
        <f>IFERROR(VLOOKUP($A141,Q_Real_SA!$1:$1048576,COLUMN(Q_Real_SA!B$13),FALSE),NA())</f>
        <v>#N/A</v>
      </c>
      <c r="K141" t="e">
        <f>IFERROR(VLOOKUP($A141,Q_Real_SA!$1:$1048576,COLUMN(Q_Real_SA!C$13),FALSE),NA())</f>
        <v>#N/A</v>
      </c>
    </row>
    <row r="142" spans="1:11" x14ac:dyDescent="0.3">
      <c r="A142" s="9">
        <v>40787</v>
      </c>
      <c r="B142">
        <f>VLOOKUP($A142,M_Real_SA!$1:$1048576,COLUMN(통합!B$1),FALSE)</f>
        <v>87.6</v>
      </c>
      <c r="C142">
        <f>VLOOKUP($A142,M_Real_SA!$1:$1048576,COLUMN(통합!C$1),FALSE)</f>
        <v>91.632000000000005</v>
      </c>
      <c r="D142">
        <f>VLOOKUP($A142,M_Real_SA!$1:$1048576,COLUMN(통합!D$1),FALSE)</f>
        <v>87</v>
      </c>
      <c r="E142">
        <f>VLOOKUP($A142,M_Real_SA!$1:$1048576,COLUMN(통합!E$1),FALSE)</f>
        <v>82.2</v>
      </c>
      <c r="F142">
        <f>VLOOKUP($A142,M_Real_SA!$1:$1048576,COLUMN(통합!F$1),FALSE)</f>
        <v>82.1</v>
      </c>
      <c r="G142">
        <f>VLOOKUP($A142,M_Real_SA!$1:$1048576,COLUMN(통합!G$1),FALSE)</f>
        <v>7571650</v>
      </c>
      <c r="H142">
        <f>VLOOKUP($A142,M_Real_SA!$1:$1048576,COLUMN(통합!H$1),FALSE)</f>
        <v>76007.741872331404</v>
      </c>
      <c r="I142">
        <f>VLOOKUP($A142,통관수출입_작업!$1:$1048576,COLUMN(통관수출입_작업!$O$13),FALSE)</f>
        <v>371853498.55087185</v>
      </c>
      <c r="J142" t="e">
        <f>IFERROR(VLOOKUP($A142,Q_Real_SA!$1:$1048576,COLUMN(Q_Real_SA!B$13),FALSE),NA())</f>
        <v>#N/A</v>
      </c>
      <c r="K142" t="e">
        <f>IFERROR(VLOOKUP($A142,Q_Real_SA!$1:$1048576,COLUMN(Q_Real_SA!C$13),FALSE),NA())</f>
        <v>#N/A</v>
      </c>
    </row>
    <row r="143" spans="1:11" x14ac:dyDescent="0.3">
      <c r="A143" s="9">
        <v>40817</v>
      </c>
      <c r="B143">
        <f>VLOOKUP($A143,M_Real_SA!$1:$1048576,COLUMN(통합!B$1),FALSE)</f>
        <v>88.6</v>
      </c>
      <c r="C143">
        <f>VLOOKUP($A143,M_Real_SA!$1:$1048576,COLUMN(통합!C$1),FALSE)</f>
        <v>93.95</v>
      </c>
      <c r="D143">
        <f>VLOOKUP($A143,M_Real_SA!$1:$1048576,COLUMN(통합!D$1),FALSE)</f>
        <v>87.4</v>
      </c>
      <c r="E143">
        <f>VLOOKUP($A143,M_Real_SA!$1:$1048576,COLUMN(통합!E$1),FALSE)</f>
        <v>81.8</v>
      </c>
      <c r="F143">
        <f>VLOOKUP($A143,M_Real_SA!$1:$1048576,COLUMN(통합!F$1),FALSE)</f>
        <v>78.8</v>
      </c>
      <c r="G143">
        <f>VLOOKUP($A143,M_Real_SA!$1:$1048576,COLUMN(통합!G$1),FALSE)</f>
        <v>7908040</v>
      </c>
      <c r="H143">
        <f>VLOOKUP($A143,M_Real_SA!$1:$1048576,COLUMN(통합!H$1),FALSE)</f>
        <v>73547.533409331605</v>
      </c>
      <c r="I143">
        <f>VLOOKUP($A143,통관수출입_작업!$1:$1048576,COLUMN(통관수출입_작업!$O$13),FALSE)</f>
        <v>372276047.30134499</v>
      </c>
      <c r="J143">
        <f>IFERROR(VLOOKUP($A143,Q_Real_SA!$1:$1048576,COLUMN(Q_Real_SA!B$13),FALSE),NA())</f>
        <v>412298.9</v>
      </c>
      <c r="K143">
        <f>IFERROR(VLOOKUP($A143,Q_Real_SA!$1:$1048576,COLUMN(Q_Real_SA!C$13),FALSE),NA())</f>
        <v>396494.3</v>
      </c>
    </row>
    <row r="144" spans="1:11" x14ac:dyDescent="0.3">
      <c r="A144" s="9">
        <v>40848</v>
      </c>
      <c r="B144">
        <f>VLOOKUP($A144,M_Real_SA!$1:$1048576,COLUMN(통합!B$1),FALSE)</f>
        <v>87.5</v>
      </c>
      <c r="C144">
        <f>VLOOKUP($A144,M_Real_SA!$1:$1048576,COLUMN(통합!C$1),FALSE)</f>
        <v>92.063000000000002</v>
      </c>
      <c r="D144">
        <f>VLOOKUP($A144,M_Real_SA!$1:$1048576,COLUMN(통합!D$1),FALSE)</f>
        <v>87.1</v>
      </c>
      <c r="E144">
        <f>VLOOKUP($A144,M_Real_SA!$1:$1048576,COLUMN(통합!E$1),FALSE)</f>
        <v>81</v>
      </c>
      <c r="F144">
        <f>VLOOKUP($A144,M_Real_SA!$1:$1048576,COLUMN(통합!F$1),FALSE)</f>
        <v>80.900000000000006</v>
      </c>
      <c r="G144">
        <f>VLOOKUP($A144,M_Real_SA!$1:$1048576,COLUMN(통합!G$1),FALSE)</f>
        <v>7385460</v>
      </c>
      <c r="H144">
        <f>VLOOKUP($A144,M_Real_SA!$1:$1048576,COLUMN(통합!H$1),FALSE)</f>
        <v>78939.705509406995</v>
      </c>
      <c r="I144">
        <f>VLOOKUP($A144,통관수출입_작업!$1:$1048576,COLUMN(통관수출입_작업!$O$13),FALSE)</f>
        <v>387808755.35970289</v>
      </c>
      <c r="J144" t="e">
        <f>IFERROR(VLOOKUP($A144,Q_Real_SA!$1:$1048576,COLUMN(Q_Real_SA!B$13),FALSE),NA())</f>
        <v>#N/A</v>
      </c>
      <c r="K144" t="e">
        <f>IFERROR(VLOOKUP($A144,Q_Real_SA!$1:$1048576,COLUMN(Q_Real_SA!C$13),FALSE),NA())</f>
        <v>#N/A</v>
      </c>
    </row>
    <row r="145" spans="1:11" x14ac:dyDescent="0.3">
      <c r="A145" s="9">
        <v>40878</v>
      </c>
      <c r="B145">
        <f>VLOOKUP($A145,M_Real_SA!$1:$1048576,COLUMN(통합!B$1),FALSE)</f>
        <v>86.8</v>
      </c>
      <c r="C145">
        <f>VLOOKUP($A145,M_Real_SA!$1:$1048576,COLUMN(통합!C$1),FALSE)</f>
        <v>90.400999999999996</v>
      </c>
      <c r="D145">
        <f>VLOOKUP($A145,M_Real_SA!$1:$1048576,COLUMN(통합!D$1),FALSE)</f>
        <v>86.2</v>
      </c>
      <c r="E145">
        <f>VLOOKUP($A145,M_Real_SA!$1:$1048576,COLUMN(통합!E$1),FALSE)</f>
        <v>82.7</v>
      </c>
      <c r="F145">
        <f>VLOOKUP($A145,M_Real_SA!$1:$1048576,COLUMN(통합!F$1),FALSE)</f>
        <v>80.2</v>
      </c>
      <c r="G145">
        <f>VLOOKUP($A145,M_Real_SA!$1:$1048576,COLUMN(통합!G$1),FALSE)</f>
        <v>8061659</v>
      </c>
      <c r="H145">
        <f>VLOOKUP($A145,M_Real_SA!$1:$1048576,COLUMN(통합!H$1),FALSE)</f>
        <v>74365.092987383003</v>
      </c>
      <c r="I145">
        <f>VLOOKUP($A145,통관수출입_작업!$1:$1048576,COLUMN(통관수출입_작업!$O$13),FALSE)</f>
        <v>401563637.47783828</v>
      </c>
      <c r="J145" t="e">
        <f>IFERROR(VLOOKUP($A145,Q_Real_SA!$1:$1048576,COLUMN(Q_Real_SA!B$13),FALSE),NA())</f>
        <v>#N/A</v>
      </c>
      <c r="K145" t="e">
        <f>IFERROR(VLOOKUP($A145,Q_Real_SA!$1:$1048576,COLUMN(Q_Real_SA!C$13),FALSE),NA())</f>
        <v>#N/A</v>
      </c>
    </row>
    <row r="146" spans="1:11" x14ac:dyDescent="0.3">
      <c r="A146" s="9">
        <v>40909</v>
      </c>
      <c r="B146">
        <f>VLOOKUP($A146,M_Real_SA!$1:$1048576,COLUMN(통합!B$1),FALSE)</f>
        <v>87.7</v>
      </c>
      <c r="C146">
        <f>VLOOKUP($A146,M_Real_SA!$1:$1048576,COLUMN(통합!C$1),FALSE)</f>
        <v>92.686000000000007</v>
      </c>
      <c r="D146">
        <f>VLOOKUP($A146,M_Real_SA!$1:$1048576,COLUMN(통합!D$1),FALSE)</f>
        <v>87.4</v>
      </c>
      <c r="E146">
        <f>VLOOKUP($A146,M_Real_SA!$1:$1048576,COLUMN(통합!E$1),FALSE)</f>
        <v>84.2</v>
      </c>
      <c r="F146">
        <f>VLOOKUP($A146,M_Real_SA!$1:$1048576,COLUMN(통합!F$1),FALSE)</f>
        <v>86</v>
      </c>
      <c r="G146">
        <f>VLOOKUP($A146,M_Real_SA!$1:$1048576,COLUMN(통합!G$1),FALSE)</f>
        <v>7172174</v>
      </c>
      <c r="H146">
        <f>VLOOKUP($A146,M_Real_SA!$1:$1048576,COLUMN(통합!H$1),FALSE)</f>
        <v>71799.383727775901</v>
      </c>
      <c r="I146">
        <f>VLOOKUP($A146,통관수출입_작업!$1:$1048576,COLUMN(통관수출입_작업!$O$13),FALSE)</f>
        <v>402190290.1437605</v>
      </c>
      <c r="J146">
        <f>IFERROR(VLOOKUP($A146,Q_Real_SA!$1:$1048576,COLUMN(Q_Real_SA!B$13),FALSE),NA())</f>
        <v>416240.7</v>
      </c>
      <c r="K146">
        <f>IFERROR(VLOOKUP($A146,Q_Real_SA!$1:$1048576,COLUMN(Q_Real_SA!C$13),FALSE),NA())</f>
        <v>399072.3</v>
      </c>
    </row>
    <row r="147" spans="1:11" x14ac:dyDescent="0.3">
      <c r="A147" s="9">
        <v>40940</v>
      </c>
      <c r="B147">
        <f>VLOOKUP($A147,M_Real_SA!$1:$1048576,COLUMN(통합!B$1),FALSE)</f>
        <v>89.4</v>
      </c>
      <c r="C147">
        <f>VLOOKUP($A147,M_Real_SA!$1:$1048576,COLUMN(통합!C$1),FALSE)</f>
        <v>96.572000000000003</v>
      </c>
      <c r="D147">
        <f>VLOOKUP($A147,M_Real_SA!$1:$1048576,COLUMN(통합!D$1),FALSE)</f>
        <v>88.1</v>
      </c>
      <c r="E147">
        <f>VLOOKUP($A147,M_Real_SA!$1:$1048576,COLUMN(통합!E$1),FALSE)</f>
        <v>82.3</v>
      </c>
      <c r="F147">
        <f>VLOOKUP($A147,M_Real_SA!$1:$1048576,COLUMN(통합!F$1),FALSE)</f>
        <v>92.1</v>
      </c>
      <c r="G147">
        <f>VLOOKUP($A147,M_Real_SA!$1:$1048576,COLUMN(통합!G$1),FALSE)</f>
        <v>7332023</v>
      </c>
      <c r="H147">
        <f>VLOOKUP($A147,M_Real_SA!$1:$1048576,COLUMN(통합!H$1),FALSE)</f>
        <v>85944.492072161695</v>
      </c>
      <c r="I147">
        <f>VLOOKUP($A147,통관수출입_작업!$1:$1048576,COLUMN(통관수출입_작업!$O$13),FALSE)</f>
        <v>432433487.7811839</v>
      </c>
      <c r="J147" t="e">
        <f>IFERROR(VLOOKUP($A147,Q_Real_SA!$1:$1048576,COLUMN(Q_Real_SA!B$13),FALSE),NA())</f>
        <v>#N/A</v>
      </c>
      <c r="K147" t="e">
        <f>IFERROR(VLOOKUP($A147,Q_Real_SA!$1:$1048576,COLUMN(Q_Real_SA!C$13),FALSE),NA())</f>
        <v>#N/A</v>
      </c>
    </row>
    <row r="148" spans="1:11" x14ac:dyDescent="0.3">
      <c r="A148" s="9">
        <v>40969</v>
      </c>
      <c r="B148">
        <f>VLOOKUP($A148,M_Real_SA!$1:$1048576,COLUMN(통합!B$1),FALSE)</f>
        <v>88.5</v>
      </c>
      <c r="C148">
        <f>VLOOKUP($A148,M_Real_SA!$1:$1048576,COLUMN(통합!C$1),FALSE)</f>
        <v>93.135000000000005</v>
      </c>
      <c r="D148">
        <f>VLOOKUP($A148,M_Real_SA!$1:$1048576,COLUMN(통합!D$1),FALSE)</f>
        <v>87.4</v>
      </c>
      <c r="E148">
        <f>VLOOKUP($A148,M_Real_SA!$1:$1048576,COLUMN(통합!E$1),FALSE)</f>
        <v>81.8</v>
      </c>
      <c r="F148">
        <f>VLOOKUP($A148,M_Real_SA!$1:$1048576,COLUMN(통합!F$1),FALSE)</f>
        <v>79.2</v>
      </c>
      <c r="G148">
        <f>VLOOKUP($A148,M_Real_SA!$1:$1048576,COLUMN(통합!G$1),FALSE)</f>
        <v>7467195</v>
      </c>
      <c r="H148">
        <f>VLOOKUP($A148,M_Real_SA!$1:$1048576,COLUMN(통합!H$1),FALSE)</f>
        <v>72715.623043349595</v>
      </c>
      <c r="I148">
        <f>VLOOKUP($A148,통관수출입_작업!$1:$1048576,COLUMN(통관수출입_작업!$O$13),FALSE)</f>
        <v>388045285.11580414</v>
      </c>
      <c r="J148" t="e">
        <f>IFERROR(VLOOKUP($A148,Q_Real_SA!$1:$1048576,COLUMN(Q_Real_SA!B$13),FALSE),NA())</f>
        <v>#N/A</v>
      </c>
      <c r="K148" t="e">
        <f>IFERROR(VLOOKUP($A148,Q_Real_SA!$1:$1048576,COLUMN(Q_Real_SA!C$13),FALSE),NA())</f>
        <v>#N/A</v>
      </c>
    </row>
    <row r="149" spans="1:11" x14ac:dyDescent="0.3">
      <c r="A149" s="9">
        <v>41000</v>
      </c>
      <c r="B149">
        <f>VLOOKUP($A149,M_Real_SA!$1:$1048576,COLUMN(통합!B$1),FALSE)</f>
        <v>88.3</v>
      </c>
      <c r="C149">
        <f>VLOOKUP($A149,M_Real_SA!$1:$1048576,COLUMN(통합!C$1),FALSE)</f>
        <v>94.087999999999994</v>
      </c>
      <c r="D149">
        <f>VLOOKUP($A149,M_Real_SA!$1:$1048576,COLUMN(통합!D$1),FALSE)</f>
        <v>87.5</v>
      </c>
      <c r="E149">
        <f>VLOOKUP($A149,M_Real_SA!$1:$1048576,COLUMN(통합!E$1),FALSE)</f>
        <v>82.1</v>
      </c>
      <c r="F149">
        <f>VLOOKUP($A149,M_Real_SA!$1:$1048576,COLUMN(통합!F$1),FALSE)</f>
        <v>84.9</v>
      </c>
      <c r="G149">
        <f>VLOOKUP($A149,M_Real_SA!$1:$1048576,COLUMN(통합!G$1),FALSE)</f>
        <v>7278808</v>
      </c>
      <c r="H149">
        <f>VLOOKUP($A149,M_Real_SA!$1:$1048576,COLUMN(통합!H$1),FALSE)</f>
        <v>73429.682905374793</v>
      </c>
      <c r="I149">
        <f>VLOOKUP($A149,통관수출입_작업!$1:$1048576,COLUMN(통관수출입_작업!$O$13),FALSE)</f>
        <v>384386727.30551136</v>
      </c>
      <c r="J149">
        <f>IFERROR(VLOOKUP($A149,Q_Real_SA!$1:$1048576,COLUMN(Q_Real_SA!B$13),FALSE),NA())</f>
        <v>417998</v>
      </c>
      <c r="K149">
        <f>IFERROR(VLOOKUP($A149,Q_Real_SA!$1:$1048576,COLUMN(Q_Real_SA!C$13),FALSE),NA())</f>
        <v>400259.3</v>
      </c>
    </row>
    <row r="150" spans="1:11" x14ac:dyDescent="0.3">
      <c r="A150" s="9">
        <v>41030</v>
      </c>
      <c r="B150">
        <f>VLOOKUP($A150,M_Real_SA!$1:$1048576,COLUMN(통합!B$1),FALSE)</f>
        <v>89.2</v>
      </c>
      <c r="C150">
        <f>VLOOKUP($A150,M_Real_SA!$1:$1048576,COLUMN(통합!C$1),FALSE)</f>
        <v>94.316999999999993</v>
      </c>
      <c r="D150">
        <f>VLOOKUP($A150,M_Real_SA!$1:$1048576,COLUMN(통합!D$1),FALSE)</f>
        <v>88.4</v>
      </c>
      <c r="E150">
        <f>VLOOKUP($A150,M_Real_SA!$1:$1048576,COLUMN(통합!E$1),FALSE)</f>
        <v>83.8</v>
      </c>
      <c r="F150">
        <f>VLOOKUP($A150,M_Real_SA!$1:$1048576,COLUMN(통합!F$1),FALSE)</f>
        <v>80.400000000000006</v>
      </c>
      <c r="G150">
        <f>VLOOKUP($A150,M_Real_SA!$1:$1048576,COLUMN(통합!G$1),FALSE)</f>
        <v>7368315</v>
      </c>
      <c r="H150">
        <f>VLOOKUP($A150,M_Real_SA!$1:$1048576,COLUMN(통합!H$1),FALSE)</f>
        <v>77931.043770671298</v>
      </c>
      <c r="I150">
        <f>VLOOKUP($A150,통관수출입_작업!$1:$1048576,COLUMN(통관수출입_작업!$O$13),FALSE)</f>
        <v>391747796.78219002</v>
      </c>
      <c r="J150" t="e">
        <f>IFERROR(VLOOKUP($A150,Q_Real_SA!$1:$1048576,COLUMN(Q_Real_SA!B$13),FALSE),NA())</f>
        <v>#N/A</v>
      </c>
      <c r="K150" t="e">
        <f>IFERROR(VLOOKUP($A150,Q_Real_SA!$1:$1048576,COLUMN(Q_Real_SA!C$13),FALSE),NA())</f>
        <v>#N/A</v>
      </c>
    </row>
    <row r="151" spans="1:11" x14ac:dyDescent="0.3">
      <c r="A151" s="9">
        <v>41061</v>
      </c>
      <c r="B151">
        <f>VLOOKUP($A151,M_Real_SA!$1:$1048576,COLUMN(통합!B$1),FALSE)</f>
        <v>88.2</v>
      </c>
      <c r="C151">
        <f>VLOOKUP($A151,M_Real_SA!$1:$1048576,COLUMN(통합!C$1),FALSE)</f>
        <v>92.501999999999995</v>
      </c>
      <c r="D151">
        <f>VLOOKUP($A151,M_Real_SA!$1:$1048576,COLUMN(통합!D$1),FALSE)</f>
        <v>88</v>
      </c>
      <c r="E151">
        <f>VLOOKUP($A151,M_Real_SA!$1:$1048576,COLUMN(통합!E$1),FALSE)</f>
        <v>83.7</v>
      </c>
      <c r="F151">
        <f>VLOOKUP($A151,M_Real_SA!$1:$1048576,COLUMN(통합!F$1),FALSE)</f>
        <v>76.2</v>
      </c>
      <c r="G151">
        <f>VLOOKUP($A151,M_Real_SA!$1:$1048576,COLUMN(통합!G$1),FALSE)</f>
        <v>7114839</v>
      </c>
      <c r="H151">
        <f>VLOOKUP($A151,M_Real_SA!$1:$1048576,COLUMN(통합!H$1),FALSE)</f>
        <v>76212.356989774897</v>
      </c>
      <c r="I151">
        <f>VLOOKUP($A151,통관수출입_작업!$1:$1048576,COLUMN(통관수출입_작업!$O$13),FALSE)</f>
        <v>421131540.58439958</v>
      </c>
      <c r="J151" t="e">
        <f>IFERROR(VLOOKUP($A151,Q_Real_SA!$1:$1048576,COLUMN(Q_Real_SA!B$13),FALSE),NA())</f>
        <v>#N/A</v>
      </c>
      <c r="K151" t="e">
        <f>IFERROR(VLOOKUP($A151,Q_Real_SA!$1:$1048576,COLUMN(Q_Real_SA!C$13),FALSE),NA())</f>
        <v>#N/A</v>
      </c>
    </row>
    <row r="152" spans="1:11" x14ac:dyDescent="0.3">
      <c r="A152" s="9">
        <v>41091</v>
      </c>
      <c r="B152">
        <f>VLOOKUP($A152,M_Real_SA!$1:$1048576,COLUMN(통합!B$1),FALSE)</f>
        <v>88.8</v>
      </c>
      <c r="C152">
        <f>VLOOKUP($A152,M_Real_SA!$1:$1048576,COLUMN(통합!C$1),FALSE)</f>
        <v>92.06</v>
      </c>
      <c r="D152">
        <f>VLOOKUP($A152,M_Real_SA!$1:$1048576,COLUMN(통합!D$1),FALSE)</f>
        <v>88.9</v>
      </c>
      <c r="E152">
        <f>VLOOKUP($A152,M_Real_SA!$1:$1048576,COLUMN(통합!E$1),FALSE)</f>
        <v>84.3</v>
      </c>
      <c r="F152">
        <f>VLOOKUP($A152,M_Real_SA!$1:$1048576,COLUMN(통합!F$1),FALSE)</f>
        <v>81.7</v>
      </c>
      <c r="G152">
        <f>VLOOKUP($A152,M_Real_SA!$1:$1048576,COLUMN(통합!G$1),FALSE)</f>
        <v>7524180</v>
      </c>
      <c r="H152">
        <f>VLOOKUP($A152,M_Real_SA!$1:$1048576,COLUMN(통합!H$1),FALSE)</f>
        <v>74664.961605530203</v>
      </c>
      <c r="I152">
        <f>VLOOKUP($A152,통관수출입_작업!$1:$1048576,COLUMN(통관수출입_작업!$O$13),FALSE)</f>
        <v>404269959.65858233</v>
      </c>
      <c r="J152">
        <f>IFERROR(VLOOKUP($A152,Q_Real_SA!$1:$1048576,COLUMN(Q_Real_SA!B$13),FALSE),NA())</f>
        <v>419861.6</v>
      </c>
      <c r="K152">
        <f>IFERROR(VLOOKUP($A152,Q_Real_SA!$1:$1048576,COLUMN(Q_Real_SA!C$13),FALSE),NA())</f>
        <v>407533.4</v>
      </c>
    </row>
    <row r="153" spans="1:11" x14ac:dyDescent="0.3">
      <c r="A153" s="9">
        <v>41122</v>
      </c>
      <c r="B153">
        <f>VLOOKUP($A153,M_Real_SA!$1:$1048576,COLUMN(통합!B$1),FALSE)</f>
        <v>87.6</v>
      </c>
      <c r="C153">
        <f>VLOOKUP($A153,M_Real_SA!$1:$1048576,COLUMN(통합!C$1),FALSE)</f>
        <v>90.302999999999997</v>
      </c>
      <c r="D153">
        <f>VLOOKUP($A153,M_Real_SA!$1:$1048576,COLUMN(통합!D$1),FALSE)</f>
        <v>88.6</v>
      </c>
      <c r="E153">
        <f>VLOOKUP($A153,M_Real_SA!$1:$1048576,COLUMN(통합!E$1),FALSE)</f>
        <v>82.3</v>
      </c>
      <c r="F153">
        <f>VLOOKUP($A153,M_Real_SA!$1:$1048576,COLUMN(통합!F$1),FALSE)</f>
        <v>73.400000000000006</v>
      </c>
      <c r="G153">
        <f>VLOOKUP($A153,M_Real_SA!$1:$1048576,COLUMN(통합!G$1),FALSE)</f>
        <v>7037347</v>
      </c>
      <c r="H153">
        <f>VLOOKUP($A153,M_Real_SA!$1:$1048576,COLUMN(통합!H$1),FALSE)</f>
        <v>77025.044215989503</v>
      </c>
      <c r="I153">
        <f>VLOOKUP($A153,통관수출입_작업!$1:$1048576,COLUMN(통관수출입_작업!$O$13),FALSE)</f>
        <v>395772751.03892285</v>
      </c>
      <c r="J153" t="e">
        <f>IFERROR(VLOOKUP($A153,Q_Real_SA!$1:$1048576,COLUMN(Q_Real_SA!B$13),FALSE),NA())</f>
        <v>#N/A</v>
      </c>
      <c r="K153" t="e">
        <f>IFERROR(VLOOKUP($A153,Q_Real_SA!$1:$1048576,COLUMN(Q_Real_SA!C$13),FALSE),NA())</f>
        <v>#N/A</v>
      </c>
    </row>
    <row r="154" spans="1:11" x14ac:dyDescent="0.3">
      <c r="A154" s="9">
        <v>41153</v>
      </c>
      <c r="B154">
        <f>VLOOKUP($A154,M_Real_SA!$1:$1048576,COLUMN(통합!B$1),FALSE)</f>
        <v>88.3</v>
      </c>
      <c r="C154">
        <f>VLOOKUP($A154,M_Real_SA!$1:$1048576,COLUMN(통합!C$1),FALSE)</f>
        <v>91.427999999999997</v>
      </c>
      <c r="D154">
        <f>VLOOKUP($A154,M_Real_SA!$1:$1048576,COLUMN(통합!D$1),FALSE)</f>
        <v>88.7</v>
      </c>
      <c r="E154">
        <f>VLOOKUP($A154,M_Real_SA!$1:$1048576,COLUMN(통합!E$1),FALSE)</f>
        <v>83.7</v>
      </c>
      <c r="F154">
        <f>VLOOKUP($A154,M_Real_SA!$1:$1048576,COLUMN(통합!F$1),FALSE)</f>
        <v>78.099999999999994</v>
      </c>
      <c r="G154">
        <f>VLOOKUP($A154,M_Real_SA!$1:$1048576,COLUMN(통합!G$1),FALSE)</f>
        <v>7335391</v>
      </c>
      <c r="H154">
        <f>VLOOKUP($A154,M_Real_SA!$1:$1048576,COLUMN(통합!H$1),FALSE)</f>
        <v>78126.446910323706</v>
      </c>
      <c r="I154">
        <f>VLOOKUP($A154,통관수출입_작업!$1:$1048576,COLUMN(통관수출입_작업!$O$13),FALSE)</f>
        <v>389040291.85158265</v>
      </c>
      <c r="J154" t="e">
        <f>IFERROR(VLOOKUP($A154,Q_Real_SA!$1:$1048576,COLUMN(Q_Real_SA!B$13),FALSE),NA())</f>
        <v>#N/A</v>
      </c>
      <c r="K154" t="e">
        <f>IFERROR(VLOOKUP($A154,Q_Real_SA!$1:$1048576,COLUMN(Q_Real_SA!C$13),FALSE),NA())</f>
        <v>#N/A</v>
      </c>
    </row>
    <row r="155" spans="1:11" x14ac:dyDescent="0.3">
      <c r="A155" s="9">
        <v>41183</v>
      </c>
      <c r="B155">
        <f>VLOOKUP($A155,M_Real_SA!$1:$1048576,COLUMN(통합!B$1),FALSE)</f>
        <v>88.8</v>
      </c>
      <c r="C155">
        <f>VLOOKUP($A155,M_Real_SA!$1:$1048576,COLUMN(통합!C$1),FALSE)</f>
        <v>93.826999999999998</v>
      </c>
      <c r="D155">
        <f>VLOOKUP($A155,M_Real_SA!$1:$1048576,COLUMN(통합!D$1),FALSE)</f>
        <v>88.2</v>
      </c>
      <c r="E155">
        <f>VLOOKUP($A155,M_Real_SA!$1:$1048576,COLUMN(통합!E$1),FALSE)</f>
        <v>83.4</v>
      </c>
      <c r="F155">
        <f>VLOOKUP($A155,M_Real_SA!$1:$1048576,COLUMN(통합!F$1),FALSE)</f>
        <v>79.3</v>
      </c>
      <c r="G155">
        <f>VLOOKUP($A155,M_Real_SA!$1:$1048576,COLUMN(통합!G$1),FALSE)</f>
        <v>7561212</v>
      </c>
      <c r="H155">
        <f>VLOOKUP($A155,M_Real_SA!$1:$1048576,COLUMN(통합!H$1),FALSE)</f>
        <v>74054.865757746506</v>
      </c>
      <c r="I155">
        <f>VLOOKUP($A155,통관수출입_작업!$1:$1048576,COLUMN(통관수출입_작업!$O$13),FALSE)</f>
        <v>412005102.35043085</v>
      </c>
      <c r="J155">
        <f>IFERROR(VLOOKUP($A155,Q_Real_SA!$1:$1048576,COLUMN(Q_Real_SA!B$13),FALSE),NA())</f>
        <v>422987.5</v>
      </c>
      <c r="K155">
        <f>IFERROR(VLOOKUP($A155,Q_Real_SA!$1:$1048576,COLUMN(Q_Real_SA!C$13),FALSE),NA())</f>
        <v>409368.4</v>
      </c>
    </row>
    <row r="156" spans="1:11" x14ac:dyDescent="0.3">
      <c r="A156" s="9">
        <v>41214</v>
      </c>
      <c r="B156">
        <f>VLOOKUP($A156,M_Real_SA!$1:$1048576,COLUMN(통합!B$1),FALSE)</f>
        <v>89.1</v>
      </c>
      <c r="C156">
        <f>VLOOKUP($A156,M_Real_SA!$1:$1048576,COLUMN(통합!C$1),FALSE)</f>
        <v>94.433999999999997</v>
      </c>
      <c r="D156">
        <f>VLOOKUP($A156,M_Real_SA!$1:$1048576,COLUMN(통합!D$1),FALSE)</f>
        <v>88.3</v>
      </c>
      <c r="E156">
        <f>VLOOKUP($A156,M_Real_SA!$1:$1048576,COLUMN(통합!E$1),FALSE)</f>
        <v>83.9</v>
      </c>
      <c r="F156">
        <f>VLOOKUP($A156,M_Real_SA!$1:$1048576,COLUMN(통합!F$1),FALSE)</f>
        <v>72.900000000000006</v>
      </c>
      <c r="G156">
        <f>VLOOKUP($A156,M_Real_SA!$1:$1048576,COLUMN(통합!G$1),FALSE)</f>
        <v>7649669</v>
      </c>
      <c r="H156">
        <f>VLOOKUP($A156,M_Real_SA!$1:$1048576,COLUMN(통합!H$1),FALSE)</f>
        <v>78296.867183992596</v>
      </c>
      <c r="I156">
        <f>VLOOKUP($A156,통관수출입_작업!$1:$1048576,COLUMN(통관수출입_작업!$O$13),FALSE)</f>
        <v>396288128.17712331</v>
      </c>
      <c r="J156" t="e">
        <f>IFERROR(VLOOKUP($A156,Q_Real_SA!$1:$1048576,COLUMN(Q_Real_SA!B$13),FALSE),NA())</f>
        <v>#N/A</v>
      </c>
      <c r="K156" t="e">
        <f>IFERROR(VLOOKUP($A156,Q_Real_SA!$1:$1048576,COLUMN(Q_Real_SA!C$13),FALSE),NA())</f>
        <v>#N/A</v>
      </c>
    </row>
    <row r="157" spans="1:11" x14ac:dyDescent="0.3">
      <c r="A157" s="9">
        <v>41244</v>
      </c>
      <c r="B157">
        <f>VLOOKUP($A157,M_Real_SA!$1:$1048576,COLUMN(통합!B$1),FALSE)</f>
        <v>89.2</v>
      </c>
      <c r="C157">
        <f>VLOOKUP($A157,M_Real_SA!$1:$1048576,COLUMN(통합!C$1),FALSE)</f>
        <v>94.811000000000007</v>
      </c>
      <c r="D157">
        <f>VLOOKUP($A157,M_Real_SA!$1:$1048576,COLUMN(통합!D$1),FALSE)</f>
        <v>87.8</v>
      </c>
      <c r="E157">
        <f>VLOOKUP($A157,M_Real_SA!$1:$1048576,COLUMN(통합!E$1),FALSE)</f>
        <v>84.3</v>
      </c>
      <c r="F157">
        <f>VLOOKUP($A157,M_Real_SA!$1:$1048576,COLUMN(통합!F$1),FALSE)</f>
        <v>77.400000000000006</v>
      </c>
      <c r="G157">
        <f>VLOOKUP($A157,M_Real_SA!$1:$1048576,COLUMN(통합!G$1),FALSE)</f>
        <v>7819473</v>
      </c>
      <c r="H157">
        <f>VLOOKUP($A157,M_Real_SA!$1:$1048576,COLUMN(통합!H$1),FALSE)</f>
        <v>66810.066761017704</v>
      </c>
      <c r="I157">
        <f>VLOOKUP($A157,통관수출입_작업!$1:$1048576,COLUMN(통관수출입_작업!$O$13),FALSE)</f>
        <v>378396475.64757282</v>
      </c>
      <c r="J157" t="e">
        <f>IFERROR(VLOOKUP($A157,Q_Real_SA!$1:$1048576,COLUMN(Q_Real_SA!B$13),FALSE),NA())</f>
        <v>#N/A</v>
      </c>
      <c r="K157" t="e">
        <f>IFERROR(VLOOKUP($A157,Q_Real_SA!$1:$1048576,COLUMN(Q_Real_SA!C$13),FALSE),NA())</f>
        <v>#N/A</v>
      </c>
    </row>
    <row r="158" spans="1:11" x14ac:dyDescent="0.3">
      <c r="A158" s="9">
        <v>41275</v>
      </c>
      <c r="B158">
        <f>VLOOKUP($A158,M_Real_SA!$1:$1048576,COLUMN(통합!B$1),FALSE)</f>
        <v>89.7</v>
      </c>
      <c r="C158">
        <f>VLOOKUP($A158,M_Real_SA!$1:$1048576,COLUMN(통합!C$1),FALSE)</f>
        <v>96.67</v>
      </c>
      <c r="D158">
        <f>VLOOKUP($A158,M_Real_SA!$1:$1048576,COLUMN(통합!D$1),FALSE)</f>
        <v>88.4</v>
      </c>
      <c r="E158">
        <f>VLOOKUP($A158,M_Real_SA!$1:$1048576,COLUMN(통합!E$1),FALSE)</f>
        <v>83.8</v>
      </c>
      <c r="F158">
        <f>VLOOKUP($A158,M_Real_SA!$1:$1048576,COLUMN(통합!F$1),FALSE)</f>
        <v>76.8</v>
      </c>
      <c r="G158">
        <f>VLOOKUP($A158,M_Real_SA!$1:$1048576,COLUMN(통합!G$1),FALSE)</f>
        <v>7541639</v>
      </c>
      <c r="H158">
        <f>VLOOKUP($A158,M_Real_SA!$1:$1048576,COLUMN(통합!H$1),FALSE)</f>
        <v>84831.831958695402</v>
      </c>
      <c r="I158">
        <f>VLOOKUP($A158,통관수출입_작업!$1:$1048576,COLUMN(통관수출입_작업!$O$13),FALSE)</f>
        <v>393614372.48582995</v>
      </c>
      <c r="J158">
        <f>IFERROR(VLOOKUP($A158,Q_Real_SA!$1:$1048576,COLUMN(Q_Real_SA!B$13),FALSE),NA())</f>
        <v>426342.40000000002</v>
      </c>
      <c r="K158">
        <f>IFERROR(VLOOKUP($A158,Q_Real_SA!$1:$1048576,COLUMN(Q_Real_SA!C$13),FALSE),NA())</f>
        <v>411808.6</v>
      </c>
    </row>
    <row r="159" spans="1:11" x14ac:dyDescent="0.3">
      <c r="A159" s="9">
        <v>41306</v>
      </c>
      <c r="B159">
        <f>VLOOKUP($A159,M_Real_SA!$1:$1048576,COLUMN(통합!B$1),FALSE)</f>
        <v>90.5</v>
      </c>
      <c r="C159">
        <f>VLOOKUP($A159,M_Real_SA!$1:$1048576,COLUMN(통합!C$1),FALSE)</f>
        <v>94.353999999999999</v>
      </c>
      <c r="D159">
        <f>VLOOKUP($A159,M_Real_SA!$1:$1048576,COLUMN(통합!D$1),FALSE)</f>
        <v>89.7</v>
      </c>
      <c r="E159">
        <f>VLOOKUP($A159,M_Real_SA!$1:$1048576,COLUMN(통합!E$1),FALSE)</f>
        <v>83.8</v>
      </c>
      <c r="F159">
        <f>VLOOKUP($A159,M_Real_SA!$1:$1048576,COLUMN(통합!F$1),FALSE)</f>
        <v>75.400000000000006</v>
      </c>
      <c r="G159">
        <f>VLOOKUP($A159,M_Real_SA!$1:$1048576,COLUMN(통합!G$1),FALSE)</f>
        <v>7868474</v>
      </c>
      <c r="H159">
        <f>VLOOKUP($A159,M_Real_SA!$1:$1048576,COLUMN(통합!H$1),FALSE)</f>
        <v>72393.246925495303</v>
      </c>
      <c r="I159">
        <f>VLOOKUP($A159,통관수출입_작업!$1:$1048576,COLUMN(통관수출입_작업!$O$13),FALSE)</f>
        <v>397269540.86078948</v>
      </c>
      <c r="J159" t="e">
        <f>IFERROR(VLOOKUP($A159,Q_Real_SA!$1:$1048576,COLUMN(Q_Real_SA!B$13),FALSE),NA())</f>
        <v>#N/A</v>
      </c>
      <c r="K159" t="e">
        <f>IFERROR(VLOOKUP($A159,Q_Real_SA!$1:$1048576,COLUMN(Q_Real_SA!C$13),FALSE),NA())</f>
        <v>#N/A</v>
      </c>
    </row>
    <row r="160" spans="1:11" x14ac:dyDescent="0.3">
      <c r="A160" s="9">
        <v>41334</v>
      </c>
      <c r="B160">
        <f>VLOOKUP($A160,M_Real_SA!$1:$1048576,COLUMN(통합!B$1),FALSE)</f>
        <v>89.1</v>
      </c>
      <c r="C160">
        <f>VLOOKUP($A160,M_Real_SA!$1:$1048576,COLUMN(통합!C$1),FALSE)</f>
        <v>93.117999999999995</v>
      </c>
      <c r="D160">
        <f>VLOOKUP($A160,M_Real_SA!$1:$1048576,COLUMN(통합!D$1),FALSE)</f>
        <v>88.6</v>
      </c>
      <c r="E160">
        <f>VLOOKUP($A160,M_Real_SA!$1:$1048576,COLUMN(통합!E$1),FALSE)</f>
        <v>83.3</v>
      </c>
      <c r="F160">
        <f>VLOOKUP($A160,M_Real_SA!$1:$1048576,COLUMN(통합!F$1),FALSE)</f>
        <v>75.8</v>
      </c>
      <c r="G160">
        <f>VLOOKUP($A160,M_Real_SA!$1:$1048576,COLUMN(통합!G$1),FALSE)</f>
        <v>7757909</v>
      </c>
      <c r="H160">
        <f>VLOOKUP($A160,M_Real_SA!$1:$1048576,COLUMN(통합!H$1),FALSE)</f>
        <v>76674.137978498504</v>
      </c>
      <c r="I160">
        <f>VLOOKUP($A160,통관수출입_작업!$1:$1048576,COLUMN(통관수출입_작업!$O$13),FALSE)</f>
        <v>391486338.19381648</v>
      </c>
      <c r="J160" t="e">
        <f>IFERROR(VLOOKUP($A160,Q_Real_SA!$1:$1048576,COLUMN(Q_Real_SA!B$13),FALSE),NA())</f>
        <v>#N/A</v>
      </c>
      <c r="K160" t="e">
        <f>IFERROR(VLOOKUP($A160,Q_Real_SA!$1:$1048576,COLUMN(Q_Real_SA!C$13),FALSE),NA())</f>
        <v>#N/A</v>
      </c>
    </row>
    <row r="161" spans="1:11" x14ac:dyDescent="0.3">
      <c r="A161" s="9">
        <v>41365</v>
      </c>
      <c r="B161">
        <f>VLOOKUP($A161,M_Real_SA!$1:$1048576,COLUMN(통합!B$1),FALSE)</f>
        <v>90.2</v>
      </c>
      <c r="C161">
        <f>VLOOKUP($A161,M_Real_SA!$1:$1048576,COLUMN(통합!C$1),FALSE)</f>
        <v>93.397000000000006</v>
      </c>
      <c r="D161">
        <f>VLOOKUP($A161,M_Real_SA!$1:$1048576,COLUMN(통합!D$1),FALSE)</f>
        <v>89.2</v>
      </c>
      <c r="E161">
        <f>VLOOKUP($A161,M_Real_SA!$1:$1048576,COLUMN(통합!E$1),FALSE)</f>
        <v>83.3</v>
      </c>
      <c r="F161">
        <f>VLOOKUP($A161,M_Real_SA!$1:$1048576,COLUMN(통합!F$1),FALSE)</f>
        <v>74.8</v>
      </c>
      <c r="G161">
        <f>VLOOKUP($A161,M_Real_SA!$1:$1048576,COLUMN(통합!G$1),FALSE)</f>
        <v>8335925</v>
      </c>
      <c r="H161">
        <f>VLOOKUP($A161,M_Real_SA!$1:$1048576,COLUMN(통합!H$1),FALSE)</f>
        <v>80715.206141242903</v>
      </c>
      <c r="I161">
        <f>VLOOKUP($A161,통관수출입_작업!$1:$1048576,COLUMN(통관수출입_작업!$O$13),FALSE)</f>
        <v>384175123.23517746</v>
      </c>
      <c r="J161">
        <f>IFERROR(VLOOKUP($A161,Q_Real_SA!$1:$1048576,COLUMN(Q_Real_SA!B$13),FALSE),NA())</f>
        <v>431160.1</v>
      </c>
      <c r="K161">
        <f>IFERROR(VLOOKUP($A161,Q_Real_SA!$1:$1048576,COLUMN(Q_Real_SA!C$13),FALSE),NA())</f>
        <v>420377</v>
      </c>
    </row>
    <row r="162" spans="1:11" x14ac:dyDescent="0.3">
      <c r="A162" s="9">
        <v>41395</v>
      </c>
      <c r="B162">
        <f>VLOOKUP($A162,M_Real_SA!$1:$1048576,COLUMN(통합!B$1),FALSE)</f>
        <v>90</v>
      </c>
      <c r="C162">
        <f>VLOOKUP($A162,M_Real_SA!$1:$1048576,COLUMN(통합!C$1),FALSE)</f>
        <v>92.820999999999998</v>
      </c>
      <c r="D162">
        <f>VLOOKUP($A162,M_Real_SA!$1:$1048576,COLUMN(통합!D$1),FALSE)</f>
        <v>89.5</v>
      </c>
      <c r="E162">
        <f>VLOOKUP($A162,M_Real_SA!$1:$1048576,COLUMN(통합!E$1),FALSE)</f>
        <v>83.9</v>
      </c>
      <c r="F162">
        <f>VLOOKUP($A162,M_Real_SA!$1:$1048576,COLUMN(통합!F$1),FALSE)</f>
        <v>75.900000000000006</v>
      </c>
      <c r="G162">
        <f>VLOOKUP($A162,M_Real_SA!$1:$1048576,COLUMN(통합!G$1),FALSE)</f>
        <v>8122752</v>
      </c>
      <c r="H162">
        <f>VLOOKUP($A162,M_Real_SA!$1:$1048576,COLUMN(통합!H$1),FALSE)</f>
        <v>77446.841162965196</v>
      </c>
      <c r="I162">
        <f>VLOOKUP($A162,통관수출입_작업!$1:$1048576,COLUMN(통관수출입_작업!$O$13),FALSE)</f>
        <v>419446321.90874249</v>
      </c>
      <c r="J162" t="e">
        <f>IFERROR(VLOOKUP($A162,Q_Real_SA!$1:$1048576,COLUMN(Q_Real_SA!B$13),FALSE),NA())</f>
        <v>#N/A</v>
      </c>
      <c r="K162" t="e">
        <f>IFERROR(VLOOKUP($A162,Q_Real_SA!$1:$1048576,COLUMN(Q_Real_SA!C$13),FALSE),NA())</f>
        <v>#N/A</v>
      </c>
    </row>
    <row r="163" spans="1:11" x14ac:dyDescent="0.3">
      <c r="A163" s="9">
        <v>41426</v>
      </c>
      <c r="B163">
        <f>VLOOKUP($A163,M_Real_SA!$1:$1048576,COLUMN(통합!B$1),FALSE)</f>
        <v>89.7</v>
      </c>
      <c r="C163">
        <f>VLOOKUP($A163,M_Real_SA!$1:$1048576,COLUMN(통합!C$1),FALSE)</f>
        <v>92.983000000000004</v>
      </c>
      <c r="D163">
        <f>VLOOKUP($A163,M_Real_SA!$1:$1048576,COLUMN(통합!D$1),FALSE)</f>
        <v>89.2</v>
      </c>
      <c r="E163">
        <f>VLOOKUP($A163,M_Real_SA!$1:$1048576,COLUMN(통합!E$1),FALSE)</f>
        <v>84.3</v>
      </c>
      <c r="F163">
        <f>VLOOKUP($A163,M_Real_SA!$1:$1048576,COLUMN(통합!F$1),FALSE)</f>
        <v>78.3</v>
      </c>
      <c r="G163">
        <f>VLOOKUP($A163,M_Real_SA!$1:$1048576,COLUMN(통합!G$1),FALSE)</f>
        <v>8266611</v>
      </c>
      <c r="H163">
        <f>VLOOKUP($A163,M_Real_SA!$1:$1048576,COLUMN(통합!H$1),FALSE)</f>
        <v>72272.177932545004</v>
      </c>
      <c r="I163">
        <f>VLOOKUP($A163,통관수출입_작업!$1:$1048576,COLUMN(통관수출입_작업!$O$13),FALSE)</f>
        <v>417428656.17125797</v>
      </c>
      <c r="J163" t="e">
        <f>IFERROR(VLOOKUP($A163,Q_Real_SA!$1:$1048576,COLUMN(Q_Real_SA!B$13),FALSE),NA())</f>
        <v>#N/A</v>
      </c>
      <c r="K163" t="e">
        <f>IFERROR(VLOOKUP($A163,Q_Real_SA!$1:$1048576,COLUMN(Q_Real_SA!C$13),FALSE),NA())</f>
        <v>#N/A</v>
      </c>
    </row>
    <row r="164" spans="1:11" x14ac:dyDescent="0.3">
      <c r="A164" s="9">
        <v>41456</v>
      </c>
      <c r="B164">
        <f>VLOOKUP($A164,M_Real_SA!$1:$1048576,COLUMN(통합!B$1),FALSE)</f>
        <v>89.5</v>
      </c>
      <c r="C164">
        <f>VLOOKUP($A164,M_Real_SA!$1:$1048576,COLUMN(통합!C$1),FALSE)</f>
        <v>92.097999999999999</v>
      </c>
      <c r="D164">
        <f>VLOOKUP($A164,M_Real_SA!$1:$1048576,COLUMN(통합!D$1),FALSE)</f>
        <v>89.1</v>
      </c>
      <c r="E164">
        <f>VLOOKUP($A164,M_Real_SA!$1:$1048576,COLUMN(통합!E$1),FALSE)</f>
        <v>85.1</v>
      </c>
      <c r="F164">
        <f>VLOOKUP($A164,M_Real_SA!$1:$1048576,COLUMN(통합!F$1),FALSE)</f>
        <v>82.1</v>
      </c>
      <c r="G164">
        <f>VLOOKUP($A164,M_Real_SA!$1:$1048576,COLUMN(통합!G$1),FALSE)</f>
        <v>8255887</v>
      </c>
      <c r="H164">
        <f>VLOOKUP($A164,M_Real_SA!$1:$1048576,COLUMN(통합!H$1),FALSE)</f>
        <v>76306.428279403597</v>
      </c>
      <c r="I164">
        <f>VLOOKUP($A164,통관수출입_작업!$1:$1048576,COLUMN(통관수출입_작업!$O$13),FALSE)</f>
        <v>395280556.7174145</v>
      </c>
      <c r="J164">
        <f>IFERROR(VLOOKUP($A164,Q_Real_SA!$1:$1048576,COLUMN(Q_Real_SA!B$13),FALSE),NA())</f>
        <v>435484.7</v>
      </c>
      <c r="K164">
        <f>IFERROR(VLOOKUP($A164,Q_Real_SA!$1:$1048576,COLUMN(Q_Real_SA!C$13),FALSE),NA())</f>
        <v>425683.20000000001</v>
      </c>
    </row>
    <row r="165" spans="1:11" x14ac:dyDescent="0.3">
      <c r="A165" s="9">
        <v>41487</v>
      </c>
      <c r="B165">
        <f>VLOOKUP($A165,M_Real_SA!$1:$1048576,COLUMN(통합!B$1),FALSE)</f>
        <v>90.2</v>
      </c>
      <c r="C165">
        <f>VLOOKUP($A165,M_Real_SA!$1:$1048576,COLUMN(통합!C$1),FALSE)</f>
        <v>93.572999999999993</v>
      </c>
      <c r="D165">
        <f>VLOOKUP($A165,M_Real_SA!$1:$1048576,COLUMN(통합!D$1),FALSE)</f>
        <v>90</v>
      </c>
      <c r="E165">
        <f>VLOOKUP($A165,M_Real_SA!$1:$1048576,COLUMN(통합!E$1),FALSE)</f>
        <v>84.2</v>
      </c>
      <c r="F165">
        <f>VLOOKUP($A165,M_Real_SA!$1:$1048576,COLUMN(통합!F$1),FALSE)</f>
        <v>82.3</v>
      </c>
      <c r="G165">
        <f>VLOOKUP($A165,M_Real_SA!$1:$1048576,COLUMN(통합!G$1),FALSE)</f>
        <v>8122716</v>
      </c>
      <c r="H165">
        <f>VLOOKUP($A165,M_Real_SA!$1:$1048576,COLUMN(통합!H$1),FALSE)</f>
        <v>73757.212157001602</v>
      </c>
      <c r="I165">
        <f>VLOOKUP($A165,통관수출입_작업!$1:$1048576,COLUMN(통관수출입_작업!$O$13),FALSE)</f>
        <v>429755603.69860089</v>
      </c>
      <c r="J165" t="e">
        <f>IFERROR(VLOOKUP($A165,Q_Real_SA!$1:$1048576,COLUMN(Q_Real_SA!B$13),FALSE),NA())</f>
        <v>#N/A</v>
      </c>
      <c r="K165" t="e">
        <f>IFERROR(VLOOKUP($A165,Q_Real_SA!$1:$1048576,COLUMN(Q_Real_SA!C$13),FALSE),NA())</f>
        <v>#N/A</v>
      </c>
    </row>
    <row r="166" spans="1:11" x14ac:dyDescent="0.3">
      <c r="A166" s="9">
        <v>41518</v>
      </c>
      <c r="B166">
        <f>VLOOKUP($A166,M_Real_SA!$1:$1048576,COLUMN(통합!B$1),FALSE)</f>
        <v>89.7</v>
      </c>
      <c r="C166">
        <f>VLOOKUP($A166,M_Real_SA!$1:$1048576,COLUMN(통합!C$1),FALSE)</f>
        <v>91.593000000000004</v>
      </c>
      <c r="D166">
        <f>VLOOKUP($A166,M_Real_SA!$1:$1048576,COLUMN(통합!D$1),FALSE)</f>
        <v>89.6</v>
      </c>
      <c r="E166">
        <f>VLOOKUP($A166,M_Real_SA!$1:$1048576,COLUMN(통합!E$1),FALSE)</f>
        <v>83.8</v>
      </c>
      <c r="F166">
        <f>VLOOKUP($A166,M_Real_SA!$1:$1048576,COLUMN(통합!F$1),FALSE)</f>
        <v>77.7</v>
      </c>
      <c r="G166">
        <f>VLOOKUP($A166,M_Real_SA!$1:$1048576,COLUMN(통합!G$1),FALSE)</f>
        <v>8342396</v>
      </c>
      <c r="H166">
        <f>VLOOKUP($A166,M_Real_SA!$1:$1048576,COLUMN(통합!H$1),FALSE)</f>
        <v>73186.082325833093</v>
      </c>
      <c r="I166">
        <f>VLOOKUP($A166,통관수출입_작업!$1:$1048576,COLUMN(통관수출입_작업!$O$13),FALSE)</f>
        <v>404296943.50535518</v>
      </c>
      <c r="J166" t="e">
        <f>IFERROR(VLOOKUP($A166,Q_Real_SA!$1:$1048576,COLUMN(Q_Real_SA!B$13),FALSE),NA())</f>
        <v>#N/A</v>
      </c>
      <c r="K166" t="e">
        <f>IFERROR(VLOOKUP($A166,Q_Real_SA!$1:$1048576,COLUMN(Q_Real_SA!C$13),FALSE),NA())</f>
        <v>#N/A</v>
      </c>
    </row>
    <row r="167" spans="1:11" x14ac:dyDescent="0.3">
      <c r="A167" s="9">
        <v>41548</v>
      </c>
      <c r="B167">
        <f>VLOOKUP($A167,M_Real_SA!$1:$1048576,COLUMN(통합!B$1),FALSE)</f>
        <v>91.1</v>
      </c>
      <c r="C167">
        <f>VLOOKUP($A167,M_Real_SA!$1:$1048576,COLUMN(통합!C$1),FALSE)</f>
        <v>94.698999999999998</v>
      </c>
      <c r="D167">
        <f>VLOOKUP($A167,M_Real_SA!$1:$1048576,COLUMN(통합!D$1),FALSE)</f>
        <v>89.9</v>
      </c>
      <c r="E167">
        <f>VLOOKUP($A167,M_Real_SA!$1:$1048576,COLUMN(통합!E$1),FALSE)</f>
        <v>84.3</v>
      </c>
      <c r="F167">
        <f>VLOOKUP($A167,M_Real_SA!$1:$1048576,COLUMN(통합!F$1),FALSE)</f>
        <v>89.6</v>
      </c>
      <c r="G167">
        <f>VLOOKUP($A167,M_Real_SA!$1:$1048576,COLUMN(통합!G$1),FALSE)</f>
        <v>8464341</v>
      </c>
      <c r="H167">
        <f>VLOOKUP($A167,M_Real_SA!$1:$1048576,COLUMN(통합!H$1),FALSE)</f>
        <v>80161.711410085205</v>
      </c>
      <c r="I167">
        <f>VLOOKUP($A167,통관수출입_작업!$1:$1048576,COLUMN(통관수출입_작업!$O$13),FALSE)</f>
        <v>403314232.30978101</v>
      </c>
      <c r="J167">
        <f>IFERROR(VLOOKUP($A167,Q_Real_SA!$1:$1048576,COLUMN(Q_Real_SA!B$13),FALSE),NA())</f>
        <v>439300.3</v>
      </c>
      <c r="K167">
        <f>IFERROR(VLOOKUP($A167,Q_Real_SA!$1:$1048576,COLUMN(Q_Real_SA!C$13),FALSE),NA())</f>
        <v>428231</v>
      </c>
    </row>
    <row r="168" spans="1:11" x14ac:dyDescent="0.3">
      <c r="A168" s="9">
        <v>41579</v>
      </c>
      <c r="B168">
        <f>VLOOKUP($A168,M_Real_SA!$1:$1048576,COLUMN(통합!B$1),FALSE)</f>
        <v>90.6</v>
      </c>
      <c r="C168">
        <f>VLOOKUP($A168,M_Real_SA!$1:$1048576,COLUMN(통합!C$1),FALSE)</f>
        <v>93.899000000000001</v>
      </c>
      <c r="D168">
        <f>VLOOKUP($A168,M_Real_SA!$1:$1048576,COLUMN(통합!D$1),FALSE)</f>
        <v>89.9</v>
      </c>
      <c r="E168">
        <f>VLOOKUP($A168,M_Real_SA!$1:$1048576,COLUMN(통합!E$1),FALSE)</f>
        <v>84.7</v>
      </c>
      <c r="F168">
        <f>VLOOKUP($A168,M_Real_SA!$1:$1048576,COLUMN(통합!F$1),FALSE)</f>
        <v>80.5</v>
      </c>
      <c r="G168">
        <f>VLOOKUP($A168,M_Real_SA!$1:$1048576,COLUMN(통합!G$1),FALSE)</f>
        <v>8640604</v>
      </c>
      <c r="H168">
        <f>VLOOKUP($A168,M_Real_SA!$1:$1048576,COLUMN(통합!H$1),FALSE)</f>
        <v>75118.867963085097</v>
      </c>
      <c r="I168">
        <f>VLOOKUP($A168,통관수출입_작업!$1:$1048576,COLUMN(통관수출입_작업!$O$13),FALSE)</f>
        <v>393419090.69070411</v>
      </c>
      <c r="J168" t="e">
        <f>IFERROR(VLOOKUP($A168,Q_Real_SA!$1:$1048576,COLUMN(Q_Real_SA!B$13),FALSE),NA())</f>
        <v>#N/A</v>
      </c>
      <c r="K168" t="e">
        <f>IFERROR(VLOOKUP($A168,Q_Real_SA!$1:$1048576,COLUMN(Q_Real_SA!C$13),FALSE),NA())</f>
        <v>#N/A</v>
      </c>
    </row>
    <row r="169" spans="1:11" x14ac:dyDescent="0.3">
      <c r="A169" s="9">
        <v>41609</v>
      </c>
      <c r="B169">
        <f>VLOOKUP($A169,M_Real_SA!$1:$1048576,COLUMN(통합!B$1),FALSE)</f>
        <v>90.3</v>
      </c>
      <c r="C169">
        <f>VLOOKUP($A169,M_Real_SA!$1:$1048576,COLUMN(통합!C$1),FALSE)</f>
        <v>95.668999999999997</v>
      </c>
      <c r="D169">
        <f>VLOOKUP($A169,M_Real_SA!$1:$1048576,COLUMN(통합!D$1),FALSE)</f>
        <v>88.9</v>
      </c>
      <c r="E169">
        <f>VLOOKUP($A169,M_Real_SA!$1:$1048576,COLUMN(통합!E$1),FALSE)</f>
        <v>84.6</v>
      </c>
      <c r="F169">
        <f>VLOOKUP($A169,M_Real_SA!$1:$1048576,COLUMN(통합!F$1),FALSE)</f>
        <v>80.3</v>
      </c>
      <c r="G169">
        <f>VLOOKUP($A169,M_Real_SA!$1:$1048576,COLUMN(통합!G$1),FALSE)</f>
        <v>8200476</v>
      </c>
      <c r="H169">
        <f>VLOOKUP($A169,M_Real_SA!$1:$1048576,COLUMN(통합!H$1),FALSE)</f>
        <v>73837.639799132405</v>
      </c>
      <c r="I169">
        <f>VLOOKUP($A169,통관수출입_작업!$1:$1048576,COLUMN(통관수출입_작업!$O$13),FALSE)</f>
        <v>388455336.22155172</v>
      </c>
      <c r="J169" t="e">
        <f>IFERROR(VLOOKUP($A169,Q_Real_SA!$1:$1048576,COLUMN(Q_Real_SA!B$13),FALSE),NA())</f>
        <v>#N/A</v>
      </c>
      <c r="K169" t="e">
        <f>IFERROR(VLOOKUP($A169,Q_Real_SA!$1:$1048576,COLUMN(Q_Real_SA!C$13),FALSE),NA())</f>
        <v>#N/A</v>
      </c>
    </row>
    <row r="170" spans="1:11" x14ac:dyDescent="0.3">
      <c r="A170" s="9">
        <v>41640</v>
      </c>
      <c r="B170">
        <f>VLOOKUP($A170,M_Real_SA!$1:$1048576,COLUMN(통합!B$1),FALSE)</f>
        <v>92.1</v>
      </c>
      <c r="C170">
        <f>VLOOKUP($A170,M_Real_SA!$1:$1048576,COLUMN(통합!C$1),FALSE)</f>
        <v>96.588999999999999</v>
      </c>
      <c r="D170">
        <f>VLOOKUP($A170,M_Real_SA!$1:$1048576,COLUMN(통합!D$1),FALSE)</f>
        <v>91.3</v>
      </c>
      <c r="E170">
        <f>VLOOKUP($A170,M_Real_SA!$1:$1048576,COLUMN(통합!E$1),FALSE)</f>
        <v>87.4</v>
      </c>
      <c r="F170">
        <f>VLOOKUP($A170,M_Real_SA!$1:$1048576,COLUMN(통합!F$1),FALSE)</f>
        <v>80.3</v>
      </c>
      <c r="G170">
        <f>VLOOKUP($A170,M_Real_SA!$1:$1048576,COLUMN(통합!G$1),FALSE)</f>
        <v>8704375</v>
      </c>
      <c r="H170">
        <f>VLOOKUP($A170,M_Real_SA!$1:$1048576,COLUMN(통합!H$1),FALSE)</f>
        <v>78820.157205085605</v>
      </c>
      <c r="I170">
        <f>VLOOKUP($A170,통관수출입_작업!$1:$1048576,COLUMN(통관수출입_작업!$O$13),FALSE)</f>
        <v>386142570.60447222</v>
      </c>
      <c r="J170">
        <f>IFERROR(VLOOKUP($A170,Q_Real_SA!$1:$1048576,COLUMN(Q_Real_SA!B$13),FALSE),NA())</f>
        <v>442669.9</v>
      </c>
      <c r="K170">
        <f>IFERROR(VLOOKUP($A170,Q_Real_SA!$1:$1048576,COLUMN(Q_Real_SA!C$13),FALSE),NA())</f>
        <v>431020.4</v>
      </c>
    </row>
    <row r="171" spans="1:11" x14ac:dyDescent="0.3">
      <c r="A171" s="9">
        <v>41671</v>
      </c>
      <c r="B171">
        <f>VLOOKUP($A171,M_Real_SA!$1:$1048576,COLUMN(통합!B$1),FALSE)</f>
        <v>91.5</v>
      </c>
      <c r="C171">
        <f>VLOOKUP($A171,M_Real_SA!$1:$1048576,COLUMN(통합!C$1),FALSE)</f>
        <v>95.850999999999999</v>
      </c>
      <c r="D171">
        <f>VLOOKUP($A171,M_Real_SA!$1:$1048576,COLUMN(통합!D$1),FALSE)</f>
        <v>90.9</v>
      </c>
      <c r="E171">
        <f>VLOOKUP($A171,M_Real_SA!$1:$1048576,COLUMN(통합!E$1),FALSE)</f>
        <v>84.8</v>
      </c>
      <c r="F171">
        <f>VLOOKUP($A171,M_Real_SA!$1:$1048576,COLUMN(통합!F$1),FALSE)</f>
        <v>84.6</v>
      </c>
      <c r="G171">
        <f>VLOOKUP($A171,M_Real_SA!$1:$1048576,COLUMN(통합!G$1),FALSE)</f>
        <v>8194063</v>
      </c>
      <c r="H171">
        <f>VLOOKUP($A171,M_Real_SA!$1:$1048576,COLUMN(통합!H$1),FALSE)</f>
        <v>84925.715217442703</v>
      </c>
      <c r="I171">
        <f>VLOOKUP($A171,통관수출입_작업!$1:$1048576,COLUMN(통관수출입_작업!$O$13),FALSE)</f>
        <v>410401679.77527273</v>
      </c>
      <c r="J171" t="e">
        <f>IFERROR(VLOOKUP($A171,Q_Real_SA!$1:$1048576,COLUMN(Q_Real_SA!B$13),FALSE),NA())</f>
        <v>#N/A</v>
      </c>
      <c r="K171" t="e">
        <f>IFERROR(VLOOKUP($A171,Q_Real_SA!$1:$1048576,COLUMN(Q_Real_SA!C$13),FALSE),NA())</f>
        <v>#N/A</v>
      </c>
    </row>
    <row r="172" spans="1:11" x14ac:dyDescent="0.3">
      <c r="A172" s="9">
        <v>41699</v>
      </c>
      <c r="B172">
        <f>VLOOKUP($A172,M_Real_SA!$1:$1048576,COLUMN(통합!B$1),FALSE)</f>
        <v>91.7</v>
      </c>
      <c r="C172">
        <f>VLOOKUP($A172,M_Real_SA!$1:$1048576,COLUMN(통합!C$1),FALSE)</f>
        <v>96.233000000000004</v>
      </c>
      <c r="D172">
        <f>VLOOKUP($A172,M_Real_SA!$1:$1048576,COLUMN(통합!D$1),FALSE)</f>
        <v>91</v>
      </c>
      <c r="E172">
        <f>VLOOKUP($A172,M_Real_SA!$1:$1048576,COLUMN(통합!E$1),FALSE)</f>
        <v>85</v>
      </c>
      <c r="F172">
        <f>VLOOKUP($A172,M_Real_SA!$1:$1048576,COLUMN(통합!F$1),FALSE)</f>
        <v>82.5</v>
      </c>
      <c r="G172">
        <f>VLOOKUP($A172,M_Real_SA!$1:$1048576,COLUMN(통합!G$1),FALSE)</f>
        <v>7976769</v>
      </c>
      <c r="H172">
        <f>VLOOKUP($A172,M_Real_SA!$1:$1048576,COLUMN(통합!H$1),FALSE)</f>
        <v>79329.258297942695</v>
      </c>
      <c r="I172">
        <f>VLOOKUP($A172,통관수출입_작업!$1:$1048576,COLUMN(통관수출입_작업!$O$13),FALSE)</f>
        <v>408548014.56751251</v>
      </c>
      <c r="J172" t="e">
        <f>IFERROR(VLOOKUP($A172,Q_Real_SA!$1:$1048576,COLUMN(Q_Real_SA!B$13),FALSE),NA())</f>
        <v>#N/A</v>
      </c>
      <c r="K172" t="e">
        <f>IFERROR(VLOOKUP($A172,Q_Real_SA!$1:$1048576,COLUMN(Q_Real_SA!C$13),FALSE),NA())</f>
        <v>#N/A</v>
      </c>
    </row>
    <row r="173" spans="1:11" x14ac:dyDescent="0.3">
      <c r="A173" s="9">
        <v>41730</v>
      </c>
      <c r="B173">
        <f>VLOOKUP($A173,M_Real_SA!$1:$1048576,COLUMN(통합!B$1),FALSE)</f>
        <v>91.8</v>
      </c>
      <c r="C173">
        <f>VLOOKUP($A173,M_Real_SA!$1:$1048576,COLUMN(통합!C$1),FALSE)</f>
        <v>96.209000000000003</v>
      </c>
      <c r="D173">
        <f>VLOOKUP($A173,M_Real_SA!$1:$1048576,COLUMN(통합!D$1),FALSE)</f>
        <v>90.3</v>
      </c>
      <c r="E173">
        <f>VLOOKUP($A173,M_Real_SA!$1:$1048576,COLUMN(통합!E$1),FALSE)</f>
        <v>84</v>
      </c>
      <c r="F173">
        <f>VLOOKUP($A173,M_Real_SA!$1:$1048576,COLUMN(통합!F$1),FALSE)</f>
        <v>83.5</v>
      </c>
      <c r="G173">
        <f>VLOOKUP($A173,M_Real_SA!$1:$1048576,COLUMN(통합!G$1),FALSE)</f>
        <v>8676918</v>
      </c>
      <c r="H173">
        <f>VLOOKUP($A173,M_Real_SA!$1:$1048576,COLUMN(통합!H$1),FALSE)</f>
        <v>81121.9365171112</v>
      </c>
      <c r="I173">
        <f>VLOOKUP($A173,통관수출입_작업!$1:$1048576,COLUMN(통관수출입_작업!$O$13),FALSE)</f>
        <v>410875817.13556761</v>
      </c>
      <c r="J173">
        <f>IFERROR(VLOOKUP($A173,Q_Real_SA!$1:$1048576,COLUMN(Q_Real_SA!B$13),FALSE),NA())</f>
        <v>446872.4</v>
      </c>
      <c r="K173">
        <f>IFERROR(VLOOKUP($A173,Q_Real_SA!$1:$1048576,COLUMN(Q_Real_SA!C$13),FALSE),NA())</f>
        <v>436924.3</v>
      </c>
    </row>
    <row r="174" spans="1:11" x14ac:dyDescent="0.3">
      <c r="A174" s="9">
        <v>41760</v>
      </c>
      <c r="B174">
        <f>VLOOKUP($A174,M_Real_SA!$1:$1048576,COLUMN(통합!B$1),FALSE)</f>
        <v>90.7</v>
      </c>
      <c r="C174">
        <f>VLOOKUP($A174,M_Real_SA!$1:$1048576,COLUMN(통합!C$1),FALSE)</f>
        <v>92.713999999999999</v>
      </c>
      <c r="D174">
        <f>VLOOKUP($A174,M_Real_SA!$1:$1048576,COLUMN(통합!D$1),FALSE)</f>
        <v>90.9</v>
      </c>
      <c r="E174">
        <f>VLOOKUP($A174,M_Real_SA!$1:$1048576,COLUMN(통합!E$1),FALSE)</f>
        <v>85.3</v>
      </c>
      <c r="F174">
        <f>VLOOKUP($A174,M_Real_SA!$1:$1048576,COLUMN(통합!F$1),FALSE)</f>
        <v>82.6</v>
      </c>
      <c r="G174">
        <f>VLOOKUP($A174,M_Real_SA!$1:$1048576,COLUMN(통합!G$1),FALSE)</f>
        <v>8281045</v>
      </c>
      <c r="H174">
        <f>VLOOKUP($A174,M_Real_SA!$1:$1048576,COLUMN(통합!H$1),FALSE)</f>
        <v>83291.137330053098</v>
      </c>
      <c r="I174">
        <f>VLOOKUP($A174,통관수출입_작업!$1:$1048576,COLUMN(통관수출입_작업!$O$13),FALSE)</f>
        <v>395928841.66687071</v>
      </c>
      <c r="J174" t="e">
        <f>IFERROR(VLOOKUP($A174,Q_Real_SA!$1:$1048576,COLUMN(Q_Real_SA!B$13),FALSE),NA())</f>
        <v>#N/A</v>
      </c>
      <c r="K174" t="e">
        <f>IFERROR(VLOOKUP($A174,Q_Real_SA!$1:$1048576,COLUMN(Q_Real_SA!C$13),FALSE),NA())</f>
        <v>#N/A</v>
      </c>
    </row>
    <row r="175" spans="1:11" x14ac:dyDescent="0.3">
      <c r="A175" s="9">
        <v>41791</v>
      </c>
      <c r="B175">
        <f>VLOOKUP($A175,M_Real_SA!$1:$1048576,COLUMN(통합!B$1),FALSE)</f>
        <v>92.1</v>
      </c>
      <c r="C175">
        <f>VLOOKUP($A175,M_Real_SA!$1:$1048576,COLUMN(통합!C$1),FALSE)</f>
        <v>95.263000000000005</v>
      </c>
      <c r="D175">
        <f>VLOOKUP($A175,M_Real_SA!$1:$1048576,COLUMN(통합!D$1),FALSE)</f>
        <v>91.7</v>
      </c>
      <c r="E175">
        <f>VLOOKUP($A175,M_Real_SA!$1:$1048576,COLUMN(통합!E$1),FALSE)</f>
        <v>85.8</v>
      </c>
      <c r="F175">
        <f>VLOOKUP($A175,M_Real_SA!$1:$1048576,COLUMN(통합!F$1),FALSE)</f>
        <v>81.8</v>
      </c>
      <c r="G175">
        <f>VLOOKUP($A175,M_Real_SA!$1:$1048576,COLUMN(통합!G$1),FALSE)</f>
        <v>8421717</v>
      </c>
      <c r="H175">
        <f>VLOOKUP($A175,M_Real_SA!$1:$1048576,COLUMN(통합!H$1),FALSE)</f>
        <v>77981.687639167096</v>
      </c>
      <c r="I175">
        <f>VLOOKUP($A175,통관수출입_작업!$1:$1048576,COLUMN(통관수출입_작업!$O$13),FALSE)</f>
        <v>387490957.33797449</v>
      </c>
      <c r="J175" t="e">
        <f>IFERROR(VLOOKUP($A175,Q_Real_SA!$1:$1048576,COLUMN(Q_Real_SA!B$13),FALSE),NA())</f>
        <v>#N/A</v>
      </c>
      <c r="K175" t="e">
        <f>IFERROR(VLOOKUP($A175,Q_Real_SA!$1:$1048576,COLUMN(Q_Real_SA!C$13),FALSE),NA())</f>
        <v>#N/A</v>
      </c>
    </row>
    <row r="176" spans="1:11" x14ac:dyDescent="0.3">
      <c r="A176" s="9">
        <v>41821</v>
      </c>
      <c r="B176">
        <f>VLOOKUP($A176,M_Real_SA!$1:$1048576,COLUMN(통합!B$1),FALSE)</f>
        <v>92.3</v>
      </c>
      <c r="C176">
        <f>VLOOKUP($A176,M_Real_SA!$1:$1048576,COLUMN(통합!C$1),FALSE)</f>
        <v>96.171000000000006</v>
      </c>
      <c r="D176">
        <f>VLOOKUP($A176,M_Real_SA!$1:$1048576,COLUMN(통합!D$1),FALSE)</f>
        <v>91.9</v>
      </c>
      <c r="E176">
        <f>VLOOKUP($A176,M_Real_SA!$1:$1048576,COLUMN(통합!E$1),FALSE)</f>
        <v>86.2</v>
      </c>
      <c r="F176">
        <f>VLOOKUP($A176,M_Real_SA!$1:$1048576,COLUMN(통합!F$1),FALSE)</f>
        <v>84.5</v>
      </c>
      <c r="G176">
        <f>VLOOKUP($A176,M_Real_SA!$1:$1048576,COLUMN(통합!G$1),FALSE)</f>
        <v>8255540</v>
      </c>
      <c r="H176">
        <f>VLOOKUP($A176,M_Real_SA!$1:$1048576,COLUMN(통합!H$1),FALSE)</f>
        <v>86597.894761455202</v>
      </c>
      <c r="I176">
        <f>VLOOKUP($A176,통관수출입_작업!$1:$1048576,COLUMN(통관수출입_작업!$O$13),FALSE)</f>
        <v>374147514.84500766</v>
      </c>
      <c r="J176">
        <f>IFERROR(VLOOKUP($A176,Q_Real_SA!$1:$1048576,COLUMN(Q_Real_SA!B$13),FALSE),NA())</f>
        <v>448023.5</v>
      </c>
      <c r="K176">
        <f>IFERROR(VLOOKUP($A176,Q_Real_SA!$1:$1048576,COLUMN(Q_Real_SA!C$13),FALSE),NA())</f>
        <v>436473.5</v>
      </c>
    </row>
    <row r="177" spans="1:11" x14ac:dyDescent="0.3">
      <c r="A177" s="9">
        <v>41852</v>
      </c>
      <c r="B177">
        <f>VLOOKUP($A177,M_Real_SA!$1:$1048576,COLUMN(통합!B$1),FALSE)</f>
        <v>91.4</v>
      </c>
      <c r="C177">
        <f>VLOOKUP($A177,M_Real_SA!$1:$1048576,COLUMN(통합!C$1),FALSE)</f>
        <v>92.611000000000004</v>
      </c>
      <c r="D177">
        <f>VLOOKUP($A177,M_Real_SA!$1:$1048576,COLUMN(통합!D$1),FALSE)</f>
        <v>92.3</v>
      </c>
      <c r="E177">
        <f>VLOOKUP($A177,M_Real_SA!$1:$1048576,COLUMN(통합!E$1),FALSE)</f>
        <v>87</v>
      </c>
      <c r="F177">
        <f>VLOOKUP($A177,M_Real_SA!$1:$1048576,COLUMN(통합!F$1),FALSE)</f>
        <v>76.2</v>
      </c>
      <c r="G177">
        <f>VLOOKUP($A177,M_Real_SA!$1:$1048576,COLUMN(통합!G$1),FALSE)</f>
        <v>8266386</v>
      </c>
      <c r="H177">
        <f>VLOOKUP($A177,M_Real_SA!$1:$1048576,COLUMN(통합!H$1),FALSE)</f>
        <v>80079.394549409903</v>
      </c>
      <c r="I177">
        <f>VLOOKUP($A177,통관수출입_작업!$1:$1048576,COLUMN(통관수출입_작업!$O$13),FALSE)</f>
        <v>392735576.8165589</v>
      </c>
      <c r="J177" t="e">
        <f>IFERROR(VLOOKUP($A177,Q_Real_SA!$1:$1048576,COLUMN(Q_Real_SA!B$13),FALSE),NA())</f>
        <v>#N/A</v>
      </c>
      <c r="K177" t="e">
        <f>IFERROR(VLOOKUP($A177,Q_Real_SA!$1:$1048576,COLUMN(Q_Real_SA!C$13),FALSE),NA())</f>
        <v>#N/A</v>
      </c>
    </row>
    <row r="178" spans="1:11" x14ac:dyDescent="0.3">
      <c r="A178" s="9">
        <v>41883</v>
      </c>
      <c r="B178">
        <f>VLOOKUP($A178,M_Real_SA!$1:$1048576,COLUMN(통합!B$1),FALSE)</f>
        <v>90.4</v>
      </c>
      <c r="C178">
        <f>VLOOKUP($A178,M_Real_SA!$1:$1048576,COLUMN(통합!C$1),FALSE)</f>
        <v>91.777000000000001</v>
      </c>
      <c r="D178">
        <f>VLOOKUP($A178,M_Real_SA!$1:$1048576,COLUMN(통합!D$1),FALSE)</f>
        <v>91.7</v>
      </c>
      <c r="E178">
        <f>VLOOKUP($A178,M_Real_SA!$1:$1048576,COLUMN(통합!E$1),FALSE)</f>
        <v>85.1</v>
      </c>
      <c r="F178">
        <f>VLOOKUP($A178,M_Real_SA!$1:$1048576,COLUMN(통합!F$1),FALSE)</f>
        <v>85.5</v>
      </c>
      <c r="G178">
        <f>VLOOKUP($A178,M_Real_SA!$1:$1048576,COLUMN(통합!G$1),FALSE)</f>
        <v>8009675</v>
      </c>
      <c r="H178">
        <f>VLOOKUP($A178,M_Real_SA!$1:$1048576,COLUMN(통합!H$1),FALSE)</f>
        <v>82483.212346954693</v>
      </c>
      <c r="I178">
        <f>VLOOKUP($A178,통관수출입_작업!$1:$1048576,COLUMN(통관수출입_작업!$O$13),FALSE)</f>
        <v>386862929.92049491</v>
      </c>
      <c r="J178" t="e">
        <f>IFERROR(VLOOKUP($A178,Q_Real_SA!$1:$1048576,COLUMN(Q_Real_SA!B$13),FALSE),NA())</f>
        <v>#N/A</v>
      </c>
      <c r="K178" t="e">
        <f>IFERROR(VLOOKUP($A178,Q_Real_SA!$1:$1048576,COLUMN(Q_Real_SA!C$13),FALSE),NA())</f>
        <v>#N/A</v>
      </c>
    </row>
    <row r="179" spans="1:11" x14ac:dyDescent="0.3">
      <c r="A179" s="9">
        <v>41913</v>
      </c>
      <c r="B179">
        <f>VLOOKUP($A179,M_Real_SA!$1:$1048576,COLUMN(통합!B$1),FALSE)</f>
        <v>91.4</v>
      </c>
      <c r="C179">
        <f>VLOOKUP($A179,M_Real_SA!$1:$1048576,COLUMN(통합!C$1),FALSE)</f>
        <v>91.852999999999994</v>
      </c>
      <c r="D179">
        <f>VLOOKUP($A179,M_Real_SA!$1:$1048576,COLUMN(통합!D$1),FALSE)</f>
        <v>92.3</v>
      </c>
      <c r="E179">
        <f>VLOOKUP($A179,M_Real_SA!$1:$1048576,COLUMN(통합!E$1),FALSE)</f>
        <v>84.8</v>
      </c>
      <c r="F179">
        <f>VLOOKUP($A179,M_Real_SA!$1:$1048576,COLUMN(통합!F$1),FALSE)</f>
        <v>81.900000000000006</v>
      </c>
      <c r="G179">
        <f>VLOOKUP($A179,M_Real_SA!$1:$1048576,COLUMN(통합!G$1),FALSE)</f>
        <v>8124247</v>
      </c>
      <c r="H179">
        <f>VLOOKUP($A179,M_Real_SA!$1:$1048576,COLUMN(통합!H$1),FALSE)</f>
        <v>84132.616218607101</v>
      </c>
      <c r="I179">
        <f>VLOOKUP($A179,통관수출입_작업!$1:$1048576,COLUMN(통관수출입_작업!$O$13),FALSE)</f>
        <v>400057211.8714416</v>
      </c>
      <c r="J179">
        <f>IFERROR(VLOOKUP($A179,Q_Real_SA!$1:$1048576,COLUMN(Q_Real_SA!B$13),FALSE),NA())</f>
        <v>450409.2</v>
      </c>
      <c r="K179">
        <f>IFERROR(VLOOKUP($A179,Q_Real_SA!$1:$1048576,COLUMN(Q_Real_SA!C$13),FALSE),NA())</f>
        <v>442736.9</v>
      </c>
    </row>
    <row r="180" spans="1:11" x14ac:dyDescent="0.3">
      <c r="A180" s="9">
        <v>41944</v>
      </c>
      <c r="B180">
        <f>VLOOKUP($A180,M_Real_SA!$1:$1048576,COLUMN(통합!B$1),FALSE)</f>
        <v>91.3</v>
      </c>
      <c r="C180">
        <f>VLOOKUP($A180,M_Real_SA!$1:$1048576,COLUMN(통합!C$1),FALSE)</f>
        <v>92.385000000000005</v>
      </c>
      <c r="D180">
        <f>VLOOKUP($A180,M_Real_SA!$1:$1048576,COLUMN(통합!D$1),FALSE)</f>
        <v>92.3</v>
      </c>
      <c r="E180">
        <f>VLOOKUP($A180,M_Real_SA!$1:$1048576,COLUMN(통합!E$1),FALSE)</f>
        <v>85.5</v>
      </c>
      <c r="F180">
        <f>VLOOKUP($A180,M_Real_SA!$1:$1048576,COLUMN(통합!F$1),FALSE)</f>
        <v>90.8</v>
      </c>
      <c r="G180">
        <f>VLOOKUP($A180,M_Real_SA!$1:$1048576,COLUMN(통합!G$1),FALSE)</f>
        <v>8106147</v>
      </c>
      <c r="H180">
        <f>VLOOKUP($A180,M_Real_SA!$1:$1048576,COLUMN(통합!H$1),FALSE)</f>
        <v>78181.961313074804</v>
      </c>
      <c r="I180">
        <f>VLOOKUP($A180,통관수출입_작업!$1:$1048576,COLUMN(통관수출입_작업!$O$13),FALSE)</f>
        <v>402258085.61871845</v>
      </c>
      <c r="J180" t="e">
        <f>IFERROR(VLOOKUP($A180,Q_Real_SA!$1:$1048576,COLUMN(Q_Real_SA!B$13),FALSE),NA())</f>
        <v>#N/A</v>
      </c>
      <c r="K180" t="e">
        <f>IFERROR(VLOOKUP($A180,Q_Real_SA!$1:$1048576,COLUMN(Q_Real_SA!C$13),FALSE),NA())</f>
        <v>#N/A</v>
      </c>
    </row>
    <row r="181" spans="1:11" x14ac:dyDescent="0.3">
      <c r="A181" s="9">
        <v>41974</v>
      </c>
      <c r="B181">
        <f>VLOOKUP($A181,M_Real_SA!$1:$1048576,COLUMN(통합!B$1),FALSE)</f>
        <v>91.5</v>
      </c>
      <c r="C181">
        <f>VLOOKUP($A181,M_Real_SA!$1:$1048576,COLUMN(통합!C$1),FALSE)</f>
        <v>94.988</v>
      </c>
      <c r="D181">
        <f>VLOOKUP($A181,M_Real_SA!$1:$1048576,COLUMN(통합!D$1),FALSE)</f>
        <v>91.6</v>
      </c>
      <c r="E181">
        <f>VLOOKUP($A181,M_Real_SA!$1:$1048576,COLUMN(통합!E$1),FALSE)</f>
        <v>88.7</v>
      </c>
      <c r="F181">
        <f>VLOOKUP($A181,M_Real_SA!$1:$1048576,COLUMN(통합!F$1),FALSE)</f>
        <v>90</v>
      </c>
      <c r="G181">
        <f>VLOOKUP($A181,M_Real_SA!$1:$1048576,COLUMN(통합!G$1),FALSE)</f>
        <v>7978507</v>
      </c>
      <c r="H181">
        <f>VLOOKUP($A181,M_Real_SA!$1:$1048576,COLUMN(통합!H$1),FALSE)</f>
        <v>82347.157048553796</v>
      </c>
      <c r="I181">
        <f>VLOOKUP($A181,통관수출입_작업!$1:$1048576,COLUMN(통관수출입_작업!$O$13),FALSE)</f>
        <v>425766104.59016562</v>
      </c>
      <c r="J181" t="e">
        <f>IFERROR(VLOOKUP($A181,Q_Real_SA!$1:$1048576,COLUMN(Q_Real_SA!B$13),FALSE),NA())</f>
        <v>#N/A</v>
      </c>
      <c r="K181" t="e">
        <f>IFERROR(VLOOKUP($A181,Q_Real_SA!$1:$1048576,COLUMN(Q_Real_SA!C$13),FALSE),NA())</f>
        <v>#N/A</v>
      </c>
    </row>
    <row r="182" spans="1:11" x14ac:dyDescent="0.3">
      <c r="A182" s="9">
        <v>42005</v>
      </c>
      <c r="B182">
        <f>VLOOKUP($A182,M_Real_SA!$1:$1048576,COLUMN(통합!B$1),FALSE)</f>
        <v>91.5</v>
      </c>
      <c r="C182">
        <f>VLOOKUP($A182,M_Real_SA!$1:$1048576,COLUMN(통합!C$1),FALSE)</f>
        <v>92.56</v>
      </c>
      <c r="D182">
        <f>VLOOKUP($A182,M_Real_SA!$1:$1048576,COLUMN(통합!D$1),FALSE)</f>
        <v>92.1</v>
      </c>
      <c r="E182">
        <f>VLOOKUP($A182,M_Real_SA!$1:$1048576,COLUMN(통합!E$1),FALSE)</f>
        <v>86.4</v>
      </c>
      <c r="F182">
        <f>VLOOKUP($A182,M_Real_SA!$1:$1048576,COLUMN(통합!F$1),FALSE)</f>
        <v>86.5</v>
      </c>
      <c r="G182">
        <f>VLOOKUP($A182,M_Real_SA!$1:$1048576,COLUMN(통합!G$1),FALSE)</f>
        <v>8385937</v>
      </c>
      <c r="H182">
        <f>VLOOKUP($A182,M_Real_SA!$1:$1048576,COLUMN(통합!H$1),FALSE)</f>
        <v>79299.756628322401</v>
      </c>
      <c r="I182">
        <f>VLOOKUP($A182,통관수출입_작업!$1:$1048576,COLUMN(통관수출입_작업!$O$13),FALSE)</f>
        <v>443024830.91708398</v>
      </c>
      <c r="J182">
        <f>IFERROR(VLOOKUP($A182,Q_Real_SA!$1:$1048576,COLUMN(Q_Real_SA!B$13),FALSE),NA())</f>
        <v>454302.8</v>
      </c>
      <c r="K182">
        <f>IFERROR(VLOOKUP($A182,Q_Real_SA!$1:$1048576,COLUMN(Q_Real_SA!C$13),FALSE),NA())</f>
        <v>458630.3</v>
      </c>
    </row>
    <row r="183" spans="1:11" x14ac:dyDescent="0.3">
      <c r="A183" s="9">
        <v>42036</v>
      </c>
      <c r="B183">
        <f>VLOOKUP($A183,M_Real_SA!$1:$1048576,COLUMN(통합!B$1),FALSE)</f>
        <v>93</v>
      </c>
      <c r="C183">
        <f>VLOOKUP($A183,M_Real_SA!$1:$1048576,COLUMN(통합!C$1),FALSE)</f>
        <v>94.382999999999996</v>
      </c>
      <c r="D183">
        <f>VLOOKUP($A183,M_Real_SA!$1:$1048576,COLUMN(통합!D$1),FALSE)</f>
        <v>93.6</v>
      </c>
      <c r="E183">
        <f>VLOOKUP($A183,M_Real_SA!$1:$1048576,COLUMN(통합!E$1),FALSE)</f>
        <v>89.3</v>
      </c>
      <c r="F183">
        <f>VLOOKUP($A183,M_Real_SA!$1:$1048576,COLUMN(통합!F$1),FALSE)</f>
        <v>92</v>
      </c>
      <c r="G183">
        <f>VLOOKUP($A183,M_Real_SA!$1:$1048576,COLUMN(통합!G$1),FALSE)</f>
        <v>8631593</v>
      </c>
      <c r="H183">
        <f>VLOOKUP($A183,M_Real_SA!$1:$1048576,COLUMN(통합!H$1),FALSE)</f>
        <v>75478.522374874301</v>
      </c>
      <c r="I183">
        <f>VLOOKUP($A183,통관수출입_작업!$1:$1048576,COLUMN(통관수출입_작업!$O$13),FALSE)</f>
        <v>454502846.41359144</v>
      </c>
      <c r="J183" t="e">
        <f>IFERROR(VLOOKUP($A183,Q_Real_SA!$1:$1048576,COLUMN(Q_Real_SA!B$13),FALSE),NA())</f>
        <v>#N/A</v>
      </c>
      <c r="K183" t="e">
        <f>IFERROR(VLOOKUP($A183,Q_Real_SA!$1:$1048576,COLUMN(Q_Real_SA!C$13),FALSE),NA())</f>
        <v>#N/A</v>
      </c>
    </row>
    <row r="184" spans="1:11" x14ac:dyDescent="0.3">
      <c r="A184" s="9">
        <v>42064</v>
      </c>
      <c r="B184">
        <f>VLOOKUP($A184,M_Real_SA!$1:$1048576,COLUMN(통합!B$1),FALSE)</f>
        <v>92.1</v>
      </c>
      <c r="C184">
        <f>VLOOKUP($A184,M_Real_SA!$1:$1048576,COLUMN(통합!C$1),FALSE)</f>
        <v>93.21</v>
      </c>
      <c r="D184">
        <f>VLOOKUP($A184,M_Real_SA!$1:$1048576,COLUMN(통합!D$1),FALSE)</f>
        <v>93.4</v>
      </c>
      <c r="E184">
        <f>VLOOKUP($A184,M_Real_SA!$1:$1048576,COLUMN(통합!E$1),FALSE)</f>
        <v>87.4</v>
      </c>
      <c r="F184">
        <f>VLOOKUP($A184,M_Real_SA!$1:$1048576,COLUMN(통합!F$1),FALSE)</f>
        <v>88.2</v>
      </c>
      <c r="G184">
        <f>VLOOKUP($A184,M_Real_SA!$1:$1048576,COLUMN(통합!G$1),FALSE)</f>
        <v>7821449</v>
      </c>
      <c r="H184">
        <f>VLOOKUP($A184,M_Real_SA!$1:$1048576,COLUMN(통합!H$1),FALSE)</f>
        <v>82208.729959456105</v>
      </c>
      <c r="I184">
        <f>VLOOKUP($A184,통관수출입_작업!$1:$1048576,COLUMN(통관수출입_작업!$O$13),FALSE)</f>
        <v>438223963.89819187</v>
      </c>
      <c r="J184" t="e">
        <f>IFERROR(VLOOKUP($A184,Q_Real_SA!$1:$1048576,COLUMN(Q_Real_SA!B$13),FALSE),NA())</f>
        <v>#N/A</v>
      </c>
      <c r="K184" t="e">
        <f>IFERROR(VLOOKUP($A184,Q_Real_SA!$1:$1048576,COLUMN(Q_Real_SA!C$13),FALSE),NA())</f>
        <v>#N/A</v>
      </c>
    </row>
    <row r="185" spans="1:11" x14ac:dyDescent="0.3">
      <c r="A185" s="9">
        <v>42095</v>
      </c>
      <c r="B185">
        <f>VLOOKUP($A185,M_Real_SA!$1:$1048576,COLUMN(통합!B$1),FALSE)</f>
        <v>92.9</v>
      </c>
      <c r="C185">
        <f>VLOOKUP($A185,M_Real_SA!$1:$1048576,COLUMN(통합!C$1),FALSE)</f>
        <v>94.412000000000006</v>
      </c>
      <c r="D185">
        <f>VLOOKUP($A185,M_Real_SA!$1:$1048576,COLUMN(통합!D$1),FALSE)</f>
        <v>93.9</v>
      </c>
      <c r="E185">
        <f>VLOOKUP($A185,M_Real_SA!$1:$1048576,COLUMN(통합!E$1),FALSE)</f>
        <v>88.5</v>
      </c>
      <c r="F185">
        <f>VLOOKUP($A185,M_Real_SA!$1:$1048576,COLUMN(통합!F$1),FALSE)</f>
        <v>86.1</v>
      </c>
      <c r="G185">
        <f>VLOOKUP($A185,M_Real_SA!$1:$1048576,COLUMN(통합!G$1),FALSE)</f>
        <v>8091906</v>
      </c>
      <c r="H185">
        <f>VLOOKUP($A185,M_Real_SA!$1:$1048576,COLUMN(통합!H$1),FALSE)</f>
        <v>83405.008964657507</v>
      </c>
      <c r="I185">
        <f>VLOOKUP($A185,통관수출입_작업!$1:$1048576,COLUMN(통관수출입_작업!$O$13),FALSE)</f>
        <v>437867135.20631367</v>
      </c>
      <c r="J185">
        <f>IFERROR(VLOOKUP($A185,Q_Real_SA!$1:$1048576,COLUMN(Q_Real_SA!B$13),FALSE),NA())</f>
        <v>456256.6</v>
      </c>
      <c r="K185">
        <f>IFERROR(VLOOKUP($A185,Q_Real_SA!$1:$1048576,COLUMN(Q_Real_SA!C$13),FALSE),NA())</f>
        <v>463125.3</v>
      </c>
    </row>
    <row r="186" spans="1:11" x14ac:dyDescent="0.3">
      <c r="A186" s="9">
        <v>42125</v>
      </c>
      <c r="B186">
        <f>VLOOKUP($A186,M_Real_SA!$1:$1048576,COLUMN(통합!B$1),FALSE)</f>
        <v>91.6</v>
      </c>
      <c r="C186">
        <f>VLOOKUP($A186,M_Real_SA!$1:$1048576,COLUMN(통합!C$1),FALSE)</f>
        <v>91.945999999999998</v>
      </c>
      <c r="D186">
        <f>VLOOKUP($A186,M_Real_SA!$1:$1048576,COLUMN(통합!D$1),FALSE)</f>
        <v>93.2</v>
      </c>
      <c r="E186">
        <f>VLOOKUP($A186,M_Real_SA!$1:$1048576,COLUMN(통합!E$1),FALSE)</f>
        <v>88.5</v>
      </c>
      <c r="F186">
        <f>VLOOKUP($A186,M_Real_SA!$1:$1048576,COLUMN(통합!F$1),FALSE)</f>
        <v>84.7</v>
      </c>
      <c r="G186">
        <f>VLOOKUP($A186,M_Real_SA!$1:$1048576,COLUMN(통합!G$1),FALSE)</f>
        <v>8223518</v>
      </c>
      <c r="H186">
        <f>VLOOKUP($A186,M_Real_SA!$1:$1048576,COLUMN(통합!H$1),FALSE)</f>
        <v>72993.644406886102</v>
      </c>
      <c r="I186">
        <f>VLOOKUP($A186,통관수출입_작업!$1:$1048576,COLUMN(통관수출입_작업!$O$13),FALSE)</f>
        <v>417142391.85732174</v>
      </c>
      <c r="J186" t="e">
        <f>IFERROR(VLOOKUP($A186,Q_Real_SA!$1:$1048576,COLUMN(Q_Real_SA!B$13),FALSE),NA())</f>
        <v>#N/A</v>
      </c>
      <c r="K186" t="e">
        <f>IFERROR(VLOOKUP($A186,Q_Real_SA!$1:$1048576,COLUMN(Q_Real_SA!C$13),FALSE),NA())</f>
        <v>#N/A</v>
      </c>
    </row>
    <row r="187" spans="1:11" x14ac:dyDescent="0.3">
      <c r="A187" s="9">
        <v>42156</v>
      </c>
      <c r="B187">
        <f>VLOOKUP($A187,M_Real_SA!$1:$1048576,COLUMN(통합!B$1),FALSE)</f>
        <v>92.2</v>
      </c>
      <c r="C187">
        <f>VLOOKUP($A187,M_Real_SA!$1:$1048576,COLUMN(통합!C$1),FALSE)</f>
        <v>93.340999999999994</v>
      </c>
      <c r="D187">
        <f>VLOOKUP($A187,M_Real_SA!$1:$1048576,COLUMN(통합!D$1),FALSE)</f>
        <v>92.8</v>
      </c>
      <c r="E187">
        <f>VLOOKUP($A187,M_Real_SA!$1:$1048576,COLUMN(통합!E$1),FALSE)</f>
        <v>85.9</v>
      </c>
      <c r="F187">
        <f>VLOOKUP($A187,M_Real_SA!$1:$1048576,COLUMN(통합!F$1),FALSE)</f>
        <v>87.9</v>
      </c>
      <c r="G187">
        <f>VLOOKUP($A187,M_Real_SA!$1:$1048576,COLUMN(통합!G$1),FALSE)</f>
        <v>8404261</v>
      </c>
      <c r="H187">
        <f>VLOOKUP($A187,M_Real_SA!$1:$1048576,COLUMN(통합!H$1),FALSE)</f>
        <v>84613.6556678216</v>
      </c>
      <c r="I187">
        <f>VLOOKUP($A187,통관수출입_작업!$1:$1048576,COLUMN(통관수출입_작업!$O$13),FALSE)</f>
        <v>435027536.27142209</v>
      </c>
      <c r="J187" t="e">
        <f>IFERROR(VLOOKUP($A187,Q_Real_SA!$1:$1048576,COLUMN(Q_Real_SA!B$13),FALSE),NA())</f>
        <v>#N/A</v>
      </c>
      <c r="K187" t="e">
        <f>IFERROR(VLOOKUP($A187,Q_Real_SA!$1:$1048576,COLUMN(Q_Real_SA!C$13),FALSE),NA())</f>
        <v>#N/A</v>
      </c>
    </row>
    <row r="188" spans="1:11" x14ac:dyDescent="0.3">
      <c r="A188" s="9">
        <v>42186</v>
      </c>
      <c r="B188">
        <f>VLOOKUP($A188,M_Real_SA!$1:$1048576,COLUMN(통합!B$1),FALSE)</f>
        <v>92.4</v>
      </c>
      <c r="C188">
        <f>VLOOKUP($A188,M_Real_SA!$1:$1048576,COLUMN(통합!C$1),FALSE)</f>
        <v>92.518000000000001</v>
      </c>
      <c r="D188">
        <f>VLOOKUP($A188,M_Real_SA!$1:$1048576,COLUMN(통합!D$1),FALSE)</f>
        <v>93.8</v>
      </c>
      <c r="E188">
        <f>VLOOKUP($A188,M_Real_SA!$1:$1048576,COLUMN(통합!E$1),FALSE)</f>
        <v>87.3</v>
      </c>
      <c r="F188">
        <f>VLOOKUP($A188,M_Real_SA!$1:$1048576,COLUMN(통합!F$1),FALSE)</f>
        <v>91.1</v>
      </c>
      <c r="G188">
        <f>VLOOKUP($A188,M_Real_SA!$1:$1048576,COLUMN(통합!G$1),FALSE)</f>
        <v>8408312</v>
      </c>
      <c r="H188">
        <f>VLOOKUP($A188,M_Real_SA!$1:$1048576,COLUMN(통합!H$1),FALSE)</f>
        <v>81889.9396471441</v>
      </c>
      <c r="I188">
        <f>VLOOKUP($A188,통관수출입_작업!$1:$1048576,COLUMN(통관수출입_작업!$O$13),FALSE)</f>
        <v>433550567.52729899</v>
      </c>
      <c r="J188">
        <f>IFERROR(VLOOKUP($A188,Q_Real_SA!$1:$1048576,COLUMN(Q_Real_SA!B$13),FALSE),NA())</f>
        <v>463025.5</v>
      </c>
      <c r="K188">
        <f>IFERROR(VLOOKUP($A188,Q_Real_SA!$1:$1048576,COLUMN(Q_Real_SA!C$13),FALSE),NA())</f>
        <v>469205.6</v>
      </c>
    </row>
    <row r="189" spans="1:11" x14ac:dyDescent="0.3">
      <c r="A189" s="9">
        <v>42217</v>
      </c>
      <c r="B189">
        <f>VLOOKUP($A189,M_Real_SA!$1:$1048576,COLUMN(통합!B$1),FALSE)</f>
        <v>93.9</v>
      </c>
      <c r="C189">
        <f>VLOOKUP($A189,M_Real_SA!$1:$1048576,COLUMN(통합!C$1),FALSE)</f>
        <v>94.7</v>
      </c>
      <c r="D189">
        <f>VLOOKUP($A189,M_Real_SA!$1:$1048576,COLUMN(통합!D$1),FALSE)</f>
        <v>94.6</v>
      </c>
      <c r="E189">
        <f>VLOOKUP($A189,M_Real_SA!$1:$1048576,COLUMN(통합!E$1),FALSE)</f>
        <v>87.9</v>
      </c>
      <c r="F189">
        <f>VLOOKUP($A189,M_Real_SA!$1:$1048576,COLUMN(통합!F$1),FALSE)</f>
        <v>91.5</v>
      </c>
      <c r="G189">
        <f>VLOOKUP($A189,M_Real_SA!$1:$1048576,COLUMN(통합!G$1),FALSE)</f>
        <v>8800465</v>
      </c>
      <c r="H189">
        <f>VLOOKUP($A189,M_Real_SA!$1:$1048576,COLUMN(통합!H$1),FALSE)</f>
        <v>76366.324627285605</v>
      </c>
      <c r="I189">
        <f>VLOOKUP($A189,통관수출입_작업!$1:$1048576,COLUMN(통관수출입_작업!$O$13),FALSE)</f>
        <v>426050556.29938501</v>
      </c>
      <c r="J189" t="e">
        <f>IFERROR(VLOOKUP($A189,Q_Real_SA!$1:$1048576,COLUMN(Q_Real_SA!B$13),FALSE),NA())</f>
        <v>#N/A</v>
      </c>
      <c r="K189" t="e">
        <f>IFERROR(VLOOKUP($A189,Q_Real_SA!$1:$1048576,COLUMN(Q_Real_SA!C$13),FALSE),NA())</f>
        <v>#N/A</v>
      </c>
    </row>
    <row r="190" spans="1:11" x14ac:dyDescent="0.3">
      <c r="A190" s="9">
        <v>42248</v>
      </c>
      <c r="B190">
        <f>VLOOKUP($A190,M_Real_SA!$1:$1048576,COLUMN(통합!B$1),FALSE)</f>
        <v>94.8</v>
      </c>
      <c r="C190">
        <f>VLOOKUP($A190,M_Real_SA!$1:$1048576,COLUMN(통합!C$1),FALSE)</f>
        <v>96.06</v>
      </c>
      <c r="D190">
        <f>VLOOKUP($A190,M_Real_SA!$1:$1048576,COLUMN(통합!D$1),FALSE)</f>
        <v>94.9</v>
      </c>
      <c r="E190">
        <f>VLOOKUP($A190,M_Real_SA!$1:$1048576,COLUMN(통합!E$1),FALSE)</f>
        <v>89.3</v>
      </c>
      <c r="F190">
        <f>VLOOKUP($A190,M_Real_SA!$1:$1048576,COLUMN(통합!F$1),FALSE)</f>
        <v>93.1</v>
      </c>
      <c r="G190">
        <f>VLOOKUP($A190,M_Real_SA!$1:$1048576,COLUMN(통합!G$1),FALSE)</f>
        <v>9139733</v>
      </c>
      <c r="H190">
        <f>VLOOKUP($A190,M_Real_SA!$1:$1048576,COLUMN(통합!H$1),FALSE)</f>
        <v>83418.075917512397</v>
      </c>
      <c r="I190">
        <f>VLOOKUP($A190,통관수출입_작업!$1:$1048576,COLUMN(통관수출입_작업!$O$13),FALSE)</f>
        <v>467230740.66704267</v>
      </c>
      <c r="J190" t="e">
        <f>IFERROR(VLOOKUP($A190,Q_Real_SA!$1:$1048576,COLUMN(Q_Real_SA!B$13),FALSE),NA())</f>
        <v>#N/A</v>
      </c>
      <c r="K190" t="e">
        <f>IFERROR(VLOOKUP($A190,Q_Real_SA!$1:$1048576,COLUMN(Q_Real_SA!C$13),FALSE),NA())</f>
        <v>#N/A</v>
      </c>
    </row>
    <row r="191" spans="1:11" x14ac:dyDescent="0.3">
      <c r="A191" s="9">
        <v>42278</v>
      </c>
      <c r="B191">
        <f>VLOOKUP($A191,M_Real_SA!$1:$1048576,COLUMN(통합!B$1),FALSE)</f>
        <v>94.3</v>
      </c>
      <c r="C191">
        <f>VLOOKUP($A191,M_Real_SA!$1:$1048576,COLUMN(통합!C$1),FALSE)</f>
        <v>95.762</v>
      </c>
      <c r="D191">
        <f>VLOOKUP($A191,M_Real_SA!$1:$1048576,COLUMN(통합!D$1),FALSE)</f>
        <v>95.3</v>
      </c>
      <c r="E191">
        <f>VLOOKUP($A191,M_Real_SA!$1:$1048576,COLUMN(통합!E$1),FALSE)</f>
        <v>91.6</v>
      </c>
      <c r="F191">
        <f>VLOOKUP($A191,M_Real_SA!$1:$1048576,COLUMN(통합!F$1),FALSE)</f>
        <v>93.3</v>
      </c>
      <c r="G191">
        <f>VLOOKUP($A191,M_Real_SA!$1:$1048576,COLUMN(통합!G$1),FALSE)</f>
        <v>8812100</v>
      </c>
      <c r="H191">
        <f>VLOOKUP($A191,M_Real_SA!$1:$1048576,COLUMN(통합!H$1),FALSE)</f>
        <v>77599.216906197602</v>
      </c>
      <c r="I191">
        <f>VLOOKUP($A191,통관수출입_작업!$1:$1048576,COLUMN(통관수출입_작업!$O$13),FALSE)</f>
        <v>469868720.22802436</v>
      </c>
      <c r="J191">
        <f>IFERROR(VLOOKUP($A191,Q_Real_SA!$1:$1048576,COLUMN(Q_Real_SA!B$13),FALSE),NA())</f>
        <v>466604</v>
      </c>
      <c r="K191">
        <f>IFERROR(VLOOKUP($A191,Q_Real_SA!$1:$1048576,COLUMN(Q_Real_SA!C$13),FALSE),NA())</f>
        <v>473552.7</v>
      </c>
    </row>
    <row r="192" spans="1:11" x14ac:dyDescent="0.3">
      <c r="A192" s="9">
        <v>42309</v>
      </c>
      <c r="B192">
        <f>VLOOKUP($A192,M_Real_SA!$1:$1048576,COLUMN(통합!B$1),FALSE)</f>
        <v>94</v>
      </c>
      <c r="C192">
        <f>VLOOKUP($A192,M_Real_SA!$1:$1048576,COLUMN(통합!C$1),FALSE)</f>
        <v>94.730999999999995</v>
      </c>
      <c r="D192">
        <f>VLOOKUP($A192,M_Real_SA!$1:$1048576,COLUMN(통합!D$1),FALSE)</f>
        <v>94.9</v>
      </c>
      <c r="E192">
        <f>VLOOKUP($A192,M_Real_SA!$1:$1048576,COLUMN(통합!E$1),FALSE)</f>
        <v>90.2</v>
      </c>
      <c r="F192">
        <f>VLOOKUP($A192,M_Real_SA!$1:$1048576,COLUMN(통합!F$1),FALSE)</f>
        <v>88.4</v>
      </c>
      <c r="G192">
        <f>VLOOKUP($A192,M_Real_SA!$1:$1048576,COLUMN(통합!G$1),FALSE)</f>
        <v>8663822</v>
      </c>
      <c r="H192">
        <f>VLOOKUP($A192,M_Real_SA!$1:$1048576,COLUMN(통합!H$1),FALSE)</f>
        <v>77817.910750480907</v>
      </c>
      <c r="I192">
        <f>VLOOKUP($A192,통관수출입_작업!$1:$1048576,COLUMN(통관수출입_작업!$O$13),FALSE)</f>
        <v>472241294.99478608</v>
      </c>
      <c r="J192" t="e">
        <f>IFERROR(VLOOKUP($A192,Q_Real_SA!$1:$1048576,COLUMN(Q_Real_SA!B$13),FALSE),NA())</f>
        <v>#N/A</v>
      </c>
      <c r="K192" t="e">
        <f>IFERROR(VLOOKUP($A192,Q_Real_SA!$1:$1048576,COLUMN(Q_Real_SA!C$13),FALSE),NA())</f>
        <v>#N/A</v>
      </c>
    </row>
    <row r="193" spans="1:11" x14ac:dyDescent="0.3">
      <c r="A193" s="9">
        <v>42339</v>
      </c>
      <c r="B193">
        <f>VLOOKUP($A193,M_Real_SA!$1:$1048576,COLUMN(통합!B$1),FALSE)</f>
        <v>94.6</v>
      </c>
      <c r="C193">
        <f>VLOOKUP($A193,M_Real_SA!$1:$1048576,COLUMN(통합!C$1),FALSE)</f>
        <v>93.683000000000007</v>
      </c>
      <c r="D193">
        <f>VLOOKUP($A193,M_Real_SA!$1:$1048576,COLUMN(통합!D$1),FALSE)</f>
        <v>96</v>
      </c>
      <c r="E193">
        <f>VLOOKUP($A193,M_Real_SA!$1:$1048576,COLUMN(통합!E$1),FALSE)</f>
        <v>91.6</v>
      </c>
      <c r="F193">
        <f>VLOOKUP($A193,M_Real_SA!$1:$1048576,COLUMN(통합!F$1),FALSE)</f>
        <v>89.5</v>
      </c>
      <c r="G193">
        <f>VLOOKUP($A193,M_Real_SA!$1:$1048576,COLUMN(통합!G$1),FALSE)</f>
        <v>9240499</v>
      </c>
      <c r="H193">
        <f>VLOOKUP($A193,M_Real_SA!$1:$1048576,COLUMN(통합!H$1),FALSE)</f>
        <v>82339.159605504596</v>
      </c>
      <c r="I193">
        <f>VLOOKUP($A193,통관수출입_작업!$1:$1048576,COLUMN(통관수출입_작업!$O$13),FALSE)</f>
        <v>441622197.26611882</v>
      </c>
      <c r="J193" t="e">
        <f>IFERROR(VLOOKUP($A193,Q_Real_SA!$1:$1048576,COLUMN(Q_Real_SA!B$13),FALSE),NA())</f>
        <v>#N/A</v>
      </c>
      <c r="K193" t="e">
        <f>IFERROR(VLOOKUP($A193,Q_Real_SA!$1:$1048576,COLUMN(Q_Real_SA!C$13),FALSE),NA())</f>
        <v>#N/A</v>
      </c>
    </row>
    <row r="194" spans="1:11" x14ac:dyDescent="0.3">
      <c r="A194" s="9">
        <v>42370</v>
      </c>
      <c r="B194">
        <f>VLOOKUP($A194,M_Real_SA!$1:$1048576,COLUMN(통합!B$1),FALSE)</f>
        <v>93.5</v>
      </c>
      <c r="C194">
        <f>VLOOKUP($A194,M_Real_SA!$1:$1048576,COLUMN(통합!C$1),FALSE)</f>
        <v>93.608000000000004</v>
      </c>
      <c r="D194">
        <f>VLOOKUP($A194,M_Real_SA!$1:$1048576,COLUMN(통합!D$1),FALSE)</f>
        <v>94.5</v>
      </c>
      <c r="E194">
        <f>VLOOKUP($A194,M_Real_SA!$1:$1048576,COLUMN(통합!E$1),FALSE)</f>
        <v>91.6</v>
      </c>
      <c r="F194">
        <f>VLOOKUP($A194,M_Real_SA!$1:$1048576,COLUMN(통합!F$1),FALSE)</f>
        <v>84.4</v>
      </c>
      <c r="G194">
        <f>VLOOKUP($A194,M_Real_SA!$1:$1048576,COLUMN(통합!G$1),FALSE)</f>
        <v>8927137</v>
      </c>
      <c r="H194">
        <f>VLOOKUP($A194,M_Real_SA!$1:$1048576,COLUMN(통합!H$1),FALSE)</f>
        <v>77393.791119448593</v>
      </c>
      <c r="I194">
        <f>VLOOKUP($A194,통관수출입_작업!$1:$1048576,COLUMN(통관수출입_작업!$O$13),FALSE)</f>
        <v>431508011.27726907</v>
      </c>
      <c r="J194">
        <f>IFERROR(VLOOKUP($A194,Q_Real_SA!$1:$1048576,COLUMN(Q_Real_SA!B$13),FALSE),NA())</f>
        <v>468389.8</v>
      </c>
      <c r="K194">
        <f>IFERROR(VLOOKUP($A194,Q_Real_SA!$1:$1048576,COLUMN(Q_Real_SA!C$13),FALSE),NA())</f>
        <v>484991.1</v>
      </c>
    </row>
    <row r="195" spans="1:11" x14ac:dyDescent="0.3">
      <c r="A195" s="9">
        <v>42401</v>
      </c>
      <c r="B195">
        <f>VLOOKUP($A195,M_Real_SA!$1:$1048576,COLUMN(통합!B$1),FALSE)</f>
        <v>94.7</v>
      </c>
      <c r="C195">
        <f>VLOOKUP($A195,M_Real_SA!$1:$1048576,COLUMN(통합!C$1),FALSE)</f>
        <v>94.622</v>
      </c>
      <c r="D195">
        <f>VLOOKUP($A195,M_Real_SA!$1:$1048576,COLUMN(통합!D$1),FALSE)</f>
        <v>95.6</v>
      </c>
      <c r="E195">
        <f>VLOOKUP($A195,M_Real_SA!$1:$1048576,COLUMN(통합!E$1),FALSE)</f>
        <v>90</v>
      </c>
      <c r="F195">
        <f>VLOOKUP($A195,M_Real_SA!$1:$1048576,COLUMN(통합!F$1),FALSE)</f>
        <v>84.6</v>
      </c>
      <c r="G195">
        <f>VLOOKUP($A195,M_Real_SA!$1:$1048576,COLUMN(통합!G$1),FALSE)</f>
        <v>9098380</v>
      </c>
      <c r="H195">
        <f>VLOOKUP($A195,M_Real_SA!$1:$1048576,COLUMN(통합!H$1),FALSE)</f>
        <v>79243.922139086004</v>
      </c>
      <c r="I195">
        <f>VLOOKUP($A195,통관수출입_작업!$1:$1048576,COLUMN(통관수출입_작업!$O$13),FALSE)</f>
        <v>486053499.92569357</v>
      </c>
      <c r="J195" t="e">
        <f>IFERROR(VLOOKUP($A195,Q_Real_SA!$1:$1048576,COLUMN(Q_Real_SA!B$13),FALSE),NA())</f>
        <v>#N/A</v>
      </c>
      <c r="K195" t="e">
        <f>IFERROR(VLOOKUP($A195,Q_Real_SA!$1:$1048576,COLUMN(Q_Real_SA!C$13),FALSE),NA())</f>
        <v>#N/A</v>
      </c>
    </row>
    <row r="196" spans="1:11" x14ac:dyDescent="0.3">
      <c r="A196" s="9">
        <v>42430</v>
      </c>
      <c r="B196">
        <f>VLOOKUP($A196,M_Real_SA!$1:$1048576,COLUMN(통합!B$1),FALSE)</f>
        <v>95.2</v>
      </c>
      <c r="C196">
        <f>VLOOKUP($A196,M_Real_SA!$1:$1048576,COLUMN(통합!C$1),FALSE)</f>
        <v>95.843999999999994</v>
      </c>
      <c r="D196">
        <f>VLOOKUP($A196,M_Real_SA!$1:$1048576,COLUMN(통합!D$1),FALSE)</f>
        <v>95.9</v>
      </c>
      <c r="E196">
        <f>VLOOKUP($A196,M_Real_SA!$1:$1048576,COLUMN(통합!E$1),FALSE)</f>
        <v>91.9</v>
      </c>
      <c r="F196">
        <f>VLOOKUP($A196,M_Real_SA!$1:$1048576,COLUMN(통합!F$1),FALSE)</f>
        <v>85.8</v>
      </c>
      <c r="G196">
        <f>VLOOKUP($A196,M_Real_SA!$1:$1048576,COLUMN(통합!G$1),FALSE)</f>
        <v>9298502</v>
      </c>
      <c r="H196">
        <f>VLOOKUP($A196,M_Real_SA!$1:$1048576,COLUMN(통합!H$1),FALSE)</f>
        <v>81404.658756574703</v>
      </c>
      <c r="I196">
        <f>VLOOKUP($A196,통관수출입_작업!$1:$1048576,COLUMN(통관수출입_작업!$O$13),FALSE)</f>
        <v>496248163.8361178</v>
      </c>
      <c r="J196" t="e">
        <f>IFERROR(VLOOKUP($A196,Q_Real_SA!$1:$1048576,COLUMN(Q_Real_SA!B$13),FALSE),NA())</f>
        <v>#N/A</v>
      </c>
      <c r="K196" t="e">
        <f>IFERROR(VLOOKUP($A196,Q_Real_SA!$1:$1048576,COLUMN(Q_Real_SA!C$13),FALSE),NA())</f>
        <v>#N/A</v>
      </c>
    </row>
    <row r="197" spans="1:11" x14ac:dyDescent="0.3">
      <c r="A197" s="9">
        <v>42461</v>
      </c>
      <c r="B197">
        <f>VLOOKUP($A197,M_Real_SA!$1:$1048576,COLUMN(통합!B$1),FALSE)</f>
        <v>94.9</v>
      </c>
      <c r="C197">
        <f>VLOOKUP($A197,M_Real_SA!$1:$1048576,COLUMN(통합!C$1),FALSE)</f>
        <v>94.623000000000005</v>
      </c>
      <c r="D197">
        <f>VLOOKUP($A197,M_Real_SA!$1:$1048576,COLUMN(통합!D$1),FALSE)</f>
        <v>96.3</v>
      </c>
      <c r="E197">
        <f>VLOOKUP($A197,M_Real_SA!$1:$1048576,COLUMN(통합!E$1),FALSE)</f>
        <v>91.5</v>
      </c>
      <c r="F197">
        <f>VLOOKUP($A197,M_Real_SA!$1:$1048576,COLUMN(통합!F$1),FALSE)</f>
        <v>85.7</v>
      </c>
      <c r="G197">
        <f>VLOOKUP($A197,M_Real_SA!$1:$1048576,COLUMN(통합!G$1),FALSE)</f>
        <v>9308670</v>
      </c>
      <c r="H197">
        <f>VLOOKUP($A197,M_Real_SA!$1:$1048576,COLUMN(통합!H$1),FALSE)</f>
        <v>76114.838942706105</v>
      </c>
      <c r="I197">
        <f>VLOOKUP($A197,통관수출입_작업!$1:$1048576,COLUMN(통관수출입_작업!$O$13),FALSE)</f>
        <v>471934848.15130031</v>
      </c>
      <c r="J197">
        <f>IFERROR(VLOOKUP($A197,Q_Real_SA!$1:$1048576,COLUMN(Q_Real_SA!B$13),FALSE),NA())</f>
        <v>474262.9</v>
      </c>
      <c r="K197">
        <f>IFERROR(VLOOKUP($A197,Q_Real_SA!$1:$1048576,COLUMN(Q_Real_SA!C$13),FALSE),NA())</f>
        <v>487576</v>
      </c>
    </row>
    <row r="198" spans="1:11" x14ac:dyDescent="0.3">
      <c r="A198" s="9">
        <v>42491</v>
      </c>
      <c r="B198">
        <f>VLOOKUP($A198,M_Real_SA!$1:$1048576,COLUMN(통합!B$1),FALSE)</f>
        <v>96.1</v>
      </c>
      <c r="C198">
        <f>VLOOKUP($A198,M_Real_SA!$1:$1048576,COLUMN(통합!C$1),FALSE)</f>
        <v>97.441000000000003</v>
      </c>
      <c r="D198">
        <f>VLOOKUP($A198,M_Real_SA!$1:$1048576,COLUMN(통합!D$1),FALSE)</f>
        <v>96.4</v>
      </c>
      <c r="E198">
        <f>VLOOKUP($A198,M_Real_SA!$1:$1048576,COLUMN(통합!E$1),FALSE)</f>
        <v>92.7</v>
      </c>
      <c r="F198">
        <f>VLOOKUP($A198,M_Real_SA!$1:$1048576,COLUMN(통합!F$1),FALSE)</f>
        <v>89.7</v>
      </c>
      <c r="G198">
        <f>VLOOKUP($A198,M_Real_SA!$1:$1048576,COLUMN(통합!G$1),FALSE)</f>
        <v>9575119</v>
      </c>
      <c r="H198">
        <f>VLOOKUP($A198,M_Real_SA!$1:$1048576,COLUMN(통합!H$1),FALSE)</f>
        <v>81783.820559341606</v>
      </c>
      <c r="I198">
        <f>VLOOKUP($A198,통관수출입_작업!$1:$1048576,COLUMN(통관수출입_작업!$O$13),FALSE)</f>
        <v>452984549.88341051</v>
      </c>
      <c r="J198" t="e">
        <f>IFERROR(VLOOKUP($A198,Q_Real_SA!$1:$1048576,COLUMN(Q_Real_SA!B$13),FALSE),NA())</f>
        <v>#N/A</v>
      </c>
      <c r="K198" t="e">
        <f>IFERROR(VLOOKUP($A198,Q_Real_SA!$1:$1048576,COLUMN(Q_Real_SA!C$13),FALSE),NA())</f>
        <v>#N/A</v>
      </c>
    </row>
    <row r="199" spans="1:11" x14ac:dyDescent="0.3">
      <c r="A199" s="9">
        <v>42522</v>
      </c>
      <c r="B199">
        <f>VLOOKUP($A199,M_Real_SA!$1:$1048576,COLUMN(통합!B$1),FALSE)</f>
        <v>96.4</v>
      </c>
      <c r="C199">
        <f>VLOOKUP($A199,M_Real_SA!$1:$1048576,COLUMN(통합!C$1),FALSE)</f>
        <v>96.807000000000002</v>
      </c>
      <c r="D199">
        <f>VLOOKUP($A199,M_Real_SA!$1:$1048576,COLUMN(통합!D$1),FALSE)</f>
        <v>96.9</v>
      </c>
      <c r="E199">
        <f>VLOOKUP($A199,M_Real_SA!$1:$1048576,COLUMN(통합!E$1),FALSE)</f>
        <v>93.4</v>
      </c>
      <c r="F199">
        <f>VLOOKUP($A199,M_Real_SA!$1:$1048576,COLUMN(통합!F$1),FALSE)</f>
        <v>93.2</v>
      </c>
      <c r="G199">
        <f>VLOOKUP($A199,M_Real_SA!$1:$1048576,COLUMN(통합!G$1),FALSE)</f>
        <v>10001251</v>
      </c>
      <c r="H199">
        <f>VLOOKUP($A199,M_Real_SA!$1:$1048576,COLUMN(통합!H$1),FALSE)</f>
        <v>83492.282218381806</v>
      </c>
      <c r="I199">
        <f>VLOOKUP($A199,통관수출입_작업!$1:$1048576,COLUMN(통관수출입_작업!$O$13),FALSE)</f>
        <v>507267100.29877102</v>
      </c>
      <c r="J199" t="e">
        <f>IFERROR(VLOOKUP($A199,Q_Real_SA!$1:$1048576,COLUMN(Q_Real_SA!B$13),FALSE),NA())</f>
        <v>#N/A</v>
      </c>
      <c r="K199" t="e">
        <f>IFERROR(VLOOKUP($A199,Q_Real_SA!$1:$1048576,COLUMN(Q_Real_SA!C$13),FALSE),NA())</f>
        <v>#N/A</v>
      </c>
    </row>
    <row r="200" spans="1:11" x14ac:dyDescent="0.3">
      <c r="A200" s="9">
        <v>42552</v>
      </c>
      <c r="B200">
        <f>VLOOKUP($A200,M_Real_SA!$1:$1048576,COLUMN(통합!B$1),FALSE)</f>
        <v>95.9</v>
      </c>
      <c r="C200">
        <f>VLOOKUP($A200,M_Real_SA!$1:$1048576,COLUMN(통합!C$1),FALSE)</f>
        <v>96.129000000000005</v>
      </c>
      <c r="D200">
        <f>VLOOKUP($A200,M_Real_SA!$1:$1048576,COLUMN(통합!D$1),FALSE)</f>
        <v>96.8</v>
      </c>
      <c r="E200">
        <f>VLOOKUP($A200,M_Real_SA!$1:$1048576,COLUMN(통합!E$1),FALSE)</f>
        <v>91</v>
      </c>
      <c r="F200">
        <f>VLOOKUP($A200,M_Real_SA!$1:$1048576,COLUMN(통합!F$1),FALSE)</f>
        <v>87.8</v>
      </c>
      <c r="G200">
        <f>VLOOKUP($A200,M_Real_SA!$1:$1048576,COLUMN(통합!G$1),FALSE)</f>
        <v>10023387</v>
      </c>
      <c r="H200">
        <f>VLOOKUP($A200,M_Real_SA!$1:$1048576,COLUMN(통합!H$1),FALSE)</f>
        <v>76776.035395554907</v>
      </c>
      <c r="I200">
        <f>VLOOKUP($A200,통관수출입_작업!$1:$1048576,COLUMN(통관수출입_작업!$O$13),FALSE)</f>
        <v>467745240.53838325</v>
      </c>
      <c r="J200">
        <f>IFERROR(VLOOKUP($A200,Q_Real_SA!$1:$1048576,COLUMN(Q_Real_SA!B$13),FALSE),NA())</f>
        <v>476110</v>
      </c>
      <c r="K200">
        <f>IFERROR(VLOOKUP($A200,Q_Real_SA!$1:$1048576,COLUMN(Q_Real_SA!C$13),FALSE),NA())</f>
        <v>486135.9</v>
      </c>
    </row>
    <row r="201" spans="1:11" x14ac:dyDescent="0.3">
      <c r="A201" s="9">
        <v>42583</v>
      </c>
      <c r="B201">
        <f>VLOOKUP($A201,M_Real_SA!$1:$1048576,COLUMN(통합!B$1),FALSE)</f>
        <v>96.3</v>
      </c>
      <c r="C201">
        <f>VLOOKUP($A201,M_Real_SA!$1:$1048576,COLUMN(통합!C$1),FALSE)</f>
        <v>94.4</v>
      </c>
      <c r="D201">
        <f>VLOOKUP($A201,M_Real_SA!$1:$1048576,COLUMN(통합!D$1),FALSE)</f>
        <v>97.6</v>
      </c>
      <c r="E201">
        <f>VLOOKUP($A201,M_Real_SA!$1:$1048576,COLUMN(통합!E$1),FALSE)</f>
        <v>92.4</v>
      </c>
      <c r="F201">
        <f>VLOOKUP($A201,M_Real_SA!$1:$1048576,COLUMN(통합!F$1),FALSE)</f>
        <v>94.6</v>
      </c>
      <c r="G201">
        <f>VLOOKUP($A201,M_Real_SA!$1:$1048576,COLUMN(통합!G$1),FALSE)</f>
        <v>10284667</v>
      </c>
      <c r="H201">
        <f>VLOOKUP($A201,M_Real_SA!$1:$1048576,COLUMN(통합!H$1),FALSE)</f>
        <v>83785.501144165493</v>
      </c>
      <c r="I201">
        <f>VLOOKUP($A201,통관수출입_작업!$1:$1048576,COLUMN(통관수출입_작업!$O$13),FALSE)</f>
        <v>453912277.85676163</v>
      </c>
      <c r="J201" t="e">
        <f>IFERROR(VLOOKUP($A201,Q_Real_SA!$1:$1048576,COLUMN(Q_Real_SA!B$13),FALSE),NA())</f>
        <v>#N/A</v>
      </c>
      <c r="K201" t="e">
        <f>IFERROR(VLOOKUP($A201,Q_Real_SA!$1:$1048576,COLUMN(Q_Real_SA!C$13),FALSE),NA())</f>
        <v>#N/A</v>
      </c>
    </row>
    <row r="202" spans="1:11" x14ac:dyDescent="0.3">
      <c r="A202" s="9">
        <v>42614</v>
      </c>
      <c r="B202">
        <f>VLOOKUP($A202,M_Real_SA!$1:$1048576,COLUMN(통합!B$1),FALSE)</f>
        <v>96.2</v>
      </c>
      <c r="C202">
        <f>VLOOKUP($A202,M_Real_SA!$1:$1048576,COLUMN(통합!C$1),FALSE)</f>
        <v>94.632999999999996</v>
      </c>
      <c r="D202">
        <f>VLOOKUP($A202,M_Real_SA!$1:$1048576,COLUMN(통합!D$1),FALSE)</f>
        <v>97.3</v>
      </c>
      <c r="E202">
        <f>VLOOKUP($A202,M_Real_SA!$1:$1048576,COLUMN(통합!E$1),FALSE)</f>
        <v>90</v>
      </c>
      <c r="F202">
        <f>VLOOKUP($A202,M_Real_SA!$1:$1048576,COLUMN(통합!F$1),FALSE)</f>
        <v>91.4</v>
      </c>
      <c r="G202">
        <f>VLOOKUP($A202,M_Real_SA!$1:$1048576,COLUMN(통합!G$1),FALSE)</f>
        <v>10387757</v>
      </c>
      <c r="H202">
        <f>VLOOKUP($A202,M_Real_SA!$1:$1048576,COLUMN(통합!H$1),FALSE)</f>
        <v>79394.986610895503</v>
      </c>
      <c r="I202">
        <f>VLOOKUP($A202,통관수출입_작업!$1:$1048576,COLUMN(통관수출입_작업!$O$13),FALSE)</f>
        <v>434637373.59359699</v>
      </c>
      <c r="J202" t="e">
        <f>IFERROR(VLOOKUP($A202,Q_Real_SA!$1:$1048576,COLUMN(Q_Real_SA!B$13),FALSE),NA())</f>
        <v>#N/A</v>
      </c>
      <c r="K202" t="e">
        <f>IFERROR(VLOOKUP($A202,Q_Real_SA!$1:$1048576,COLUMN(Q_Real_SA!C$13),FALSE),NA())</f>
        <v>#N/A</v>
      </c>
    </row>
    <row r="203" spans="1:11" x14ac:dyDescent="0.3">
      <c r="A203" s="9">
        <v>42644</v>
      </c>
      <c r="B203">
        <f>VLOOKUP($A203,M_Real_SA!$1:$1048576,COLUMN(통합!B$1),FALSE)</f>
        <v>95.7</v>
      </c>
      <c r="C203">
        <f>VLOOKUP($A203,M_Real_SA!$1:$1048576,COLUMN(통합!C$1),FALSE)</f>
        <v>94.741</v>
      </c>
      <c r="D203">
        <f>VLOOKUP($A203,M_Real_SA!$1:$1048576,COLUMN(통합!D$1),FALSE)</f>
        <v>96.7</v>
      </c>
      <c r="E203">
        <f>VLOOKUP($A203,M_Real_SA!$1:$1048576,COLUMN(통합!E$1),FALSE)</f>
        <v>92.9</v>
      </c>
      <c r="F203">
        <f>VLOOKUP($A203,M_Real_SA!$1:$1048576,COLUMN(통합!F$1),FALSE)</f>
        <v>92.4</v>
      </c>
      <c r="G203">
        <f>VLOOKUP($A203,M_Real_SA!$1:$1048576,COLUMN(통합!G$1),FALSE)</f>
        <v>10466336</v>
      </c>
      <c r="H203">
        <f>VLOOKUP($A203,M_Real_SA!$1:$1048576,COLUMN(통합!H$1),FALSE)</f>
        <v>78545.751274563605</v>
      </c>
      <c r="I203">
        <f>VLOOKUP($A203,통관수출입_작업!$1:$1048576,COLUMN(통관수출입_작업!$O$13),FALSE)</f>
        <v>437624519.09669352</v>
      </c>
      <c r="J203">
        <f>IFERROR(VLOOKUP($A203,Q_Real_SA!$1:$1048576,COLUMN(Q_Real_SA!B$13),FALSE),NA())</f>
        <v>479788.4</v>
      </c>
      <c r="K203">
        <f>IFERROR(VLOOKUP($A203,Q_Real_SA!$1:$1048576,COLUMN(Q_Real_SA!C$13),FALSE),NA())</f>
        <v>491037.7</v>
      </c>
    </row>
    <row r="204" spans="1:11" x14ac:dyDescent="0.3">
      <c r="A204" s="9">
        <v>42675</v>
      </c>
      <c r="B204">
        <f>VLOOKUP($A204,M_Real_SA!$1:$1048576,COLUMN(통합!B$1),FALSE)</f>
        <v>97.4</v>
      </c>
      <c r="C204">
        <f>VLOOKUP($A204,M_Real_SA!$1:$1048576,COLUMN(통합!C$1),FALSE)</f>
        <v>99.186999999999998</v>
      </c>
      <c r="D204">
        <f>VLOOKUP($A204,M_Real_SA!$1:$1048576,COLUMN(통합!D$1),FALSE)</f>
        <v>96.6</v>
      </c>
      <c r="E204">
        <f>VLOOKUP($A204,M_Real_SA!$1:$1048576,COLUMN(통합!E$1),FALSE)</f>
        <v>92.6</v>
      </c>
      <c r="F204">
        <f>VLOOKUP($A204,M_Real_SA!$1:$1048576,COLUMN(통합!F$1),FALSE)</f>
        <v>97</v>
      </c>
      <c r="G204">
        <f>VLOOKUP($A204,M_Real_SA!$1:$1048576,COLUMN(통합!G$1),FALSE)</f>
        <v>11039792</v>
      </c>
      <c r="H204">
        <f>VLOOKUP($A204,M_Real_SA!$1:$1048576,COLUMN(통합!H$1),FALSE)</f>
        <v>83294.817945233095</v>
      </c>
      <c r="I204">
        <f>VLOOKUP($A204,통관수출입_작업!$1:$1048576,COLUMN(통관수출입_작업!$O$13),FALSE)</f>
        <v>463253064.04636061</v>
      </c>
      <c r="J204" t="e">
        <f>IFERROR(VLOOKUP($A204,Q_Real_SA!$1:$1048576,COLUMN(Q_Real_SA!B$13),FALSE),NA())</f>
        <v>#N/A</v>
      </c>
      <c r="K204" t="e">
        <f>IFERROR(VLOOKUP($A204,Q_Real_SA!$1:$1048576,COLUMN(Q_Real_SA!C$13),FALSE),NA())</f>
        <v>#N/A</v>
      </c>
    </row>
    <row r="205" spans="1:11" x14ac:dyDescent="0.3">
      <c r="A205" s="9">
        <v>42705</v>
      </c>
      <c r="B205">
        <f>VLOOKUP($A205,M_Real_SA!$1:$1048576,COLUMN(통합!B$1),FALSE)</f>
        <v>97.2</v>
      </c>
      <c r="C205">
        <f>VLOOKUP($A205,M_Real_SA!$1:$1048576,COLUMN(통합!C$1),FALSE)</f>
        <v>97.834999999999994</v>
      </c>
      <c r="D205">
        <f>VLOOKUP($A205,M_Real_SA!$1:$1048576,COLUMN(통합!D$1),FALSE)</f>
        <v>97.2</v>
      </c>
      <c r="E205">
        <f>VLOOKUP($A205,M_Real_SA!$1:$1048576,COLUMN(통합!E$1),FALSE)</f>
        <v>93.7</v>
      </c>
      <c r="F205">
        <f>VLOOKUP($A205,M_Real_SA!$1:$1048576,COLUMN(통합!F$1),FALSE)</f>
        <v>97.1</v>
      </c>
      <c r="G205">
        <f>VLOOKUP($A205,M_Real_SA!$1:$1048576,COLUMN(통합!G$1),FALSE)</f>
        <v>10891513</v>
      </c>
      <c r="H205">
        <f>VLOOKUP($A205,M_Real_SA!$1:$1048576,COLUMN(통합!H$1),FALSE)</f>
        <v>83186.808188332594</v>
      </c>
      <c r="I205">
        <f>VLOOKUP($A205,통관수출입_작업!$1:$1048576,COLUMN(통관수출입_작업!$O$13),FALSE)</f>
        <v>468700717.22623998</v>
      </c>
      <c r="J205" t="e">
        <f>IFERROR(VLOOKUP($A205,Q_Real_SA!$1:$1048576,COLUMN(Q_Real_SA!B$13),FALSE),NA())</f>
        <v>#N/A</v>
      </c>
      <c r="K205" t="e">
        <f>IFERROR(VLOOKUP($A205,Q_Real_SA!$1:$1048576,COLUMN(Q_Real_SA!C$13),FALSE),NA())</f>
        <v>#N/A</v>
      </c>
    </row>
    <row r="206" spans="1:11" x14ac:dyDescent="0.3">
      <c r="A206" s="9">
        <v>42736</v>
      </c>
      <c r="B206">
        <f>VLOOKUP($A206,M_Real_SA!$1:$1048576,COLUMN(통합!B$1),FALSE)</f>
        <v>97.9</v>
      </c>
      <c r="C206">
        <f>VLOOKUP($A206,M_Real_SA!$1:$1048576,COLUMN(통합!C$1),FALSE)</f>
        <v>100.136</v>
      </c>
      <c r="D206">
        <f>VLOOKUP($A206,M_Real_SA!$1:$1048576,COLUMN(통합!D$1),FALSE)</f>
        <v>97.1</v>
      </c>
      <c r="E206">
        <f>VLOOKUP($A206,M_Real_SA!$1:$1048576,COLUMN(통합!E$1),FALSE)</f>
        <v>92.5</v>
      </c>
      <c r="F206">
        <f>VLOOKUP($A206,M_Real_SA!$1:$1048576,COLUMN(통합!F$1),FALSE)</f>
        <v>97.3</v>
      </c>
      <c r="G206">
        <f>VLOOKUP($A206,M_Real_SA!$1:$1048576,COLUMN(통합!G$1),FALSE)</f>
        <v>10843223</v>
      </c>
      <c r="H206">
        <f>VLOOKUP($A206,M_Real_SA!$1:$1048576,COLUMN(통합!H$1),FALSE)</f>
        <v>66912.533415778104</v>
      </c>
      <c r="I206">
        <f>VLOOKUP($A206,통관수출입_작업!$1:$1048576,COLUMN(통관수출입_작업!$O$13),FALSE)</f>
        <v>468736967.68274975</v>
      </c>
      <c r="J206">
        <f>IFERROR(VLOOKUP($A206,Q_Real_SA!$1:$1048576,COLUMN(Q_Real_SA!B$13),FALSE),NA())</f>
        <v>485158.6</v>
      </c>
      <c r="K206">
        <f>IFERROR(VLOOKUP($A206,Q_Real_SA!$1:$1048576,COLUMN(Q_Real_SA!C$13),FALSE),NA())</f>
        <v>498294.6</v>
      </c>
    </row>
    <row r="207" spans="1:11" x14ac:dyDescent="0.3">
      <c r="A207" s="9">
        <v>42767</v>
      </c>
      <c r="B207">
        <f>VLOOKUP($A207,M_Real_SA!$1:$1048576,COLUMN(통합!B$1),FALSE)</f>
        <v>97.9</v>
      </c>
      <c r="C207">
        <f>VLOOKUP($A207,M_Real_SA!$1:$1048576,COLUMN(통합!C$1),FALSE)</f>
        <v>98.665999999999997</v>
      </c>
      <c r="D207">
        <f>VLOOKUP($A207,M_Real_SA!$1:$1048576,COLUMN(통합!D$1),FALSE)</f>
        <v>97.1</v>
      </c>
      <c r="E207">
        <f>VLOOKUP($A207,M_Real_SA!$1:$1048576,COLUMN(통합!E$1),FALSE)</f>
        <v>94</v>
      </c>
      <c r="F207">
        <f>VLOOKUP($A207,M_Real_SA!$1:$1048576,COLUMN(통합!F$1),FALSE)</f>
        <v>97.5</v>
      </c>
      <c r="G207">
        <f>VLOOKUP($A207,M_Real_SA!$1:$1048576,COLUMN(통합!G$1),FALSE)</f>
        <v>11331615</v>
      </c>
      <c r="H207">
        <f>VLOOKUP($A207,M_Real_SA!$1:$1048576,COLUMN(통합!H$1),FALSE)</f>
        <v>89519.408849473504</v>
      </c>
      <c r="I207">
        <f>VLOOKUP($A207,통관수출입_작업!$1:$1048576,COLUMN(통관수출입_작업!$O$13),FALSE)</f>
        <v>504106403.67518163</v>
      </c>
      <c r="J207" t="e">
        <f>IFERROR(VLOOKUP($A207,Q_Real_SA!$1:$1048576,COLUMN(Q_Real_SA!B$13),FALSE),NA())</f>
        <v>#N/A</v>
      </c>
      <c r="K207" t="e">
        <f>IFERROR(VLOOKUP($A207,Q_Real_SA!$1:$1048576,COLUMN(Q_Real_SA!C$13),FALSE),NA())</f>
        <v>#N/A</v>
      </c>
    </row>
    <row r="208" spans="1:11" x14ac:dyDescent="0.3">
      <c r="A208" s="9">
        <v>42795</v>
      </c>
      <c r="B208">
        <f>VLOOKUP($A208,M_Real_SA!$1:$1048576,COLUMN(통합!B$1),FALSE)</f>
        <v>99</v>
      </c>
      <c r="C208">
        <f>VLOOKUP($A208,M_Real_SA!$1:$1048576,COLUMN(통합!C$1),FALSE)</f>
        <v>100.66800000000001</v>
      </c>
      <c r="D208">
        <f>VLOOKUP($A208,M_Real_SA!$1:$1048576,COLUMN(통합!D$1),FALSE)</f>
        <v>97.8</v>
      </c>
      <c r="E208">
        <f>VLOOKUP($A208,M_Real_SA!$1:$1048576,COLUMN(통합!E$1),FALSE)</f>
        <v>92.6</v>
      </c>
      <c r="F208">
        <f>VLOOKUP($A208,M_Real_SA!$1:$1048576,COLUMN(통합!F$1),FALSE)</f>
        <v>103.8</v>
      </c>
      <c r="G208">
        <f>VLOOKUP($A208,M_Real_SA!$1:$1048576,COLUMN(통합!G$1),FALSE)</f>
        <v>11633012</v>
      </c>
      <c r="H208">
        <f>VLOOKUP($A208,M_Real_SA!$1:$1048576,COLUMN(통합!H$1),FALSE)</f>
        <v>77523.291121552495</v>
      </c>
      <c r="I208">
        <f>VLOOKUP($A208,통관수출입_작업!$1:$1048576,COLUMN(통관수출입_작업!$O$13),FALSE)</f>
        <v>471844188.07776177</v>
      </c>
      <c r="J208" t="e">
        <f>IFERROR(VLOOKUP($A208,Q_Real_SA!$1:$1048576,COLUMN(Q_Real_SA!B$13),FALSE),NA())</f>
        <v>#N/A</v>
      </c>
      <c r="K208" t="e">
        <f>IFERROR(VLOOKUP($A208,Q_Real_SA!$1:$1048576,COLUMN(Q_Real_SA!C$13),FALSE),NA())</f>
        <v>#N/A</v>
      </c>
    </row>
    <row r="209" spans="1:11" x14ac:dyDescent="0.3">
      <c r="A209" s="9">
        <v>42826</v>
      </c>
      <c r="B209">
        <f>VLOOKUP($A209,M_Real_SA!$1:$1048576,COLUMN(통합!B$1),FALSE)</f>
        <v>98.2</v>
      </c>
      <c r="C209">
        <f>VLOOKUP($A209,M_Real_SA!$1:$1048576,COLUMN(통합!C$1),FALSE)</f>
        <v>99.01</v>
      </c>
      <c r="D209">
        <f>VLOOKUP($A209,M_Real_SA!$1:$1048576,COLUMN(통합!D$1),FALSE)</f>
        <v>97.9</v>
      </c>
      <c r="E209">
        <f>VLOOKUP($A209,M_Real_SA!$1:$1048576,COLUMN(통합!E$1),FALSE)</f>
        <v>93.2</v>
      </c>
      <c r="F209">
        <f>VLOOKUP($A209,M_Real_SA!$1:$1048576,COLUMN(통합!F$1),FALSE)</f>
        <v>99.8</v>
      </c>
      <c r="G209">
        <f>VLOOKUP($A209,M_Real_SA!$1:$1048576,COLUMN(통합!G$1),FALSE)</f>
        <v>11477416</v>
      </c>
      <c r="H209">
        <f>VLOOKUP($A209,M_Real_SA!$1:$1048576,COLUMN(통합!H$1),FALSE)</f>
        <v>76351.053962129401</v>
      </c>
      <c r="I209">
        <f>VLOOKUP($A209,통관수출입_작업!$1:$1048576,COLUMN(통관수출입_작업!$O$13),FALSE)</f>
        <v>519371761.59955847</v>
      </c>
      <c r="J209">
        <f>IFERROR(VLOOKUP($A209,Q_Real_SA!$1:$1048576,COLUMN(Q_Real_SA!B$13),FALSE),NA())</f>
        <v>488738.1</v>
      </c>
      <c r="K209">
        <f>IFERROR(VLOOKUP($A209,Q_Real_SA!$1:$1048576,COLUMN(Q_Real_SA!C$13),FALSE),NA())</f>
        <v>500568.2</v>
      </c>
    </row>
    <row r="210" spans="1:11" x14ac:dyDescent="0.3">
      <c r="A210" s="9">
        <v>42856</v>
      </c>
      <c r="B210">
        <f>VLOOKUP($A210,M_Real_SA!$1:$1048576,COLUMN(통합!B$1),FALSE)</f>
        <v>98.6</v>
      </c>
      <c r="C210">
        <f>VLOOKUP($A210,M_Real_SA!$1:$1048576,COLUMN(통합!C$1),FALSE)</f>
        <v>99.266000000000005</v>
      </c>
      <c r="D210">
        <f>VLOOKUP($A210,M_Real_SA!$1:$1048576,COLUMN(통합!D$1),FALSE)</f>
        <v>98.1</v>
      </c>
      <c r="E210">
        <f>VLOOKUP($A210,M_Real_SA!$1:$1048576,COLUMN(통합!E$1),FALSE)</f>
        <v>93.2</v>
      </c>
      <c r="F210">
        <f>VLOOKUP($A210,M_Real_SA!$1:$1048576,COLUMN(통합!F$1),FALSE)</f>
        <v>108.1</v>
      </c>
      <c r="G210">
        <f>VLOOKUP($A210,M_Real_SA!$1:$1048576,COLUMN(통합!G$1),FALSE)</f>
        <v>11589412</v>
      </c>
      <c r="H210">
        <f>VLOOKUP($A210,M_Real_SA!$1:$1048576,COLUMN(통합!H$1),FALSE)</f>
        <v>79511.853755383199</v>
      </c>
      <c r="I210">
        <f>VLOOKUP($A210,통관수출입_작업!$1:$1048576,COLUMN(통관수출입_작업!$O$13),FALSE)</f>
        <v>449848349.43436229</v>
      </c>
      <c r="J210" t="e">
        <f>IFERROR(VLOOKUP($A210,Q_Real_SA!$1:$1048576,COLUMN(Q_Real_SA!B$13),FALSE),NA())</f>
        <v>#N/A</v>
      </c>
      <c r="K210" t="e">
        <f>IFERROR(VLOOKUP($A210,Q_Real_SA!$1:$1048576,COLUMN(Q_Real_SA!C$13),FALSE),NA())</f>
        <v>#N/A</v>
      </c>
    </row>
    <row r="211" spans="1:11" x14ac:dyDescent="0.3">
      <c r="A211" s="9">
        <v>42887</v>
      </c>
      <c r="B211">
        <f>VLOOKUP($A211,M_Real_SA!$1:$1048576,COLUMN(통합!B$1),FALSE)</f>
        <v>98.1</v>
      </c>
      <c r="C211">
        <f>VLOOKUP($A211,M_Real_SA!$1:$1048576,COLUMN(통합!C$1),FALSE)</f>
        <v>97.275000000000006</v>
      </c>
      <c r="D211">
        <f>VLOOKUP($A211,M_Real_SA!$1:$1048576,COLUMN(통합!D$1),FALSE)</f>
        <v>98.4</v>
      </c>
      <c r="E211">
        <f>VLOOKUP($A211,M_Real_SA!$1:$1048576,COLUMN(통합!E$1),FALSE)</f>
        <v>94</v>
      </c>
      <c r="F211">
        <f>VLOOKUP($A211,M_Real_SA!$1:$1048576,COLUMN(통합!F$1),FALSE)</f>
        <v>109</v>
      </c>
      <c r="G211">
        <f>VLOOKUP($A211,M_Real_SA!$1:$1048576,COLUMN(통합!G$1),FALSE)</f>
        <v>11415359</v>
      </c>
      <c r="H211">
        <f>VLOOKUP($A211,M_Real_SA!$1:$1048576,COLUMN(통합!H$1),FALSE)</f>
        <v>81864.167835002998</v>
      </c>
      <c r="I211">
        <f>VLOOKUP($A211,통관수출입_작업!$1:$1048576,COLUMN(통관수출입_작업!$O$13),FALSE)</f>
        <v>506234035.76102126</v>
      </c>
      <c r="J211" t="e">
        <f>IFERROR(VLOOKUP($A211,Q_Real_SA!$1:$1048576,COLUMN(Q_Real_SA!B$13),FALSE),NA())</f>
        <v>#N/A</v>
      </c>
      <c r="K211" t="e">
        <f>IFERROR(VLOOKUP($A211,Q_Real_SA!$1:$1048576,COLUMN(Q_Real_SA!C$13),FALSE),NA())</f>
        <v>#N/A</v>
      </c>
    </row>
    <row r="212" spans="1:11" x14ac:dyDescent="0.3">
      <c r="A212" s="9">
        <v>42917</v>
      </c>
      <c r="B212">
        <f>VLOOKUP($A212,M_Real_SA!$1:$1048576,COLUMN(통합!B$1),FALSE)</f>
        <v>98.4</v>
      </c>
      <c r="C212">
        <f>VLOOKUP($A212,M_Real_SA!$1:$1048576,COLUMN(통합!C$1),FALSE)</f>
        <v>97.793000000000006</v>
      </c>
      <c r="D212">
        <f>VLOOKUP($A212,M_Real_SA!$1:$1048576,COLUMN(통합!D$1),FALSE)</f>
        <v>98.1</v>
      </c>
      <c r="E212">
        <f>VLOOKUP($A212,M_Real_SA!$1:$1048576,COLUMN(통합!E$1),FALSE)</f>
        <v>93.2</v>
      </c>
      <c r="F212">
        <f>VLOOKUP($A212,M_Real_SA!$1:$1048576,COLUMN(통합!F$1),FALSE)</f>
        <v>106.9</v>
      </c>
      <c r="G212">
        <f>VLOOKUP($A212,M_Real_SA!$1:$1048576,COLUMN(통합!G$1),FALSE)</f>
        <v>11739278</v>
      </c>
      <c r="H212">
        <f>VLOOKUP($A212,M_Real_SA!$1:$1048576,COLUMN(통합!H$1),FALSE)</f>
        <v>78476.450194887802</v>
      </c>
      <c r="I212">
        <f>VLOOKUP($A212,통관수출입_작업!$1:$1048576,COLUMN(통관수출입_작업!$O$13),FALSE)</f>
        <v>496199925.97167909</v>
      </c>
      <c r="J212">
        <f>IFERROR(VLOOKUP($A212,Q_Real_SA!$1:$1048576,COLUMN(Q_Real_SA!B$13),FALSE),NA())</f>
        <v>495481.4</v>
      </c>
      <c r="K212">
        <f>IFERROR(VLOOKUP($A212,Q_Real_SA!$1:$1048576,COLUMN(Q_Real_SA!C$13),FALSE),NA())</f>
        <v>509851.3</v>
      </c>
    </row>
    <row r="213" spans="1:11" x14ac:dyDescent="0.3">
      <c r="A213" s="9">
        <v>42948</v>
      </c>
      <c r="B213">
        <f>VLOOKUP($A213,M_Real_SA!$1:$1048576,COLUMN(통합!B$1),FALSE)</f>
        <v>98.7</v>
      </c>
      <c r="C213">
        <f>VLOOKUP($A213,M_Real_SA!$1:$1048576,COLUMN(통합!C$1),FALSE)</f>
        <v>97.546999999999997</v>
      </c>
      <c r="D213">
        <f>VLOOKUP($A213,M_Real_SA!$1:$1048576,COLUMN(통합!D$1),FALSE)</f>
        <v>99.2</v>
      </c>
      <c r="E213">
        <f>VLOOKUP($A213,M_Real_SA!$1:$1048576,COLUMN(통합!E$1),FALSE)</f>
        <v>92.9</v>
      </c>
      <c r="F213">
        <f>VLOOKUP($A213,M_Real_SA!$1:$1048576,COLUMN(통합!F$1),FALSE)</f>
        <v>106.5</v>
      </c>
      <c r="G213">
        <f>VLOOKUP($A213,M_Real_SA!$1:$1048576,COLUMN(통합!G$1),FALSE)</f>
        <v>11587642</v>
      </c>
      <c r="H213">
        <f>VLOOKUP($A213,M_Real_SA!$1:$1048576,COLUMN(통합!H$1),FALSE)</f>
        <v>85183.132059593598</v>
      </c>
      <c r="I213">
        <f>VLOOKUP($A213,통관수출입_작업!$1:$1048576,COLUMN(통관수출입_작업!$O$13),FALSE)</f>
        <v>482706477.69242024</v>
      </c>
      <c r="J213" t="e">
        <f>IFERROR(VLOOKUP($A213,Q_Real_SA!$1:$1048576,COLUMN(Q_Real_SA!B$13),FALSE),NA())</f>
        <v>#N/A</v>
      </c>
      <c r="K213" t="e">
        <f>IFERROR(VLOOKUP($A213,Q_Real_SA!$1:$1048576,COLUMN(Q_Real_SA!C$13),FALSE),NA())</f>
        <v>#N/A</v>
      </c>
    </row>
    <row r="214" spans="1:11" x14ac:dyDescent="0.3">
      <c r="A214" s="9">
        <v>42979</v>
      </c>
      <c r="B214">
        <f>VLOOKUP($A214,M_Real_SA!$1:$1048576,COLUMN(통합!B$1),FALSE)</f>
        <v>99.8</v>
      </c>
      <c r="C214">
        <f>VLOOKUP($A214,M_Real_SA!$1:$1048576,COLUMN(통합!C$1),FALSE)</f>
        <v>99.162999999999997</v>
      </c>
      <c r="D214">
        <f>VLOOKUP($A214,M_Real_SA!$1:$1048576,COLUMN(통합!D$1),FALSE)</f>
        <v>100.1</v>
      </c>
      <c r="E214">
        <f>VLOOKUP($A214,M_Real_SA!$1:$1048576,COLUMN(통합!E$1),FALSE)</f>
        <v>95.3</v>
      </c>
      <c r="F214">
        <f>VLOOKUP($A214,M_Real_SA!$1:$1048576,COLUMN(통합!F$1),FALSE)</f>
        <v>107.2</v>
      </c>
      <c r="G214">
        <f>VLOOKUP($A214,M_Real_SA!$1:$1048576,COLUMN(통합!G$1),FALSE)</f>
        <v>11898565</v>
      </c>
      <c r="H214">
        <f>VLOOKUP($A214,M_Real_SA!$1:$1048576,COLUMN(통합!H$1),FALSE)</f>
        <v>93396.269059623999</v>
      </c>
      <c r="I214">
        <f>VLOOKUP($A214,통관수출입_작업!$1:$1048576,COLUMN(통관수출입_작업!$O$13),FALSE)</f>
        <v>512768024.10726619</v>
      </c>
      <c r="J214" t="e">
        <f>IFERROR(VLOOKUP($A214,Q_Real_SA!$1:$1048576,COLUMN(Q_Real_SA!B$13),FALSE),NA())</f>
        <v>#N/A</v>
      </c>
      <c r="K214" t="e">
        <f>IFERROR(VLOOKUP($A214,Q_Real_SA!$1:$1048576,COLUMN(Q_Real_SA!C$13),FALSE),NA())</f>
        <v>#N/A</v>
      </c>
    </row>
    <row r="215" spans="1:11" x14ac:dyDescent="0.3">
      <c r="A215" s="9">
        <v>43009</v>
      </c>
      <c r="B215">
        <f>VLOOKUP($A215,M_Real_SA!$1:$1048576,COLUMN(통합!B$1),FALSE)</f>
        <v>99</v>
      </c>
      <c r="C215">
        <f>VLOOKUP($A215,M_Real_SA!$1:$1048576,COLUMN(통합!C$1),FALSE)</f>
        <v>99.090999999999994</v>
      </c>
      <c r="D215">
        <f>VLOOKUP($A215,M_Real_SA!$1:$1048576,COLUMN(통합!D$1),FALSE)</f>
        <v>98.6</v>
      </c>
      <c r="E215">
        <f>VLOOKUP($A215,M_Real_SA!$1:$1048576,COLUMN(통합!E$1),FALSE)</f>
        <v>94.1</v>
      </c>
      <c r="F215">
        <f>VLOOKUP($A215,M_Real_SA!$1:$1048576,COLUMN(통합!F$1),FALSE)</f>
        <v>102.4</v>
      </c>
      <c r="G215">
        <f>VLOOKUP($A215,M_Real_SA!$1:$1048576,COLUMN(통합!G$1),FALSE)</f>
        <v>12227761</v>
      </c>
      <c r="H215">
        <f>VLOOKUP($A215,M_Real_SA!$1:$1048576,COLUMN(통합!H$1),FALSE)</f>
        <v>68817.804144902897</v>
      </c>
      <c r="I215">
        <f>VLOOKUP($A215,통관수출입_작업!$1:$1048576,COLUMN(통관수출입_작업!$O$13),FALSE)</f>
        <v>467273909.14799869</v>
      </c>
      <c r="J215">
        <f>IFERROR(VLOOKUP($A215,Q_Real_SA!$1:$1048576,COLUMN(Q_Real_SA!B$13),FALSE),NA())</f>
        <v>494353.9</v>
      </c>
      <c r="K215">
        <f>IFERROR(VLOOKUP($A215,Q_Real_SA!$1:$1048576,COLUMN(Q_Real_SA!C$13),FALSE),NA())</f>
        <v>503288.7</v>
      </c>
    </row>
    <row r="216" spans="1:11" x14ac:dyDescent="0.3">
      <c r="A216" s="9">
        <v>43040</v>
      </c>
      <c r="B216">
        <f>VLOOKUP($A216,M_Real_SA!$1:$1048576,COLUMN(통합!B$1),FALSE)</f>
        <v>99.4</v>
      </c>
      <c r="C216">
        <f>VLOOKUP($A216,M_Real_SA!$1:$1048576,COLUMN(통합!C$1),FALSE)</f>
        <v>99.138999999999996</v>
      </c>
      <c r="D216">
        <f>VLOOKUP($A216,M_Real_SA!$1:$1048576,COLUMN(통합!D$1),FALSE)</f>
        <v>99.4</v>
      </c>
      <c r="E216">
        <f>VLOOKUP($A216,M_Real_SA!$1:$1048576,COLUMN(통합!E$1),FALSE)</f>
        <v>97.7</v>
      </c>
      <c r="F216">
        <f>VLOOKUP($A216,M_Real_SA!$1:$1048576,COLUMN(통합!F$1),FALSE)</f>
        <v>104.6</v>
      </c>
      <c r="G216">
        <f>VLOOKUP($A216,M_Real_SA!$1:$1048576,COLUMN(통합!G$1),FALSE)</f>
        <v>11727070</v>
      </c>
      <c r="H216">
        <f>VLOOKUP($A216,M_Real_SA!$1:$1048576,COLUMN(통합!H$1),FALSE)</f>
        <v>86339.880113572304</v>
      </c>
      <c r="I216">
        <f>VLOOKUP($A216,통관수출입_작업!$1:$1048576,COLUMN(통관수출입_작업!$O$13),FALSE)</f>
        <v>475842415.28345841</v>
      </c>
      <c r="J216" t="e">
        <f>IFERROR(VLOOKUP($A216,Q_Real_SA!$1:$1048576,COLUMN(Q_Real_SA!B$13),FALSE),NA())</f>
        <v>#N/A</v>
      </c>
      <c r="K216" t="e">
        <f>IFERROR(VLOOKUP($A216,Q_Real_SA!$1:$1048576,COLUMN(Q_Real_SA!C$13),FALSE),NA())</f>
        <v>#N/A</v>
      </c>
    </row>
    <row r="217" spans="1:11" x14ac:dyDescent="0.3">
      <c r="A217" s="9">
        <v>43070</v>
      </c>
      <c r="B217">
        <f>VLOOKUP($A217,M_Real_SA!$1:$1048576,COLUMN(통합!B$1),FALSE)</f>
        <v>98.7</v>
      </c>
      <c r="C217">
        <f>VLOOKUP($A217,M_Real_SA!$1:$1048576,COLUMN(통합!C$1),FALSE)</f>
        <v>96.311999999999998</v>
      </c>
      <c r="D217">
        <f>VLOOKUP($A217,M_Real_SA!$1:$1048576,COLUMN(통합!D$1),FALSE)</f>
        <v>99.2</v>
      </c>
      <c r="E217">
        <f>VLOOKUP($A217,M_Real_SA!$1:$1048576,COLUMN(통합!E$1),FALSE)</f>
        <v>95.6</v>
      </c>
      <c r="F217">
        <f>VLOOKUP($A217,M_Real_SA!$1:$1048576,COLUMN(통합!F$1),FALSE)</f>
        <v>106.8</v>
      </c>
      <c r="G217">
        <f>VLOOKUP($A217,M_Real_SA!$1:$1048576,COLUMN(통합!G$1),FALSE)</f>
        <v>11913274</v>
      </c>
      <c r="H217">
        <f>VLOOKUP($A217,M_Real_SA!$1:$1048576,COLUMN(통합!H$1),FALSE)</f>
        <v>78102.197230629507</v>
      </c>
      <c r="I217">
        <f>VLOOKUP($A217,통관수출입_작업!$1:$1048576,COLUMN(통관수출입_작업!$O$13),FALSE)</f>
        <v>458386044.04177791</v>
      </c>
      <c r="J217" t="e">
        <f>IFERROR(VLOOKUP($A217,Q_Real_SA!$1:$1048576,COLUMN(Q_Real_SA!B$13),FALSE),NA())</f>
        <v>#N/A</v>
      </c>
      <c r="K217" t="e">
        <f>IFERROR(VLOOKUP($A217,Q_Real_SA!$1:$1048576,COLUMN(Q_Real_SA!C$13),FALSE),NA())</f>
        <v>#N/A</v>
      </c>
    </row>
    <row r="218" spans="1:11" x14ac:dyDescent="0.3">
      <c r="A218" s="9">
        <v>43101</v>
      </c>
      <c r="B218">
        <f>VLOOKUP($A218,M_Real_SA!$1:$1048576,COLUMN(통합!B$1),FALSE)</f>
        <v>99.5</v>
      </c>
      <c r="C218">
        <f>VLOOKUP($A218,M_Real_SA!$1:$1048576,COLUMN(통합!C$1),FALSE)</f>
        <v>98.613</v>
      </c>
      <c r="D218">
        <f>VLOOKUP($A218,M_Real_SA!$1:$1048576,COLUMN(통합!D$1),FALSE)</f>
        <v>99.4</v>
      </c>
      <c r="E218">
        <f>VLOOKUP($A218,M_Real_SA!$1:$1048576,COLUMN(통합!E$1),FALSE)</f>
        <v>97</v>
      </c>
      <c r="F218">
        <f>VLOOKUP($A218,M_Real_SA!$1:$1048576,COLUMN(통합!F$1),FALSE)</f>
        <v>110.4</v>
      </c>
      <c r="G218">
        <f>VLOOKUP($A218,M_Real_SA!$1:$1048576,COLUMN(통합!G$1),FALSE)</f>
        <v>12259936</v>
      </c>
      <c r="H218">
        <f>VLOOKUP($A218,M_Real_SA!$1:$1048576,COLUMN(통합!H$1),FALSE)</f>
        <v>86060.369861326602</v>
      </c>
      <c r="I218">
        <f>VLOOKUP($A218,통관수출입_작업!$1:$1048576,COLUMN(통관수출입_작업!$O$13),FALSE)</f>
        <v>458002217.75284255</v>
      </c>
      <c r="J218">
        <f>IFERROR(VLOOKUP($A218,Q_Real_SA!$1:$1048576,COLUMN(Q_Real_SA!B$13),FALSE),NA())</f>
        <v>501537</v>
      </c>
      <c r="K218">
        <f>IFERROR(VLOOKUP($A218,Q_Real_SA!$1:$1048576,COLUMN(Q_Real_SA!C$13),FALSE),NA())</f>
        <v>514389.2</v>
      </c>
    </row>
    <row r="219" spans="1:11" x14ac:dyDescent="0.3">
      <c r="A219" s="9">
        <v>43132</v>
      </c>
      <c r="B219">
        <f>VLOOKUP($A219,M_Real_SA!$1:$1048576,COLUMN(통합!B$1),FALSE)</f>
        <v>100.4</v>
      </c>
      <c r="C219">
        <f>VLOOKUP($A219,M_Real_SA!$1:$1048576,COLUMN(통합!C$1),FALSE)</f>
        <v>99.162999999999997</v>
      </c>
      <c r="D219">
        <f>VLOOKUP($A219,M_Real_SA!$1:$1048576,COLUMN(통합!D$1),FALSE)</f>
        <v>100.6</v>
      </c>
      <c r="E219">
        <f>VLOOKUP($A219,M_Real_SA!$1:$1048576,COLUMN(통합!E$1),FALSE)</f>
        <v>98.1</v>
      </c>
      <c r="F219">
        <f>VLOOKUP($A219,M_Real_SA!$1:$1048576,COLUMN(통합!F$1),FALSE)</f>
        <v>115.7</v>
      </c>
      <c r="G219">
        <f>VLOOKUP($A219,M_Real_SA!$1:$1048576,COLUMN(통합!G$1),FALSE)</f>
        <v>12138790</v>
      </c>
      <c r="H219">
        <f>VLOOKUP($A219,M_Real_SA!$1:$1048576,COLUMN(통합!H$1),FALSE)</f>
        <v>85252.665329393596</v>
      </c>
      <c r="I219">
        <f>VLOOKUP($A219,통관수출입_작업!$1:$1048576,COLUMN(통관수출입_작업!$O$13),FALSE)</f>
        <v>459164176.25212294</v>
      </c>
      <c r="J219" t="e">
        <f>IFERROR(VLOOKUP($A219,Q_Real_SA!$1:$1048576,COLUMN(Q_Real_SA!B$13),FALSE),NA())</f>
        <v>#N/A</v>
      </c>
      <c r="K219" t="e">
        <f>IFERROR(VLOOKUP($A219,Q_Real_SA!$1:$1048576,COLUMN(Q_Real_SA!C$13),FALSE),NA())</f>
        <v>#N/A</v>
      </c>
    </row>
    <row r="220" spans="1:11" x14ac:dyDescent="0.3">
      <c r="A220" s="9">
        <v>43160</v>
      </c>
      <c r="B220">
        <f>VLOOKUP($A220,M_Real_SA!$1:$1048576,COLUMN(통합!B$1),FALSE)</f>
        <v>99</v>
      </c>
      <c r="C220">
        <f>VLOOKUP($A220,M_Real_SA!$1:$1048576,COLUMN(통합!C$1),FALSE)</f>
        <v>98.024000000000001</v>
      </c>
      <c r="D220">
        <f>VLOOKUP($A220,M_Real_SA!$1:$1048576,COLUMN(통합!D$1),FALSE)</f>
        <v>100.2</v>
      </c>
      <c r="E220">
        <f>VLOOKUP($A220,M_Real_SA!$1:$1048576,COLUMN(통합!E$1),FALSE)</f>
        <v>99.2</v>
      </c>
      <c r="F220">
        <f>VLOOKUP($A220,M_Real_SA!$1:$1048576,COLUMN(통합!F$1),FALSE)</f>
        <v>106.2</v>
      </c>
      <c r="G220">
        <f>VLOOKUP($A220,M_Real_SA!$1:$1048576,COLUMN(통합!G$1),FALSE)</f>
        <v>11330760</v>
      </c>
      <c r="H220">
        <f>VLOOKUP($A220,M_Real_SA!$1:$1048576,COLUMN(통합!H$1),FALSE)</f>
        <v>86751.725274771699</v>
      </c>
      <c r="I220">
        <f>VLOOKUP($A220,통관수출입_작업!$1:$1048576,COLUMN(통관수출입_작업!$O$13),FALSE)</f>
        <v>455068136.26659143</v>
      </c>
      <c r="J220" t="e">
        <f>IFERROR(VLOOKUP($A220,Q_Real_SA!$1:$1048576,COLUMN(Q_Real_SA!B$13),FALSE),NA())</f>
        <v>#N/A</v>
      </c>
      <c r="K220" t="e">
        <f>IFERROR(VLOOKUP($A220,Q_Real_SA!$1:$1048576,COLUMN(Q_Real_SA!C$13),FALSE),NA())</f>
        <v>#N/A</v>
      </c>
    </row>
    <row r="221" spans="1:11" x14ac:dyDescent="0.3">
      <c r="A221" s="9">
        <v>43191</v>
      </c>
      <c r="B221">
        <f>VLOOKUP($A221,M_Real_SA!$1:$1048576,COLUMN(통합!B$1),FALSE)</f>
        <v>100.7</v>
      </c>
      <c r="C221">
        <f>VLOOKUP($A221,M_Real_SA!$1:$1048576,COLUMN(통합!C$1),FALSE)</f>
        <v>101.142</v>
      </c>
      <c r="D221">
        <f>VLOOKUP($A221,M_Real_SA!$1:$1048576,COLUMN(통합!D$1),FALSE)</f>
        <v>100.7</v>
      </c>
      <c r="E221">
        <f>VLOOKUP($A221,M_Real_SA!$1:$1048576,COLUMN(통합!E$1),FALSE)</f>
        <v>98.4</v>
      </c>
      <c r="F221">
        <f>VLOOKUP($A221,M_Real_SA!$1:$1048576,COLUMN(통합!F$1),FALSE)</f>
        <v>102.3</v>
      </c>
      <c r="G221">
        <f>VLOOKUP($A221,M_Real_SA!$1:$1048576,COLUMN(통합!G$1),FALSE)</f>
        <v>11871381</v>
      </c>
      <c r="H221">
        <f>VLOOKUP($A221,M_Real_SA!$1:$1048576,COLUMN(통합!H$1),FALSE)</f>
        <v>90782.135303052099</v>
      </c>
      <c r="I221">
        <f>VLOOKUP($A221,통관수출입_작업!$1:$1048576,COLUMN(통관수출입_작업!$O$13),FALSE)</f>
        <v>454510651.16371471</v>
      </c>
      <c r="J221">
        <f>IFERROR(VLOOKUP($A221,Q_Real_SA!$1:$1048576,COLUMN(Q_Real_SA!B$13),FALSE),NA())</f>
        <v>505472.9</v>
      </c>
      <c r="K221">
        <f>IFERROR(VLOOKUP($A221,Q_Real_SA!$1:$1048576,COLUMN(Q_Real_SA!C$13),FALSE),NA())</f>
        <v>513240.4</v>
      </c>
    </row>
    <row r="222" spans="1:11" x14ac:dyDescent="0.3">
      <c r="A222" s="9">
        <v>43221</v>
      </c>
      <c r="B222">
        <f>VLOOKUP($A222,M_Real_SA!$1:$1048576,COLUMN(통합!B$1),FALSE)</f>
        <v>100.8</v>
      </c>
      <c r="C222">
        <f>VLOOKUP($A222,M_Real_SA!$1:$1048576,COLUMN(통합!C$1),FALSE)</f>
        <v>101.73699999999999</v>
      </c>
      <c r="D222">
        <f>VLOOKUP($A222,M_Real_SA!$1:$1048576,COLUMN(통합!D$1),FALSE)</f>
        <v>100.5</v>
      </c>
      <c r="E222">
        <f>VLOOKUP($A222,M_Real_SA!$1:$1048576,COLUMN(통합!E$1),FALSE)</f>
        <v>97.5</v>
      </c>
      <c r="F222">
        <f>VLOOKUP($A222,M_Real_SA!$1:$1048576,COLUMN(통합!F$1),FALSE)</f>
        <v>104.1</v>
      </c>
      <c r="G222">
        <f>VLOOKUP($A222,M_Real_SA!$1:$1048576,COLUMN(통합!G$1),FALSE)</f>
        <v>11778679</v>
      </c>
      <c r="H222">
        <f>VLOOKUP($A222,M_Real_SA!$1:$1048576,COLUMN(통합!H$1),FALSE)</f>
        <v>88526.645630751504</v>
      </c>
      <c r="I222">
        <f>VLOOKUP($A222,통관수출입_작업!$1:$1048576,COLUMN(통관수출입_작업!$O$13),FALSE)</f>
        <v>457802573.40498877</v>
      </c>
      <c r="J222" t="e">
        <f>IFERROR(VLOOKUP($A222,Q_Real_SA!$1:$1048576,COLUMN(Q_Real_SA!B$13),FALSE),NA())</f>
        <v>#N/A</v>
      </c>
      <c r="K222" t="e">
        <f>IFERROR(VLOOKUP($A222,Q_Real_SA!$1:$1048576,COLUMN(Q_Real_SA!C$13),FALSE),NA())</f>
        <v>#N/A</v>
      </c>
    </row>
    <row r="223" spans="1:11" x14ac:dyDescent="0.3">
      <c r="A223" s="9">
        <v>43252</v>
      </c>
      <c r="B223">
        <f>VLOOKUP($A223,M_Real_SA!$1:$1048576,COLUMN(통합!B$1),FALSE)</f>
        <v>100.4</v>
      </c>
      <c r="C223">
        <f>VLOOKUP($A223,M_Real_SA!$1:$1048576,COLUMN(통합!C$1),FALSE)</f>
        <v>100.928</v>
      </c>
      <c r="D223">
        <f>VLOOKUP($A223,M_Real_SA!$1:$1048576,COLUMN(통합!D$1),FALSE)</f>
        <v>100.8</v>
      </c>
      <c r="E223">
        <f>VLOOKUP($A223,M_Real_SA!$1:$1048576,COLUMN(통합!E$1),FALSE)</f>
        <v>98</v>
      </c>
      <c r="F223">
        <f>VLOOKUP($A223,M_Real_SA!$1:$1048576,COLUMN(통합!F$1),FALSE)</f>
        <v>97.4</v>
      </c>
      <c r="G223">
        <f>VLOOKUP($A223,M_Real_SA!$1:$1048576,COLUMN(통합!G$1),FALSE)</f>
        <v>11542379</v>
      </c>
      <c r="H223">
        <f>VLOOKUP($A223,M_Real_SA!$1:$1048576,COLUMN(통합!H$1),FALSE)</f>
        <v>86541.767487184101</v>
      </c>
      <c r="I223">
        <f>VLOOKUP($A223,통관수출입_작업!$1:$1048576,COLUMN(통관수출입_작업!$O$13),FALSE)</f>
        <v>466641852.81033248</v>
      </c>
      <c r="J223" t="e">
        <f>IFERROR(VLOOKUP($A223,Q_Real_SA!$1:$1048576,COLUMN(Q_Real_SA!B$13),FALSE),NA())</f>
        <v>#N/A</v>
      </c>
      <c r="K223" t="e">
        <f>IFERROR(VLOOKUP($A223,Q_Real_SA!$1:$1048576,COLUMN(Q_Real_SA!C$13),FALSE),NA())</f>
        <v>#N/A</v>
      </c>
    </row>
    <row r="224" spans="1:11" x14ac:dyDescent="0.3">
      <c r="A224" s="9">
        <v>43282</v>
      </c>
      <c r="B224">
        <f>VLOOKUP($A224,M_Real_SA!$1:$1048576,COLUMN(통합!B$1),FALSE)</f>
        <v>101.2</v>
      </c>
      <c r="C224">
        <f>VLOOKUP($A224,M_Real_SA!$1:$1048576,COLUMN(통합!C$1),FALSE)</f>
        <v>100.961</v>
      </c>
      <c r="D224">
        <f>VLOOKUP($A224,M_Real_SA!$1:$1048576,COLUMN(통합!D$1),FALSE)</f>
        <v>100.8</v>
      </c>
      <c r="E224">
        <f>VLOOKUP($A224,M_Real_SA!$1:$1048576,COLUMN(통합!E$1),FALSE)</f>
        <v>98.4</v>
      </c>
      <c r="F224">
        <f>VLOOKUP($A224,M_Real_SA!$1:$1048576,COLUMN(통합!F$1),FALSE)</f>
        <v>98.2</v>
      </c>
      <c r="G224">
        <f>VLOOKUP($A224,M_Real_SA!$1:$1048576,COLUMN(통합!G$1),FALSE)</f>
        <v>11793789</v>
      </c>
      <c r="H224">
        <f>VLOOKUP($A224,M_Real_SA!$1:$1048576,COLUMN(통합!H$1),FALSE)</f>
        <v>92491.934539168593</v>
      </c>
      <c r="I224">
        <f>VLOOKUP($A224,통관수출입_작업!$1:$1048576,COLUMN(통관수출입_작업!$O$13),FALSE)</f>
        <v>471828969.49476433</v>
      </c>
      <c r="J224">
        <f>IFERROR(VLOOKUP($A224,Q_Real_SA!$1:$1048576,COLUMN(Q_Real_SA!B$13),FALSE),NA())</f>
        <v>508102</v>
      </c>
      <c r="K224">
        <f>IFERROR(VLOOKUP($A224,Q_Real_SA!$1:$1048576,COLUMN(Q_Real_SA!C$13),FALSE),NA())</f>
        <v>513363</v>
      </c>
    </row>
    <row r="225" spans="1:11" x14ac:dyDescent="0.3">
      <c r="A225" s="9">
        <v>43313</v>
      </c>
      <c r="B225">
        <f>VLOOKUP($A225,M_Real_SA!$1:$1048576,COLUMN(통합!B$1),FALSE)</f>
        <v>101</v>
      </c>
      <c r="C225">
        <f>VLOOKUP($A225,M_Real_SA!$1:$1048576,COLUMN(통합!C$1),FALSE)</f>
        <v>101.473</v>
      </c>
      <c r="D225">
        <f>VLOOKUP($A225,M_Real_SA!$1:$1048576,COLUMN(통합!D$1),FALSE)</f>
        <v>100.9</v>
      </c>
      <c r="E225">
        <f>VLOOKUP($A225,M_Real_SA!$1:$1048576,COLUMN(통합!E$1),FALSE)</f>
        <v>98.1</v>
      </c>
      <c r="F225">
        <f>VLOOKUP($A225,M_Real_SA!$1:$1048576,COLUMN(통합!F$1),FALSE)</f>
        <v>96.7</v>
      </c>
      <c r="G225">
        <f>VLOOKUP($A225,M_Real_SA!$1:$1048576,COLUMN(통합!G$1),FALSE)</f>
        <v>11680158</v>
      </c>
      <c r="H225">
        <f>VLOOKUP($A225,M_Real_SA!$1:$1048576,COLUMN(통합!H$1),FALSE)</f>
        <v>92785.715348536294</v>
      </c>
      <c r="I225">
        <f>VLOOKUP($A225,통관수출입_작업!$1:$1048576,COLUMN(통관수출입_작업!$O$13),FALSE)</f>
        <v>494392837.59612274</v>
      </c>
      <c r="J225" t="e">
        <f>IFERROR(VLOOKUP($A225,Q_Real_SA!$1:$1048576,COLUMN(Q_Real_SA!B$13),FALSE),NA())</f>
        <v>#N/A</v>
      </c>
      <c r="K225" t="e">
        <f>IFERROR(VLOOKUP($A225,Q_Real_SA!$1:$1048576,COLUMN(Q_Real_SA!C$13),FALSE),NA())</f>
        <v>#N/A</v>
      </c>
    </row>
    <row r="226" spans="1:11" x14ac:dyDescent="0.3">
      <c r="A226" s="9">
        <v>43344</v>
      </c>
      <c r="B226">
        <f>VLOOKUP($A226,M_Real_SA!$1:$1048576,COLUMN(통합!B$1),FALSE)</f>
        <v>100.1</v>
      </c>
      <c r="C226">
        <f>VLOOKUP($A226,M_Real_SA!$1:$1048576,COLUMN(통합!C$1),FALSE)</f>
        <v>99.846000000000004</v>
      </c>
      <c r="D226">
        <f>VLOOKUP($A226,M_Real_SA!$1:$1048576,COLUMN(통합!D$1),FALSE)</f>
        <v>101</v>
      </c>
      <c r="E226">
        <f>VLOOKUP($A226,M_Real_SA!$1:$1048576,COLUMN(통합!E$1),FALSE)</f>
        <v>96.5</v>
      </c>
      <c r="F226">
        <f>VLOOKUP($A226,M_Real_SA!$1:$1048576,COLUMN(통합!F$1),FALSE)</f>
        <v>94.7</v>
      </c>
      <c r="G226">
        <f>VLOOKUP($A226,M_Real_SA!$1:$1048576,COLUMN(통합!G$1),FALSE)</f>
        <v>11361181</v>
      </c>
      <c r="H226">
        <f>VLOOKUP($A226,M_Real_SA!$1:$1048576,COLUMN(통합!H$1),FALSE)</f>
        <v>88990.340204749096</v>
      </c>
      <c r="I226">
        <f>VLOOKUP($A226,통관수출입_작업!$1:$1048576,COLUMN(통관수출입_작업!$O$13),FALSE)</f>
        <v>492006429.98433477</v>
      </c>
      <c r="J226" t="e">
        <f>IFERROR(VLOOKUP($A226,Q_Real_SA!$1:$1048576,COLUMN(Q_Real_SA!B$13),FALSE),NA())</f>
        <v>#N/A</v>
      </c>
      <c r="K226" t="e">
        <f>IFERROR(VLOOKUP($A226,Q_Real_SA!$1:$1048576,COLUMN(Q_Real_SA!C$13),FALSE),NA())</f>
        <v>#N/A</v>
      </c>
    </row>
    <row r="227" spans="1:11" x14ac:dyDescent="0.3">
      <c r="A227" s="9">
        <v>43374</v>
      </c>
      <c r="B227">
        <f>VLOOKUP($A227,M_Real_SA!$1:$1048576,COLUMN(통합!B$1),FALSE)</f>
        <v>101.1</v>
      </c>
      <c r="C227">
        <f>VLOOKUP($A227,M_Real_SA!$1:$1048576,COLUMN(통합!C$1),FALSE)</f>
        <v>101.938</v>
      </c>
      <c r="D227">
        <f>VLOOKUP($A227,M_Real_SA!$1:$1048576,COLUMN(통합!D$1),FALSE)</f>
        <v>101.4</v>
      </c>
      <c r="E227">
        <f>VLOOKUP($A227,M_Real_SA!$1:$1048576,COLUMN(통합!E$1),FALSE)</f>
        <v>97.8</v>
      </c>
      <c r="F227">
        <f>VLOOKUP($A227,M_Real_SA!$1:$1048576,COLUMN(통합!F$1),FALSE)</f>
        <v>97.6</v>
      </c>
      <c r="G227">
        <f>VLOOKUP($A227,M_Real_SA!$1:$1048576,COLUMN(통합!G$1),FALSE)</f>
        <v>11303791</v>
      </c>
      <c r="H227">
        <f>VLOOKUP($A227,M_Real_SA!$1:$1048576,COLUMN(통합!H$1),FALSE)</f>
        <v>95699.252549336394</v>
      </c>
      <c r="I227">
        <f>VLOOKUP($A227,통관수출입_작업!$1:$1048576,COLUMN(통관수출입_작업!$O$13),FALSE)</f>
        <v>498841075.6997363</v>
      </c>
      <c r="J227">
        <f>IFERROR(VLOOKUP($A227,Q_Real_SA!$1:$1048576,COLUMN(Q_Real_SA!B$13),FALSE),NA())</f>
        <v>510990.4</v>
      </c>
      <c r="K227">
        <f>IFERROR(VLOOKUP($A227,Q_Real_SA!$1:$1048576,COLUMN(Q_Real_SA!C$13),FALSE),NA())</f>
        <v>510386.3</v>
      </c>
    </row>
    <row r="228" spans="1:11" x14ac:dyDescent="0.3">
      <c r="A228" s="9">
        <v>43405</v>
      </c>
      <c r="B228">
        <f>VLOOKUP($A228,M_Real_SA!$1:$1048576,COLUMN(통합!B$1),FALSE)</f>
        <v>99.9</v>
      </c>
      <c r="C228">
        <f>VLOOKUP($A228,M_Real_SA!$1:$1048576,COLUMN(통합!C$1),FALSE)</f>
        <v>99.629000000000005</v>
      </c>
      <c r="D228">
        <f>VLOOKUP($A228,M_Real_SA!$1:$1048576,COLUMN(통합!D$1),FALSE)</f>
        <v>100.6</v>
      </c>
      <c r="E228">
        <f>VLOOKUP($A228,M_Real_SA!$1:$1048576,COLUMN(통합!E$1),FALSE)</f>
        <v>98.8</v>
      </c>
      <c r="F228">
        <f>VLOOKUP($A228,M_Real_SA!$1:$1048576,COLUMN(통합!F$1),FALSE)</f>
        <v>93.4</v>
      </c>
      <c r="G228">
        <f>VLOOKUP($A228,M_Real_SA!$1:$1048576,COLUMN(통합!G$1),FALSE)</f>
        <v>11017688</v>
      </c>
      <c r="H228">
        <f>VLOOKUP($A228,M_Real_SA!$1:$1048576,COLUMN(통합!H$1),FALSE)</f>
        <v>92408.012138680104</v>
      </c>
      <c r="I228">
        <f>VLOOKUP($A228,통관수출입_작업!$1:$1048576,COLUMN(통관수출입_작업!$O$13),FALSE)</f>
        <v>482210060.57491243</v>
      </c>
      <c r="J228" t="e">
        <f>IFERROR(VLOOKUP($A228,Q_Real_SA!$1:$1048576,COLUMN(Q_Real_SA!B$13),FALSE),NA())</f>
        <v>#N/A</v>
      </c>
      <c r="K228" t="e">
        <f>IFERROR(VLOOKUP($A228,Q_Real_SA!$1:$1048576,COLUMN(Q_Real_SA!C$13),FALSE),NA())</f>
        <v>#N/A</v>
      </c>
    </row>
    <row r="229" spans="1:11" x14ac:dyDescent="0.3">
      <c r="A229" s="9">
        <v>43435</v>
      </c>
      <c r="B229">
        <f>VLOOKUP($A229,M_Real_SA!$1:$1048576,COLUMN(통합!B$1),FALSE)</f>
        <v>99.3</v>
      </c>
      <c r="C229">
        <f>VLOOKUP($A229,M_Real_SA!$1:$1048576,COLUMN(통합!C$1),FALSE)</f>
        <v>97.385000000000005</v>
      </c>
      <c r="D229">
        <f>VLOOKUP($A229,M_Real_SA!$1:$1048576,COLUMN(통합!D$1),FALSE)</f>
        <v>100.7</v>
      </c>
      <c r="E229">
        <f>VLOOKUP($A229,M_Real_SA!$1:$1048576,COLUMN(통합!E$1),FALSE)</f>
        <v>99</v>
      </c>
      <c r="F229">
        <f>VLOOKUP($A229,M_Real_SA!$1:$1048576,COLUMN(통합!F$1),FALSE)</f>
        <v>91.5</v>
      </c>
      <c r="G229">
        <f>VLOOKUP($A229,M_Real_SA!$1:$1048576,COLUMN(통합!G$1),FALSE)</f>
        <v>11198281</v>
      </c>
      <c r="H229">
        <f>VLOOKUP($A229,M_Real_SA!$1:$1048576,COLUMN(통합!H$1),FALSE)</f>
        <v>89193.623717302704</v>
      </c>
      <c r="I229">
        <f>VLOOKUP($A229,통관수출입_작업!$1:$1048576,COLUMN(통관수출입_작업!$O$13),FALSE)</f>
        <v>467702890.71618974</v>
      </c>
      <c r="J229" t="e">
        <f>IFERROR(VLOOKUP($A229,Q_Real_SA!$1:$1048576,COLUMN(Q_Real_SA!B$13),FALSE),NA())</f>
        <v>#N/A</v>
      </c>
      <c r="K229" t="e">
        <f>IFERROR(VLOOKUP($A229,Q_Real_SA!$1:$1048576,COLUMN(Q_Real_SA!C$13),FALSE),NA())</f>
        <v>#N/A</v>
      </c>
    </row>
    <row r="230" spans="1:11" x14ac:dyDescent="0.3">
      <c r="A230" s="9">
        <v>43466</v>
      </c>
      <c r="B230">
        <f>VLOOKUP($A230,M_Real_SA!$1:$1048576,COLUMN(통합!B$1),FALSE)</f>
        <v>100.5</v>
      </c>
      <c r="C230">
        <f>VLOOKUP($A230,M_Real_SA!$1:$1048576,COLUMN(통합!C$1),FALSE)</f>
        <v>98.81</v>
      </c>
      <c r="D230">
        <f>VLOOKUP($A230,M_Real_SA!$1:$1048576,COLUMN(통합!D$1),FALSE)</f>
        <v>101.9</v>
      </c>
      <c r="E230">
        <f>VLOOKUP($A230,M_Real_SA!$1:$1048576,COLUMN(통합!E$1),FALSE)</f>
        <v>101.7</v>
      </c>
      <c r="F230">
        <f>VLOOKUP($A230,M_Real_SA!$1:$1048576,COLUMN(통합!F$1),FALSE)</f>
        <v>93</v>
      </c>
      <c r="G230">
        <f>VLOOKUP($A230,M_Real_SA!$1:$1048576,COLUMN(통합!G$1),FALSE)</f>
        <v>11718621</v>
      </c>
      <c r="H230">
        <f>VLOOKUP($A230,M_Real_SA!$1:$1048576,COLUMN(통합!H$1),FALSE)</f>
        <v>94729.611931214997</v>
      </c>
      <c r="I230">
        <f>VLOOKUP($A230,통관수출입_작업!$1:$1048576,COLUMN(통관수출입_작업!$O$13),FALSE)</f>
        <v>462636922.42413616</v>
      </c>
      <c r="J230">
        <f>IFERROR(VLOOKUP($A230,Q_Real_SA!$1:$1048576,COLUMN(Q_Real_SA!B$13),FALSE),NA())</f>
        <v>511286.6</v>
      </c>
      <c r="K230">
        <f>IFERROR(VLOOKUP($A230,Q_Real_SA!$1:$1048576,COLUMN(Q_Real_SA!C$13),FALSE),NA())</f>
        <v>515681.1</v>
      </c>
    </row>
    <row r="231" spans="1:11" x14ac:dyDescent="0.3">
      <c r="A231" s="9">
        <v>43497</v>
      </c>
      <c r="B231">
        <f>VLOOKUP($A231,M_Real_SA!$1:$1048576,COLUMN(통합!B$1),FALSE)</f>
        <v>98.3</v>
      </c>
      <c r="C231">
        <f>VLOOKUP($A231,M_Real_SA!$1:$1048576,COLUMN(통합!C$1),FALSE)</f>
        <v>95.400999999999996</v>
      </c>
      <c r="D231">
        <f>VLOOKUP($A231,M_Real_SA!$1:$1048576,COLUMN(통합!D$1),FALSE)</f>
        <v>100.1</v>
      </c>
      <c r="E231">
        <f>VLOOKUP($A231,M_Real_SA!$1:$1048576,COLUMN(통합!E$1),FALSE)</f>
        <v>96.4</v>
      </c>
      <c r="F231">
        <f>VLOOKUP($A231,M_Real_SA!$1:$1048576,COLUMN(통합!F$1),FALSE)</f>
        <v>87.2</v>
      </c>
      <c r="G231">
        <f>VLOOKUP($A231,M_Real_SA!$1:$1048576,COLUMN(통합!G$1),FALSE)</f>
        <v>11484512</v>
      </c>
      <c r="H231">
        <f>VLOOKUP($A231,M_Real_SA!$1:$1048576,COLUMN(통합!H$1),FALSE)</f>
        <v>84428.238389412596</v>
      </c>
      <c r="I231">
        <f>VLOOKUP($A231,통관수출입_작업!$1:$1048576,COLUMN(통관수출입_작업!$O$13),FALSE)</f>
        <v>457015882.19179815</v>
      </c>
      <c r="J231" t="e">
        <f>IFERROR(VLOOKUP($A231,Q_Real_SA!$1:$1048576,COLUMN(Q_Real_SA!B$13),FALSE),NA())</f>
        <v>#N/A</v>
      </c>
      <c r="K231" t="e">
        <f>IFERROR(VLOOKUP($A231,Q_Real_SA!$1:$1048576,COLUMN(Q_Real_SA!C$13),FALSE),NA())</f>
        <v>#N/A</v>
      </c>
    </row>
    <row r="232" spans="1:11" x14ac:dyDescent="0.3">
      <c r="A232" s="9">
        <v>43525</v>
      </c>
      <c r="B232">
        <f>VLOOKUP($A232,M_Real_SA!$1:$1048576,COLUMN(통합!B$1),FALSE)</f>
        <v>99.3</v>
      </c>
      <c r="C232">
        <f>VLOOKUP($A232,M_Real_SA!$1:$1048576,COLUMN(통합!C$1),FALSE)</f>
        <v>97.230999999999995</v>
      </c>
      <c r="D232">
        <f>VLOOKUP($A232,M_Real_SA!$1:$1048576,COLUMN(통합!D$1),FALSE)</f>
        <v>101.1</v>
      </c>
      <c r="E232">
        <f>VLOOKUP($A232,M_Real_SA!$1:$1048576,COLUMN(통합!E$1),FALSE)</f>
        <v>101.4</v>
      </c>
      <c r="F232">
        <f>VLOOKUP($A232,M_Real_SA!$1:$1048576,COLUMN(통합!F$1),FALSE)</f>
        <v>92.5</v>
      </c>
      <c r="G232">
        <f>VLOOKUP($A232,M_Real_SA!$1:$1048576,COLUMN(통합!G$1),FALSE)</f>
        <v>11494838</v>
      </c>
      <c r="H232">
        <f>VLOOKUP($A232,M_Real_SA!$1:$1048576,COLUMN(통합!H$1),FALSE)</f>
        <v>93116.107410466197</v>
      </c>
      <c r="I232">
        <f>VLOOKUP($A232,통관수출입_작업!$1:$1048576,COLUMN(통관수출입_작업!$O$13),FALSE)</f>
        <v>469400243.14208162</v>
      </c>
      <c r="J232" t="e">
        <f>IFERROR(VLOOKUP($A232,Q_Real_SA!$1:$1048576,COLUMN(Q_Real_SA!B$13),FALSE),NA())</f>
        <v>#N/A</v>
      </c>
      <c r="K232" t="e">
        <f>IFERROR(VLOOKUP($A232,Q_Real_SA!$1:$1048576,COLUMN(Q_Real_SA!C$13),FALSE),NA())</f>
        <v>#N/A</v>
      </c>
    </row>
    <row r="233" spans="1:11" x14ac:dyDescent="0.3">
      <c r="A233" s="9">
        <v>43556</v>
      </c>
      <c r="B233">
        <f>VLOOKUP($A233,M_Real_SA!$1:$1048576,COLUMN(통합!B$1),FALSE)</f>
        <v>101</v>
      </c>
      <c r="C233">
        <f>VLOOKUP($A233,M_Real_SA!$1:$1048576,COLUMN(통합!C$1),FALSE)</f>
        <v>99.92</v>
      </c>
      <c r="D233">
        <f>VLOOKUP($A233,M_Real_SA!$1:$1048576,COLUMN(통합!D$1),FALSE)</f>
        <v>101.9</v>
      </c>
      <c r="E233">
        <f>VLOOKUP($A233,M_Real_SA!$1:$1048576,COLUMN(통합!E$1),FALSE)</f>
        <v>99.6</v>
      </c>
      <c r="F233">
        <f>VLOOKUP($A233,M_Real_SA!$1:$1048576,COLUMN(통합!F$1),FALSE)</f>
        <v>95.7</v>
      </c>
      <c r="G233">
        <f>VLOOKUP($A233,M_Real_SA!$1:$1048576,COLUMN(통합!G$1),FALSE)</f>
        <v>11511232</v>
      </c>
      <c r="H233">
        <f>VLOOKUP($A233,M_Real_SA!$1:$1048576,COLUMN(통합!H$1),FALSE)</f>
        <v>98737.327932477798</v>
      </c>
      <c r="I233">
        <f>VLOOKUP($A233,통관수출입_작업!$1:$1048576,COLUMN(통관수출입_작업!$O$13),FALSE)</f>
        <v>494280629.67523563</v>
      </c>
      <c r="J233">
        <f>IFERROR(VLOOKUP($A233,Q_Real_SA!$1:$1048576,COLUMN(Q_Real_SA!B$13),FALSE),NA())</f>
        <v>518083.3</v>
      </c>
      <c r="K233">
        <f>IFERROR(VLOOKUP($A233,Q_Real_SA!$1:$1048576,COLUMN(Q_Real_SA!C$13),FALSE),NA())</f>
        <v>513477.4</v>
      </c>
    </row>
    <row r="234" spans="1:11" x14ac:dyDescent="0.3">
      <c r="A234" s="9">
        <v>43586</v>
      </c>
      <c r="B234">
        <f>VLOOKUP($A234,M_Real_SA!$1:$1048576,COLUMN(통합!B$1),FALSE)</f>
        <v>101</v>
      </c>
      <c r="C234">
        <f>VLOOKUP($A234,M_Real_SA!$1:$1048576,COLUMN(통합!C$1),FALSE)</f>
        <v>99.113</v>
      </c>
      <c r="D234">
        <f>VLOOKUP($A234,M_Real_SA!$1:$1048576,COLUMN(통합!D$1),FALSE)</f>
        <v>102.1</v>
      </c>
      <c r="E234">
        <f>VLOOKUP($A234,M_Real_SA!$1:$1048576,COLUMN(통합!E$1),FALSE)</f>
        <v>100.3</v>
      </c>
      <c r="F234">
        <f>VLOOKUP($A234,M_Real_SA!$1:$1048576,COLUMN(통합!F$1),FALSE)</f>
        <v>91.6</v>
      </c>
      <c r="G234">
        <f>VLOOKUP($A234,M_Real_SA!$1:$1048576,COLUMN(통합!G$1),FALSE)</f>
        <v>11696578</v>
      </c>
      <c r="H234">
        <f>VLOOKUP($A234,M_Real_SA!$1:$1048576,COLUMN(통합!H$1),FALSE)</f>
        <v>96583.110418845899</v>
      </c>
      <c r="I234">
        <f>VLOOKUP($A234,통관수출입_작업!$1:$1048576,COLUMN(통관수출입_작업!$O$13),FALSE)</f>
        <v>470784776.8570146</v>
      </c>
      <c r="J234" t="e">
        <f>IFERROR(VLOOKUP($A234,Q_Real_SA!$1:$1048576,COLUMN(Q_Real_SA!B$13),FALSE),NA())</f>
        <v>#N/A</v>
      </c>
      <c r="K234" t="e">
        <f>IFERROR(VLOOKUP($A234,Q_Real_SA!$1:$1048576,COLUMN(Q_Real_SA!C$13),FALSE),NA())</f>
        <v>#N/A</v>
      </c>
    </row>
    <row r="235" spans="1:11" x14ac:dyDescent="0.3">
      <c r="A235" s="9">
        <v>43617</v>
      </c>
      <c r="B235">
        <f>VLOOKUP($A235,M_Real_SA!$1:$1048576,COLUMN(통합!B$1),FALSE)</f>
        <v>99.8</v>
      </c>
      <c r="C235">
        <f>VLOOKUP($A235,M_Real_SA!$1:$1048576,COLUMN(통합!C$1),FALSE)</f>
        <v>98.856999999999999</v>
      </c>
      <c r="D235">
        <f>VLOOKUP($A235,M_Real_SA!$1:$1048576,COLUMN(통합!D$1),FALSE)</f>
        <v>100.7</v>
      </c>
      <c r="E235">
        <f>VLOOKUP($A235,M_Real_SA!$1:$1048576,COLUMN(통합!E$1),FALSE)</f>
        <v>98.9</v>
      </c>
      <c r="F235">
        <f>VLOOKUP($A235,M_Real_SA!$1:$1048576,COLUMN(통합!F$1),FALSE)</f>
        <v>90.6</v>
      </c>
      <c r="G235">
        <f>VLOOKUP($A235,M_Real_SA!$1:$1048576,COLUMN(통합!G$1),FALSE)</f>
        <v>11812394</v>
      </c>
      <c r="H235">
        <f>VLOOKUP($A235,M_Real_SA!$1:$1048576,COLUMN(통합!H$1),FALSE)</f>
        <v>88292.901128468002</v>
      </c>
      <c r="I235">
        <f>VLOOKUP($A235,통관수출입_작업!$1:$1048576,COLUMN(통관수출입_작업!$O$13),FALSE)</f>
        <v>495748965.18809295</v>
      </c>
      <c r="J235" t="e">
        <f>IFERROR(VLOOKUP($A235,Q_Real_SA!$1:$1048576,COLUMN(Q_Real_SA!B$13),FALSE),NA())</f>
        <v>#N/A</v>
      </c>
      <c r="K235" t="e">
        <f>IFERROR(VLOOKUP($A235,Q_Real_SA!$1:$1048576,COLUMN(Q_Real_SA!C$13),FALSE),NA())</f>
        <v>#N/A</v>
      </c>
    </row>
    <row r="236" spans="1:11" x14ac:dyDescent="0.3">
      <c r="A236" s="9">
        <v>43647</v>
      </c>
      <c r="B236">
        <f>VLOOKUP($A236,M_Real_SA!$1:$1048576,COLUMN(통합!B$1),FALSE)</f>
        <v>101.7</v>
      </c>
      <c r="C236">
        <f>VLOOKUP($A236,M_Real_SA!$1:$1048576,COLUMN(통합!C$1),FALSE)</f>
        <v>101.60299999999999</v>
      </c>
      <c r="D236">
        <f>VLOOKUP($A236,M_Real_SA!$1:$1048576,COLUMN(통합!D$1),FALSE)</f>
        <v>101.8</v>
      </c>
      <c r="E236">
        <f>VLOOKUP($A236,M_Real_SA!$1:$1048576,COLUMN(통합!E$1),FALSE)</f>
        <v>98.4</v>
      </c>
      <c r="F236">
        <f>VLOOKUP($A236,M_Real_SA!$1:$1048576,COLUMN(통합!F$1),FALSE)</f>
        <v>94.8</v>
      </c>
      <c r="G236">
        <f>VLOOKUP($A236,M_Real_SA!$1:$1048576,COLUMN(통합!G$1),FALSE)</f>
        <v>11600251</v>
      </c>
      <c r="H236">
        <f>VLOOKUP($A236,M_Real_SA!$1:$1048576,COLUMN(통합!H$1),FALSE)</f>
        <v>100028.12107342901</v>
      </c>
      <c r="I236">
        <f>VLOOKUP($A236,통관수출입_작업!$1:$1048576,COLUMN(통관수출입_작업!$O$13),FALSE)</f>
        <v>488552513.02258658</v>
      </c>
      <c r="J236">
        <f>IFERROR(VLOOKUP($A236,Q_Real_SA!$1:$1048576,COLUMN(Q_Real_SA!B$13),FALSE),NA())</f>
        <v>519196.8</v>
      </c>
      <c r="K236">
        <f>IFERROR(VLOOKUP($A236,Q_Real_SA!$1:$1048576,COLUMN(Q_Real_SA!C$13),FALSE),NA())</f>
        <v>512326.6</v>
      </c>
    </row>
    <row r="237" spans="1:11" x14ac:dyDescent="0.3">
      <c r="A237" s="9">
        <v>43678</v>
      </c>
      <c r="B237">
        <f>VLOOKUP($A237,M_Real_SA!$1:$1048576,COLUMN(통합!B$1),FALSE)</f>
        <v>101.6</v>
      </c>
      <c r="C237">
        <f>VLOOKUP($A237,M_Real_SA!$1:$1048576,COLUMN(통합!C$1),FALSE)</f>
        <v>99.513999999999996</v>
      </c>
      <c r="D237">
        <f>VLOOKUP($A237,M_Real_SA!$1:$1048576,COLUMN(통합!D$1),FALSE)</f>
        <v>103.2</v>
      </c>
      <c r="E237">
        <f>VLOOKUP($A237,M_Real_SA!$1:$1048576,COLUMN(통합!E$1),FALSE)</f>
        <v>102.1</v>
      </c>
      <c r="F237">
        <f>VLOOKUP($A237,M_Real_SA!$1:$1048576,COLUMN(통합!F$1),FALSE)</f>
        <v>95.5</v>
      </c>
      <c r="G237">
        <f>VLOOKUP($A237,M_Real_SA!$1:$1048576,COLUMN(통합!G$1),FALSE)</f>
        <v>11693413</v>
      </c>
      <c r="H237">
        <f>VLOOKUP($A237,M_Real_SA!$1:$1048576,COLUMN(통합!H$1),FALSE)</f>
        <v>95378.683742046705</v>
      </c>
      <c r="I237">
        <f>VLOOKUP($A237,통관수출입_작업!$1:$1048576,COLUMN(통관수출입_작업!$O$13),FALSE)</f>
        <v>500071916.28579092</v>
      </c>
      <c r="J237" t="e">
        <f>IFERROR(VLOOKUP($A237,Q_Real_SA!$1:$1048576,COLUMN(Q_Real_SA!B$13),FALSE),NA())</f>
        <v>#N/A</v>
      </c>
      <c r="K237" t="e">
        <f>IFERROR(VLOOKUP($A237,Q_Real_SA!$1:$1048576,COLUMN(Q_Real_SA!C$13),FALSE),NA())</f>
        <v>#N/A</v>
      </c>
    </row>
    <row r="238" spans="1:11" x14ac:dyDescent="0.3">
      <c r="A238" s="9">
        <v>43709</v>
      </c>
      <c r="B238">
        <f>VLOOKUP($A238,M_Real_SA!$1:$1048576,COLUMN(통합!B$1),FALSE)</f>
        <v>101.5</v>
      </c>
      <c r="C238">
        <f>VLOOKUP($A238,M_Real_SA!$1:$1048576,COLUMN(통합!C$1),FALSE)</f>
        <v>101.827</v>
      </c>
      <c r="D238">
        <f>VLOOKUP($A238,M_Real_SA!$1:$1048576,COLUMN(통합!D$1),FALSE)</f>
        <v>102</v>
      </c>
      <c r="E238">
        <f>VLOOKUP($A238,M_Real_SA!$1:$1048576,COLUMN(통합!E$1),FALSE)</f>
        <v>99.5</v>
      </c>
      <c r="F238">
        <f>VLOOKUP($A238,M_Real_SA!$1:$1048576,COLUMN(통합!F$1),FALSE)</f>
        <v>94.5</v>
      </c>
      <c r="G238">
        <f>VLOOKUP($A238,M_Real_SA!$1:$1048576,COLUMN(통합!G$1),FALSE)</f>
        <v>11473786</v>
      </c>
      <c r="H238">
        <f>VLOOKUP($A238,M_Real_SA!$1:$1048576,COLUMN(통합!H$1),FALSE)</f>
        <v>96170.511658510703</v>
      </c>
      <c r="I238">
        <f>VLOOKUP($A238,통관수출입_작업!$1:$1048576,COLUMN(통관수출입_작업!$O$13),FALSE)</f>
        <v>514898164.10132468</v>
      </c>
      <c r="J238" t="e">
        <f>IFERROR(VLOOKUP($A238,Q_Real_SA!$1:$1048576,COLUMN(Q_Real_SA!B$13),FALSE),NA())</f>
        <v>#N/A</v>
      </c>
      <c r="K238" t="e">
        <f>IFERROR(VLOOKUP($A238,Q_Real_SA!$1:$1048576,COLUMN(Q_Real_SA!C$13),FALSE),NA())</f>
        <v>#N/A</v>
      </c>
    </row>
    <row r="239" spans="1:11" x14ac:dyDescent="0.3">
      <c r="A239" s="9">
        <v>43739</v>
      </c>
      <c r="B239">
        <f>VLOOKUP($A239,M_Real_SA!$1:$1048576,COLUMN(통합!B$1),FALSE)</f>
        <v>101.9</v>
      </c>
      <c r="C239">
        <f>VLOOKUP($A239,M_Real_SA!$1:$1048576,COLUMN(통합!C$1),FALSE)</f>
        <v>101.754</v>
      </c>
      <c r="D239">
        <f>VLOOKUP($A239,M_Real_SA!$1:$1048576,COLUMN(통합!D$1),FALSE)</f>
        <v>102.3</v>
      </c>
      <c r="E239">
        <f>VLOOKUP($A239,M_Real_SA!$1:$1048576,COLUMN(통합!E$1),FALSE)</f>
        <v>99.8</v>
      </c>
      <c r="F239">
        <f>VLOOKUP($A239,M_Real_SA!$1:$1048576,COLUMN(통합!F$1),FALSE)</f>
        <v>97.3</v>
      </c>
      <c r="G239">
        <f>VLOOKUP($A239,M_Real_SA!$1:$1048576,COLUMN(통합!G$1),FALSE)</f>
        <v>11530584</v>
      </c>
      <c r="H239">
        <f>VLOOKUP($A239,M_Real_SA!$1:$1048576,COLUMN(통합!H$1),FALSE)</f>
        <v>103275.035933739</v>
      </c>
      <c r="I239">
        <f>VLOOKUP($A239,통관수출입_작업!$1:$1048576,COLUMN(통관수출입_작업!$O$13),FALSE)</f>
        <v>510295148.62644452</v>
      </c>
      <c r="J239">
        <f>IFERROR(VLOOKUP($A239,Q_Real_SA!$1:$1048576,COLUMN(Q_Real_SA!B$13),FALSE),NA())</f>
        <v>524415.69999999995</v>
      </c>
      <c r="K239">
        <f>IFERROR(VLOOKUP($A239,Q_Real_SA!$1:$1048576,COLUMN(Q_Real_SA!C$13),FALSE),NA())</f>
        <v>514351.4</v>
      </c>
    </row>
    <row r="240" spans="1:11" x14ac:dyDescent="0.3">
      <c r="A240" s="9">
        <v>43770</v>
      </c>
      <c r="B240">
        <f>VLOOKUP($A240,M_Real_SA!$1:$1048576,COLUMN(통합!B$1),FALSE)</f>
        <v>101.9</v>
      </c>
      <c r="C240">
        <f>VLOOKUP($A240,M_Real_SA!$1:$1048576,COLUMN(통합!C$1),FALSE)</f>
        <v>101.498</v>
      </c>
      <c r="D240">
        <f>VLOOKUP($A240,M_Real_SA!$1:$1048576,COLUMN(통합!D$1),FALSE)</f>
        <v>103</v>
      </c>
      <c r="E240">
        <f>VLOOKUP($A240,M_Real_SA!$1:$1048576,COLUMN(통합!E$1),FALSE)</f>
        <v>102.9</v>
      </c>
      <c r="F240">
        <f>VLOOKUP($A240,M_Real_SA!$1:$1048576,COLUMN(통합!F$1),FALSE)</f>
        <v>95.2</v>
      </c>
      <c r="G240">
        <f>VLOOKUP($A240,M_Real_SA!$1:$1048576,COLUMN(통합!G$1),FALSE)</f>
        <v>11141166</v>
      </c>
      <c r="H240">
        <f>VLOOKUP($A240,M_Real_SA!$1:$1048576,COLUMN(통합!H$1),FALSE)</f>
        <v>100677.133829838</v>
      </c>
      <c r="I240">
        <f>VLOOKUP($A240,통관수출입_작업!$1:$1048576,COLUMN(통관수출입_작업!$O$13),FALSE)</f>
        <v>499176298.26244074</v>
      </c>
      <c r="J240" t="e">
        <f>IFERROR(VLOOKUP($A240,Q_Real_SA!$1:$1048576,COLUMN(Q_Real_SA!B$13),FALSE),NA())</f>
        <v>#N/A</v>
      </c>
      <c r="K240" t="e">
        <f>IFERROR(VLOOKUP($A240,Q_Real_SA!$1:$1048576,COLUMN(Q_Real_SA!C$13),FALSE),NA())</f>
        <v>#N/A</v>
      </c>
    </row>
    <row r="241" spans="1:11" x14ac:dyDescent="0.3">
      <c r="A241" s="9">
        <v>43800</v>
      </c>
      <c r="B241">
        <f>VLOOKUP($A241,M_Real_SA!$1:$1048576,COLUMN(통합!B$1),FALSE)</f>
        <v>103.3</v>
      </c>
      <c r="C241">
        <f>VLOOKUP($A241,M_Real_SA!$1:$1048576,COLUMN(통합!C$1),FALSE)</f>
        <v>104.38</v>
      </c>
      <c r="D241">
        <f>VLOOKUP($A241,M_Real_SA!$1:$1048576,COLUMN(통합!D$1),FALSE)</f>
        <v>103.1</v>
      </c>
      <c r="E241">
        <f>VLOOKUP($A241,M_Real_SA!$1:$1048576,COLUMN(통합!E$1),FALSE)</f>
        <v>103.9</v>
      </c>
      <c r="F241">
        <f>VLOOKUP($A241,M_Real_SA!$1:$1048576,COLUMN(통합!F$1),FALSE)</f>
        <v>101.6</v>
      </c>
      <c r="G241">
        <f>VLOOKUP($A241,M_Real_SA!$1:$1048576,COLUMN(통합!G$1),FALSE)</f>
        <v>11955098</v>
      </c>
      <c r="H241">
        <f>VLOOKUP($A241,M_Real_SA!$1:$1048576,COLUMN(통합!H$1),FALSE)</f>
        <v>102090.42151915201</v>
      </c>
      <c r="I241">
        <f>VLOOKUP($A241,통관수출입_작업!$1:$1048576,COLUMN(통관수출입_작업!$O$13),FALSE)</f>
        <v>497741056.50451356</v>
      </c>
      <c r="J241" t="e">
        <f>IFERROR(VLOOKUP($A241,Q_Real_SA!$1:$1048576,COLUMN(Q_Real_SA!B$13),FALSE),NA())</f>
        <v>#N/A</v>
      </c>
      <c r="K241" t="e">
        <f>IFERROR(VLOOKUP($A241,Q_Real_SA!$1:$1048576,COLUMN(Q_Real_SA!C$13),FALSE),NA())</f>
        <v>#N/A</v>
      </c>
    </row>
    <row r="242" spans="1:11" x14ac:dyDescent="0.3">
      <c r="A242" s="9">
        <v>43831</v>
      </c>
      <c r="B242">
        <f>VLOOKUP($A242,M_Real_SA!$1:$1048576,COLUMN(통합!B$1),FALSE)</f>
        <v>103.6</v>
      </c>
      <c r="C242">
        <f>VLOOKUP($A242,M_Real_SA!$1:$1048576,COLUMN(통합!C$1),FALSE)</f>
        <v>100.6</v>
      </c>
      <c r="D242">
        <f>VLOOKUP($A242,M_Real_SA!$1:$1048576,COLUMN(통합!D$1),FALSE)</f>
        <v>105.8</v>
      </c>
      <c r="E242">
        <f>VLOOKUP($A242,M_Real_SA!$1:$1048576,COLUMN(통합!E$1),FALSE)</f>
        <v>100.1</v>
      </c>
      <c r="F242">
        <f>VLOOKUP($A242,M_Real_SA!$1:$1048576,COLUMN(통합!F$1),FALSE)</f>
        <v>91.4</v>
      </c>
      <c r="G242">
        <f>VLOOKUP($A242,M_Real_SA!$1:$1048576,COLUMN(통합!G$1),FALSE)</f>
        <v>11760176</v>
      </c>
      <c r="H242">
        <f>VLOOKUP($A242,M_Real_SA!$1:$1048576,COLUMN(통합!H$1),FALSE)</f>
        <v>94757.411593203302</v>
      </c>
      <c r="I242">
        <f>VLOOKUP($A242,통관수출입_작업!$1:$1048576,COLUMN(통관수출입_작업!$O$13),FALSE)</f>
        <v>523707614.2932148</v>
      </c>
      <c r="J242">
        <f>IFERROR(VLOOKUP($A242,Q_Real_SA!$1:$1048576,COLUMN(Q_Real_SA!B$13),FALSE),NA())</f>
        <v>517669.6</v>
      </c>
      <c r="K242">
        <f>IFERROR(VLOOKUP($A242,Q_Real_SA!$1:$1048576,COLUMN(Q_Real_SA!C$13),FALSE),NA())</f>
        <v>514636.79999999999</v>
      </c>
    </row>
    <row r="243" spans="1:11" x14ac:dyDescent="0.3">
      <c r="A243" s="9">
        <v>43862</v>
      </c>
      <c r="B243">
        <f>VLOOKUP($A243,M_Real_SA!$1:$1048576,COLUMN(통합!B$1),FALSE)</f>
        <v>100.3</v>
      </c>
      <c r="C243">
        <f>VLOOKUP($A243,M_Real_SA!$1:$1048576,COLUMN(통합!C$1),FALSE)</f>
        <v>96.8</v>
      </c>
      <c r="D243">
        <f>VLOOKUP($A243,M_Real_SA!$1:$1048576,COLUMN(통합!D$1),FALSE)</f>
        <v>102</v>
      </c>
      <c r="E243">
        <f>VLOOKUP($A243,M_Real_SA!$1:$1048576,COLUMN(통합!E$1),FALSE)</f>
        <v>95.5</v>
      </c>
      <c r="F243">
        <f>VLOOKUP($A243,M_Real_SA!$1:$1048576,COLUMN(통합!F$1),FALSE)</f>
        <v>93.6</v>
      </c>
      <c r="G243">
        <f>VLOOKUP($A243,M_Real_SA!$1:$1048576,COLUMN(통합!G$1),FALSE)</f>
        <v>11714279</v>
      </c>
      <c r="H243">
        <f>VLOOKUP($A243,M_Real_SA!$1:$1048576,COLUMN(통합!H$1),FALSE)</f>
        <v>111798.414572408</v>
      </c>
      <c r="I243">
        <f>VLOOKUP($A243,통관수출입_작업!$1:$1048576,COLUMN(통관수출입_작업!$O$13),FALSE)</f>
        <v>495514444.43622524</v>
      </c>
      <c r="J243" t="e">
        <f>IFERROR(VLOOKUP($A243,Q_Real_SA!$1:$1048576,COLUMN(Q_Real_SA!B$13),FALSE),NA())</f>
        <v>#N/A</v>
      </c>
      <c r="K243" t="e">
        <f>IFERROR(VLOOKUP($A243,Q_Real_SA!$1:$1048576,COLUMN(Q_Real_SA!C$13),FALSE),NA())</f>
        <v>#N/A</v>
      </c>
    </row>
    <row r="244" spans="1:11" x14ac:dyDescent="0.3">
      <c r="A244" s="9">
        <v>43891</v>
      </c>
      <c r="B244">
        <f>VLOOKUP($A244,M_Real_SA!$1:$1048576,COLUMN(통합!B$1),FALSE)</f>
        <v>98.6</v>
      </c>
      <c r="C244">
        <f>VLOOKUP($A244,M_Real_SA!$1:$1048576,COLUMN(통합!C$1),FALSE)</f>
        <v>101.5</v>
      </c>
      <c r="D244">
        <f>VLOOKUP($A244,M_Real_SA!$1:$1048576,COLUMN(통합!D$1),FALSE)</f>
        <v>96.6</v>
      </c>
      <c r="E244">
        <f>VLOOKUP($A244,M_Real_SA!$1:$1048576,COLUMN(통합!E$1),FALSE)</f>
        <v>94.1</v>
      </c>
      <c r="F244">
        <f>VLOOKUP($A244,M_Real_SA!$1:$1048576,COLUMN(통합!F$1),FALSE)</f>
        <v>100.4</v>
      </c>
      <c r="G244">
        <f>VLOOKUP($A244,M_Real_SA!$1:$1048576,COLUMN(통합!G$1),FALSE)</f>
        <v>11848728</v>
      </c>
      <c r="H244">
        <f>VLOOKUP($A244,M_Real_SA!$1:$1048576,COLUMN(통합!H$1),FALSE)</f>
        <v>115300.449645699</v>
      </c>
      <c r="I244">
        <f>VLOOKUP($A244,통관수출입_작업!$1:$1048576,COLUMN(통관수출입_작업!$O$13),FALSE)</f>
        <v>521398245.19756687</v>
      </c>
      <c r="J244" t="e">
        <f>IFERROR(VLOOKUP($A244,Q_Real_SA!$1:$1048576,COLUMN(Q_Real_SA!B$13),FALSE),NA())</f>
        <v>#N/A</v>
      </c>
      <c r="K244" t="e">
        <f>IFERROR(VLOOKUP($A244,Q_Real_SA!$1:$1048576,COLUMN(Q_Real_SA!C$13),FALSE),NA())</f>
        <v>#N/A</v>
      </c>
    </row>
    <row r="245" spans="1:11" x14ac:dyDescent="0.3">
      <c r="A245" s="9">
        <v>43922</v>
      </c>
      <c r="B245">
        <f>VLOOKUP($A245,M_Real_SA!$1:$1048576,COLUMN(통합!B$1),FALSE)</f>
        <v>97.4</v>
      </c>
      <c r="C245">
        <f>VLOOKUP($A245,M_Real_SA!$1:$1048576,COLUMN(통합!C$1),FALSE)</f>
        <v>98.1</v>
      </c>
      <c r="D245">
        <f>VLOOKUP($A245,M_Real_SA!$1:$1048576,COLUMN(통합!D$1),FALSE)</f>
        <v>96.4</v>
      </c>
      <c r="E245">
        <f>VLOOKUP($A245,M_Real_SA!$1:$1048576,COLUMN(통합!E$1),FALSE)</f>
        <v>97.4</v>
      </c>
      <c r="F245">
        <f>VLOOKUP($A245,M_Real_SA!$1:$1048576,COLUMN(통합!F$1),FALSE)</f>
        <v>102</v>
      </c>
      <c r="G245">
        <f>VLOOKUP($A245,M_Real_SA!$1:$1048576,COLUMN(통합!G$1),FALSE)</f>
        <v>11677141</v>
      </c>
      <c r="H245">
        <f>VLOOKUP($A245,M_Real_SA!$1:$1048576,COLUMN(통합!H$1),FALSE)</f>
        <v>132596.36835626501</v>
      </c>
      <c r="I245">
        <f>VLOOKUP($A245,통관수출입_작업!$1:$1048576,COLUMN(통관수출입_작업!$O$13),FALSE)</f>
        <v>447186830.76076615</v>
      </c>
      <c r="J245">
        <f>IFERROR(VLOOKUP($A245,Q_Real_SA!$1:$1048576,COLUMN(Q_Real_SA!B$13),FALSE),NA())</f>
        <v>503484.6</v>
      </c>
      <c r="K245">
        <f>IFERROR(VLOOKUP($A245,Q_Real_SA!$1:$1048576,COLUMN(Q_Real_SA!C$13),FALSE),NA())</f>
        <v>504542.3</v>
      </c>
    </row>
    <row r="246" spans="1:11" x14ac:dyDescent="0.3">
      <c r="A246" s="9">
        <v>43952</v>
      </c>
      <c r="B246">
        <f>VLOOKUP($A246,M_Real_SA!$1:$1048576,COLUMN(통합!B$1),FALSE)</f>
        <v>95.9</v>
      </c>
      <c r="C246">
        <f>VLOOKUP($A246,M_Real_SA!$1:$1048576,COLUMN(통합!C$1),FALSE)</f>
        <v>90.4</v>
      </c>
      <c r="D246">
        <f>VLOOKUP($A246,M_Real_SA!$1:$1048576,COLUMN(통합!D$1),FALSE)</f>
        <v>97.9</v>
      </c>
      <c r="E246">
        <f>VLOOKUP($A246,M_Real_SA!$1:$1048576,COLUMN(통합!E$1),FALSE)</f>
        <v>101.8</v>
      </c>
      <c r="F246">
        <f>VLOOKUP($A246,M_Real_SA!$1:$1048576,COLUMN(통합!F$1),FALSE)</f>
        <v>95.4</v>
      </c>
      <c r="G246">
        <f>VLOOKUP($A246,M_Real_SA!$1:$1048576,COLUMN(통합!G$1),FALSE)</f>
        <v>11363642</v>
      </c>
      <c r="H246">
        <f>VLOOKUP($A246,M_Real_SA!$1:$1048576,COLUMN(통합!H$1),FALSE)</f>
        <v>128744.870537478</v>
      </c>
      <c r="I246">
        <f>VLOOKUP($A246,통관수출입_작업!$1:$1048576,COLUMN(통관수출입_작업!$O$13),FALSE)</f>
        <v>457352648.08640712</v>
      </c>
      <c r="J246" t="e">
        <f>IFERROR(VLOOKUP($A246,Q_Real_SA!$1:$1048576,COLUMN(Q_Real_SA!B$13),FALSE),NA())</f>
        <v>#N/A</v>
      </c>
      <c r="K246" t="e">
        <f>IFERROR(VLOOKUP($A246,Q_Real_SA!$1:$1048576,COLUMN(Q_Real_SA!C$13),FALSE),NA())</f>
        <v>#N/A</v>
      </c>
    </row>
    <row r="247" spans="1:11" x14ac:dyDescent="0.3">
      <c r="A247" s="9">
        <v>43983</v>
      </c>
      <c r="B247">
        <f>VLOOKUP($A247,M_Real_SA!$1:$1048576,COLUMN(통합!B$1),FALSE)</f>
        <v>98.6</v>
      </c>
      <c r="C247">
        <f>VLOOKUP($A247,M_Real_SA!$1:$1048576,COLUMN(통합!C$1),FALSE)</f>
        <v>96.4</v>
      </c>
      <c r="D247">
        <f>VLOOKUP($A247,M_Real_SA!$1:$1048576,COLUMN(통합!D$1),FALSE)</f>
        <v>99</v>
      </c>
      <c r="E247">
        <f>VLOOKUP($A247,M_Real_SA!$1:$1048576,COLUMN(통합!E$1),FALSE)</f>
        <v>103.8</v>
      </c>
      <c r="F247">
        <f>VLOOKUP($A247,M_Real_SA!$1:$1048576,COLUMN(통합!F$1),FALSE)</f>
        <v>100.3</v>
      </c>
      <c r="G247">
        <f>VLOOKUP($A247,M_Real_SA!$1:$1048576,COLUMN(통합!G$1),FALSE)</f>
        <v>11448988</v>
      </c>
      <c r="H247">
        <f>VLOOKUP($A247,M_Real_SA!$1:$1048576,COLUMN(통합!H$1),FALSE)</f>
        <v>124733.048922854</v>
      </c>
      <c r="I247">
        <f>VLOOKUP($A247,통관수출입_작업!$1:$1048576,COLUMN(통관수출입_작업!$O$13),FALSE)</f>
        <v>503546107.87960696</v>
      </c>
      <c r="J247" t="e">
        <f>IFERROR(VLOOKUP($A247,Q_Real_SA!$1:$1048576,COLUMN(Q_Real_SA!B$13),FALSE),NA())</f>
        <v>#N/A</v>
      </c>
      <c r="K247" t="e">
        <f>IFERROR(VLOOKUP($A247,Q_Real_SA!$1:$1048576,COLUMN(Q_Real_SA!C$13),FALSE),NA())</f>
        <v>#N/A</v>
      </c>
    </row>
    <row r="248" spans="1:11" x14ac:dyDescent="0.3">
      <c r="A248" s="9">
        <v>44013</v>
      </c>
      <c r="B248">
        <f>VLOOKUP($A248,M_Real_SA!$1:$1048576,COLUMN(통합!B$1),FALSE)</f>
        <v>99.8</v>
      </c>
      <c r="C248">
        <f>VLOOKUP($A248,M_Real_SA!$1:$1048576,COLUMN(통합!C$1),FALSE)</f>
        <v>98.3</v>
      </c>
      <c r="D248">
        <f>VLOOKUP($A248,M_Real_SA!$1:$1048576,COLUMN(통합!D$1),FALSE)</f>
        <v>100.2</v>
      </c>
      <c r="E248">
        <f>VLOOKUP($A248,M_Real_SA!$1:$1048576,COLUMN(통합!E$1),FALSE)</f>
        <v>98.9</v>
      </c>
      <c r="F248">
        <f>VLOOKUP($A248,M_Real_SA!$1:$1048576,COLUMN(통합!F$1),FALSE)</f>
        <v>102.3</v>
      </c>
      <c r="G248">
        <f>VLOOKUP($A248,M_Real_SA!$1:$1048576,COLUMN(통합!G$1),FALSE)</f>
        <v>11659574</v>
      </c>
      <c r="H248">
        <f>VLOOKUP($A248,M_Real_SA!$1:$1048576,COLUMN(통합!H$1),FALSE)</f>
        <v>113621.303645739</v>
      </c>
      <c r="I248">
        <f>VLOOKUP($A248,통관수출입_작업!$1:$1048576,COLUMN(통관수출입_작업!$O$13),FALSE)</f>
        <v>509133366.0158307</v>
      </c>
      <c r="J248">
        <f>IFERROR(VLOOKUP($A248,Q_Real_SA!$1:$1048576,COLUMN(Q_Real_SA!B$13),FALSE),NA())</f>
        <v>514605.8</v>
      </c>
      <c r="K248">
        <f>IFERROR(VLOOKUP($A248,Q_Real_SA!$1:$1048576,COLUMN(Q_Real_SA!C$13),FALSE),NA())</f>
        <v>516213.8</v>
      </c>
    </row>
    <row r="249" spans="1:11" x14ac:dyDescent="0.3">
      <c r="A249" s="9">
        <v>44044</v>
      </c>
      <c r="B249">
        <f>VLOOKUP($A249,M_Real_SA!$1:$1048576,COLUMN(통합!B$1),FALSE)</f>
        <v>99.6</v>
      </c>
      <c r="C249">
        <f>VLOOKUP($A249,M_Real_SA!$1:$1048576,COLUMN(통합!C$1),FALSE)</f>
        <v>99.5</v>
      </c>
      <c r="D249">
        <f>VLOOKUP($A249,M_Real_SA!$1:$1048576,COLUMN(통합!D$1),FALSE)</f>
        <v>99.5</v>
      </c>
      <c r="E249">
        <f>VLOOKUP($A249,M_Real_SA!$1:$1048576,COLUMN(통합!E$1),FALSE)</f>
        <v>101.9</v>
      </c>
      <c r="F249">
        <f>VLOOKUP($A249,M_Real_SA!$1:$1048576,COLUMN(통합!F$1),FALSE)</f>
        <v>100.4</v>
      </c>
      <c r="G249">
        <f>VLOOKUP($A249,M_Real_SA!$1:$1048576,COLUMN(통합!G$1),FALSE)</f>
        <v>11060673</v>
      </c>
      <c r="H249">
        <f>VLOOKUP($A249,M_Real_SA!$1:$1048576,COLUMN(통합!H$1),FALSE)</f>
        <v>111767.592053267</v>
      </c>
      <c r="I249">
        <f>VLOOKUP($A249,통관수출입_작업!$1:$1048576,COLUMN(통관수출입_작업!$O$13),FALSE)</f>
        <v>501909494.81990188</v>
      </c>
      <c r="J249" t="e">
        <f>IFERROR(VLOOKUP($A249,Q_Real_SA!$1:$1048576,COLUMN(Q_Real_SA!B$13),FALSE),NA())</f>
        <v>#N/A</v>
      </c>
      <c r="K249" t="e">
        <f>IFERROR(VLOOKUP($A249,Q_Real_SA!$1:$1048576,COLUMN(Q_Real_SA!C$13),FALSE),NA())</f>
        <v>#N/A</v>
      </c>
    </row>
    <row r="250" spans="1:11" x14ac:dyDescent="0.3">
      <c r="A250" s="9">
        <v>44075</v>
      </c>
      <c r="B250">
        <f>VLOOKUP($A250,M_Real_SA!$1:$1048576,COLUMN(통합!B$1),FALSE)</f>
        <v>100.8</v>
      </c>
      <c r="C250">
        <f>VLOOKUP($A250,M_Real_SA!$1:$1048576,COLUMN(통합!C$1),FALSE)</f>
        <v>104.5</v>
      </c>
      <c r="D250">
        <f>VLOOKUP($A250,M_Real_SA!$1:$1048576,COLUMN(통합!D$1),FALSE)</f>
        <v>99.3</v>
      </c>
      <c r="E250">
        <f>VLOOKUP($A250,M_Real_SA!$1:$1048576,COLUMN(통합!E$1),FALSE)</f>
        <v>102</v>
      </c>
      <c r="F250">
        <f>VLOOKUP($A250,M_Real_SA!$1:$1048576,COLUMN(통합!F$1),FALSE)</f>
        <v>109.5</v>
      </c>
      <c r="G250">
        <f>VLOOKUP($A250,M_Real_SA!$1:$1048576,COLUMN(통합!G$1),FALSE)</f>
        <v>11392557</v>
      </c>
      <c r="H250">
        <f>VLOOKUP($A250,M_Real_SA!$1:$1048576,COLUMN(통합!H$1),FALSE)</f>
        <v>132082.74790039501</v>
      </c>
      <c r="I250">
        <f>VLOOKUP($A250,통관수출입_작업!$1:$1048576,COLUMN(통관수출입_작업!$O$13),FALSE)</f>
        <v>519086899.48607713</v>
      </c>
      <c r="J250" t="e">
        <f>IFERROR(VLOOKUP($A250,Q_Real_SA!$1:$1048576,COLUMN(Q_Real_SA!B$13),FALSE),NA())</f>
        <v>#N/A</v>
      </c>
      <c r="K250" t="e">
        <f>IFERROR(VLOOKUP($A250,Q_Real_SA!$1:$1048576,COLUMN(Q_Real_SA!C$13),FALSE),NA())</f>
        <v>#N/A</v>
      </c>
    </row>
    <row r="251" spans="1:11" x14ac:dyDescent="0.3">
      <c r="A251" s="9">
        <v>44105</v>
      </c>
      <c r="B251">
        <f>VLOOKUP($A251,M_Real_SA!$1:$1048576,COLUMN(통합!B$1),FALSE)</f>
        <v>101.5</v>
      </c>
      <c r="C251">
        <f>VLOOKUP($A251,M_Real_SA!$1:$1048576,COLUMN(통합!C$1),FALSE)</f>
        <v>103.7</v>
      </c>
      <c r="D251">
        <f>VLOOKUP($A251,M_Real_SA!$1:$1048576,COLUMN(통합!D$1),FALSE)</f>
        <v>101</v>
      </c>
      <c r="E251">
        <f>VLOOKUP($A251,M_Real_SA!$1:$1048576,COLUMN(통합!E$1),FALSE)</f>
        <v>101.8</v>
      </c>
      <c r="F251">
        <f>VLOOKUP($A251,M_Real_SA!$1:$1048576,COLUMN(통합!F$1),FALSE)</f>
        <v>98.2</v>
      </c>
      <c r="G251">
        <f>VLOOKUP($A251,M_Real_SA!$1:$1048576,COLUMN(통합!G$1),FALSE)</f>
        <v>11319049</v>
      </c>
      <c r="H251">
        <f>VLOOKUP($A251,M_Real_SA!$1:$1048576,COLUMN(통합!H$1),FALSE)</f>
        <v>111375.317678304</v>
      </c>
      <c r="I251">
        <f>VLOOKUP($A251,통관수출입_작업!$1:$1048576,COLUMN(통관수출입_작업!$O$13),FALSE)</f>
        <v>555191045.10086942</v>
      </c>
      <c r="J251">
        <f>IFERROR(VLOOKUP($A251,Q_Real_SA!$1:$1048576,COLUMN(Q_Real_SA!B$13),FALSE),NA())</f>
        <v>522706.6</v>
      </c>
      <c r="K251">
        <f>IFERROR(VLOOKUP($A251,Q_Real_SA!$1:$1048576,COLUMN(Q_Real_SA!C$13),FALSE),NA())</f>
        <v>523073.7</v>
      </c>
    </row>
    <row r="252" spans="1:11" x14ac:dyDescent="0.3">
      <c r="A252" s="9">
        <v>44136</v>
      </c>
      <c r="B252">
        <f>VLOOKUP($A252,M_Real_SA!$1:$1048576,COLUMN(통합!B$1),FALSE)</f>
        <v>102.2</v>
      </c>
      <c r="C252">
        <f>VLOOKUP($A252,M_Real_SA!$1:$1048576,COLUMN(통합!C$1),FALSE)</f>
        <v>104.6</v>
      </c>
      <c r="D252">
        <f>VLOOKUP($A252,M_Real_SA!$1:$1048576,COLUMN(통합!D$1),FALSE)</f>
        <v>101.6</v>
      </c>
      <c r="E252">
        <f>VLOOKUP($A252,M_Real_SA!$1:$1048576,COLUMN(통합!E$1),FALSE)</f>
        <v>101.2</v>
      </c>
      <c r="F252">
        <f>VLOOKUP($A252,M_Real_SA!$1:$1048576,COLUMN(통합!F$1),FALSE)</f>
        <v>101.6</v>
      </c>
      <c r="G252">
        <f>VLOOKUP($A252,M_Real_SA!$1:$1048576,COLUMN(통합!G$1),FALSE)</f>
        <v>11648417</v>
      </c>
      <c r="H252">
        <f>VLOOKUP($A252,M_Real_SA!$1:$1048576,COLUMN(통합!H$1),FALSE)</f>
        <v>105011.134465191</v>
      </c>
      <c r="I252">
        <f>VLOOKUP($A252,통관수출입_작업!$1:$1048576,COLUMN(통관수출입_작업!$O$13),FALSE)</f>
        <v>520062882.98807335</v>
      </c>
      <c r="J252" t="e">
        <f>IFERROR(VLOOKUP($A252,Q_Real_SA!$1:$1048576,COLUMN(Q_Real_SA!B$13),FALSE),NA())</f>
        <v>#N/A</v>
      </c>
      <c r="K252" t="e">
        <f>IFERROR(VLOOKUP($A252,Q_Real_SA!$1:$1048576,COLUMN(Q_Real_SA!C$13),FALSE),NA())</f>
        <v>#N/A</v>
      </c>
    </row>
    <row r="253" spans="1:11" x14ac:dyDescent="0.3">
      <c r="A253" s="9">
        <v>44166</v>
      </c>
      <c r="B253">
        <f>VLOOKUP($A253,M_Real_SA!$1:$1048576,COLUMN(통합!B$1),FALSE)</f>
        <v>101.8</v>
      </c>
      <c r="C253">
        <f>VLOOKUP($A253,M_Real_SA!$1:$1048576,COLUMN(통합!C$1),FALSE)</f>
        <v>105.6</v>
      </c>
      <c r="D253">
        <f>VLOOKUP($A253,M_Real_SA!$1:$1048576,COLUMN(통합!D$1),FALSE)</f>
        <v>100.5</v>
      </c>
      <c r="E253">
        <f>VLOOKUP($A253,M_Real_SA!$1:$1048576,COLUMN(통합!E$1),FALSE)</f>
        <v>101.6</v>
      </c>
      <c r="F253">
        <f>VLOOKUP($A253,M_Real_SA!$1:$1048576,COLUMN(통합!F$1),FALSE)</f>
        <v>105.1</v>
      </c>
      <c r="G253">
        <f>VLOOKUP($A253,M_Real_SA!$1:$1048576,COLUMN(통합!G$1),FALSE)</f>
        <v>11688548</v>
      </c>
      <c r="H253">
        <f>VLOOKUP($A253,M_Real_SA!$1:$1048576,COLUMN(통합!H$1),FALSE)</f>
        <v>114091.77278249701</v>
      </c>
      <c r="I253">
        <f>VLOOKUP($A253,통관수출입_작업!$1:$1048576,COLUMN(통관수출입_작업!$O$13),FALSE)</f>
        <v>525687437.03856993</v>
      </c>
      <c r="J253" t="e">
        <f>IFERROR(VLOOKUP($A253,Q_Real_SA!$1:$1048576,COLUMN(Q_Real_SA!B$13),FALSE),NA())</f>
        <v>#N/A</v>
      </c>
      <c r="K253" t="e">
        <f>IFERROR(VLOOKUP($A253,Q_Real_SA!$1:$1048576,COLUMN(Q_Real_SA!C$13),FALSE),NA())</f>
        <v>#N/A</v>
      </c>
    </row>
    <row r="254" spans="1:11" x14ac:dyDescent="0.3">
      <c r="A254" s="9">
        <v>44197</v>
      </c>
      <c r="B254">
        <f>VLOOKUP($A254,M_Real_SA!$1:$1048576,COLUMN(통합!B$1),FALSE)</f>
        <v>101.6</v>
      </c>
      <c r="C254">
        <f>VLOOKUP($A254,M_Real_SA!$1:$1048576,COLUMN(통합!C$1),FALSE)</f>
        <v>105.8</v>
      </c>
      <c r="D254">
        <f>VLOOKUP($A254,M_Real_SA!$1:$1048576,COLUMN(통합!D$1),FALSE)</f>
        <v>100.2</v>
      </c>
      <c r="E254">
        <f>VLOOKUP($A254,M_Real_SA!$1:$1048576,COLUMN(통합!E$1),FALSE)</f>
        <v>105</v>
      </c>
      <c r="F254">
        <f>VLOOKUP($A254,M_Real_SA!$1:$1048576,COLUMN(통합!F$1),FALSE)</f>
        <v>109.9</v>
      </c>
      <c r="G254">
        <f>VLOOKUP($A254,M_Real_SA!$1:$1048576,COLUMN(통합!G$1),FALSE)</f>
        <v>10625692</v>
      </c>
      <c r="H254">
        <f>VLOOKUP($A254,M_Real_SA!$1:$1048576,COLUMN(통합!H$1),FALSE)</f>
        <v>114080.090108734</v>
      </c>
      <c r="I254">
        <f>VLOOKUP($A254,통관수출입_작업!$1:$1048576,COLUMN(통관수출입_작업!$O$13),FALSE)</f>
        <v>521054714.69572097</v>
      </c>
      <c r="J254">
        <f>IFERROR(VLOOKUP($A254,Q_Real_SA!$1:$1048576,COLUMN(Q_Real_SA!B$13),FALSE),NA())</f>
        <v>530771.1</v>
      </c>
      <c r="K254">
        <f>IFERROR(VLOOKUP($A254,Q_Real_SA!$1:$1048576,COLUMN(Q_Real_SA!C$13),FALSE),NA())</f>
        <v>533679.5</v>
      </c>
    </row>
    <row r="255" spans="1:11" x14ac:dyDescent="0.3">
      <c r="A255" s="9">
        <v>44228</v>
      </c>
      <c r="B255">
        <f>VLOOKUP($A255,M_Real_SA!$1:$1048576,COLUMN(통합!B$1),FALSE)</f>
        <v>104</v>
      </c>
      <c r="C255">
        <f>VLOOKUP($A255,M_Real_SA!$1:$1048576,COLUMN(통합!C$1),FALSE)</f>
        <v>109.3</v>
      </c>
      <c r="D255">
        <f>VLOOKUP($A255,M_Real_SA!$1:$1048576,COLUMN(통합!D$1),FALSE)</f>
        <v>102.5</v>
      </c>
      <c r="E255">
        <f>VLOOKUP($A255,M_Real_SA!$1:$1048576,COLUMN(통합!E$1),FALSE)</f>
        <v>102.1</v>
      </c>
      <c r="F255">
        <f>VLOOKUP($A255,M_Real_SA!$1:$1048576,COLUMN(통합!F$1),FALSE)</f>
        <v>108.4</v>
      </c>
      <c r="G255">
        <f>VLOOKUP($A255,M_Real_SA!$1:$1048576,COLUMN(통합!G$1),FALSE)</f>
        <v>11656931</v>
      </c>
      <c r="H255">
        <f>VLOOKUP($A255,M_Real_SA!$1:$1048576,COLUMN(통합!H$1),FALSE)</f>
        <v>113638.50725813401</v>
      </c>
      <c r="I255">
        <f>VLOOKUP($A255,통관수출입_작업!$1:$1048576,COLUMN(통관수출입_작업!$O$13),FALSE)</f>
        <v>514190400.02052951</v>
      </c>
      <c r="J255" t="e">
        <f>IFERROR(VLOOKUP($A255,Q_Real_SA!$1:$1048576,COLUMN(Q_Real_SA!B$13),FALSE),NA())</f>
        <v>#N/A</v>
      </c>
      <c r="K255" t="e">
        <f>IFERROR(VLOOKUP($A255,Q_Real_SA!$1:$1048576,COLUMN(Q_Real_SA!C$13),FALSE),NA())</f>
        <v>#N/A</v>
      </c>
    </row>
    <row r="256" spans="1:11" x14ac:dyDescent="0.3">
      <c r="A256" s="9">
        <v>44256</v>
      </c>
      <c r="B256">
        <f>VLOOKUP($A256,M_Real_SA!$1:$1048576,COLUMN(통합!B$1),FALSE)</f>
        <v>104.4</v>
      </c>
      <c r="C256">
        <f>VLOOKUP($A256,M_Real_SA!$1:$1048576,COLUMN(통합!C$1),FALSE)</f>
        <v>107.5</v>
      </c>
      <c r="D256">
        <f>VLOOKUP($A256,M_Real_SA!$1:$1048576,COLUMN(통합!D$1),FALSE)</f>
        <v>103.9</v>
      </c>
      <c r="E256">
        <f>VLOOKUP($A256,M_Real_SA!$1:$1048576,COLUMN(통합!E$1),FALSE)</f>
        <v>103.8</v>
      </c>
      <c r="F256">
        <f>VLOOKUP($A256,M_Real_SA!$1:$1048576,COLUMN(통합!F$1),FALSE)</f>
        <v>109.2</v>
      </c>
      <c r="G256">
        <f>VLOOKUP($A256,M_Real_SA!$1:$1048576,COLUMN(통합!G$1),FALSE)</f>
        <v>11547453</v>
      </c>
      <c r="H256">
        <f>VLOOKUP($A256,M_Real_SA!$1:$1048576,COLUMN(통합!H$1),FALSE)</f>
        <v>109849.723969714</v>
      </c>
      <c r="I256">
        <f>VLOOKUP($A256,통관수출입_작업!$1:$1048576,COLUMN(통관수출입_작업!$O$13),FALSE)</f>
        <v>511243161.27646291</v>
      </c>
      <c r="J256" t="e">
        <f>IFERROR(VLOOKUP($A256,Q_Real_SA!$1:$1048576,COLUMN(Q_Real_SA!B$13),FALSE),NA())</f>
        <v>#N/A</v>
      </c>
      <c r="K256" t="e">
        <f>IFERROR(VLOOKUP($A256,Q_Real_SA!$1:$1048576,COLUMN(Q_Real_SA!C$13),FALSE),NA())</f>
        <v>#N/A</v>
      </c>
    </row>
    <row r="257" spans="1:11" x14ac:dyDescent="0.3">
      <c r="A257" s="9">
        <v>44287</v>
      </c>
      <c r="B257">
        <f>VLOOKUP($A257,M_Real_SA!$1:$1048576,COLUMN(통합!B$1),FALSE)</f>
        <v>104.2</v>
      </c>
      <c r="C257">
        <f>VLOOKUP($A257,M_Real_SA!$1:$1048576,COLUMN(통합!C$1),FALSE)</f>
        <v>106.9</v>
      </c>
      <c r="D257">
        <f>VLOOKUP($A257,M_Real_SA!$1:$1048576,COLUMN(통합!D$1),FALSE)</f>
        <v>104.6</v>
      </c>
      <c r="E257">
        <f>VLOOKUP($A257,M_Real_SA!$1:$1048576,COLUMN(통합!E$1),FALSE)</f>
        <v>105.7</v>
      </c>
      <c r="F257">
        <f>VLOOKUP($A257,M_Real_SA!$1:$1048576,COLUMN(통합!F$1),FALSE)</f>
        <v>114.3</v>
      </c>
      <c r="G257">
        <f>VLOOKUP($A257,M_Real_SA!$1:$1048576,COLUMN(통합!G$1),FALSE)</f>
        <v>11444079</v>
      </c>
      <c r="H257">
        <f>VLOOKUP($A257,M_Real_SA!$1:$1048576,COLUMN(통합!H$1),FALSE)</f>
        <v>107432.257083057</v>
      </c>
      <c r="I257">
        <f>VLOOKUP($A257,통관수출입_작업!$1:$1048576,COLUMN(통관수출입_작업!$O$13),FALSE)</f>
        <v>515127681.10964406</v>
      </c>
      <c r="J257">
        <f>IFERROR(VLOOKUP($A257,Q_Real_SA!$1:$1048576,COLUMN(Q_Real_SA!B$13),FALSE),NA())</f>
        <v>537903.80000000005</v>
      </c>
      <c r="K257">
        <f>IFERROR(VLOOKUP($A257,Q_Real_SA!$1:$1048576,COLUMN(Q_Real_SA!C$13),FALSE),NA())</f>
        <v>533149.1</v>
      </c>
    </row>
    <row r="258" spans="1:11" x14ac:dyDescent="0.3">
      <c r="A258" s="9">
        <v>44317</v>
      </c>
      <c r="B258">
        <f>VLOOKUP($A258,M_Real_SA!$1:$1048576,COLUMN(통합!B$1),FALSE)</f>
        <v>104.2</v>
      </c>
      <c r="C258">
        <f>VLOOKUP($A258,M_Real_SA!$1:$1048576,COLUMN(통합!C$1),FALSE)</f>
        <v>105.6</v>
      </c>
      <c r="D258">
        <f>VLOOKUP($A258,M_Real_SA!$1:$1048576,COLUMN(통합!D$1),FALSE)</f>
        <v>104.6</v>
      </c>
      <c r="E258">
        <f>VLOOKUP($A258,M_Real_SA!$1:$1048576,COLUMN(통합!E$1),FALSE)</f>
        <v>105.2</v>
      </c>
      <c r="F258">
        <f>VLOOKUP($A258,M_Real_SA!$1:$1048576,COLUMN(통합!F$1),FALSE)</f>
        <v>108.7</v>
      </c>
      <c r="G258">
        <f>VLOOKUP($A258,M_Real_SA!$1:$1048576,COLUMN(통합!G$1),FALSE)</f>
        <v>11443148</v>
      </c>
      <c r="H258">
        <f>VLOOKUP($A258,M_Real_SA!$1:$1048576,COLUMN(통합!H$1),FALSE)</f>
        <v>101589.100099081</v>
      </c>
      <c r="I258">
        <f>VLOOKUP($A258,통관수출입_작업!$1:$1048576,COLUMN(통관수출입_작업!$O$13),FALSE)</f>
        <v>498492989.44405144</v>
      </c>
      <c r="J258" t="e">
        <f>IFERROR(VLOOKUP($A258,Q_Real_SA!$1:$1048576,COLUMN(Q_Real_SA!B$13),FALSE),NA())</f>
        <v>#N/A</v>
      </c>
      <c r="K258" t="e">
        <f>IFERROR(VLOOKUP($A258,Q_Real_SA!$1:$1048576,COLUMN(Q_Real_SA!C$13),FALSE),NA())</f>
        <v>#N/A</v>
      </c>
    </row>
    <row r="259" spans="1:11" x14ac:dyDescent="0.3">
      <c r="A259" s="9">
        <v>44348</v>
      </c>
      <c r="B259">
        <f>VLOOKUP($A259,M_Real_SA!$1:$1048576,COLUMN(통합!B$1),FALSE)</f>
        <v>104.8</v>
      </c>
      <c r="C259">
        <f>VLOOKUP($A259,M_Real_SA!$1:$1048576,COLUMN(통합!C$1),FALSE)</f>
        <v>106.5</v>
      </c>
      <c r="D259">
        <f>VLOOKUP($A259,M_Real_SA!$1:$1048576,COLUMN(통합!D$1),FALSE)</f>
        <v>105.2</v>
      </c>
      <c r="E259">
        <f>VLOOKUP($A259,M_Real_SA!$1:$1048576,COLUMN(통합!E$1),FALSE)</f>
        <v>106.3</v>
      </c>
      <c r="F259">
        <f>VLOOKUP($A259,M_Real_SA!$1:$1048576,COLUMN(통합!F$1),FALSE)</f>
        <v>111</v>
      </c>
      <c r="G259">
        <f>VLOOKUP($A259,M_Real_SA!$1:$1048576,COLUMN(통합!G$1),FALSE)</f>
        <v>11463076</v>
      </c>
      <c r="H259">
        <f>VLOOKUP($A259,M_Real_SA!$1:$1048576,COLUMN(통합!H$1),FALSE)</f>
        <v>107747.653724969</v>
      </c>
      <c r="I259">
        <f>VLOOKUP($A259,통관수출입_작업!$1:$1048576,COLUMN(통관수출입_작업!$O$13),FALSE)</f>
        <v>520352560.48182124</v>
      </c>
      <c r="J259" t="e">
        <f>IFERROR(VLOOKUP($A259,Q_Real_SA!$1:$1048576,COLUMN(Q_Real_SA!B$13),FALSE),NA())</f>
        <v>#N/A</v>
      </c>
      <c r="K259" t="e">
        <f>IFERROR(VLOOKUP($A259,Q_Real_SA!$1:$1048576,COLUMN(Q_Real_SA!C$13),FALSE),NA())</f>
        <v>#N/A</v>
      </c>
    </row>
    <row r="260" spans="1:11" x14ac:dyDescent="0.3">
      <c r="A260" s="9">
        <v>44378</v>
      </c>
      <c r="B260">
        <f>VLOOKUP($A260,M_Real_SA!$1:$1048576,COLUMN(통합!B$1),FALSE)</f>
        <v>105</v>
      </c>
      <c r="C260">
        <f>VLOOKUP($A260,M_Real_SA!$1:$1048576,COLUMN(통합!C$1),FALSE)</f>
        <v>108.1</v>
      </c>
      <c r="D260">
        <f>VLOOKUP($A260,M_Real_SA!$1:$1048576,COLUMN(통합!D$1),FALSE)</f>
        <v>104.9</v>
      </c>
      <c r="E260">
        <f>VLOOKUP($A260,M_Real_SA!$1:$1048576,COLUMN(통합!E$1),FALSE)</f>
        <v>107.1</v>
      </c>
      <c r="F260">
        <f>VLOOKUP($A260,M_Real_SA!$1:$1048576,COLUMN(통합!F$1),FALSE)</f>
        <v>116.1</v>
      </c>
      <c r="G260">
        <f>VLOOKUP($A260,M_Real_SA!$1:$1048576,COLUMN(통합!G$1),FALSE)</f>
        <v>11611624</v>
      </c>
      <c r="H260">
        <f>VLOOKUP($A260,M_Real_SA!$1:$1048576,COLUMN(통합!H$1),FALSE)</f>
        <v>105711.02424082599</v>
      </c>
      <c r="I260">
        <f>VLOOKUP($A260,통관수출입_작업!$1:$1048576,COLUMN(통관수출입_작업!$O$13),FALSE)</f>
        <v>509625539.44583994</v>
      </c>
      <c r="J260">
        <f>IFERROR(VLOOKUP($A260,Q_Real_SA!$1:$1048576,COLUMN(Q_Real_SA!B$13),FALSE),NA())</f>
        <v>538085.69999999995</v>
      </c>
      <c r="K260">
        <f>IFERROR(VLOOKUP($A260,Q_Real_SA!$1:$1048576,COLUMN(Q_Real_SA!C$13),FALSE),NA())</f>
        <v>531914.9</v>
      </c>
    </row>
    <row r="261" spans="1:11" x14ac:dyDescent="0.3">
      <c r="A261" s="9">
        <v>44409</v>
      </c>
      <c r="B261">
        <f>VLOOKUP($A261,M_Real_SA!$1:$1048576,COLUMN(통합!B$1),FALSE)</f>
        <v>105.1</v>
      </c>
      <c r="C261">
        <f>VLOOKUP($A261,M_Real_SA!$1:$1048576,COLUMN(통합!C$1),FALSE)</f>
        <v>109.6</v>
      </c>
      <c r="D261">
        <f>VLOOKUP($A261,M_Real_SA!$1:$1048576,COLUMN(통합!D$1),FALSE)</f>
        <v>104.2</v>
      </c>
      <c r="E261">
        <f>VLOOKUP($A261,M_Real_SA!$1:$1048576,COLUMN(통합!E$1),FALSE)</f>
        <v>106.7</v>
      </c>
      <c r="F261">
        <f>VLOOKUP($A261,M_Real_SA!$1:$1048576,COLUMN(통합!F$1),FALSE)</f>
        <v>112.6</v>
      </c>
      <c r="G261">
        <f>VLOOKUP($A261,M_Real_SA!$1:$1048576,COLUMN(통합!G$1),FALSE)</f>
        <v>11866436</v>
      </c>
      <c r="H261">
        <f>VLOOKUP($A261,M_Real_SA!$1:$1048576,COLUMN(통합!H$1),FALSE)</f>
        <v>104499.701699746</v>
      </c>
      <c r="I261">
        <f>VLOOKUP($A261,통관수출입_작업!$1:$1048576,COLUMN(통관수출입_작업!$O$13),FALSE)</f>
        <v>516255967.25764269</v>
      </c>
      <c r="J261" t="e">
        <f>IFERROR(VLOOKUP($A261,Q_Real_SA!$1:$1048576,COLUMN(Q_Real_SA!B$13),FALSE),NA())</f>
        <v>#N/A</v>
      </c>
      <c r="K261" t="e">
        <f>IFERROR(VLOOKUP($A261,Q_Real_SA!$1:$1048576,COLUMN(Q_Real_SA!C$13),FALSE),NA())</f>
        <v>#N/A</v>
      </c>
    </row>
    <row r="262" spans="1:11" x14ac:dyDescent="0.3">
      <c r="A262" s="9">
        <v>44440</v>
      </c>
      <c r="B262">
        <f>VLOOKUP($A262,M_Real_SA!$1:$1048576,COLUMN(통합!B$1),FALSE)</f>
        <v>106</v>
      </c>
      <c r="C262">
        <f>VLOOKUP($A262,M_Real_SA!$1:$1048576,COLUMN(통합!C$1),FALSE)</f>
        <v>108.4</v>
      </c>
      <c r="D262">
        <f>VLOOKUP($A262,M_Real_SA!$1:$1048576,COLUMN(통합!D$1),FALSE)</f>
        <v>105.6</v>
      </c>
      <c r="E262">
        <f>VLOOKUP($A262,M_Real_SA!$1:$1048576,COLUMN(통합!E$1),FALSE)</f>
        <v>107.9</v>
      </c>
      <c r="F262">
        <f>VLOOKUP($A262,M_Real_SA!$1:$1048576,COLUMN(통합!F$1),FALSE)</f>
        <v>104.8</v>
      </c>
      <c r="G262">
        <f>VLOOKUP($A262,M_Real_SA!$1:$1048576,COLUMN(통합!G$1),FALSE)</f>
        <v>11975496</v>
      </c>
      <c r="H262">
        <f>VLOOKUP($A262,M_Real_SA!$1:$1048576,COLUMN(통합!H$1),FALSE)</f>
        <v>103416.60512378201</v>
      </c>
      <c r="I262">
        <f>VLOOKUP($A262,통관수출입_작업!$1:$1048576,COLUMN(통관수출입_작업!$O$13),FALSE)</f>
        <v>528397415.34549326</v>
      </c>
      <c r="J262" t="e">
        <f>IFERROR(VLOOKUP($A262,Q_Real_SA!$1:$1048576,COLUMN(Q_Real_SA!B$13),FALSE),NA())</f>
        <v>#N/A</v>
      </c>
      <c r="K262" t="e">
        <f>IFERROR(VLOOKUP($A262,Q_Real_SA!$1:$1048576,COLUMN(Q_Real_SA!C$13),FALSE),NA())</f>
        <v>#N/A</v>
      </c>
    </row>
    <row r="263" spans="1:11" x14ac:dyDescent="0.3">
      <c r="A263" s="9">
        <v>44470</v>
      </c>
      <c r="B263">
        <f>VLOOKUP($A263,M_Real_SA!$1:$1048576,COLUMN(통합!B$1),FALSE)</f>
        <v>106.7</v>
      </c>
      <c r="C263">
        <f>VLOOKUP($A263,M_Real_SA!$1:$1048576,COLUMN(통합!C$1),FALSE)</f>
        <v>109.9</v>
      </c>
      <c r="D263">
        <f>VLOOKUP($A263,M_Real_SA!$1:$1048576,COLUMN(통합!D$1),FALSE)</f>
        <v>106.5</v>
      </c>
      <c r="E263">
        <f>VLOOKUP($A263,M_Real_SA!$1:$1048576,COLUMN(통합!E$1),FALSE)</f>
        <v>108.5</v>
      </c>
      <c r="F263">
        <f>VLOOKUP($A263,M_Real_SA!$1:$1048576,COLUMN(통합!F$1),FALSE)</f>
        <v>102.1</v>
      </c>
      <c r="G263">
        <f>VLOOKUP($A263,M_Real_SA!$1:$1048576,COLUMN(통합!G$1),FALSE)</f>
        <v>12078210</v>
      </c>
      <c r="H263">
        <f>VLOOKUP($A263,M_Real_SA!$1:$1048576,COLUMN(통합!H$1),FALSE)</f>
        <v>100322.48931719401</v>
      </c>
      <c r="I263">
        <f>VLOOKUP($A263,통관수출입_작업!$1:$1048576,COLUMN(통관수출입_작업!$O$13),FALSE)</f>
        <v>529615408.10007876</v>
      </c>
      <c r="J263">
        <f>IFERROR(VLOOKUP($A263,Q_Real_SA!$1:$1048576,COLUMN(Q_Real_SA!B$13),FALSE),NA())</f>
        <v>546662.19999999995</v>
      </c>
      <c r="K263">
        <f>IFERROR(VLOOKUP($A263,Q_Real_SA!$1:$1048576,COLUMN(Q_Real_SA!C$13),FALSE),NA())</f>
        <v>533059.30000000005</v>
      </c>
    </row>
    <row r="264" spans="1:11" x14ac:dyDescent="0.3">
      <c r="A264" s="9">
        <v>44501</v>
      </c>
      <c r="B264">
        <f>VLOOKUP($A264,M_Real_SA!$1:$1048576,COLUMN(통합!B$1),FALSE)</f>
        <v>107.8</v>
      </c>
      <c r="C264">
        <f>VLOOKUP($A264,M_Real_SA!$1:$1048576,COLUMN(통합!C$1),FALSE)</f>
        <v>110.9</v>
      </c>
      <c r="D264">
        <f>VLOOKUP($A264,M_Real_SA!$1:$1048576,COLUMN(통합!D$1),FALSE)</f>
        <v>108.1</v>
      </c>
      <c r="E264">
        <f>VLOOKUP($A264,M_Real_SA!$1:$1048576,COLUMN(통합!E$1),FALSE)</f>
        <v>105.7</v>
      </c>
      <c r="F264">
        <f>VLOOKUP($A264,M_Real_SA!$1:$1048576,COLUMN(통합!F$1),FALSE)</f>
        <v>110.6</v>
      </c>
      <c r="G264">
        <f>VLOOKUP($A264,M_Real_SA!$1:$1048576,COLUMN(통합!G$1),FALSE)</f>
        <v>11829318</v>
      </c>
      <c r="H264">
        <f>VLOOKUP($A264,M_Real_SA!$1:$1048576,COLUMN(통합!H$1),FALSE)</f>
        <v>104183.63988267499</v>
      </c>
      <c r="I264">
        <f>VLOOKUP($A264,통관수출입_작업!$1:$1048576,COLUMN(통관수출입_작업!$O$13),FALSE)</f>
        <v>573858379.19400811</v>
      </c>
      <c r="J264" t="e">
        <f>IFERROR(VLOOKUP($A264,Q_Real_SA!$1:$1048576,COLUMN(Q_Real_SA!B$13),FALSE),NA())</f>
        <v>#N/A</v>
      </c>
      <c r="K264" t="e">
        <f>IFERROR(VLOOKUP($A264,Q_Real_SA!$1:$1048576,COLUMN(Q_Real_SA!C$13),FALSE),NA())</f>
        <v>#N/A</v>
      </c>
    </row>
    <row r="265" spans="1:11" x14ac:dyDescent="0.3">
      <c r="A265" s="9">
        <v>44531</v>
      </c>
      <c r="B265">
        <f>VLOOKUP($A265,M_Real_SA!$1:$1048576,COLUMN(통합!B$1),FALSE)</f>
        <v>110</v>
      </c>
      <c r="C265">
        <f>VLOOKUP($A265,M_Real_SA!$1:$1048576,COLUMN(통합!C$1),FALSE)</f>
        <v>116</v>
      </c>
      <c r="D265">
        <f>VLOOKUP($A265,M_Real_SA!$1:$1048576,COLUMN(통합!D$1),FALSE)</f>
        <v>108.4</v>
      </c>
      <c r="E265">
        <f>VLOOKUP($A265,M_Real_SA!$1:$1048576,COLUMN(통합!E$1),FALSE)</f>
        <v>107.6</v>
      </c>
      <c r="F265">
        <f>VLOOKUP($A265,M_Real_SA!$1:$1048576,COLUMN(통합!F$1),FALSE)</f>
        <v>112.1</v>
      </c>
      <c r="G265">
        <f>VLOOKUP($A265,M_Real_SA!$1:$1048576,COLUMN(통합!G$1),FALSE)</f>
        <v>13257069</v>
      </c>
      <c r="H265">
        <f>VLOOKUP($A265,M_Real_SA!$1:$1048576,COLUMN(통합!H$1),FALSE)</f>
        <v>107014.763932887</v>
      </c>
      <c r="I265">
        <f>VLOOKUP($A265,통관수출입_작업!$1:$1048576,COLUMN(통관수출입_작업!$O$13),FALSE)</f>
        <v>553053464.49662435</v>
      </c>
      <c r="J265" t="e">
        <f>IFERROR(VLOOKUP($A265,Q_Real_SA!$1:$1048576,COLUMN(Q_Real_SA!B$13),FALSE),NA())</f>
        <v>#N/A</v>
      </c>
      <c r="K265" t="e">
        <f>IFERROR(VLOOKUP($A265,Q_Real_SA!$1:$1048576,COLUMN(Q_Real_SA!C$13),FALSE),NA())</f>
        <v>#N/A</v>
      </c>
    </row>
    <row r="266" spans="1:11" x14ac:dyDescent="0.3">
      <c r="A266" s="9">
        <v>44562</v>
      </c>
      <c r="B266">
        <f>VLOOKUP($A266,M_Real_SA!$1:$1048576,COLUMN(통합!B$1),FALSE)</f>
        <v>110.2</v>
      </c>
      <c r="C266">
        <f>VLOOKUP($A266,M_Real_SA!$1:$1048576,COLUMN(통합!C$1),FALSE)</f>
        <v>115.8</v>
      </c>
      <c r="D266">
        <f>VLOOKUP($A266,M_Real_SA!$1:$1048576,COLUMN(통합!D$1),FALSE)</f>
        <v>109</v>
      </c>
      <c r="E266">
        <f>VLOOKUP($A266,M_Real_SA!$1:$1048576,COLUMN(통합!E$1),FALSE)</f>
        <v>107.3</v>
      </c>
      <c r="F266">
        <f>VLOOKUP($A266,M_Real_SA!$1:$1048576,COLUMN(통합!F$1),FALSE)</f>
        <v>115</v>
      </c>
      <c r="G266">
        <f>VLOOKUP($A266,M_Real_SA!$1:$1048576,COLUMN(통합!G$1),FALSE)</f>
        <v>12668853</v>
      </c>
      <c r="H266">
        <f>VLOOKUP($A266,M_Real_SA!$1:$1048576,COLUMN(통합!H$1),FALSE)</f>
        <v>99932.504533881103</v>
      </c>
      <c r="I266">
        <f>VLOOKUP($A266,통관수출입_작업!$1:$1048576,COLUMN(통관수출입_작업!$O$13),FALSE)</f>
        <v>572254046.33637369</v>
      </c>
      <c r="J266">
        <f>IFERROR(VLOOKUP($A266,Q_Real_SA!$1:$1048576,COLUMN(Q_Real_SA!B$13),FALSE),NA())</f>
        <v>549303.69999999995</v>
      </c>
      <c r="K266">
        <f>IFERROR(VLOOKUP($A266,Q_Real_SA!$1:$1048576,COLUMN(Q_Real_SA!C$13),FALSE),NA())</f>
        <v>537198.80000000005</v>
      </c>
    </row>
    <row r="267" spans="1:11" x14ac:dyDescent="0.3">
      <c r="A267" s="9">
        <v>44593</v>
      </c>
      <c r="B267">
        <f>VLOOKUP($A267,M_Real_SA!$1:$1048576,COLUMN(통합!B$1),FALSE)</f>
        <v>108.4</v>
      </c>
      <c r="C267">
        <f>VLOOKUP($A267,M_Real_SA!$1:$1048576,COLUMN(통합!C$1),FALSE)</f>
        <v>114.1</v>
      </c>
      <c r="D267">
        <f>VLOOKUP($A267,M_Real_SA!$1:$1048576,COLUMN(통합!D$1),FALSE)</f>
        <v>107.2</v>
      </c>
      <c r="E267">
        <f>VLOOKUP($A267,M_Real_SA!$1:$1048576,COLUMN(통합!E$1),FALSE)</f>
        <v>105.1</v>
      </c>
      <c r="F267">
        <f>VLOOKUP($A267,M_Real_SA!$1:$1048576,COLUMN(통합!F$1),FALSE)</f>
        <v>108.3</v>
      </c>
      <c r="G267">
        <f>VLOOKUP($A267,M_Real_SA!$1:$1048576,COLUMN(통합!G$1),FALSE)</f>
        <v>12345637</v>
      </c>
      <c r="H267">
        <f>VLOOKUP($A267,M_Real_SA!$1:$1048576,COLUMN(통합!H$1),FALSE)</f>
        <v>98249.442954633298</v>
      </c>
      <c r="I267">
        <f>VLOOKUP($A267,통관수출입_작업!$1:$1048576,COLUMN(통관수출입_작업!$O$13),FALSE)</f>
        <v>598699552.65285802</v>
      </c>
      <c r="J267" t="e">
        <f>IFERROR(VLOOKUP($A267,Q_Real_SA!$1:$1048576,COLUMN(Q_Real_SA!B$13),FALSE),NA())</f>
        <v>#N/A</v>
      </c>
      <c r="K267" t="e">
        <f>IFERROR(VLOOKUP($A267,Q_Real_SA!$1:$1048576,COLUMN(Q_Real_SA!C$13),FALSE),NA())</f>
        <v>#N/A</v>
      </c>
    </row>
    <row r="268" spans="1:11" x14ac:dyDescent="0.3">
      <c r="A268" s="9">
        <v>44621</v>
      </c>
      <c r="B268">
        <f>VLOOKUP($A268,M_Real_SA!$1:$1048576,COLUMN(통합!B$1),FALSE)</f>
        <v>109.9</v>
      </c>
      <c r="C268">
        <f>VLOOKUP($A268,M_Real_SA!$1:$1048576,COLUMN(통합!C$1),FALSE)</f>
        <v>114.9</v>
      </c>
      <c r="D268">
        <f>VLOOKUP($A268,M_Real_SA!$1:$1048576,COLUMN(통합!D$1),FALSE)</f>
        <v>109.1</v>
      </c>
      <c r="E268">
        <f>VLOOKUP($A268,M_Real_SA!$1:$1048576,COLUMN(통합!E$1),FALSE)</f>
        <v>106.5</v>
      </c>
      <c r="F268">
        <f>VLOOKUP($A268,M_Real_SA!$1:$1048576,COLUMN(통합!F$1),FALSE)</f>
        <v>107.4</v>
      </c>
      <c r="G268">
        <f>VLOOKUP($A268,M_Real_SA!$1:$1048576,COLUMN(통합!G$1),FALSE)</f>
        <v>12495270</v>
      </c>
      <c r="H268">
        <f>VLOOKUP($A268,M_Real_SA!$1:$1048576,COLUMN(통합!H$1),FALSE)</f>
        <v>98408.629880259206</v>
      </c>
      <c r="I268">
        <f>VLOOKUP($A268,통관수출입_작업!$1:$1048576,COLUMN(통관수출입_작업!$O$13),FALSE)</f>
        <v>580354048.90864563</v>
      </c>
      <c r="J268" t="e">
        <f>IFERROR(VLOOKUP($A268,Q_Real_SA!$1:$1048576,COLUMN(Q_Real_SA!B$13),FALSE),NA())</f>
        <v>#N/A</v>
      </c>
      <c r="K268" t="e">
        <f>IFERROR(VLOOKUP($A268,Q_Real_SA!$1:$1048576,COLUMN(Q_Real_SA!C$13),FALSE),NA())</f>
        <v>#N/A</v>
      </c>
    </row>
    <row r="269" spans="1:11" x14ac:dyDescent="0.3">
      <c r="A269" s="9">
        <v>44652</v>
      </c>
      <c r="B269">
        <f>VLOOKUP($A269,M_Real_SA!$1:$1048576,COLUMN(통합!B$1),FALSE)</f>
        <v>110.8</v>
      </c>
      <c r="C269">
        <f>VLOOKUP($A269,M_Real_SA!$1:$1048576,COLUMN(통합!C$1),FALSE)</f>
        <v>113.2</v>
      </c>
      <c r="D269">
        <f>VLOOKUP($A269,M_Real_SA!$1:$1048576,COLUMN(통합!D$1),FALSE)</f>
        <v>111.6</v>
      </c>
      <c r="E269">
        <f>VLOOKUP($A269,M_Real_SA!$1:$1048576,COLUMN(통합!E$1),FALSE)</f>
        <v>106.1</v>
      </c>
      <c r="F269">
        <f>VLOOKUP($A269,M_Real_SA!$1:$1048576,COLUMN(통합!F$1),FALSE)</f>
        <v>99.7</v>
      </c>
      <c r="G269">
        <f>VLOOKUP($A269,M_Real_SA!$1:$1048576,COLUMN(통합!G$1),FALSE)</f>
        <v>12460898</v>
      </c>
      <c r="H269">
        <f>VLOOKUP($A269,M_Real_SA!$1:$1048576,COLUMN(통합!H$1),FALSE)</f>
        <v>97751.276979923598</v>
      </c>
      <c r="I269">
        <f>VLOOKUP($A269,통관수출입_작업!$1:$1048576,COLUMN(통관수출입_작업!$O$13),FALSE)</f>
        <v>558071459.83668733</v>
      </c>
      <c r="J269">
        <f>IFERROR(VLOOKUP($A269,Q_Real_SA!$1:$1048576,COLUMN(Q_Real_SA!B$13),FALSE),NA())</f>
        <v>553684.80000000005</v>
      </c>
      <c r="K269">
        <f>IFERROR(VLOOKUP($A269,Q_Real_SA!$1:$1048576,COLUMN(Q_Real_SA!C$13),FALSE),NA())</f>
        <v>530389.30000000005</v>
      </c>
    </row>
    <row r="270" spans="1:11" x14ac:dyDescent="0.3">
      <c r="A270" s="9">
        <v>44682</v>
      </c>
      <c r="B270">
        <f>VLOOKUP($A270,M_Real_SA!$1:$1048576,COLUMN(통합!B$1),FALSE)</f>
        <v>110.5</v>
      </c>
      <c r="C270">
        <f>VLOOKUP($A270,M_Real_SA!$1:$1048576,COLUMN(통합!C$1),FALSE)</f>
        <v>111.1</v>
      </c>
      <c r="D270">
        <f>VLOOKUP($A270,M_Real_SA!$1:$1048576,COLUMN(통합!D$1),FALSE)</f>
        <v>111.9</v>
      </c>
      <c r="E270">
        <f>VLOOKUP($A270,M_Real_SA!$1:$1048576,COLUMN(통합!E$1),FALSE)</f>
        <v>105.6</v>
      </c>
      <c r="F270">
        <f>VLOOKUP($A270,M_Real_SA!$1:$1048576,COLUMN(통합!F$1),FALSE)</f>
        <v>109.3</v>
      </c>
      <c r="G270">
        <f>VLOOKUP($A270,M_Real_SA!$1:$1048576,COLUMN(통합!G$1),FALSE)</f>
        <v>13236447</v>
      </c>
      <c r="H270">
        <f>VLOOKUP($A270,M_Real_SA!$1:$1048576,COLUMN(통합!H$1),FALSE)</f>
        <v>100614.67619868599</v>
      </c>
      <c r="I270">
        <f>VLOOKUP($A270,통관수출입_작업!$1:$1048576,COLUMN(통관수출입_작업!$O$13),FALSE)</f>
        <v>588446102.9335078</v>
      </c>
      <c r="J270" t="e">
        <f>IFERROR(VLOOKUP($A270,Q_Real_SA!$1:$1048576,COLUMN(Q_Real_SA!B$13),FALSE),NA())</f>
        <v>#N/A</v>
      </c>
      <c r="K270" t="e">
        <f>IFERROR(VLOOKUP($A270,Q_Real_SA!$1:$1048576,COLUMN(Q_Real_SA!C$13),FALSE),NA())</f>
        <v>#N/A</v>
      </c>
    </row>
    <row r="271" spans="1:11" x14ac:dyDescent="0.3">
      <c r="A271" s="9">
        <v>44713</v>
      </c>
      <c r="B271">
        <f>VLOOKUP($A271,M_Real_SA!$1:$1048576,COLUMN(통합!B$1),FALSE)</f>
        <v>111.2</v>
      </c>
      <c r="C271">
        <f>VLOOKUP($A271,M_Real_SA!$1:$1048576,COLUMN(통합!C$1),FALSE)</f>
        <v>112.9</v>
      </c>
      <c r="D271">
        <f>VLOOKUP($A271,M_Real_SA!$1:$1048576,COLUMN(통합!D$1),FALSE)</f>
        <v>112.5</v>
      </c>
      <c r="E271">
        <f>VLOOKUP($A271,M_Real_SA!$1:$1048576,COLUMN(통합!E$1),FALSE)</f>
        <v>105.1</v>
      </c>
      <c r="F271">
        <f>VLOOKUP($A271,M_Real_SA!$1:$1048576,COLUMN(통합!F$1),FALSE)</f>
        <v>114.4</v>
      </c>
      <c r="G271">
        <f>VLOOKUP($A271,M_Real_SA!$1:$1048576,COLUMN(통합!G$1),FALSE)</f>
        <v>13264188</v>
      </c>
      <c r="H271">
        <f>VLOOKUP($A271,M_Real_SA!$1:$1048576,COLUMN(통합!H$1),FALSE)</f>
        <v>101273.977425957</v>
      </c>
      <c r="I271">
        <f>VLOOKUP($A271,통관수출입_작업!$1:$1048576,COLUMN(통관수출입_작업!$O$13),FALSE)</f>
        <v>561816485.3254596</v>
      </c>
      <c r="J271" t="e">
        <f>IFERROR(VLOOKUP($A271,Q_Real_SA!$1:$1048576,COLUMN(Q_Real_SA!B$13),FALSE),NA())</f>
        <v>#N/A</v>
      </c>
      <c r="K271" t="e">
        <f>IFERROR(VLOOKUP($A271,Q_Real_SA!$1:$1048576,COLUMN(Q_Real_SA!C$13),FALSE),NA())</f>
        <v>#N/A</v>
      </c>
    </row>
    <row r="272" spans="1:11" x14ac:dyDescent="0.3">
      <c r="A272" s="9">
        <v>44743</v>
      </c>
      <c r="B272">
        <f>VLOOKUP($A272,M_Real_SA!$1:$1048576,COLUMN(통합!B$1),FALSE)</f>
        <v>111.8</v>
      </c>
      <c r="C272">
        <f>VLOOKUP($A272,M_Real_SA!$1:$1048576,COLUMN(통합!C$1),FALSE)</f>
        <v>110.4</v>
      </c>
      <c r="D272">
        <f>VLOOKUP($A272,M_Real_SA!$1:$1048576,COLUMN(통합!D$1),FALSE)</f>
        <v>113</v>
      </c>
      <c r="E272">
        <f>VLOOKUP($A272,M_Real_SA!$1:$1048576,COLUMN(통합!E$1),FALSE)</f>
        <v>105.2</v>
      </c>
      <c r="F272">
        <f>VLOOKUP($A272,M_Real_SA!$1:$1048576,COLUMN(통합!F$1),FALSE)</f>
        <v>115.7</v>
      </c>
      <c r="G272">
        <f>VLOOKUP($A272,M_Real_SA!$1:$1048576,COLUMN(통합!G$1),FALSE)</f>
        <v>13085483</v>
      </c>
      <c r="H272">
        <f>VLOOKUP($A272,M_Real_SA!$1:$1048576,COLUMN(통합!H$1),FALSE)</f>
        <v>99077.296030981903</v>
      </c>
      <c r="I272">
        <f>VLOOKUP($A272,통관수출입_작업!$1:$1048576,COLUMN(통관수출입_작업!$O$13),FALSE)</f>
        <v>590234570.0639329</v>
      </c>
      <c r="J272">
        <f>IFERROR(VLOOKUP($A272,Q_Real_SA!$1:$1048576,COLUMN(Q_Real_SA!B$13),FALSE),NA())</f>
        <v>555841.5</v>
      </c>
      <c r="K272">
        <f>IFERROR(VLOOKUP($A272,Q_Real_SA!$1:$1048576,COLUMN(Q_Real_SA!C$13),FALSE),NA())</f>
        <v>524529.30000000005</v>
      </c>
    </row>
    <row r="273" spans="1:11" x14ac:dyDescent="0.3">
      <c r="A273" s="9">
        <v>44774</v>
      </c>
      <c r="B273">
        <f>VLOOKUP($A273,M_Real_SA!$1:$1048576,COLUMN(통합!B$1),FALSE)</f>
        <v>110.9</v>
      </c>
      <c r="C273">
        <f>VLOOKUP($A273,M_Real_SA!$1:$1048576,COLUMN(통합!C$1),FALSE)</f>
        <v>107.5</v>
      </c>
      <c r="D273">
        <f>VLOOKUP($A273,M_Real_SA!$1:$1048576,COLUMN(통합!D$1),FALSE)</f>
        <v>114.2</v>
      </c>
      <c r="E273">
        <f>VLOOKUP($A273,M_Real_SA!$1:$1048576,COLUMN(통합!E$1),FALSE)</f>
        <v>108.5</v>
      </c>
      <c r="F273">
        <f>VLOOKUP($A273,M_Real_SA!$1:$1048576,COLUMN(통합!F$1),FALSE)</f>
        <v>122.8</v>
      </c>
      <c r="G273">
        <f>VLOOKUP($A273,M_Real_SA!$1:$1048576,COLUMN(통합!G$1),FALSE)</f>
        <v>13313765</v>
      </c>
      <c r="H273">
        <f>VLOOKUP($A273,M_Real_SA!$1:$1048576,COLUMN(통합!H$1),FALSE)</f>
        <v>100503.732554587</v>
      </c>
      <c r="I273">
        <f>VLOOKUP($A273,통관수출입_작업!$1:$1048576,COLUMN(통관수출입_작업!$O$13),FALSE)</f>
        <v>606508510.00120354</v>
      </c>
      <c r="J273" t="e">
        <f>IFERROR(VLOOKUP($A273,Q_Real_SA!$1:$1048576,COLUMN(Q_Real_SA!B$13),FALSE),NA())</f>
        <v>#N/A</v>
      </c>
      <c r="K273" t="e">
        <f>IFERROR(VLOOKUP($A273,Q_Real_SA!$1:$1048576,COLUMN(Q_Real_SA!C$13),FALSE),NA())</f>
        <v>#N/A</v>
      </c>
    </row>
    <row r="274" spans="1:11" x14ac:dyDescent="0.3">
      <c r="A274" s="9">
        <v>44805</v>
      </c>
      <c r="B274">
        <f>VLOOKUP($A274,M_Real_SA!$1:$1048576,COLUMN(통합!B$1),FALSE)</f>
        <v>110.7</v>
      </c>
      <c r="C274">
        <f>VLOOKUP($A274,M_Real_SA!$1:$1048576,COLUMN(통합!C$1),FALSE)</f>
        <v>106.7</v>
      </c>
      <c r="D274">
        <f>VLOOKUP($A274,M_Real_SA!$1:$1048576,COLUMN(통합!D$1),FALSE)</f>
        <v>114.2</v>
      </c>
      <c r="E274">
        <f>VLOOKUP($A274,M_Real_SA!$1:$1048576,COLUMN(통합!E$1),FALSE)</f>
        <v>105.4</v>
      </c>
      <c r="F274">
        <f>VLOOKUP($A274,M_Real_SA!$1:$1048576,COLUMN(통합!F$1),FALSE)</f>
        <v>116.6</v>
      </c>
      <c r="G274">
        <f>VLOOKUP($A274,M_Real_SA!$1:$1048576,COLUMN(통합!G$1),FALSE)</f>
        <v>13448723</v>
      </c>
      <c r="H274">
        <f>VLOOKUP($A274,M_Real_SA!$1:$1048576,COLUMN(통합!H$1),FALSE)</f>
        <v>105242.889695166</v>
      </c>
      <c r="I274">
        <f>VLOOKUP($A274,통관수출입_작업!$1:$1048576,COLUMN(통관수출입_작업!$O$13),FALSE)</f>
        <v>616812022.99311173</v>
      </c>
      <c r="J274" t="e">
        <f>IFERROR(VLOOKUP($A274,Q_Real_SA!$1:$1048576,COLUMN(Q_Real_SA!B$13),FALSE),NA())</f>
        <v>#N/A</v>
      </c>
      <c r="K274" t="e">
        <f>IFERROR(VLOOKUP($A274,Q_Real_SA!$1:$1048576,COLUMN(Q_Real_SA!C$13),FALSE),NA())</f>
        <v>#N/A</v>
      </c>
    </row>
    <row r="275" spans="1:11" x14ac:dyDescent="0.3">
      <c r="A275" s="9">
        <v>44835</v>
      </c>
      <c r="B275">
        <f>VLOOKUP($A275,M_Real_SA!$1:$1048576,COLUMN(통합!B$1),FALSE)</f>
        <v>110</v>
      </c>
      <c r="C275">
        <f>VLOOKUP($A275,M_Real_SA!$1:$1048576,COLUMN(통합!C$1),FALSE)</f>
        <v>104.4</v>
      </c>
      <c r="D275">
        <f>VLOOKUP($A275,M_Real_SA!$1:$1048576,COLUMN(통합!D$1),FALSE)</f>
        <v>114</v>
      </c>
      <c r="E275">
        <f>VLOOKUP($A275,M_Real_SA!$1:$1048576,COLUMN(통합!E$1),FALSE)</f>
        <v>106.9</v>
      </c>
      <c r="F275">
        <f>VLOOKUP($A275,M_Real_SA!$1:$1048576,COLUMN(통합!F$1),FALSE)</f>
        <v>118.2</v>
      </c>
      <c r="G275">
        <f>VLOOKUP($A275,M_Real_SA!$1:$1048576,COLUMN(통합!G$1),FALSE)</f>
        <v>13791190</v>
      </c>
      <c r="H275">
        <f>VLOOKUP($A275,M_Real_SA!$1:$1048576,COLUMN(통합!H$1),FALSE)</f>
        <v>98961.685649972205</v>
      </c>
      <c r="I275">
        <f>VLOOKUP($A275,통관수출입_작업!$1:$1048576,COLUMN(통관수출입_작업!$O$13),FALSE)</f>
        <v>613887915.65682721</v>
      </c>
      <c r="J275">
        <f>IFERROR(VLOOKUP($A275,Q_Real_SA!$1:$1048576,COLUMN(Q_Real_SA!B$13),FALSE),NA())</f>
        <v>553328.9</v>
      </c>
      <c r="K275">
        <f>IFERROR(VLOOKUP($A275,Q_Real_SA!$1:$1048576,COLUMN(Q_Real_SA!C$13),FALSE),NA())</f>
        <v>525418.1</v>
      </c>
    </row>
    <row r="276" spans="1:11" x14ac:dyDescent="0.3">
      <c r="A276" s="9">
        <v>44866</v>
      </c>
      <c r="B276">
        <f>VLOOKUP($A276,M_Real_SA!$1:$1048576,COLUMN(통합!B$1),FALSE)</f>
        <v>110.9</v>
      </c>
      <c r="C276">
        <f>VLOOKUP($A276,M_Real_SA!$1:$1048576,COLUMN(통합!C$1),FALSE)</f>
        <v>104.3</v>
      </c>
      <c r="D276">
        <f>VLOOKUP($A276,M_Real_SA!$1:$1048576,COLUMN(통합!D$1),FALSE)</f>
        <v>113.4</v>
      </c>
      <c r="E276">
        <f>VLOOKUP($A276,M_Real_SA!$1:$1048576,COLUMN(통합!E$1),FALSE)</f>
        <v>103.5</v>
      </c>
      <c r="F276">
        <f>VLOOKUP($A276,M_Real_SA!$1:$1048576,COLUMN(통합!F$1),FALSE)</f>
        <v>119.1</v>
      </c>
      <c r="G276">
        <f>VLOOKUP($A276,M_Real_SA!$1:$1048576,COLUMN(통합!G$1),FALSE)</f>
        <v>14078971</v>
      </c>
      <c r="H276">
        <f>VLOOKUP($A276,M_Real_SA!$1:$1048576,COLUMN(통합!H$1),FALSE)</f>
        <v>101314.811617962</v>
      </c>
      <c r="I276">
        <f>VLOOKUP($A276,통관수출입_작업!$1:$1048576,COLUMN(통관수출입_작업!$O$13),FALSE)</f>
        <v>631412375.38362348</v>
      </c>
      <c r="J276" t="e">
        <f>IFERROR(VLOOKUP($A276,Q_Real_SA!$1:$1048576,COLUMN(Q_Real_SA!B$13),FALSE),NA())</f>
        <v>#N/A</v>
      </c>
      <c r="K276" t="e">
        <f>IFERROR(VLOOKUP($A276,Q_Real_SA!$1:$1048576,COLUMN(Q_Real_SA!C$13),FALSE),NA())</f>
        <v>#N/A</v>
      </c>
    </row>
    <row r="277" spans="1:11" x14ac:dyDescent="0.3">
      <c r="A277" s="9">
        <v>44896</v>
      </c>
      <c r="B277">
        <f>VLOOKUP($A277,M_Real_SA!$1:$1048576,COLUMN(통합!B$1),FALSE)</f>
        <v>110</v>
      </c>
      <c r="C277">
        <f>VLOOKUP($A277,M_Real_SA!$1:$1048576,COLUMN(통합!C$1),FALSE)</f>
        <v>100</v>
      </c>
      <c r="D277">
        <f>VLOOKUP($A277,M_Real_SA!$1:$1048576,COLUMN(통합!D$1),FALSE)</f>
        <v>115</v>
      </c>
      <c r="E277">
        <f>VLOOKUP($A277,M_Real_SA!$1:$1048576,COLUMN(통합!E$1),FALSE)</f>
        <v>104</v>
      </c>
      <c r="F277">
        <f>VLOOKUP($A277,M_Real_SA!$1:$1048576,COLUMN(통합!F$1),FALSE)</f>
        <v>112.1</v>
      </c>
      <c r="G277">
        <f>VLOOKUP($A277,M_Real_SA!$1:$1048576,COLUMN(통합!G$1),FALSE)</f>
        <v>13983584</v>
      </c>
      <c r="H277">
        <f>VLOOKUP($A277,M_Real_SA!$1:$1048576,COLUMN(통합!H$1),FALSE)</f>
        <v>104247.13729965199</v>
      </c>
      <c r="I277">
        <f>VLOOKUP($A277,통관수출입_작업!$1:$1048576,COLUMN(통관수출입_작업!$O$13),FALSE)</f>
        <v>621789306.9669137</v>
      </c>
      <c r="J277" t="e">
        <f>IFERROR(VLOOKUP($A277,Q_Real_SA!$1:$1048576,COLUMN(Q_Real_SA!B$13),FALSE),NA())</f>
        <v>#N/A</v>
      </c>
      <c r="K277" t="e">
        <f>IFERROR(VLOOKUP($A277,Q_Real_SA!$1:$1048576,COLUMN(Q_Real_SA!C$13),FALSE),NA())</f>
        <v>#N/A</v>
      </c>
    </row>
    <row r="278" spans="1:11" x14ac:dyDescent="0.3">
      <c r="A278" s="9">
        <v>44927</v>
      </c>
      <c r="B278">
        <f>VLOOKUP($A278,M_Real_SA!$1:$1048576,COLUMN(통합!B$1),FALSE)</f>
        <v>108.9</v>
      </c>
      <c r="C278">
        <f>VLOOKUP($A278,M_Real_SA!$1:$1048576,COLUMN(통합!C$1),FALSE)</f>
        <v>102.4</v>
      </c>
      <c r="D278">
        <f>VLOOKUP($A278,M_Real_SA!$1:$1048576,COLUMN(통합!D$1),FALSE)</f>
        <v>113.8</v>
      </c>
      <c r="E278">
        <f>VLOOKUP($A278,M_Real_SA!$1:$1048576,COLUMN(통합!E$1),FALSE)</f>
        <v>103.2</v>
      </c>
      <c r="F278">
        <f>VLOOKUP($A278,M_Real_SA!$1:$1048576,COLUMN(통합!F$1),FALSE)</f>
        <v>102.2</v>
      </c>
      <c r="G278">
        <f>VLOOKUP($A278,M_Real_SA!$1:$1048576,COLUMN(통합!G$1),FALSE)</f>
        <v>13994585</v>
      </c>
      <c r="H278">
        <f>VLOOKUP($A278,M_Real_SA!$1:$1048576,COLUMN(통합!H$1),FALSE)</f>
        <v>100802.36551537699</v>
      </c>
      <c r="I278">
        <f>VLOOKUP($A278,통관수출입_작업!$1:$1048576,COLUMN(통관수출입_작업!$O$13),FALSE)</f>
        <v>582951520.4652915</v>
      </c>
      <c r="J278">
        <f>IFERROR(VLOOKUP($A278,Q_Real_SA!$1:$1048576,COLUMN(Q_Real_SA!B$13),FALSE),NA())</f>
        <v>555761.1</v>
      </c>
      <c r="K278">
        <f>IFERROR(VLOOKUP($A278,Q_Real_SA!$1:$1048576,COLUMN(Q_Real_SA!C$13),FALSE),NA())</f>
        <v>530066.1</v>
      </c>
    </row>
    <row r="279" spans="1:11" x14ac:dyDescent="0.3">
      <c r="A279" s="9">
        <v>44958</v>
      </c>
      <c r="B279">
        <f>VLOOKUP($A279,M_Real_SA!$1:$1048576,COLUMN(통합!B$1),FALSE)</f>
        <v>110.9</v>
      </c>
      <c r="C279">
        <f>VLOOKUP($A279,M_Real_SA!$1:$1048576,COLUMN(통합!C$1),FALSE)</f>
        <v>101.7</v>
      </c>
      <c r="D279">
        <f>VLOOKUP($A279,M_Real_SA!$1:$1048576,COLUMN(통합!D$1),FALSE)</f>
        <v>116.3</v>
      </c>
      <c r="E279">
        <f>VLOOKUP($A279,M_Real_SA!$1:$1048576,COLUMN(통합!E$1),FALSE)</f>
        <v>107.3</v>
      </c>
      <c r="F279">
        <f>VLOOKUP($A279,M_Real_SA!$1:$1048576,COLUMN(통합!F$1),FALSE)</f>
        <v>110</v>
      </c>
      <c r="G279">
        <f>VLOOKUP($A279,M_Real_SA!$1:$1048576,COLUMN(통합!G$1),FALSE)</f>
        <v>15145113</v>
      </c>
      <c r="H279">
        <f>VLOOKUP($A279,M_Real_SA!$1:$1048576,COLUMN(통합!H$1),FALSE)</f>
        <v>113712.382763179</v>
      </c>
      <c r="I279">
        <f>VLOOKUP($A279,통관수출입_작업!$1:$1048576,COLUMN(통관수출입_작업!$O$13),FALSE)</f>
        <v>571877830.83014238</v>
      </c>
      <c r="J279" t="e">
        <f>IFERROR(VLOOKUP($A279,Q_Real_SA!$1:$1048576,COLUMN(Q_Real_SA!B$13),FALSE),NA())</f>
        <v>#N/A</v>
      </c>
      <c r="K279" t="e">
        <f>IFERROR(VLOOKUP($A279,Q_Real_SA!$1:$1048576,COLUMN(Q_Real_SA!C$13),FALSE),NA())</f>
        <v>#N/A</v>
      </c>
    </row>
    <row r="280" spans="1:11" x14ac:dyDescent="0.3">
      <c r="A280" s="9">
        <v>44986</v>
      </c>
      <c r="B280">
        <f>VLOOKUP($A280,M_Real_SA!$1:$1048576,COLUMN(통합!B$1),FALSE)</f>
        <v>111.4</v>
      </c>
      <c r="C280">
        <f>VLOOKUP($A280,M_Real_SA!$1:$1048576,COLUMN(통합!C$1),FALSE)</f>
        <v>105.6</v>
      </c>
      <c r="D280">
        <f>VLOOKUP($A280,M_Real_SA!$1:$1048576,COLUMN(통합!D$1),FALSE)</f>
        <v>115.5</v>
      </c>
      <c r="E280">
        <f>VLOOKUP($A280,M_Real_SA!$1:$1048576,COLUMN(통합!E$1),FALSE)</f>
        <v>105.6</v>
      </c>
      <c r="F280">
        <f>VLOOKUP($A280,M_Real_SA!$1:$1048576,COLUMN(통합!F$1),FALSE)</f>
        <v>107.3</v>
      </c>
      <c r="G280">
        <f>VLOOKUP($A280,M_Real_SA!$1:$1048576,COLUMN(통합!G$1),FALSE)</f>
        <v>14485768</v>
      </c>
      <c r="H280">
        <f>VLOOKUP($A280,M_Real_SA!$1:$1048576,COLUMN(통합!H$1),FALSE)</f>
        <v>108205.42421944199</v>
      </c>
      <c r="I280">
        <f>VLOOKUP($A280,통관수출입_작업!$1:$1048576,COLUMN(통관수출입_작업!$O$13),FALSE)</f>
        <v>574609140.83844864</v>
      </c>
      <c r="J280" t="e">
        <f>IFERROR(VLOOKUP($A280,Q_Real_SA!$1:$1048576,COLUMN(Q_Real_SA!B$13),FALSE),NA())</f>
        <v>#N/A</v>
      </c>
      <c r="K280" t="e">
        <f>IFERROR(VLOOKUP($A280,Q_Real_SA!$1:$1048576,COLUMN(Q_Real_SA!C$13),FALSE),NA())</f>
        <v>#N/A</v>
      </c>
    </row>
    <row r="281" spans="1:11" x14ac:dyDescent="0.3">
      <c r="A281" s="9">
        <v>45017</v>
      </c>
      <c r="B281">
        <f>VLOOKUP($A281,M_Real_SA!$1:$1048576,COLUMN(통합!B$1),FALSE)</f>
        <v>110.2</v>
      </c>
      <c r="C281">
        <f>VLOOKUP($A281,M_Real_SA!$1:$1048576,COLUMN(통합!C$1),FALSE)</f>
        <v>104.5</v>
      </c>
      <c r="D281">
        <f>VLOOKUP($A281,M_Real_SA!$1:$1048576,COLUMN(통합!D$1),FALSE)</f>
        <v>115.1</v>
      </c>
      <c r="E281">
        <f>VLOOKUP($A281,M_Real_SA!$1:$1048576,COLUMN(통합!E$1),FALSE)</f>
        <v>104</v>
      </c>
      <c r="F281">
        <f>VLOOKUP($A281,M_Real_SA!$1:$1048576,COLUMN(통합!F$1),FALSE)</f>
        <v>107.2</v>
      </c>
      <c r="G281">
        <f>VLOOKUP($A281,M_Real_SA!$1:$1048576,COLUMN(통합!G$1),FALSE)</f>
        <v>14647036</v>
      </c>
      <c r="H281">
        <f>VLOOKUP($A281,M_Real_SA!$1:$1048576,COLUMN(통합!H$1),FALSE)</f>
        <v>101865.77735807</v>
      </c>
      <c r="I281">
        <f>VLOOKUP($A281,통관수출입_작업!$1:$1048576,COLUMN(통관수출입_작업!$O$13),FALSE)</f>
        <v>594102892.13287389</v>
      </c>
      <c r="J281">
        <f>IFERROR(VLOOKUP($A281,Q_Real_SA!$1:$1048576,COLUMN(Q_Real_SA!B$13),FALSE),NA())</f>
        <v>558825.9</v>
      </c>
      <c r="K281">
        <f>IFERROR(VLOOKUP($A281,Q_Real_SA!$1:$1048576,COLUMN(Q_Real_SA!C$13),FALSE),NA())</f>
        <v>530272.69999999995</v>
      </c>
    </row>
    <row r="282" spans="1:11" x14ac:dyDescent="0.3">
      <c r="A282" s="9">
        <v>45047</v>
      </c>
      <c r="B282">
        <f>VLOOKUP($A282,M_Real_SA!$1:$1048576,COLUMN(통합!B$1),FALSE)</f>
        <v>111.6</v>
      </c>
      <c r="C282">
        <f>VLOOKUP($A282,M_Real_SA!$1:$1048576,COLUMN(통합!C$1),FALSE)</f>
        <v>108.3</v>
      </c>
      <c r="D282">
        <f>VLOOKUP($A282,M_Real_SA!$1:$1048576,COLUMN(통합!D$1),FALSE)</f>
        <v>114.8</v>
      </c>
      <c r="E282">
        <f>VLOOKUP($A282,M_Real_SA!$1:$1048576,COLUMN(통합!E$1),FALSE)</f>
        <v>104.5</v>
      </c>
      <c r="F282">
        <f>VLOOKUP($A282,M_Real_SA!$1:$1048576,COLUMN(통합!F$1),FALSE)</f>
        <v>108</v>
      </c>
      <c r="G282">
        <f>VLOOKUP($A282,M_Real_SA!$1:$1048576,COLUMN(통합!G$1),FALSE)</f>
        <v>14720591</v>
      </c>
      <c r="H282">
        <f>VLOOKUP($A282,M_Real_SA!$1:$1048576,COLUMN(통합!H$1),FALSE)</f>
        <v>103757.513152567</v>
      </c>
      <c r="I282">
        <f>VLOOKUP($A282,통관수출입_작업!$1:$1048576,COLUMN(통관수출입_작업!$O$13),FALSE)</f>
        <v>606256971.92370749</v>
      </c>
      <c r="J282" t="e">
        <f>IFERROR(VLOOKUP($A282,Q_Real_SA!$1:$1048576,COLUMN(Q_Real_SA!B$13),FALSE),NA())</f>
        <v>#N/A</v>
      </c>
      <c r="K282" t="e">
        <f>IFERROR(VLOOKUP($A282,Q_Real_SA!$1:$1048576,COLUMN(Q_Real_SA!C$13),FALSE),NA())</f>
        <v>#N/A</v>
      </c>
    </row>
    <row r="283" spans="1:11" x14ac:dyDescent="0.3">
      <c r="A283" s="9">
        <v>45078</v>
      </c>
      <c r="B283">
        <f>VLOOKUP($A283,M_Real_SA!$1:$1048576,COLUMN(통합!B$1),FALSE)</f>
        <v>111.4</v>
      </c>
      <c r="C283">
        <f>VLOOKUP($A283,M_Real_SA!$1:$1048576,COLUMN(통합!C$1),FALSE)</f>
        <v>106</v>
      </c>
      <c r="D283">
        <f>VLOOKUP($A283,M_Real_SA!$1:$1048576,COLUMN(통합!D$1),FALSE)</f>
        <v>115.7</v>
      </c>
      <c r="E283">
        <f>VLOOKUP($A283,M_Real_SA!$1:$1048576,COLUMN(통합!E$1),FALSE)</f>
        <v>106.2</v>
      </c>
      <c r="F283">
        <f>VLOOKUP($A283,M_Real_SA!$1:$1048576,COLUMN(통합!F$1),FALSE)</f>
        <v>109.2</v>
      </c>
      <c r="G283">
        <f>VLOOKUP($A283,M_Real_SA!$1:$1048576,COLUMN(통합!G$1),FALSE)</f>
        <v>14536317</v>
      </c>
      <c r="H283">
        <f>VLOOKUP($A283,M_Real_SA!$1:$1048576,COLUMN(통합!H$1),FALSE)</f>
        <v>105334.22339463</v>
      </c>
      <c r="I283">
        <f>VLOOKUP($A283,통관수출입_작업!$1:$1048576,COLUMN(통관수출입_작업!$O$13),FALSE)</f>
        <v>653446897.55828261</v>
      </c>
      <c r="J283" t="e">
        <f>IFERROR(VLOOKUP($A283,Q_Real_SA!$1:$1048576,COLUMN(Q_Real_SA!B$13),FALSE),NA())</f>
        <v>#N/A</v>
      </c>
      <c r="K283" t="e">
        <f>IFERROR(VLOOKUP($A283,Q_Real_SA!$1:$1048576,COLUMN(Q_Real_SA!C$13),FALSE),NA())</f>
        <v>#N/A</v>
      </c>
    </row>
    <row r="284" spans="1:11" x14ac:dyDescent="0.3">
      <c r="A284" s="9">
        <v>45108</v>
      </c>
      <c r="B284">
        <f>VLOOKUP($A284,M_Real_SA!$1:$1048576,COLUMN(통합!B$1),FALSE)</f>
        <v>110.6</v>
      </c>
      <c r="C284">
        <f>VLOOKUP($A284,M_Real_SA!$1:$1048576,COLUMN(통합!C$1),FALSE)</f>
        <v>103.1</v>
      </c>
      <c r="D284">
        <f>VLOOKUP($A284,M_Real_SA!$1:$1048576,COLUMN(통합!D$1),FALSE)</f>
        <v>115.9</v>
      </c>
      <c r="E284">
        <f>VLOOKUP($A284,M_Real_SA!$1:$1048576,COLUMN(통합!E$1),FALSE)</f>
        <v>102.9</v>
      </c>
      <c r="F284">
        <f>VLOOKUP($A284,M_Real_SA!$1:$1048576,COLUMN(통합!F$1),FALSE)</f>
        <v>102.4</v>
      </c>
      <c r="G284">
        <f>VLOOKUP($A284,M_Real_SA!$1:$1048576,COLUMN(통합!G$1),FALSE)</f>
        <v>14644392</v>
      </c>
      <c r="H284">
        <f>VLOOKUP($A284,M_Real_SA!$1:$1048576,COLUMN(통합!H$1),FALSE)</f>
        <v>103161.071554029</v>
      </c>
      <c r="I284">
        <f>VLOOKUP($A284,통관수출입_작업!$1:$1048576,COLUMN(통관수출입_작업!$O$13),FALSE)</f>
        <v>603695828.51891565</v>
      </c>
      <c r="J284">
        <f>IFERROR(VLOOKUP($A284,Q_Real_SA!$1:$1048576,COLUMN(Q_Real_SA!B$13),FALSE),NA())</f>
        <v>563035.69999999995</v>
      </c>
      <c r="K284">
        <f>IFERROR(VLOOKUP($A284,Q_Real_SA!$1:$1048576,COLUMN(Q_Real_SA!C$13),FALSE),NA())</f>
        <v>542888.1</v>
      </c>
    </row>
    <row r="285" spans="1:11" x14ac:dyDescent="0.3">
      <c r="A285" s="9">
        <v>45139</v>
      </c>
      <c r="B285">
        <f>VLOOKUP($A285,M_Real_SA!$1:$1048576,COLUMN(통합!B$1),FALSE)</f>
        <v>112.6</v>
      </c>
      <c r="C285">
        <f>VLOOKUP($A285,M_Real_SA!$1:$1048576,COLUMN(통합!C$1),FALSE)</f>
        <v>108.9</v>
      </c>
      <c r="D285">
        <f>VLOOKUP($A285,M_Real_SA!$1:$1048576,COLUMN(통합!D$1),FALSE)</f>
        <v>116.4</v>
      </c>
      <c r="E285">
        <f>VLOOKUP($A285,M_Real_SA!$1:$1048576,COLUMN(통합!E$1),FALSE)</f>
        <v>103.4</v>
      </c>
      <c r="F285">
        <f>VLOOKUP($A285,M_Real_SA!$1:$1048576,COLUMN(통합!F$1),FALSE)</f>
        <v>103.7</v>
      </c>
      <c r="G285">
        <f>VLOOKUP($A285,M_Real_SA!$1:$1048576,COLUMN(통합!G$1),FALSE)</f>
        <v>14939061</v>
      </c>
      <c r="H285">
        <f>VLOOKUP($A285,M_Real_SA!$1:$1048576,COLUMN(통합!H$1),FALSE)</f>
        <v>107378.681330714</v>
      </c>
      <c r="I285">
        <f>VLOOKUP($A285,통관수출입_작업!$1:$1048576,COLUMN(통관수출입_작업!$O$13),FALSE)</f>
        <v>621690240.34502745</v>
      </c>
      <c r="J285" t="e">
        <f>IFERROR(VLOOKUP($A285,Q_Real_SA!$1:$1048576,COLUMN(Q_Real_SA!B$13),FALSE),NA())</f>
        <v>#N/A</v>
      </c>
      <c r="K285" t="e">
        <f>IFERROR(VLOOKUP($A285,Q_Real_SA!$1:$1048576,COLUMN(Q_Real_SA!C$13),FALSE),NA())</f>
        <v>#N/A</v>
      </c>
    </row>
    <row r="286" spans="1:11" x14ac:dyDescent="0.3">
      <c r="A286" s="9">
        <v>45170</v>
      </c>
      <c r="B286">
        <f>VLOOKUP($A286,M_Real_SA!$1:$1048576,COLUMN(통합!B$1),FALSE)</f>
        <v>113.5</v>
      </c>
      <c r="C286">
        <f>VLOOKUP($A286,M_Real_SA!$1:$1048576,COLUMN(통합!C$1),FALSE)</f>
        <v>111.1</v>
      </c>
      <c r="D286">
        <f>VLOOKUP($A286,M_Real_SA!$1:$1048576,COLUMN(통합!D$1),FALSE)</f>
        <v>116.6</v>
      </c>
      <c r="E286">
        <f>VLOOKUP($A286,M_Real_SA!$1:$1048576,COLUMN(통합!E$1),FALSE)</f>
        <v>102.4</v>
      </c>
      <c r="F286">
        <f>VLOOKUP($A286,M_Real_SA!$1:$1048576,COLUMN(통합!F$1),FALSE)</f>
        <v>111.8</v>
      </c>
      <c r="G286">
        <f>VLOOKUP($A286,M_Real_SA!$1:$1048576,COLUMN(통합!G$1),FALSE)</f>
        <v>15012967</v>
      </c>
      <c r="H286">
        <f>VLOOKUP($A286,M_Real_SA!$1:$1048576,COLUMN(통합!H$1),FALSE)</f>
        <v>105899.659492266</v>
      </c>
      <c r="I286">
        <f>VLOOKUP($A286,통관수출입_작업!$1:$1048576,COLUMN(통관수출입_작업!$O$13),FALSE)</f>
        <v>625448154.98647594</v>
      </c>
      <c r="J286" t="e">
        <f>IFERROR(VLOOKUP($A286,Q_Real_SA!$1:$1048576,COLUMN(Q_Real_SA!B$13),FALSE),NA())</f>
        <v>#N/A</v>
      </c>
      <c r="K286" t="e">
        <f>IFERROR(VLOOKUP($A286,Q_Real_SA!$1:$1048576,COLUMN(Q_Real_SA!C$13),FALSE),NA())</f>
        <v>#N/A</v>
      </c>
    </row>
    <row r="287" spans="1:11" x14ac:dyDescent="0.3">
      <c r="A287" s="9">
        <v>45200</v>
      </c>
      <c r="B287">
        <f>VLOOKUP($A287,M_Real_SA!$1:$1048576,COLUMN(통합!B$1),FALSE)</f>
        <v>112.7</v>
      </c>
      <c r="C287">
        <f>VLOOKUP($A287,M_Real_SA!$1:$1048576,COLUMN(통합!C$1),FALSE)</f>
        <v>109.3</v>
      </c>
      <c r="D287">
        <f>VLOOKUP($A287,M_Real_SA!$1:$1048576,COLUMN(통합!D$1),FALSE)</f>
        <v>116.2</v>
      </c>
      <c r="E287">
        <f>VLOOKUP($A287,M_Real_SA!$1:$1048576,COLUMN(통합!E$1),FALSE)</f>
        <v>103.2</v>
      </c>
      <c r="F287">
        <f>VLOOKUP($A287,M_Real_SA!$1:$1048576,COLUMN(통합!F$1),FALSE)</f>
        <v>112</v>
      </c>
      <c r="G287">
        <f>VLOOKUP($A287,M_Real_SA!$1:$1048576,COLUMN(통합!G$1),FALSE)</f>
        <v>15078852</v>
      </c>
      <c r="H287">
        <f>VLOOKUP($A287,M_Real_SA!$1:$1048576,COLUMN(통합!H$1),FALSE)</f>
        <v>103026.59832971</v>
      </c>
      <c r="I287">
        <f>VLOOKUP($A287,통관수출입_작업!$1:$1048576,COLUMN(통관수출입_작업!$O$13),FALSE)</f>
        <v>671359721.18659365</v>
      </c>
      <c r="J287">
        <f>IFERROR(VLOOKUP($A287,Q_Real_SA!$1:$1048576,COLUMN(Q_Real_SA!B$13),FALSE),NA())</f>
        <v>565597.6</v>
      </c>
      <c r="K287">
        <f>IFERROR(VLOOKUP($A287,Q_Real_SA!$1:$1048576,COLUMN(Q_Real_SA!C$13),FALSE),NA())</f>
        <v>548592.9</v>
      </c>
    </row>
    <row r="288" spans="1:11" x14ac:dyDescent="0.3">
      <c r="A288" s="9">
        <v>45231</v>
      </c>
      <c r="B288">
        <f>VLOOKUP($A288,M_Real_SA!$1:$1048576,COLUMN(통합!B$1),FALSE)</f>
        <v>113</v>
      </c>
      <c r="C288">
        <f>VLOOKUP($A288,M_Real_SA!$1:$1048576,COLUMN(통합!C$1),FALSE)</f>
        <v>110.8</v>
      </c>
      <c r="D288">
        <f>VLOOKUP($A288,M_Real_SA!$1:$1048576,COLUMN(통합!D$1),FALSE)</f>
        <v>116.2</v>
      </c>
      <c r="E288">
        <f>VLOOKUP($A288,M_Real_SA!$1:$1048576,COLUMN(통합!E$1),FALSE)</f>
        <v>103.1</v>
      </c>
      <c r="F288">
        <f>VLOOKUP($A288,M_Real_SA!$1:$1048576,COLUMN(통합!F$1),FALSE)</f>
        <v>110</v>
      </c>
      <c r="G288">
        <f>VLOOKUP($A288,M_Real_SA!$1:$1048576,COLUMN(통합!G$1),FALSE)</f>
        <v>14650139</v>
      </c>
      <c r="H288">
        <f>VLOOKUP($A288,M_Real_SA!$1:$1048576,COLUMN(통합!H$1),FALSE)</f>
        <v>104602.069507409</v>
      </c>
      <c r="I288">
        <f>VLOOKUP($A288,통관수출입_작업!$1:$1048576,COLUMN(통관수출입_작업!$O$13),FALSE)</f>
        <v>677081221.72254968</v>
      </c>
      <c r="J288" t="e">
        <f>IFERROR(VLOOKUP($A288,Q_Real_SA!$1:$1048576,COLUMN(Q_Real_SA!B$13),FALSE),NA())</f>
        <v>#N/A</v>
      </c>
      <c r="K288" t="e">
        <f>IFERROR(VLOOKUP($A288,Q_Real_SA!$1:$1048576,COLUMN(Q_Real_SA!C$13),FALSE),NA())</f>
        <v>#N/A</v>
      </c>
    </row>
    <row r="289" spans="1:11" x14ac:dyDescent="0.3">
      <c r="A289" s="9">
        <v>45261</v>
      </c>
      <c r="B289">
        <f>VLOOKUP($A289,M_Real_SA!$1:$1048576,COLUMN(통합!B$1),FALSE)</f>
        <v>113.4</v>
      </c>
      <c r="C289">
        <f>VLOOKUP($A289,M_Real_SA!$1:$1048576,COLUMN(통합!C$1),FALSE)</f>
        <v>110.3</v>
      </c>
      <c r="D289">
        <f>VLOOKUP($A289,M_Real_SA!$1:$1048576,COLUMN(통합!D$1),FALSE)</f>
        <v>117.8</v>
      </c>
      <c r="E289">
        <f>VLOOKUP($A289,M_Real_SA!$1:$1048576,COLUMN(통합!E$1),FALSE)</f>
        <v>103.6</v>
      </c>
      <c r="F289">
        <f>VLOOKUP($A289,M_Real_SA!$1:$1048576,COLUMN(통합!F$1),FALSE)</f>
        <v>112</v>
      </c>
      <c r="G289">
        <f>VLOOKUP($A289,M_Real_SA!$1:$1048576,COLUMN(통합!G$1),FALSE)</f>
        <v>14321266</v>
      </c>
      <c r="H289">
        <f>VLOOKUP($A289,M_Real_SA!$1:$1048576,COLUMN(통합!H$1),FALSE)</f>
        <v>98631.822082405299</v>
      </c>
      <c r="I289">
        <f>VLOOKUP($A289,통관수출입_작업!$1:$1048576,COLUMN(통관수출입_작업!$O$13),FALSE)</f>
        <v>666927599.81854904</v>
      </c>
      <c r="J289" t="e">
        <f>IFERROR(VLOOKUP($A289,Q_Real_SA!$1:$1048576,COLUMN(Q_Real_SA!B$13),FALSE),NA())</f>
        <v>#N/A</v>
      </c>
      <c r="K289" t="e">
        <f>IFERROR(VLOOKUP($A289,Q_Real_SA!$1:$1048576,COLUMN(Q_Real_SA!C$13),FALSE),NA())</f>
        <v>#N/A</v>
      </c>
    </row>
    <row r="290" spans="1:11" x14ac:dyDescent="0.3">
      <c r="A290" s="9">
        <v>45292</v>
      </c>
      <c r="B290">
        <f>VLOOKUP($A290,M_Real_SA!$1:$1048576,COLUMN(통합!B$1),FALSE)</f>
        <v>113.7</v>
      </c>
      <c r="C290">
        <f>VLOOKUP($A290,M_Real_SA!$1:$1048576,COLUMN(통합!C$1),FALSE)</f>
        <v>108.6</v>
      </c>
      <c r="D290">
        <f>VLOOKUP($A290,M_Real_SA!$1:$1048576,COLUMN(통합!D$1),FALSE)</f>
        <v>117.5</v>
      </c>
      <c r="E290">
        <f>VLOOKUP($A290,M_Real_SA!$1:$1048576,COLUMN(통합!E$1),FALSE)</f>
        <v>104.6</v>
      </c>
      <c r="F290">
        <f>VLOOKUP($A290,M_Real_SA!$1:$1048576,COLUMN(통합!F$1),FALSE)</f>
        <v>101.9</v>
      </c>
      <c r="G290">
        <f>VLOOKUP($A290,M_Real_SA!$1:$1048576,COLUMN(통합!G$1),FALSE)</f>
        <v>15977398</v>
      </c>
      <c r="H290">
        <f>VLOOKUP($A290,M_Real_SA!$1:$1048576,COLUMN(통합!H$1),FALSE)</f>
        <v>108104.04692339701</v>
      </c>
      <c r="I290">
        <f>VLOOKUP($A290,통관수출입_작업!$1:$1048576,COLUMN(통관수출입_작업!$O$13),FALSE)</f>
        <v>665021876.2713896</v>
      </c>
      <c r="J290">
        <f>IFERROR(VLOOKUP($A290,Q_Real_SA!$1:$1048576,COLUMN(Q_Real_SA!B$13),FALSE),NA())</f>
        <v>572951</v>
      </c>
      <c r="K290">
        <f>IFERROR(VLOOKUP($A290,Q_Real_SA!$1:$1048576,COLUMN(Q_Real_SA!C$13),FALSE),NA())</f>
        <v>561614.6</v>
      </c>
    </row>
    <row r="291" spans="1:11" x14ac:dyDescent="0.3">
      <c r="A291" s="9">
        <v>45323</v>
      </c>
      <c r="B291">
        <f>VLOOKUP($A291,M_Real_SA!$1:$1048576,COLUMN(통합!B$1),FALSE)</f>
        <v>115.2</v>
      </c>
      <c r="C291">
        <f>VLOOKUP($A291,M_Real_SA!$1:$1048576,COLUMN(통합!C$1),FALSE)</f>
        <v>112</v>
      </c>
      <c r="D291">
        <f>VLOOKUP($A291,M_Real_SA!$1:$1048576,COLUMN(통합!D$1),FALSE)</f>
        <v>118.3</v>
      </c>
      <c r="E291">
        <f>VLOOKUP($A291,M_Real_SA!$1:$1048576,COLUMN(통합!E$1),FALSE)</f>
        <v>101.3</v>
      </c>
      <c r="F291">
        <f>VLOOKUP($A291,M_Real_SA!$1:$1048576,COLUMN(통합!F$1),FALSE)</f>
        <v>112.9</v>
      </c>
      <c r="G291">
        <f>VLOOKUP($A291,M_Real_SA!$1:$1048576,COLUMN(통합!G$1),FALSE)</f>
        <v>16125000</v>
      </c>
      <c r="H291">
        <f>VLOOKUP($A291,M_Real_SA!$1:$1048576,COLUMN(통합!H$1),FALSE)</f>
        <v>99767.265086743995</v>
      </c>
      <c r="I291">
        <f>VLOOKUP($A291,통관수출입_작업!$1:$1048576,COLUMN(통관수출입_작업!$O$13),FALSE)</f>
        <v>687326076.55202615</v>
      </c>
      <c r="J291" t="e">
        <f>IFERROR(VLOOKUP($A291,Q_Real_SA!$1:$1048576,COLUMN(Q_Real_SA!B$13),FALSE),NA())</f>
        <v>#N/A</v>
      </c>
      <c r="K291" t="e">
        <f>IFERROR(VLOOKUP($A291,Q_Real_SA!$1:$1048576,COLUMN(Q_Real_SA!C$13),FALSE),NA())</f>
        <v>#N/A</v>
      </c>
    </row>
    <row r="292" spans="1:11" x14ac:dyDescent="0.3">
      <c r="A292" s="9">
        <v>45352</v>
      </c>
      <c r="B292">
        <f>VLOOKUP($A292,M_Real_SA!$1:$1048576,COLUMN(통합!B$1),FALSE)</f>
        <v>112.5</v>
      </c>
      <c r="C292">
        <f>VLOOKUP($A292,M_Real_SA!$1:$1048576,COLUMN(통합!C$1),FALSE)</f>
        <v>108.3</v>
      </c>
      <c r="D292">
        <f>VLOOKUP($A292,M_Real_SA!$1:$1048576,COLUMN(통합!D$1),FALSE)</f>
        <v>116.9</v>
      </c>
      <c r="E292">
        <f>VLOOKUP($A292,M_Real_SA!$1:$1048576,COLUMN(통합!E$1),FALSE)</f>
        <v>102.4</v>
      </c>
      <c r="F292">
        <f>VLOOKUP($A292,M_Real_SA!$1:$1048576,COLUMN(통합!F$1),FALSE)</f>
        <v>106.6</v>
      </c>
      <c r="G292">
        <f>VLOOKUP($A292,M_Real_SA!$1:$1048576,COLUMN(통합!G$1),FALSE)</f>
        <v>14472616</v>
      </c>
      <c r="H292">
        <f>VLOOKUP($A292,M_Real_SA!$1:$1048576,COLUMN(통합!H$1),FALSE)</f>
        <v>99195.799873377502</v>
      </c>
      <c r="I292">
        <f>VLOOKUP($A292,통관수출입_작업!$1:$1048576,COLUMN(통관수출입_작업!$O$13),FALSE)</f>
        <v>645897631.85151339</v>
      </c>
      <c r="J292" t="e">
        <f>IFERROR(VLOOKUP($A292,Q_Real_SA!$1:$1048576,COLUMN(Q_Real_SA!B$13),FALSE),NA())</f>
        <v>#N/A</v>
      </c>
      <c r="K292" t="e">
        <f>IFERROR(VLOOKUP($A292,Q_Real_SA!$1:$1048576,COLUMN(Q_Real_SA!C$13),FALSE),NA())</f>
        <v>#N/A</v>
      </c>
    </row>
    <row r="293" spans="1:11" x14ac:dyDescent="0.3">
      <c r="A293" s="9">
        <v>45383</v>
      </c>
      <c r="B293">
        <f>VLOOKUP($A293,M_Real_SA!$1:$1048576,COLUMN(통합!B$1),FALSE)</f>
        <v>114.1</v>
      </c>
      <c r="C293">
        <f>VLOOKUP($A293,M_Real_SA!$1:$1048576,COLUMN(통합!C$1),FALSE)</f>
        <v>111.4</v>
      </c>
      <c r="D293">
        <f>VLOOKUP($A293,M_Real_SA!$1:$1048576,COLUMN(통합!D$1),FALSE)</f>
        <v>117.8</v>
      </c>
      <c r="E293">
        <f>VLOOKUP($A293,M_Real_SA!$1:$1048576,COLUMN(통합!E$1),FALSE)</f>
        <v>101.8</v>
      </c>
      <c r="F293">
        <f>VLOOKUP($A293,M_Real_SA!$1:$1048576,COLUMN(통합!F$1),FALSE)</f>
        <v>108.3</v>
      </c>
      <c r="G293">
        <f>VLOOKUP($A293,M_Real_SA!$1:$1048576,COLUMN(통합!G$1),FALSE)</f>
        <v>15027239</v>
      </c>
      <c r="H293">
        <f>VLOOKUP($A293,M_Real_SA!$1:$1048576,COLUMN(통합!H$1),FALSE)</f>
        <v>107417.86385150399</v>
      </c>
      <c r="I293">
        <f>VLOOKUP($A293,통관수출입_작업!$1:$1048576,COLUMN(통관수출입_작업!$O$13),FALSE)</f>
        <v>664451663.82551944</v>
      </c>
      <c r="J293">
        <f>IFERROR(VLOOKUP($A293,Q_Real_SA!$1:$1048576,COLUMN(Q_Real_SA!B$13),FALSE),NA())</f>
        <v>571646.69999999995</v>
      </c>
      <c r="K293">
        <f>IFERROR(VLOOKUP($A293,Q_Real_SA!$1:$1048576,COLUMN(Q_Real_SA!C$13),FALSE),NA())</f>
        <v>555058.6</v>
      </c>
    </row>
    <row r="294" spans="1:11" x14ac:dyDescent="0.3">
      <c r="A294" s="9">
        <v>45413</v>
      </c>
      <c r="B294">
        <f>VLOOKUP($A294,M_Real_SA!$1:$1048576,COLUMN(통합!B$1),FALSE)</f>
        <v>113.2</v>
      </c>
      <c r="C294">
        <f>VLOOKUP($A294,M_Real_SA!$1:$1048576,COLUMN(통합!C$1),FALSE)</f>
        <v>110.7</v>
      </c>
      <c r="D294">
        <f>VLOOKUP($A294,M_Real_SA!$1:$1048576,COLUMN(통합!D$1),FALSE)</f>
        <v>116.8</v>
      </c>
      <c r="E294">
        <f>VLOOKUP($A294,M_Real_SA!$1:$1048576,COLUMN(통합!E$1),FALSE)</f>
        <v>101.6</v>
      </c>
      <c r="F294">
        <f>VLOOKUP($A294,M_Real_SA!$1:$1048576,COLUMN(통합!F$1),FALSE)</f>
        <v>104.4</v>
      </c>
      <c r="G294">
        <f>VLOOKUP($A294,M_Real_SA!$1:$1048576,COLUMN(통합!G$1),FALSE)</f>
        <v>14334001</v>
      </c>
      <c r="H294">
        <f>VLOOKUP($A294,M_Real_SA!$1:$1048576,COLUMN(통합!H$1),FALSE)</f>
        <v>105865.111433856</v>
      </c>
      <c r="I294">
        <f>VLOOKUP($A294,통관수출입_작업!$1:$1048576,COLUMN(통관수출입_작업!$O$13),FALSE)</f>
        <v>680630695.9970113</v>
      </c>
      <c r="J294" t="e">
        <f>IFERROR(VLOOKUP($A294,Q_Real_SA!$1:$1048576,COLUMN(Q_Real_SA!B$13),FALSE),NA())</f>
        <v>#N/A</v>
      </c>
      <c r="K294" t="e">
        <f>IFERROR(VLOOKUP($A294,Q_Real_SA!$1:$1048576,COLUMN(Q_Real_SA!C$13),FALSE),NA())</f>
        <v>#N/A</v>
      </c>
    </row>
    <row r="295" spans="1:11" x14ac:dyDescent="0.3">
      <c r="A295" s="9">
        <v>45444</v>
      </c>
      <c r="B295">
        <f>VLOOKUP($A295,M_Real_SA!$1:$1048576,COLUMN(통합!B$1),FALSE)</f>
        <v>113.1</v>
      </c>
      <c r="C295">
        <f>VLOOKUP($A295,M_Real_SA!$1:$1048576,COLUMN(통합!C$1),FALSE)</f>
        <v>111.5</v>
      </c>
      <c r="D295">
        <f>VLOOKUP($A295,M_Real_SA!$1:$1048576,COLUMN(통합!D$1),FALSE)</f>
        <v>117.1</v>
      </c>
      <c r="E295">
        <f>VLOOKUP($A295,M_Real_SA!$1:$1048576,COLUMN(통합!E$1),FALSE)</f>
        <v>102.5</v>
      </c>
      <c r="F295">
        <f>VLOOKUP($A295,M_Real_SA!$1:$1048576,COLUMN(통합!F$1),FALSE)</f>
        <v>108.1</v>
      </c>
      <c r="G295">
        <f>VLOOKUP($A295,M_Real_SA!$1:$1048576,COLUMN(통합!G$1),FALSE)</f>
        <v>14114303</v>
      </c>
      <c r="H295">
        <f>VLOOKUP($A295,M_Real_SA!$1:$1048576,COLUMN(통합!H$1),FALSE)</f>
        <v>101924.590367974</v>
      </c>
      <c r="I295">
        <f>VLOOKUP($A295,통관수출입_작업!$1:$1048576,COLUMN(통관수출입_작업!$O$13),FALSE)</f>
        <v>701880522.8337692</v>
      </c>
      <c r="J295" t="e">
        <f>IFERROR(VLOOKUP($A295,Q_Real_SA!$1:$1048576,COLUMN(Q_Real_SA!B$13),FALSE),NA())</f>
        <v>#N/A</v>
      </c>
      <c r="K295" t="e">
        <f>IFERROR(VLOOKUP($A295,Q_Real_SA!$1:$1048576,COLUMN(Q_Real_SA!C$13),FALSE),NA())</f>
        <v>#N/A</v>
      </c>
    </row>
    <row r="296" spans="1:11" x14ac:dyDescent="0.3">
      <c r="A296" s="9">
        <v>45474</v>
      </c>
      <c r="B296">
        <f>VLOOKUP($A296,M_Real_SA!$1:$1048576,COLUMN(통합!B$1),FALSE)</f>
        <v>112.4</v>
      </c>
      <c r="C296">
        <f>VLOOKUP($A296,M_Real_SA!$1:$1048576,COLUMN(통합!C$1),FALSE)</f>
        <v>106.8</v>
      </c>
      <c r="D296">
        <f>VLOOKUP($A296,M_Real_SA!$1:$1048576,COLUMN(통합!D$1),FALSE)</f>
        <v>117.6</v>
      </c>
      <c r="E296">
        <f>VLOOKUP($A296,M_Real_SA!$1:$1048576,COLUMN(통합!E$1),FALSE)</f>
        <v>100.5</v>
      </c>
      <c r="F296">
        <f>VLOOKUP($A296,M_Real_SA!$1:$1048576,COLUMN(통합!F$1),FALSE)</f>
        <v>118.6</v>
      </c>
      <c r="G296">
        <f>VLOOKUP($A296,M_Real_SA!$1:$1048576,COLUMN(통합!G$1),FALSE)</f>
        <v>14067864</v>
      </c>
      <c r="H296">
        <f>VLOOKUP($A296,M_Real_SA!$1:$1048576,COLUMN(통합!H$1),FALSE)</f>
        <v>110473.877008471</v>
      </c>
      <c r="I296">
        <f>VLOOKUP($A296,통관수출입_작업!$1:$1048576,COLUMN(통관수출입_작업!$O$13),FALSE)</f>
        <v>669876683.66006231</v>
      </c>
      <c r="J296">
        <f>IFERROR(VLOOKUP($A296,Q_Real_SA!$1:$1048576,COLUMN(Q_Real_SA!B$13),FALSE),NA())</f>
        <v>572413.30000000005</v>
      </c>
      <c r="K296">
        <f>IFERROR(VLOOKUP($A296,Q_Real_SA!$1:$1048576,COLUMN(Q_Real_SA!C$13),FALSE),NA())</f>
        <v>557625.30000000005</v>
      </c>
    </row>
    <row r="297" spans="1:11" x14ac:dyDescent="0.3">
      <c r="A297" s="9">
        <v>45505</v>
      </c>
      <c r="B297">
        <f>VLOOKUP($A297,M_Real_SA!$1:$1048576,COLUMN(통합!B$1),FALSE)</f>
        <v>113.9</v>
      </c>
      <c r="C297">
        <f>VLOOKUP($A297,M_Real_SA!$1:$1048576,COLUMN(통합!C$1),FALSE)</f>
        <v>111.5</v>
      </c>
      <c r="D297">
        <f>VLOOKUP($A297,M_Real_SA!$1:$1048576,COLUMN(통합!D$1),FALSE)</f>
        <v>118</v>
      </c>
      <c r="E297">
        <f>VLOOKUP($A297,M_Real_SA!$1:$1048576,COLUMN(통합!E$1),FALSE)</f>
        <v>102.2</v>
      </c>
      <c r="F297">
        <f>VLOOKUP($A297,M_Real_SA!$1:$1048576,COLUMN(통합!F$1),FALSE)</f>
        <v>112.5</v>
      </c>
      <c r="G297">
        <f>VLOOKUP($A297,M_Real_SA!$1:$1048576,COLUMN(통합!G$1),FALSE)</f>
        <v>13815399</v>
      </c>
      <c r="H297">
        <f>VLOOKUP($A297,M_Real_SA!$1:$1048576,COLUMN(통합!H$1),FALSE)</f>
        <v>106345.83233149099</v>
      </c>
      <c r="I297">
        <f>VLOOKUP($A297,통관수출입_작업!$1:$1048576,COLUMN(통관수출입_작업!$O$13),FALSE)</f>
        <v>718117905.66150928</v>
      </c>
      <c r="J297" t="e">
        <f>IFERROR(VLOOKUP($A297,Q_Real_SA!$1:$1048576,COLUMN(Q_Real_SA!B$13),FALSE),NA())</f>
        <v>#N/A</v>
      </c>
      <c r="K297" t="e">
        <f>IFERROR(VLOOKUP($A297,Q_Real_SA!$1:$1048576,COLUMN(Q_Real_SA!C$13),FALSE),NA())</f>
        <v>#N/A</v>
      </c>
    </row>
    <row r="298" spans="1:11" x14ac:dyDescent="0.3">
      <c r="A298" s="9">
        <v>45536</v>
      </c>
      <c r="B298">
        <f>VLOOKUP($A298,M_Real_SA!$1:$1048576,COLUMN(통합!B$1),FALSE)</f>
        <v>113.6</v>
      </c>
      <c r="C298">
        <f>VLOOKUP($A298,M_Real_SA!$1:$1048576,COLUMN(통합!C$1),FALSE)</f>
        <v>111.4</v>
      </c>
      <c r="D298">
        <f>VLOOKUP($A298,M_Real_SA!$1:$1048576,COLUMN(통합!D$1),FALSE)</f>
        <v>117.2</v>
      </c>
      <c r="E298">
        <f>VLOOKUP($A298,M_Real_SA!$1:$1048576,COLUMN(통합!E$1),FALSE)</f>
        <v>101.8</v>
      </c>
      <c r="F298">
        <f>VLOOKUP($A298,M_Real_SA!$1:$1048576,COLUMN(통합!F$1),FALSE)</f>
        <v>121.9</v>
      </c>
      <c r="G298">
        <f>VLOOKUP($A298,M_Real_SA!$1:$1048576,COLUMN(통합!G$1),FALSE)</f>
        <v>13869842</v>
      </c>
      <c r="H298">
        <f>VLOOKUP($A298,M_Real_SA!$1:$1048576,COLUMN(통합!H$1),FALSE)</f>
        <v>104642.029460633</v>
      </c>
      <c r="I298">
        <f>VLOOKUP($A298,통관수출입_작업!$1:$1048576,COLUMN(통관수출입_작업!$O$13),FALSE)</f>
        <v>709037120.27314782</v>
      </c>
      <c r="J298" t="e">
        <f>IFERROR(VLOOKUP($A298,Q_Real_SA!$1:$1048576,COLUMN(Q_Real_SA!B$13),FALSE),NA())</f>
        <v>#N/A</v>
      </c>
      <c r="K298" t="e">
        <f>IFERROR(VLOOKUP($A298,Q_Real_SA!$1:$1048576,COLUMN(Q_Real_SA!C$13),FALSE),NA())</f>
        <v>#N/A</v>
      </c>
    </row>
    <row r="299" spans="1:11" x14ac:dyDescent="0.3">
      <c r="A299" s="9">
        <v>45566</v>
      </c>
      <c r="B299" t="e">
        <f>NA()</f>
        <v>#N/A</v>
      </c>
      <c r="C299" t="e">
        <f>NA()</f>
        <v>#N/A</v>
      </c>
      <c r="D299" t="e">
        <f>NA()</f>
        <v>#N/A</v>
      </c>
      <c r="E299" t="e">
        <f>NA()</f>
        <v>#N/A</v>
      </c>
      <c r="F299" t="e">
        <f>NA()</f>
        <v>#N/A</v>
      </c>
      <c r="G299" t="e">
        <f>NA()</f>
        <v>#N/A</v>
      </c>
      <c r="H299" t="e">
        <f>NA()</f>
        <v>#N/A</v>
      </c>
      <c r="I299">
        <f>VLOOKUP($A299,통관수출입_작업!$1:$1048576,COLUMN(통관수출입_작업!$O$13),FALSE)</f>
        <v>700738067.39086604</v>
      </c>
      <c r="J299" t="e">
        <f>IFERROR(VLOOKUP($A299,Q_Real_SA!$1:$1048576,COLUMN(Q_Real_SA!B$13),FALSE),NA())</f>
        <v>#N/A</v>
      </c>
      <c r="K299" t="e">
        <f>IFERROR(VLOOKUP($A299,Q_Real_SA!$1:$1048576,COLUMN(Q_Real_SA!C$13),FALSE),NA())</f>
        <v>#N/A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7216-5498-464F-AEDB-ECF4F77A2B95}">
  <dimension ref="A1:K299"/>
  <sheetViews>
    <sheetView tabSelected="1" workbookViewId="0">
      <selection activeCell="H1" sqref="H1"/>
    </sheetView>
  </sheetViews>
  <sheetFormatPr defaultRowHeight="16.5" x14ac:dyDescent="0.3"/>
  <cols>
    <col min="1" max="1" width="11.125" bestFit="1" customWidth="1"/>
  </cols>
  <sheetData>
    <row r="1" spans="1:11" x14ac:dyDescent="0.3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81</v>
      </c>
      <c r="I1" t="s">
        <v>80</v>
      </c>
      <c r="J1" t="s">
        <v>82</v>
      </c>
      <c r="K1" t="s">
        <v>83</v>
      </c>
    </row>
    <row r="2" spans="1:11" x14ac:dyDescent="0.3">
      <c r="A2" s="9">
        <v>36526</v>
      </c>
      <c r="B2" t="e">
        <f>IFERROR(통합!B2/통합!B1*100-100,NA())</f>
        <v>#N/A</v>
      </c>
      <c r="C2" t="e">
        <f>IFERROR(통합!C2/통합!C1*100-100,NA())</f>
        <v>#N/A</v>
      </c>
      <c r="D2" t="e">
        <f>IFERROR(통합!D2/통합!D1*100-100,NA())</f>
        <v>#N/A</v>
      </c>
      <c r="E2" t="e">
        <f>IFERROR(통합!E2/통합!E1*100-100,NA())</f>
        <v>#N/A</v>
      </c>
      <c r="F2" t="e">
        <f>IFERROR(통합!F2/통합!F1*100-100,NA())</f>
        <v>#N/A</v>
      </c>
      <c r="G2" t="e">
        <f>IFERROR(통합!G2/통합!G1*100-100,NA())</f>
        <v>#N/A</v>
      </c>
      <c r="H2" t="e">
        <f>IFERROR(통합!H2/통합!H1*100-100,NA())</f>
        <v>#N/A</v>
      </c>
      <c r="I2" t="e">
        <f>IFERROR(통합!I2/통합!I1*100-100,NA())</f>
        <v>#N/A</v>
      </c>
      <c r="J2" t="e">
        <f>NA()</f>
        <v>#N/A</v>
      </c>
      <c r="K2" t="e">
        <f>NA()</f>
        <v>#N/A</v>
      </c>
    </row>
    <row r="3" spans="1:11" x14ac:dyDescent="0.3">
      <c r="A3" s="9">
        <v>36557</v>
      </c>
      <c r="B3">
        <f>IFERROR(통합!B3/통합!B2*100-100,NA())</f>
        <v>0.1904761904761898</v>
      </c>
      <c r="C3">
        <f>IFERROR(통합!C3/통합!C2*100-100,NA())</f>
        <v>-0.16742940060274236</v>
      </c>
      <c r="D3">
        <f>IFERROR(통합!D3/통합!D2*100-100,NA())</f>
        <v>0</v>
      </c>
      <c r="E3">
        <f>IFERROR(통합!E3/통합!E2*100-100,NA())</f>
        <v>1.3671875</v>
      </c>
      <c r="F3">
        <f>IFERROR(통합!F3/통합!F2*100-100,NA())</f>
        <v>3.4615384615384528</v>
      </c>
      <c r="G3">
        <f>IFERROR(통합!G3/통합!G2*100-100,NA())</f>
        <v>0.73689131894427362</v>
      </c>
      <c r="H3" t="e">
        <f>IFERROR(통합!H3/통합!H2*100-100,NA())</f>
        <v>#N/A</v>
      </c>
      <c r="I3">
        <f>IFERROR(통합!I3/통합!I2*100-100,NA())</f>
        <v>1.4467321357430194</v>
      </c>
      <c r="J3" t="e">
        <f>NA()</f>
        <v>#N/A</v>
      </c>
      <c r="K3" t="e">
        <f>NA()</f>
        <v>#N/A</v>
      </c>
    </row>
    <row r="4" spans="1:11" x14ac:dyDescent="0.3">
      <c r="A4" s="9">
        <v>36586</v>
      </c>
      <c r="B4">
        <f>IFERROR(통합!B4/통합!B3*100-100,NA())</f>
        <v>1.9011406844106489</v>
      </c>
      <c r="C4">
        <f>IFERROR(통합!C4/통합!C3*100-100,NA())</f>
        <v>0.89221824686940465</v>
      </c>
      <c r="D4">
        <f>IFERROR(통합!D4/통합!D3*100-100,NA())</f>
        <v>1.0909090909090935</v>
      </c>
      <c r="E4">
        <f>IFERROR(통합!E4/통합!E3*100-100,NA())</f>
        <v>-0.57803468208092568</v>
      </c>
      <c r="F4">
        <f>IFERROR(통합!F4/통합!F3*100-100,NA())</f>
        <v>2.788104089219317</v>
      </c>
      <c r="G4">
        <f>IFERROR(통합!G4/통합!G3*100-100,NA())</f>
        <v>8.8216753531862508</v>
      </c>
      <c r="H4" t="e">
        <f>IFERROR(통합!H4/통합!H3*100-100,NA())</f>
        <v>#N/A</v>
      </c>
      <c r="I4">
        <f>IFERROR(통합!I4/통합!I3*100-100,NA())</f>
        <v>-7.5476818325623753</v>
      </c>
      <c r="J4" t="e">
        <f>NA()</f>
        <v>#N/A</v>
      </c>
      <c r="K4" t="e">
        <f>NA()</f>
        <v>#N/A</v>
      </c>
    </row>
    <row r="5" spans="1:11" x14ac:dyDescent="0.3">
      <c r="A5" s="9">
        <v>36617</v>
      </c>
      <c r="B5">
        <f>IFERROR(통합!B5/통합!B4*100-100,NA())</f>
        <v>-0.37313432835821914</v>
      </c>
      <c r="C5">
        <f>IFERROR(통합!C5/통합!C4*100-100,NA())</f>
        <v>-0.79789002415833465</v>
      </c>
      <c r="D5">
        <f>IFERROR(통합!D5/통합!D4*100-100,NA())</f>
        <v>-1.0791366906474877</v>
      </c>
      <c r="E5">
        <f>IFERROR(통합!E5/통합!E4*100-100,NA())</f>
        <v>2.1317829457364326</v>
      </c>
      <c r="F5">
        <f>IFERROR(통합!F5/통합!F4*100-100,NA())</f>
        <v>7.7757685352622019</v>
      </c>
      <c r="G5">
        <f>IFERROR(통합!G5/통합!G4*100-100,NA())</f>
        <v>4.3749830601072688</v>
      </c>
      <c r="H5" t="e">
        <f>IFERROR(통합!H5/통합!H4*100-100,NA())</f>
        <v>#N/A</v>
      </c>
      <c r="I5">
        <f>IFERROR(통합!I5/통합!I4*100-100,NA())</f>
        <v>4.0674439995577245</v>
      </c>
      <c r="J5" t="e">
        <f>NA()</f>
        <v>#N/A</v>
      </c>
      <c r="K5" t="e">
        <f>NA()</f>
        <v>#N/A</v>
      </c>
    </row>
    <row r="6" spans="1:11" x14ac:dyDescent="0.3">
      <c r="A6" s="9">
        <v>36647</v>
      </c>
      <c r="B6">
        <f>IFERROR(통합!B6/통합!B5*100-100,NA())</f>
        <v>2.8089887640449405</v>
      </c>
      <c r="C6">
        <f>IFERROR(통합!C6/통합!C5*100-100,NA())</f>
        <v>3.7735427511785389</v>
      </c>
      <c r="D6">
        <f>IFERROR(통합!D6/통합!D5*100-100,NA())</f>
        <v>2.1818181818182012</v>
      </c>
      <c r="E6">
        <f>IFERROR(통합!E6/통합!E5*100-100,NA())</f>
        <v>2.8462998102466912</v>
      </c>
      <c r="F6">
        <f>IFERROR(통합!F6/통합!F5*100-100,NA())</f>
        <v>-5.3691275167785335</v>
      </c>
      <c r="G6">
        <f>IFERROR(통합!G6/통합!G5*100-100,NA())</f>
        <v>5.4501202917552405</v>
      </c>
      <c r="H6" t="e">
        <f>IFERROR(통합!H6/통합!H5*100-100,NA())</f>
        <v>#N/A</v>
      </c>
      <c r="I6">
        <f>IFERROR(통합!I6/통합!I5*100-100,NA())</f>
        <v>1.8593767840622917</v>
      </c>
      <c r="J6" t="e">
        <f>NA()</f>
        <v>#N/A</v>
      </c>
      <c r="K6" t="e">
        <f>NA()</f>
        <v>#N/A</v>
      </c>
    </row>
    <row r="7" spans="1:11" x14ac:dyDescent="0.3">
      <c r="A7" s="9">
        <v>36678</v>
      </c>
      <c r="B7">
        <f>IFERROR(통합!B7/통합!B6*100-100,NA())</f>
        <v>0.36429872495446602</v>
      </c>
      <c r="C7">
        <f>IFERROR(통합!C7/통합!C6*100-100,NA())</f>
        <v>-1.2379435067172011</v>
      </c>
      <c r="D7">
        <f>IFERROR(통합!D7/통합!D6*100-100,NA())</f>
        <v>1.4234875444839759</v>
      </c>
      <c r="E7">
        <f>IFERROR(통합!E7/통합!E6*100-100,NA())</f>
        <v>-1.1070110701107012</v>
      </c>
      <c r="F7">
        <f>IFERROR(통합!F7/통합!F6*100-100,NA())</f>
        <v>-0.88652482269503707</v>
      </c>
      <c r="G7">
        <f>IFERROR(통합!G7/통합!G6*100-100,NA())</f>
        <v>-3.2672401055714744</v>
      </c>
      <c r="H7" t="e">
        <f>IFERROR(통합!H7/통합!H6*100-100,NA())</f>
        <v>#N/A</v>
      </c>
      <c r="I7">
        <f>IFERROR(통합!I7/통합!I6*100-100,NA())</f>
        <v>2.7612888305387031</v>
      </c>
      <c r="J7">
        <f>IFERROR(통합!J5/통합!J2*100-100,NA())</f>
        <v>1.5407284301919901</v>
      </c>
      <c r="K7">
        <f>IFERROR(통합!K5/통합!K2*100-100,NA())</f>
        <v>0.66528449737943163</v>
      </c>
    </row>
    <row r="8" spans="1:11" x14ac:dyDescent="0.3">
      <c r="A8" s="9">
        <v>36708</v>
      </c>
      <c r="B8">
        <f>IFERROR(통합!B8/통합!B7*100-100,NA())</f>
        <v>1.088929219600729</v>
      </c>
      <c r="C8">
        <f>IFERROR(통합!C8/통합!C7*100-100,NA())</f>
        <v>3.4682710962875802</v>
      </c>
      <c r="D8">
        <f>IFERROR(통합!D8/통합!D7*100-100,NA())</f>
        <v>-0.17543859649123306</v>
      </c>
      <c r="E8">
        <f>IFERROR(통합!E8/통합!E7*100-100,NA())</f>
        <v>2.985074626865682</v>
      </c>
      <c r="F8">
        <f>IFERROR(통합!F8/통합!F7*100-100,NA())</f>
        <v>0</v>
      </c>
      <c r="G8">
        <f>IFERROR(통합!G8/통합!G7*100-100,NA())</f>
        <v>3.6909694716197805</v>
      </c>
      <c r="H8" t="e">
        <f>IFERROR(통합!H8/통합!H7*100-100,NA())</f>
        <v>#N/A</v>
      </c>
      <c r="I8">
        <f>IFERROR(통합!I8/통합!I7*100-100,NA())</f>
        <v>2.5279172791638587</v>
      </c>
      <c r="J8" t="e">
        <f>IFERROR(통합!J6/통합!J3*100-100,NA())</f>
        <v>#N/A</v>
      </c>
      <c r="K8" t="e">
        <f>IFERROR(통합!K6/통합!K3*100-100,NA())</f>
        <v>#N/A</v>
      </c>
    </row>
    <row r="9" spans="1:11" x14ac:dyDescent="0.3">
      <c r="A9" s="9">
        <v>36739</v>
      </c>
      <c r="B9">
        <f>IFERROR(통합!B9/통합!B8*100-100,NA())</f>
        <v>-0.53859964093358315</v>
      </c>
      <c r="C9">
        <f>IFERROR(통합!C9/통합!C8*100-100,NA())</f>
        <v>1.7402663070958937</v>
      </c>
      <c r="D9">
        <f>IFERROR(통합!D9/통합!D8*100-100,NA())</f>
        <v>-0.87873462214412257</v>
      </c>
      <c r="E9">
        <f>IFERROR(통합!E9/통합!E8*100-100,NA())</f>
        <v>-1.0869565217391397</v>
      </c>
      <c r="F9">
        <f>IFERROR(통합!F9/통합!F8*100-100,NA())</f>
        <v>10.733452593917718</v>
      </c>
      <c r="G9">
        <f>IFERROR(통합!G9/통합!G8*100-100,NA())</f>
        <v>-4.4916891799515923</v>
      </c>
      <c r="H9" t="e">
        <f>IFERROR(통합!H9/통합!H8*100-100,NA())</f>
        <v>#N/A</v>
      </c>
      <c r="I9">
        <f>IFERROR(통합!I9/통합!I8*100-100,NA())</f>
        <v>2.0976606380833687</v>
      </c>
      <c r="J9" t="e">
        <f>IFERROR(통합!J7/통합!J4*100-100,NA())</f>
        <v>#N/A</v>
      </c>
      <c r="K9" t="e">
        <f>IFERROR(통합!K7/통합!K4*100-100,NA())</f>
        <v>#N/A</v>
      </c>
    </row>
    <row r="10" spans="1:11" x14ac:dyDescent="0.3">
      <c r="A10" s="9">
        <v>36770</v>
      </c>
      <c r="B10">
        <f>IFERROR(통합!B10/통합!B9*100-100,NA())</f>
        <v>-0.90252707581227298</v>
      </c>
      <c r="C10">
        <f>IFERROR(통합!C10/통합!C9*100-100,NA())</f>
        <v>-2.5471112031476508</v>
      </c>
      <c r="D10">
        <f>IFERROR(통합!D10/통합!D9*100-100,NA())</f>
        <v>0</v>
      </c>
      <c r="E10">
        <f>IFERROR(통합!E10/통합!E9*100-100,NA())</f>
        <v>-3.2967032967033134</v>
      </c>
      <c r="F10">
        <f>IFERROR(통합!F10/통합!F9*100-100,NA())</f>
        <v>-7.431340872374804</v>
      </c>
      <c r="G10">
        <f>IFERROR(통합!G10/통합!G9*100-100,NA())</f>
        <v>-2.0844647884448904</v>
      </c>
      <c r="H10" t="e">
        <f>IFERROR(통합!H10/통합!H9*100-100,NA())</f>
        <v>#N/A</v>
      </c>
      <c r="I10">
        <f>IFERROR(통합!I10/통합!I9*100-100,NA())</f>
        <v>-2.3671730786235941</v>
      </c>
      <c r="J10">
        <f>IFERROR(통합!J8/통합!J5*100-100,NA())</f>
        <v>2.7458911500979184</v>
      </c>
      <c r="K10">
        <f>IFERROR(통합!K8/통합!K5*100-100,NA())</f>
        <v>2.8506698684315239</v>
      </c>
    </row>
    <row r="11" spans="1:11" x14ac:dyDescent="0.3">
      <c r="A11" s="9">
        <v>36800</v>
      </c>
      <c r="B11">
        <f>IFERROR(통합!B11/통합!B10*100-100,NA())</f>
        <v>0</v>
      </c>
      <c r="C11">
        <f>IFERROR(통합!C11/통합!C10*100-100,NA())</f>
        <v>-0.90097747556310992</v>
      </c>
      <c r="D11">
        <f>IFERROR(통합!D11/통합!D10*100-100,NA())</f>
        <v>0.17730496453900457</v>
      </c>
      <c r="E11">
        <f>IFERROR(통합!E11/통합!E10*100-100,NA())</f>
        <v>0.37878787878788955</v>
      </c>
      <c r="F11">
        <f>IFERROR(통합!F11/통합!F10*100-100,NA())</f>
        <v>-0.52356020942407611</v>
      </c>
      <c r="G11">
        <f>IFERROR(통합!G11/통합!G10*100-100,NA())</f>
        <v>1.0384885240686543</v>
      </c>
      <c r="H11" t="e">
        <f>IFERROR(통합!H11/통합!H10*100-100,NA())</f>
        <v>#N/A</v>
      </c>
      <c r="I11">
        <f>IFERROR(통합!I11/통합!I10*100-100,NA())</f>
        <v>-3.839015090645475</v>
      </c>
      <c r="J11" t="e">
        <f>IFERROR(통합!J9/통합!J6*100-100,NA())</f>
        <v>#N/A</v>
      </c>
      <c r="K11" t="e">
        <f>IFERROR(통합!K9/통합!K6*100-100,NA())</f>
        <v>#N/A</v>
      </c>
    </row>
    <row r="12" spans="1:11" x14ac:dyDescent="0.3">
      <c r="A12" s="9">
        <v>36831</v>
      </c>
      <c r="B12">
        <f>IFERROR(통합!B12/통합!B11*100-100,NA())</f>
        <v>-0.91074681238615085</v>
      </c>
      <c r="C12">
        <f>IFERROR(통합!C12/통합!C11*100-100,NA())</f>
        <v>-1.3809074534694332</v>
      </c>
      <c r="D12">
        <f>IFERROR(통합!D12/통합!D11*100-100,NA())</f>
        <v>0.70796460176991616</v>
      </c>
      <c r="E12">
        <f>IFERROR(통합!E12/통합!E11*100-100,NA())</f>
        <v>2.6415094339622698</v>
      </c>
      <c r="F12">
        <f>IFERROR(통합!F12/통합!F11*100-100,NA())</f>
        <v>-7.0175438596491233</v>
      </c>
      <c r="G12">
        <f>IFERROR(통합!G12/통합!G11*100-100,NA())</f>
        <v>-3.9085645288248259</v>
      </c>
      <c r="H12" t="e">
        <f>IFERROR(통합!H12/통합!H11*100-100,NA())</f>
        <v>#N/A</v>
      </c>
      <c r="I12">
        <f>IFERROR(통합!I12/통합!I11*100-100,NA())</f>
        <v>3.8973044658460907</v>
      </c>
      <c r="J12" t="e">
        <f>IFERROR(통합!J10/통합!J7*100-100,NA())</f>
        <v>#N/A</v>
      </c>
      <c r="K12" t="e">
        <f>IFERROR(통합!K10/통합!K7*100-100,NA())</f>
        <v>#N/A</v>
      </c>
    </row>
    <row r="13" spans="1:11" x14ac:dyDescent="0.3">
      <c r="A13" s="9">
        <v>36861</v>
      </c>
      <c r="B13">
        <f>IFERROR(통합!B13/통합!B12*100-100,NA())</f>
        <v>-1.6544117647058698</v>
      </c>
      <c r="C13">
        <f>IFERROR(통합!C13/통합!C12*100-100,NA())</f>
        <v>-1.2393459732127354</v>
      </c>
      <c r="D13">
        <f>IFERROR(통합!D13/통합!D12*100-100,NA())</f>
        <v>-1.5817223198594093</v>
      </c>
      <c r="E13">
        <f>IFERROR(통합!E13/통합!E12*100-100,NA())</f>
        <v>-3.4926470588235219</v>
      </c>
      <c r="F13">
        <f>IFERROR(통합!F13/통합!F12*100-100,NA())</f>
        <v>-6.415094339622641</v>
      </c>
      <c r="G13">
        <f>IFERROR(통합!G13/통합!G12*100-100,NA())</f>
        <v>-5.6025767627429843</v>
      </c>
      <c r="H13" t="e">
        <f>IFERROR(통합!H13/통합!H12*100-100,NA())</f>
        <v>#N/A</v>
      </c>
      <c r="I13">
        <f>IFERROR(통합!I13/통합!I12*100-100,NA())</f>
        <v>5.7311049502606295</v>
      </c>
      <c r="J13">
        <f>IFERROR(통합!J11/통합!J8*100-100,NA())</f>
        <v>-0.3322089177749632</v>
      </c>
      <c r="K13">
        <f>IFERROR(통합!K11/통합!K8*100-100,NA())</f>
        <v>-1.5396261656862293</v>
      </c>
    </row>
    <row r="14" spans="1:11" x14ac:dyDescent="0.3">
      <c r="A14" s="9">
        <v>36892</v>
      </c>
      <c r="B14">
        <f>IFERROR(통합!B14/통합!B13*100-100,NA())</f>
        <v>2.2429906542056131</v>
      </c>
      <c r="C14">
        <f>IFERROR(통합!C14/통합!C13*100-100,NA())</f>
        <v>-1.1117960459689016</v>
      </c>
      <c r="D14">
        <f>IFERROR(통합!D14/통합!D13*100-100,NA())</f>
        <v>4.2857142857142918</v>
      </c>
      <c r="E14">
        <f>IFERROR(통합!E14/통합!E13*100-100,NA())</f>
        <v>2.6666666666666572</v>
      </c>
      <c r="F14">
        <f>IFERROR(통합!F14/통합!F13*100-100,NA())</f>
        <v>3.8306451612903203</v>
      </c>
      <c r="G14">
        <f>IFERROR(통합!G14/통합!G13*100-100,NA())</f>
        <v>7.2429339626986433</v>
      </c>
      <c r="H14" t="e">
        <f>IFERROR(통합!H14/통합!H13*100-100,NA())</f>
        <v>#N/A</v>
      </c>
      <c r="I14">
        <f>IFERROR(통합!I14/통합!I13*100-100,NA())</f>
        <v>8.9350125938530027</v>
      </c>
      <c r="J14" t="e">
        <f>IFERROR(통합!J12/통합!J9*100-100,NA())</f>
        <v>#N/A</v>
      </c>
      <c r="K14" t="e">
        <f>IFERROR(통합!K12/통합!K9*100-100,NA())</f>
        <v>#N/A</v>
      </c>
    </row>
    <row r="15" spans="1:11" x14ac:dyDescent="0.3">
      <c r="A15" s="9">
        <v>36923</v>
      </c>
      <c r="B15">
        <f>IFERROR(통합!B15/통합!B14*100-100,NA())</f>
        <v>0.54844606946981855</v>
      </c>
      <c r="C15">
        <f>IFERROR(통합!C15/통합!C14*100-100,NA())</f>
        <v>1.0998063094151576</v>
      </c>
      <c r="D15">
        <f>IFERROR(통합!D15/통합!D14*100-100,NA())</f>
        <v>-1.1986301369862957</v>
      </c>
      <c r="E15">
        <f>IFERROR(통합!E15/통합!E14*100-100,NA())</f>
        <v>1.4842300556586281</v>
      </c>
      <c r="F15">
        <f>IFERROR(통합!F15/통합!F14*100-100,NA())</f>
        <v>-0.19417475728154443</v>
      </c>
      <c r="G15">
        <f>IFERROR(통합!G15/통합!G14*100-100,NA())</f>
        <v>-0.151908545870441</v>
      </c>
      <c r="H15" t="e">
        <f>IFERROR(통합!H15/통합!H14*100-100,NA())</f>
        <v>#N/A</v>
      </c>
      <c r="I15">
        <f>IFERROR(통합!I15/통합!I14*100-100,NA())</f>
        <v>5.7239532931623955</v>
      </c>
      <c r="J15" t="e">
        <f>IFERROR(통합!J13/통합!J10*100-100,NA())</f>
        <v>#N/A</v>
      </c>
      <c r="K15" t="e">
        <f>IFERROR(통합!K13/통합!K10*100-100,NA())</f>
        <v>#N/A</v>
      </c>
    </row>
    <row r="16" spans="1:11" x14ac:dyDescent="0.3">
      <c r="A16" s="9">
        <v>36951</v>
      </c>
      <c r="B16">
        <f>IFERROR(통합!B16/통합!B15*100-100,NA())</f>
        <v>0.18181818181818699</v>
      </c>
      <c r="C16">
        <f>IFERROR(통합!C16/통합!C15*100-100,NA())</f>
        <v>0.30389112770032511</v>
      </c>
      <c r="D16">
        <f>IFERROR(통합!D16/통합!D15*100-100,NA())</f>
        <v>0.17331022530329676</v>
      </c>
      <c r="E16">
        <f>IFERROR(통합!E16/통합!E15*100-100,NA())</f>
        <v>-0.18281535648995373</v>
      </c>
      <c r="F16">
        <f>IFERROR(통합!F16/통합!F15*100-100,NA())</f>
        <v>0</v>
      </c>
      <c r="G16">
        <f>IFERROR(통합!G16/통합!G15*100-100,NA())</f>
        <v>3.4430350930934281</v>
      </c>
      <c r="H16" t="e">
        <f>IFERROR(통합!H16/통합!H15*100-100,NA())</f>
        <v>#N/A</v>
      </c>
      <c r="I16">
        <f>IFERROR(통합!I16/통합!I15*100-100,NA())</f>
        <v>-9.0155751885841511</v>
      </c>
      <c r="J16">
        <f>IFERROR(통합!J14/통합!J11*100-100,NA())</f>
        <v>1.0059501012741094</v>
      </c>
      <c r="K16">
        <f>IFERROR(통합!K14/통합!K11*100-100,NA())</f>
        <v>2.2350903632342778</v>
      </c>
    </row>
    <row r="17" spans="1:11" x14ac:dyDescent="0.3">
      <c r="A17" s="9">
        <v>36982</v>
      </c>
      <c r="B17">
        <f>IFERROR(통합!B17/통합!B16*100-100,NA())</f>
        <v>1.6333938294010864</v>
      </c>
      <c r="C17">
        <f>IFERROR(통합!C17/통합!C16*100-100,NA())</f>
        <v>0.60154997914334274</v>
      </c>
      <c r="D17">
        <f>IFERROR(통합!D17/통합!D16*100-100,NA())</f>
        <v>1.2110726643598753</v>
      </c>
      <c r="E17">
        <f>IFERROR(통합!E17/통합!E16*100-100,NA())</f>
        <v>1.6483516483516496</v>
      </c>
      <c r="F17">
        <f>IFERROR(통합!F17/통합!F16*100-100,NA())</f>
        <v>1.1673151750972721</v>
      </c>
      <c r="G17">
        <f>IFERROR(통합!G17/통합!G16*100-100,NA())</f>
        <v>6.2219067117114264</v>
      </c>
      <c r="H17" t="e">
        <f>IFERROR(통합!H17/통합!H16*100-100,NA())</f>
        <v>#N/A</v>
      </c>
      <c r="I17">
        <f>IFERROR(통합!I17/통합!I16*100-100,NA())</f>
        <v>-3.8282089635566336</v>
      </c>
      <c r="J17" t="e">
        <f>IFERROR(통합!J15/통합!J12*100-100,NA())</f>
        <v>#N/A</v>
      </c>
      <c r="K17" t="e">
        <f>IFERROR(통합!K15/통합!K12*100-100,NA())</f>
        <v>#N/A</v>
      </c>
    </row>
    <row r="18" spans="1:11" x14ac:dyDescent="0.3">
      <c r="A18" s="9">
        <v>37012</v>
      </c>
      <c r="B18">
        <f>IFERROR(통합!B18/통합!B17*100-100,NA())</f>
        <v>1.4285714285714164</v>
      </c>
      <c r="C18">
        <f>IFERROR(통합!C18/통합!C17*100-100,NA())</f>
        <v>0.74416777600767148</v>
      </c>
      <c r="D18">
        <f>IFERROR(통합!D18/통합!D17*100-100,NA())</f>
        <v>2.0512820512820724</v>
      </c>
      <c r="E18">
        <f>IFERROR(통합!E18/통합!E17*100-100,NA())</f>
        <v>3.0630630630630833</v>
      </c>
      <c r="F18">
        <f>IFERROR(통합!F18/통합!F17*100-100,NA())</f>
        <v>-4.4230769230769198</v>
      </c>
      <c r="G18">
        <f>IFERROR(통합!G18/통합!G17*100-100,NA())</f>
        <v>2.1348896836022107</v>
      </c>
      <c r="H18" t="e">
        <f>IFERROR(통합!H18/통합!H17*100-100,NA())</f>
        <v>#N/A</v>
      </c>
      <c r="I18">
        <f>IFERROR(통합!I18/통합!I17*100-100,NA())</f>
        <v>10.412203002943968</v>
      </c>
      <c r="J18" t="e">
        <f>IFERROR(통합!J16/통합!J13*100-100,NA())</f>
        <v>#N/A</v>
      </c>
      <c r="K18" t="e">
        <f>IFERROR(통합!K16/통합!K13*100-100,NA())</f>
        <v>#N/A</v>
      </c>
    </row>
    <row r="19" spans="1:11" x14ac:dyDescent="0.3">
      <c r="A19" s="9">
        <v>37043</v>
      </c>
      <c r="B19">
        <f>IFERROR(통합!B19/통합!B18*100-100,NA())</f>
        <v>-0.70422535211267245</v>
      </c>
      <c r="C19">
        <f>IFERROR(통합!C19/통합!C18*100-100,NA())</f>
        <v>0.18629234901655423</v>
      </c>
      <c r="D19">
        <f>IFERROR(통합!D19/통합!D18*100-100,NA())</f>
        <v>-0.33500837520938376</v>
      </c>
      <c r="E19">
        <f>IFERROR(통합!E19/통합!E18*100-100,NA())</f>
        <v>0.52447552447551971</v>
      </c>
      <c r="F19">
        <f>IFERROR(통합!F19/통합!F18*100-100,NA())</f>
        <v>-0.60362173038230083</v>
      </c>
      <c r="G19">
        <f>IFERROR(통합!G19/통합!G18*100-100,NA())</f>
        <v>-7.9667685188971973</v>
      </c>
      <c r="H19" t="e">
        <f>IFERROR(통합!H19/통합!H18*100-100,NA())</f>
        <v>#N/A</v>
      </c>
      <c r="I19">
        <f>IFERROR(통합!I19/통합!I18*100-100,NA())</f>
        <v>-1.9133143093920637</v>
      </c>
      <c r="J19">
        <f>IFERROR(통합!J17/통합!J14*100-100,NA())</f>
        <v>1.5078914615230588</v>
      </c>
      <c r="K19">
        <f>IFERROR(통합!K17/통합!K14*100-100,NA())</f>
        <v>0.43683306891530549</v>
      </c>
    </row>
    <row r="20" spans="1:11" x14ac:dyDescent="0.3">
      <c r="A20" s="9">
        <v>37073</v>
      </c>
      <c r="B20">
        <f>IFERROR(통합!B20/통합!B19*100-100,NA())</f>
        <v>-0.53191489361701372</v>
      </c>
      <c r="C20">
        <f>IFERROR(통합!C20/통합!C19*100-100,NA())</f>
        <v>-2.0778378378378335</v>
      </c>
      <c r="D20">
        <f>IFERROR(통합!D20/통합!D19*100-100,NA())</f>
        <v>-0.33613445378152562</v>
      </c>
      <c r="E20">
        <f>IFERROR(통합!E20/통합!E19*100-100,NA())</f>
        <v>-0.34782608695653039</v>
      </c>
      <c r="F20">
        <f>IFERROR(통합!F20/통합!F19*100-100,NA())</f>
        <v>2.6315789473684248</v>
      </c>
      <c r="G20">
        <f>IFERROR(통합!G20/통합!G19*100-100,NA())</f>
        <v>0.41983956511792542</v>
      </c>
      <c r="H20" t="e">
        <f>IFERROR(통합!H20/통합!H19*100-100,NA())</f>
        <v>#N/A</v>
      </c>
      <c r="I20">
        <f>IFERROR(통합!I20/통합!I19*100-100,NA())</f>
        <v>-6.0509296452770087</v>
      </c>
      <c r="J20" t="e">
        <f>IFERROR(통합!J18/통합!J15*100-100,NA())</f>
        <v>#N/A</v>
      </c>
      <c r="K20" t="e">
        <f>IFERROR(통합!K18/통합!K15*100-100,NA())</f>
        <v>#N/A</v>
      </c>
    </row>
    <row r="21" spans="1:11" x14ac:dyDescent="0.3">
      <c r="A21" s="9">
        <v>37104</v>
      </c>
      <c r="B21">
        <f>IFERROR(통합!B21/통합!B20*100-100,NA())</f>
        <v>2.1390374331550674</v>
      </c>
      <c r="C21">
        <f>IFERROR(통합!C21/통합!C20*100-100,NA())</f>
        <v>2.5458720660646037</v>
      </c>
      <c r="D21">
        <f>IFERROR(통합!D21/통합!D20*100-100,NA())</f>
        <v>1.0118043844856714</v>
      </c>
      <c r="E21">
        <f>IFERROR(통합!E21/통합!E20*100-100,NA())</f>
        <v>0.6980802792321299</v>
      </c>
      <c r="F21">
        <f>IFERROR(통합!F21/통합!F20*100-100,NA())</f>
        <v>-5.3254437869822482</v>
      </c>
      <c r="G21">
        <f>IFERROR(통합!G21/통합!G20*100-100,NA())</f>
        <v>12.025372309691875</v>
      </c>
      <c r="H21" t="e">
        <f>IFERROR(통합!H21/통합!H20*100-100,NA())</f>
        <v>#N/A</v>
      </c>
      <c r="I21">
        <f>IFERROR(통합!I21/통합!I20*100-100,NA())</f>
        <v>9.2619863965675506</v>
      </c>
      <c r="J21" t="e">
        <f>IFERROR(통합!J19/통합!J16*100-100,NA())</f>
        <v>#N/A</v>
      </c>
      <c r="K21" t="e">
        <f>IFERROR(통합!K19/통합!K16*100-100,NA())</f>
        <v>#N/A</v>
      </c>
    </row>
    <row r="22" spans="1:11" x14ac:dyDescent="0.3">
      <c r="A22" s="9">
        <v>37135</v>
      </c>
      <c r="B22">
        <f>IFERROR(통합!B22/통합!B21*100-100,NA())</f>
        <v>0.6980802792321299</v>
      </c>
      <c r="C22">
        <f>IFERROR(통합!C22/통합!C21*100-100,NA())</f>
        <v>-0.21532233753930541</v>
      </c>
      <c r="D22">
        <f>IFERROR(통합!D22/통합!D21*100-100,NA())</f>
        <v>0.16694490818029806</v>
      </c>
      <c r="E22">
        <f>IFERROR(통합!E22/통합!E21*100-100,NA())</f>
        <v>3.2928942807625532</v>
      </c>
      <c r="F22">
        <f>IFERROR(통합!F22/통합!F21*100-100,NA())</f>
        <v>4.1666666666666714</v>
      </c>
      <c r="G22">
        <f>IFERROR(통합!G22/통합!G21*100-100,NA())</f>
        <v>4.3491902192031944</v>
      </c>
      <c r="H22" t="e">
        <f>IFERROR(통합!H22/통합!H21*100-100,NA())</f>
        <v>#N/A</v>
      </c>
      <c r="I22">
        <f>IFERROR(통합!I22/통합!I21*100-100,NA())</f>
        <v>-5.3842901952081235</v>
      </c>
      <c r="J22">
        <f>IFERROR(통합!J20/통합!J17*100-100,NA())</f>
        <v>1.2736143143265934</v>
      </c>
      <c r="K22">
        <f>IFERROR(통합!K20/통합!K17*100-100,NA())</f>
        <v>1.0306251427019362</v>
      </c>
    </row>
    <row r="23" spans="1:11" x14ac:dyDescent="0.3">
      <c r="A23" s="9">
        <v>37165</v>
      </c>
      <c r="B23">
        <f>IFERROR(통합!B23/통합!B22*100-100,NA())</f>
        <v>0.34662045060657931</v>
      </c>
      <c r="C23">
        <f>IFERROR(통합!C23/통합!C22*100-100,NA())</f>
        <v>0.74446506408874313</v>
      </c>
      <c r="D23">
        <f>IFERROR(통합!D23/통합!D22*100-100,NA())</f>
        <v>1.1666666666666714</v>
      </c>
      <c r="E23">
        <f>IFERROR(통합!E23/통합!E22*100-100,NA())</f>
        <v>-3.0201342281879278</v>
      </c>
      <c r="F23">
        <f>IFERROR(통합!F23/통합!F22*100-100,NA())</f>
        <v>5.2000000000000028</v>
      </c>
      <c r="G23">
        <f>IFERROR(통합!G23/통합!G22*100-100,NA())</f>
        <v>-2.4899447409599986</v>
      </c>
      <c r="H23" t="e">
        <f>IFERROR(통합!H23/통합!H22*100-100,NA())</f>
        <v>#N/A</v>
      </c>
      <c r="I23">
        <f>IFERROR(통합!I23/통합!I22*100-100,NA())</f>
        <v>5.5031615113449561</v>
      </c>
      <c r="J23" t="e">
        <f>IFERROR(통합!J21/통합!J18*100-100,NA())</f>
        <v>#N/A</v>
      </c>
      <c r="K23" t="e">
        <f>IFERROR(통합!K21/통합!K18*100-100,NA())</f>
        <v>#N/A</v>
      </c>
    </row>
    <row r="24" spans="1:11" x14ac:dyDescent="0.3">
      <c r="A24" s="9">
        <v>37196</v>
      </c>
      <c r="B24">
        <f>IFERROR(통합!B24/통합!B23*100-100,NA())</f>
        <v>0.86355785837650956</v>
      </c>
      <c r="C24">
        <f>IFERROR(통합!C24/통합!C23*100-100,NA())</f>
        <v>0.6789898687000715</v>
      </c>
      <c r="D24">
        <f>IFERROR(통합!D24/통합!D23*100-100,NA())</f>
        <v>1.4827018121910953</v>
      </c>
      <c r="E24">
        <f>IFERROR(통합!E24/통합!E23*100-100,NA())</f>
        <v>3.9792387543252659</v>
      </c>
      <c r="F24">
        <f>IFERROR(통합!F24/통합!F23*100-100,NA())</f>
        <v>-2.0912547528517109</v>
      </c>
      <c r="G24">
        <f>IFERROR(통합!G24/통합!G23*100-100,NA())</f>
        <v>-1.1762604969780455</v>
      </c>
      <c r="H24" t="e">
        <f>IFERROR(통합!H24/통합!H23*100-100,NA())</f>
        <v>#N/A</v>
      </c>
      <c r="I24">
        <f>IFERROR(통합!I24/통합!I23*100-100,NA())</f>
        <v>0.98209969541065334</v>
      </c>
      <c r="J24" t="e">
        <f>IFERROR(통합!J22/통합!J19*100-100,NA())</f>
        <v>#N/A</v>
      </c>
      <c r="K24" t="e">
        <f>IFERROR(통합!K22/통합!K19*100-100,NA())</f>
        <v>#N/A</v>
      </c>
    </row>
    <row r="25" spans="1:11" x14ac:dyDescent="0.3">
      <c r="A25" s="9">
        <v>37226</v>
      </c>
      <c r="B25">
        <f>IFERROR(통합!B25/통합!B24*100-100,NA())</f>
        <v>-2.0547945205479436</v>
      </c>
      <c r="C25">
        <f>IFERROR(통합!C25/통합!C24*100-100,NA())</f>
        <v>-2.5997787422347045</v>
      </c>
      <c r="D25">
        <f>IFERROR(통합!D25/통합!D24*100-100,NA())</f>
        <v>-1.9480519480519547</v>
      </c>
      <c r="E25">
        <f>IFERROR(통합!E25/통합!E24*100-100,NA())</f>
        <v>0.16638935108153419</v>
      </c>
      <c r="F25">
        <f>IFERROR(통합!F25/통합!F24*100-100,NA())</f>
        <v>1.7475728155339709</v>
      </c>
      <c r="G25">
        <f>IFERROR(통합!G25/통합!G24*100-100,NA())</f>
        <v>-2.9261108358787027</v>
      </c>
      <c r="H25" t="e">
        <f>IFERROR(통합!H25/통합!H24*100-100,NA())</f>
        <v>#N/A</v>
      </c>
      <c r="I25">
        <f>IFERROR(통합!I25/통합!I24*100-100,NA())</f>
        <v>-3.5738642136404337</v>
      </c>
      <c r="J25">
        <f>IFERROR(통합!J23/통합!J20*100-100,NA())</f>
        <v>1.5199691542046452</v>
      </c>
      <c r="K25">
        <f>IFERROR(통합!K23/통합!K20*100-100,NA())</f>
        <v>1.3475074380445875</v>
      </c>
    </row>
    <row r="26" spans="1:11" x14ac:dyDescent="0.3">
      <c r="A26" s="9">
        <v>37257</v>
      </c>
      <c r="B26">
        <f>IFERROR(통합!B26/통합!B25*100-100,NA())</f>
        <v>3.8461538461538396</v>
      </c>
      <c r="C26">
        <f>IFERROR(통합!C26/통합!C25*100-100,NA())</f>
        <v>3.7023284260189655</v>
      </c>
      <c r="D26">
        <f>IFERROR(통합!D26/통합!D25*100-100,NA())</f>
        <v>5.1324503311258383</v>
      </c>
      <c r="E26">
        <f>IFERROR(통합!E26/통합!E25*100-100,NA())</f>
        <v>0.99667774086378813</v>
      </c>
      <c r="F26">
        <f>IFERROR(통합!F26/통합!F25*100-100,NA())</f>
        <v>-2.8625954198473238</v>
      </c>
      <c r="G26">
        <f>IFERROR(통합!G26/통합!G25*100-100,NA())</f>
        <v>3.7850436169258188</v>
      </c>
      <c r="H26" t="e">
        <f>IFERROR(통합!H26/통합!H25*100-100,NA())</f>
        <v>#N/A</v>
      </c>
      <c r="I26">
        <f>IFERROR(통합!I26/통합!I25*100-100,NA())</f>
        <v>6.9919389938968664</v>
      </c>
      <c r="J26" t="e">
        <f>IFERROR(통합!J24/통합!J21*100-100,NA())</f>
        <v>#N/A</v>
      </c>
      <c r="K26" t="e">
        <f>IFERROR(통합!K24/통합!K21*100-100,NA())</f>
        <v>#N/A</v>
      </c>
    </row>
    <row r="27" spans="1:11" x14ac:dyDescent="0.3">
      <c r="A27" s="9">
        <v>37288</v>
      </c>
      <c r="B27">
        <f>IFERROR(통합!B27/통합!B26*100-100,NA())</f>
        <v>0.84175084175083725</v>
      </c>
      <c r="C27">
        <f>IFERROR(통합!C27/통합!C26*100-100,NA())</f>
        <v>2.0136065884533565</v>
      </c>
      <c r="D27">
        <f>IFERROR(통합!D27/통합!D26*100-100,NA())</f>
        <v>-0.62992125984251857</v>
      </c>
      <c r="E27">
        <f>IFERROR(통합!E27/통합!E26*100-100,NA())</f>
        <v>2.4671052631579045</v>
      </c>
      <c r="F27">
        <f>IFERROR(통합!F27/통합!F26*100-100,NA())</f>
        <v>4.3222003929273285</v>
      </c>
      <c r="G27">
        <f>IFERROR(통합!G27/통합!G26*100-100,NA())</f>
        <v>8.0364051922495463</v>
      </c>
      <c r="H27" t="e">
        <f>IFERROR(통합!H27/통합!H26*100-100,NA())</f>
        <v>#N/A</v>
      </c>
      <c r="I27">
        <f>IFERROR(통합!I27/통합!I26*100-100,NA())</f>
        <v>5.9030566051119706</v>
      </c>
      <c r="J27" t="e">
        <f>IFERROR(통합!J25/통합!J22*100-100,NA())</f>
        <v>#N/A</v>
      </c>
      <c r="K27" t="e">
        <f>IFERROR(통합!K25/통합!K22*100-100,NA())</f>
        <v>#N/A</v>
      </c>
    </row>
    <row r="28" spans="1:11" x14ac:dyDescent="0.3">
      <c r="A28" s="9">
        <v>37316</v>
      </c>
      <c r="B28">
        <f>IFERROR(통합!B28/통합!B27*100-100,NA())</f>
        <v>1.1686143572621006</v>
      </c>
      <c r="C28">
        <f>IFERROR(통합!C28/통합!C27*100-100,NA())</f>
        <v>2.4033200503788805</v>
      </c>
      <c r="D28">
        <f>IFERROR(통합!D28/통합!D27*100-100,NA())</f>
        <v>2.6941362916006284</v>
      </c>
      <c r="E28">
        <f>IFERROR(통합!E28/통합!E27*100-100,NA())</f>
        <v>1.4446227929373947</v>
      </c>
      <c r="F28">
        <f>IFERROR(통합!F28/통합!F27*100-100,NA())</f>
        <v>2.2598870056497162</v>
      </c>
      <c r="G28">
        <f>IFERROR(통합!G28/통합!G27*100-100,NA())</f>
        <v>-9.2803078346415901</v>
      </c>
      <c r="H28" t="e">
        <f>IFERROR(통합!H28/통합!H27*100-100,NA())</f>
        <v>#N/A</v>
      </c>
      <c r="I28">
        <f>IFERROR(통합!I28/통합!I27*100-100,NA())</f>
        <v>-1.9173736523413112</v>
      </c>
      <c r="J28">
        <f>IFERROR(통합!J26/통합!J23*100-100,NA())</f>
        <v>2.7855716602074523</v>
      </c>
      <c r="K28">
        <f>IFERROR(통합!K26/통합!K23*100-100,NA())</f>
        <v>4.9400479791060832</v>
      </c>
    </row>
    <row r="29" spans="1:11" x14ac:dyDescent="0.3">
      <c r="A29" s="9">
        <v>37347</v>
      </c>
      <c r="B29">
        <f>IFERROR(통합!B29/통합!B28*100-100,NA())</f>
        <v>1.1551155115511449</v>
      </c>
      <c r="C29">
        <f>IFERROR(통합!C29/통합!C28*100-100,NA())</f>
        <v>0.55245276932072329</v>
      </c>
      <c r="D29">
        <f>IFERROR(통합!D29/통합!D28*100-100,NA())</f>
        <v>0.92592592592592382</v>
      </c>
      <c r="E29">
        <f>IFERROR(통합!E29/통합!E28*100-100,NA())</f>
        <v>0</v>
      </c>
      <c r="F29">
        <f>IFERROR(통합!F29/통합!F28*100-100,NA())</f>
        <v>2.0257826887661139</v>
      </c>
      <c r="G29">
        <f>IFERROR(통합!G29/통합!G28*100-100,NA())</f>
        <v>0.57051274764997117</v>
      </c>
      <c r="H29" t="e">
        <f>IFERROR(통합!H29/통합!H28*100-100,NA())</f>
        <v>#N/A</v>
      </c>
      <c r="I29">
        <f>IFERROR(통합!I29/통합!I28*100-100,NA())</f>
        <v>-0.10001020914012315</v>
      </c>
      <c r="J29" t="e">
        <f>IFERROR(통합!J27/통합!J24*100-100,NA())</f>
        <v>#N/A</v>
      </c>
      <c r="K29" t="e">
        <f>IFERROR(통합!K27/통합!K24*100-100,NA())</f>
        <v>#N/A</v>
      </c>
    </row>
    <row r="30" spans="1:11" x14ac:dyDescent="0.3">
      <c r="A30" s="9">
        <v>37377</v>
      </c>
      <c r="B30">
        <f>IFERROR(통합!B30/통합!B29*100-100,NA())</f>
        <v>-0.16313213703098484</v>
      </c>
      <c r="C30">
        <f>IFERROR(통합!C30/통합!C29*100-100,NA())</f>
        <v>-1.2692747288003119</v>
      </c>
      <c r="D30">
        <f>IFERROR(통합!D30/통합!D29*100-100,NA())</f>
        <v>0.30581039755350048</v>
      </c>
      <c r="E30">
        <f>IFERROR(통합!E30/통합!E29*100-100,NA())</f>
        <v>-1.2658227848101262</v>
      </c>
      <c r="F30">
        <f>IFERROR(통합!F30/통합!F29*100-100,NA())</f>
        <v>-2.1660649819494608</v>
      </c>
      <c r="G30">
        <f>IFERROR(통합!G30/통합!G29*100-100,NA())</f>
        <v>-0.46105897314298261</v>
      </c>
      <c r="H30" t="e">
        <f>IFERROR(통합!H30/통합!H29*100-100,NA())</f>
        <v>#N/A</v>
      </c>
      <c r="I30">
        <f>IFERROR(통합!I30/통합!I29*100-100,NA())</f>
        <v>5.2207539767614008</v>
      </c>
      <c r="J30" t="e">
        <f>IFERROR(통합!J28/통합!J25*100-100,NA())</f>
        <v>#N/A</v>
      </c>
      <c r="K30" t="e">
        <f>IFERROR(통합!K28/통합!K25*100-100,NA())</f>
        <v>#N/A</v>
      </c>
    </row>
    <row r="31" spans="1:11" x14ac:dyDescent="0.3">
      <c r="A31" s="9">
        <v>37408</v>
      </c>
      <c r="B31">
        <f>IFERROR(통합!B31/통합!B30*100-100,NA())</f>
        <v>-0.16339869281046049</v>
      </c>
      <c r="C31">
        <f>IFERROR(통합!C31/통합!C30*100-100,NA())</f>
        <v>-0.74535927535642088</v>
      </c>
      <c r="D31">
        <f>IFERROR(통합!D31/통합!D30*100-100,NA())</f>
        <v>-0.60975609756096105</v>
      </c>
      <c r="E31">
        <f>IFERROR(통합!E31/통합!E30*100-100,NA())</f>
        <v>-0.1602564102564088</v>
      </c>
      <c r="F31">
        <f>IFERROR(통합!F31/통합!F30*100-100,NA())</f>
        <v>1.2915129151291467</v>
      </c>
      <c r="G31">
        <f>IFERROR(통합!G31/통합!G30*100-100,NA())</f>
        <v>4.1052569189079122</v>
      </c>
      <c r="H31" t="e">
        <f>IFERROR(통합!H31/통합!H30*100-100,NA())</f>
        <v>#N/A</v>
      </c>
      <c r="I31">
        <f>IFERROR(통합!I31/통합!I30*100-100,NA())</f>
        <v>-7.7042305555553412</v>
      </c>
      <c r="J31">
        <f>IFERROR(통합!J29/통합!J26*100-100,NA())</f>
        <v>1.9035791500543411</v>
      </c>
      <c r="K31">
        <f>IFERROR(통합!K29/통합!K26*100-100,NA())</f>
        <v>0.85034976106805971</v>
      </c>
    </row>
    <row r="32" spans="1:11" x14ac:dyDescent="0.3">
      <c r="A32" s="9">
        <v>37438</v>
      </c>
      <c r="B32">
        <f>IFERROR(통합!B32/통합!B31*100-100,NA())</f>
        <v>2.1276595744680833</v>
      </c>
      <c r="C32">
        <f>IFERROR(통합!C32/통합!C31*100-100,NA())</f>
        <v>2.5843547297988607</v>
      </c>
      <c r="D32">
        <f>IFERROR(통합!D32/통합!D31*100-100,NA())</f>
        <v>1.8404907975460247</v>
      </c>
      <c r="E32">
        <f>IFERROR(통합!E32/통합!E31*100-100,NA())</f>
        <v>2.5682182985553794</v>
      </c>
      <c r="F32">
        <f>IFERROR(통합!F32/통합!F31*100-100,NA())</f>
        <v>2.7322404371584668</v>
      </c>
      <c r="G32">
        <f>IFERROR(통합!G32/통합!G31*100-100,NA())</f>
        <v>3.5137771615718378</v>
      </c>
      <c r="H32" t="e">
        <f>IFERROR(통합!H32/통합!H31*100-100,NA())</f>
        <v>#N/A</v>
      </c>
      <c r="I32">
        <f>IFERROR(통합!I32/통합!I31*100-100,NA())</f>
        <v>1.0897924656958651</v>
      </c>
      <c r="J32" t="e">
        <f>IFERROR(통합!J30/통합!J27*100-100,NA())</f>
        <v>#N/A</v>
      </c>
      <c r="K32" t="e">
        <f>IFERROR(통합!K30/통합!K27*100-100,NA())</f>
        <v>#N/A</v>
      </c>
    </row>
    <row r="33" spans="1:11" x14ac:dyDescent="0.3">
      <c r="A33" s="9">
        <v>37469</v>
      </c>
      <c r="B33">
        <f>IFERROR(통합!B33/통합!B32*100-100,NA())</f>
        <v>-1.4423076923076934</v>
      </c>
      <c r="C33">
        <f>IFERROR(통합!C33/통합!C32*100-100,NA())</f>
        <v>1.2805680775521751</v>
      </c>
      <c r="D33">
        <f>IFERROR(통합!D33/통합!D32*100-100,NA())</f>
        <v>-1.6566265060241108</v>
      </c>
      <c r="E33">
        <f>IFERROR(통합!E33/통합!E32*100-100,NA())</f>
        <v>1.8779342723004504</v>
      </c>
      <c r="F33">
        <f>IFERROR(통합!F33/통합!F32*100-100,NA())</f>
        <v>-6.0283687943262407</v>
      </c>
      <c r="G33">
        <f>IFERROR(통합!G33/통합!G32*100-100,NA())</f>
        <v>-5.6509986810409885</v>
      </c>
      <c r="H33" t="e">
        <f>IFERROR(통합!H33/통합!H32*100-100,NA())</f>
        <v>#N/A</v>
      </c>
      <c r="I33">
        <f>IFERROR(통합!I33/통합!I32*100-100,NA())</f>
        <v>4.5681533786301429</v>
      </c>
      <c r="J33" t="e">
        <f>IFERROR(통합!J31/통합!J28*100-100,NA())</f>
        <v>#N/A</v>
      </c>
      <c r="K33" t="e">
        <f>IFERROR(통합!K31/통합!K28*100-100,NA())</f>
        <v>#N/A</v>
      </c>
    </row>
    <row r="34" spans="1:11" x14ac:dyDescent="0.3">
      <c r="A34" s="9">
        <v>37500</v>
      </c>
      <c r="B34">
        <f>IFERROR(통합!B34/통합!B33*100-100,NA())</f>
        <v>0.81300813008130035</v>
      </c>
      <c r="C34">
        <f>IFERROR(통합!C34/통합!C33*100-100,NA())</f>
        <v>-2.3219631321884435</v>
      </c>
      <c r="D34">
        <f>IFERROR(통합!D34/통합!D33*100-100,NA())</f>
        <v>1.3782542113323331</v>
      </c>
      <c r="E34">
        <f>IFERROR(통합!E34/통합!E33*100-100,NA())</f>
        <v>-1.5360983102918624</v>
      </c>
      <c r="F34">
        <f>IFERROR(통합!F34/통합!F33*100-100,NA())</f>
        <v>10.943396226415089</v>
      </c>
      <c r="G34">
        <f>IFERROR(통합!G34/통합!G33*100-100,NA())</f>
        <v>5.8234235956657159</v>
      </c>
      <c r="H34" t="e">
        <f>IFERROR(통합!H34/통합!H33*100-100,NA())</f>
        <v>#N/A</v>
      </c>
      <c r="I34">
        <f>IFERROR(통합!I34/통합!I33*100-100,NA())</f>
        <v>-5.7206142852314201</v>
      </c>
      <c r="J34">
        <f>IFERROR(통합!J32/통합!J29*100-100,NA())</f>
        <v>1.857291975467362</v>
      </c>
      <c r="K34">
        <f>IFERROR(통합!K32/통합!K29*100-100,NA())</f>
        <v>1.9261860497142465</v>
      </c>
    </row>
    <row r="35" spans="1:11" x14ac:dyDescent="0.3">
      <c r="A35" s="9">
        <v>37530</v>
      </c>
      <c r="B35">
        <f>IFERROR(통합!B35/통합!B34*100-100,NA())</f>
        <v>0.48387096774193594</v>
      </c>
      <c r="C35">
        <f>IFERROR(통합!C35/통합!C34*100-100,NA())</f>
        <v>1.6755045668084705</v>
      </c>
      <c r="D35">
        <f>IFERROR(통합!D35/통합!D34*100-100,NA())</f>
        <v>0</v>
      </c>
      <c r="E35">
        <f>IFERROR(통합!E35/통합!E34*100-100,NA())</f>
        <v>0.15600624024962428</v>
      </c>
      <c r="F35">
        <f>IFERROR(통합!F35/통합!F34*100-100,NA())</f>
        <v>-7.1428571428571388</v>
      </c>
      <c r="G35">
        <f>IFERROR(통합!G35/통합!G34*100-100,NA())</f>
        <v>1.5488051329945733</v>
      </c>
      <c r="H35" t="e">
        <f>IFERROR(통합!H35/통합!H34*100-100,NA())</f>
        <v>#N/A</v>
      </c>
      <c r="I35">
        <f>IFERROR(통합!I35/통합!I34*100-100,NA())</f>
        <v>2.9842060178414016</v>
      </c>
      <c r="J35" t="e">
        <f>IFERROR(통합!J33/통합!J30*100-100,NA())</f>
        <v>#N/A</v>
      </c>
      <c r="K35" t="e">
        <f>IFERROR(통합!K33/통합!K30*100-100,NA())</f>
        <v>#N/A</v>
      </c>
    </row>
    <row r="36" spans="1:11" x14ac:dyDescent="0.3">
      <c r="A36" s="9">
        <v>37561</v>
      </c>
      <c r="B36">
        <f>IFERROR(통합!B36/통합!B35*100-100,NA())</f>
        <v>0.16051364365972631</v>
      </c>
      <c r="C36">
        <f>IFERROR(통합!C36/통합!C35*100-100,NA())</f>
        <v>1.4376933449670872</v>
      </c>
      <c r="D36">
        <f>IFERROR(통합!D36/통합!D35*100-100,NA())</f>
        <v>-0.60422960725075825</v>
      </c>
      <c r="E36">
        <f>IFERROR(통합!E36/통합!E35*100-100,NA())</f>
        <v>-0.62305295950156392</v>
      </c>
      <c r="F36">
        <f>IFERROR(통합!F36/통합!F35*100-100,NA())</f>
        <v>8.2417582417582338</v>
      </c>
      <c r="G36">
        <f>IFERROR(통합!G36/통합!G35*100-100,NA())</f>
        <v>4.4639589205290662</v>
      </c>
      <c r="H36" t="e">
        <f>IFERROR(통합!H36/통합!H35*100-100,NA())</f>
        <v>#N/A</v>
      </c>
      <c r="I36">
        <f>IFERROR(통합!I36/통합!I35*100-100,NA())</f>
        <v>9.8151972154886096</v>
      </c>
      <c r="J36" t="e">
        <f>IFERROR(통합!J34/통합!J31*100-100,NA())</f>
        <v>#N/A</v>
      </c>
      <c r="K36" t="e">
        <f>IFERROR(통합!K34/통합!K31*100-100,NA())</f>
        <v>#N/A</v>
      </c>
    </row>
    <row r="37" spans="1:11" x14ac:dyDescent="0.3">
      <c r="A37" s="9">
        <v>37591</v>
      </c>
      <c r="B37">
        <f>IFERROR(통합!B37/통합!B36*100-100,NA())</f>
        <v>-0.4807692307692264</v>
      </c>
      <c r="C37">
        <f>IFERROR(통합!C37/통합!C36*100-100,NA())</f>
        <v>1.6538619435810347</v>
      </c>
      <c r="D37">
        <f>IFERROR(통합!D37/통합!D36*100-100,NA())</f>
        <v>-1.9756838905774998</v>
      </c>
      <c r="E37">
        <f>IFERROR(통합!E37/통합!E36*100-100,NA())</f>
        <v>-2.1943573667711576</v>
      </c>
      <c r="F37">
        <f>IFERROR(통합!F37/통합!F36*100-100,NA())</f>
        <v>2.7072758037224958</v>
      </c>
      <c r="G37">
        <f>IFERROR(통합!G37/통합!G36*100-100,NA())</f>
        <v>2.8523911220830911</v>
      </c>
      <c r="H37" t="e">
        <f>IFERROR(통합!H37/통합!H36*100-100,NA())</f>
        <v>#N/A</v>
      </c>
      <c r="I37">
        <f>IFERROR(통합!I37/통합!I36*100-100,NA())</f>
        <v>-5.9117960825435887</v>
      </c>
      <c r="J37">
        <f>IFERROR(통합!J35/통합!J32*100-100,NA())</f>
        <v>0.94439812173607152</v>
      </c>
      <c r="K37">
        <f>IFERROR(통합!K35/통합!K32*100-100,NA())</f>
        <v>0.2629242964478351</v>
      </c>
    </row>
    <row r="38" spans="1:11" x14ac:dyDescent="0.3">
      <c r="A38" s="9">
        <v>37622</v>
      </c>
      <c r="B38">
        <f>IFERROR(통합!B38/통합!B37*100-100,NA())</f>
        <v>0.48309178743961922</v>
      </c>
      <c r="C38">
        <f>IFERROR(통합!C38/통합!C37*100-100,NA())</f>
        <v>-2.5077405334718037</v>
      </c>
      <c r="D38">
        <f>IFERROR(통합!D38/통합!D37*100-100,NA())</f>
        <v>2.0155038759689887</v>
      </c>
      <c r="E38">
        <f>IFERROR(통합!E38/통합!E37*100-100,NA())</f>
        <v>4.487179487179489</v>
      </c>
      <c r="F38">
        <f>IFERROR(통합!F38/통합!F37*100-100,NA())</f>
        <v>-19.275123558484353</v>
      </c>
      <c r="G38">
        <f>IFERROR(통합!G38/통합!G37*100-100,NA())</f>
        <v>1.386053077870784</v>
      </c>
      <c r="H38" t="e">
        <f>IFERROR(통합!H38/통합!H37*100-100,NA())</f>
        <v>#N/A</v>
      </c>
      <c r="I38">
        <f>IFERROR(통합!I38/통합!I37*100-100,NA())</f>
        <v>3.3974202384584373</v>
      </c>
      <c r="J38" t="e">
        <f>IFERROR(통합!J36/통합!J33*100-100,NA())</f>
        <v>#N/A</v>
      </c>
      <c r="K38" t="e">
        <f>IFERROR(통합!K36/통합!K33*100-100,NA())</f>
        <v>#N/A</v>
      </c>
    </row>
    <row r="39" spans="1:11" x14ac:dyDescent="0.3">
      <c r="A39" s="9">
        <v>37653</v>
      </c>
      <c r="B39">
        <f>IFERROR(통합!B39/통합!B38*100-100,NA())</f>
        <v>-1.1217948717948616</v>
      </c>
      <c r="C39">
        <f>IFERROR(통합!C39/통합!C38*100-100,NA())</f>
        <v>0.76141631324588843</v>
      </c>
      <c r="D39">
        <f>IFERROR(통합!D39/통합!D38*100-100,NA())</f>
        <v>-2.2796352583586525</v>
      </c>
      <c r="E39">
        <f>IFERROR(통합!E39/통합!E38*100-100,NA())</f>
        <v>-7.6687116564417153</v>
      </c>
      <c r="F39">
        <f>IFERROR(통합!F39/통합!F38*100-100,NA())</f>
        <v>19.387755102040828</v>
      </c>
      <c r="G39">
        <f>IFERROR(통합!G39/통합!G38*100-100,NA())</f>
        <v>2.1619678578235835</v>
      </c>
      <c r="H39" t="e">
        <f>IFERROR(통합!H39/통합!H38*100-100,NA())</f>
        <v>#N/A</v>
      </c>
      <c r="I39">
        <f>IFERROR(통합!I39/통합!I38*100-100,NA())</f>
        <v>-2.9297009146142159</v>
      </c>
      <c r="J39" t="e">
        <f>IFERROR(통합!J37/통합!J34*100-100,NA())</f>
        <v>#N/A</v>
      </c>
      <c r="K39" t="e">
        <f>IFERROR(통합!K37/통합!K34*100-100,NA())</f>
        <v>#N/A</v>
      </c>
    </row>
    <row r="40" spans="1:11" x14ac:dyDescent="0.3">
      <c r="A40" s="9">
        <v>37681</v>
      </c>
      <c r="B40">
        <f>IFERROR(통합!B40/통합!B39*100-100,NA())</f>
        <v>0.97244732576984916</v>
      </c>
      <c r="C40">
        <f>IFERROR(통합!C40/통합!C39*100-100,NA())</f>
        <v>1.9635480902879863</v>
      </c>
      <c r="D40">
        <f>IFERROR(통합!D40/통합!D39*100-100,NA())</f>
        <v>1.3996889580093494</v>
      </c>
      <c r="E40">
        <f>IFERROR(통합!E40/통합!E39*100-100,NA())</f>
        <v>0.49833887043189407</v>
      </c>
      <c r="F40">
        <f>IFERROR(통합!F40/통합!F39*100-100,NA())</f>
        <v>-2.2222222222222143</v>
      </c>
      <c r="G40">
        <f>IFERROR(통합!G40/통합!G39*100-100,NA())</f>
        <v>-1.8135151928400717</v>
      </c>
      <c r="H40" t="e">
        <f>IFERROR(통합!H40/통합!H39*100-100,NA())</f>
        <v>#N/A</v>
      </c>
      <c r="I40">
        <f>IFERROR(통합!I40/통합!I39*100-100,NA())</f>
        <v>-4.3349788066292376</v>
      </c>
      <c r="J40">
        <f>IFERROR(통합!J38/통합!J35*100-100,NA())</f>
        <v>-0.53733990661763187</v>
      </c>
      <c r="K40">
        <f>IFERROR(통합!K38/통합!K35*100-100,NA())</f>
        <v>-0.56371726612790951</v>
      </c>
    </row>
    <row r="41" spans="1:11" x14ac:dyDescent="0.3">
      <c r="A41" s="9">
        <v>37712</v>
      </c>
      <c r="B41">
        <f>IFERROR(통합!B41/통합!B40*100-100,NA())</f>
        <v>0.16051364365972631</v>
      </c>
      <c r="C41">
        <f>IFERROR(통합!C41/통합!C40*100-100,NA())</f>
        <v>-2.0543737040165837</v>
      </c>
      <c r="D41">
        <f>IFERROR(통합!D41/통합!D40*100-100,NA())</f>
        <v>1.3803680981594937</v>
      </c>
      <c r="E41">
        <f>IFERROR(통합!E41/통합!E40*100-100,NA())</f>
        <v>-0.33057851239669844</v>
      </c>
      <c r="F41">
        <f>IFERROR(통합!F41/통합!F40*100-100,NA())</f>
        <v>-5.2447552447552397</v>
      </c>
      <c r="G41">
        <f>IFERROR(통합!G41/통합!G40*100-100,NA())</f>
        <v>-4.2345405744595297</v>
      </c>
      <c r="H41" t="e">
        <f>IFERROR(통합!H41/통합!H40*100-100,NA())</f>
        <v>#N/A</v>
      </c>
      <c r="I41">
        <f>IFERROR(통합!I41/통합!I40*100-100,NA())</f>
        <v>9.014890480832463</v>
      </c>
      <c r="J41" t="e">
        <f>IFERROR(통합!J39/통합!J36*100-100,NA())</f>
        <v>#N/A</v>
      </c>
      <c r="K41" t="e">
        <f>IFERROR(통합!K39/통합!K36*100-100,NA())</f>
        <v>#N/A</v>
      </c>
    </row>
    <row r="42" spans="1:11" x14ac:dyDescent="0.3">
      <c r="A42" s="9">
        <v>37742</v>
      </c>
      <c r="B42">
        <f>IFERROR(통합!B42/통합!B41*100-100,NA())</f>
        <v>0</v>
      </c>
      <c r="C42">
        <f>IFERROR(통합!C42/통합!C41*100-100,NA())</f>
        <v>-0.43321441173011976</v>
      </c>
      <c r="D42">
        <f>IFERROR(통합!D42/통합!D41*100-100,NA())</f>
        <v>-0.60514372163386554</v>
      </c>
      <c r="E42">
        <f>IFERROR(통합!E42/통합!E41*100-100,NA())</f>
        <v>1.990049751243788</v>
      </c>
      <c r="F42">
        <f>IFERROR(통합!F42/통합!F41*100-100,NA())</f>
        <v>-3.5055350553505633</v>
      </c>
      <c r="G42">
        <f>IFERROR(통합!G42/통합!G41*100-100,NA())</f>
        <v>5.7911301768871937</v>
      </c>
      <c r="H42" t="e">
        <f>IFERROR(통합!H42/통합!H41*100-100,NA())</f>
        <v>#N/A</v>
      </c>
      <c r="I42">
        <f>IFERROR(통합!I42/통합!I41*100-100,NA())</f>
        <v>-3.3296099838670017</v>
      </c>
      <c r="J42" t="e">
        <f>IFERROR(통합!J40/통합!J37*100-100,NA())</f>
        <v>#N/A</v>
      </c>
      <c r="K42" t="e">
        <f>IFERROR(통합!K40/통합!K37*100-100,NA())</f>
        <v>#N/A</v>
      </c>
    </row>
    <row r="43" spans="1:11" x14ac:dyDescent="0.3">
      <c r="A43" s="9">
        <v>37773</v>
      </c>
      <c r="B43">
        <f>IFERROR(통합!B43/통합!B42*100-100,NA())</f>
        <v>1.4423076923076934</v>
      </c>
      <c r="C43">
        <f>IFERROR(통합!C43/통합!C42*100-100,NA())</f>
        <v>3.2878546256373937</v>
      </c>
      <c r="D43">
        <f>IFERROR(통합!D43/통합!D42*100-100,NA())</f>
        <v>0.4566210045662018</v>
      </c>
      <c r="E43">
        <f>IFERROR(통합!E43/통합!E42*100-100,NA())</f>
        <v>-0.81300813008130035</v>
      </c>
      <c r="F43">
        <f>IFERROR(통합!F43/통합!F42*100-100,NA())</f>
        <v>4.9713193116634784</v>
      </c>
      <c r="G43">
        <f>IFERROR(통합!G43/통합!G42*100-100,NA())</f>
        <v>3.1704172989064432</v>
      </c>
      <c r="H43" t="e">
        <f>IFERROR(통합!H43/통합!H42*100-100,NA())</f>
        <v>#N/A</v>
      </c>
      <c r="I43">
        <f>IFERROR(통합!I43/통합!I42*100-100,NA())</f>
        <v>6.8851569599692795</v>
      </c>
      <c r="J43">
        <f>IFERROR(통합!J41/통합!J38*100-100,NA())</f>
        <v>6.6122927102171047E-2</v>
      </c>
      <c r="K43">
        <f>IFERROR(통합!K41/통합!K38*100-100,NA())</f>
        <v>0.29943091863087545</v>
      </c>
    </row>
    <row r="44" spans="1:11" x14ac:dyDescent="0.3">
      <c r="A44" s="9">
        <v>37803</v>
      </c>
      <c r="B44">
        <f>IFERROR(통합!B44/통합!B43*100-100,NA())</f>
        <v>-0.78988941548183789</v>
      </c>
      <c r="C44">
        <f>IFERROR(통합!C44/통합!C43*100-100,NA())</f>
        <v>-4.7519204010445577</v>
      </c>
      <c r="D44">
        <f>IFERROR(통합!D44/통합!D43*100-100,NA())</f>
        <v>0.75757575757575069</v>
      </c>
      <c r="E44">
        <f>IFERROR(통합!E44/통합!E43*100-100,NA())</f>
        <v>1.3114754098360777</v>
      </c>
      <c r="F44">
        <f>IFERROR(통합!F44/통합!F43*100-100,NA())</f>
        <v>-6.3752276867030986</v>
      </c>
      <c r="G44">
        <f>IFERROR(통합!G44/통합!G43*100-100,NA())</f>
        <v>-0.87374944678670374</v>
      </c>
      <c r="H44" t="e">
        <f>IFERROR(통합!H44/통합!H43*100-100,NA())</f>
        <v>#N/A</v>
      </c>
      <c r="I44">
        <f>IFERROR(통합!I44/통합!I43*100-100,NA())</f>
        <v>-2.3311685185785223</v>
      </c>
      <c r="J44" t="e">
        <f>IFERROR(통합!J42/통합!J39*100-100,NA())</f>
        <v>#N/A</v>
      </c>
      <c r="K44" t="e">
        <f>IFERROR(통합!K42/통합!K39*100-100,NA())</f>
        <v>#N/A</v>
      </c>
    </row>
    <row r="45" spans="1:11" x14ac:dyDescent="0.3">
      <c r="A45" s="9">
        <v>37834</v>
      </c>
      <c r="B45">
        <f>IFERROR(통합!B45/통합!B44*100-100,NA())</f>
        <v>1.2738853503184657</v>
      </c>
      <c r="C45">
        <f>IFERROR(통합!C45/통합!C44*100-100,NA())</f>
        <v>5.5533319991995143</v>
      </c>
      <c r="D45">
        <f>IFERROR(통합!D45/통합!D44*100-100,NA())</f>
        <v>-0.45112781954887282</v>
      </c>
      <c r="E45">
        <f>IFERROR(통합!E45/통합!E44*100-100,NA())</f>
        <v>0.32362459546926914</v>
      </c>
      <c r="F45">
        <f>IFERROR(통합!F45/통합!F44*100-100,NA())</f>
        <v>1.7509727626459153</v>
      </c>
      <c r="G45">
        <f>IFERROR(통합!G45/통합!G44*100-100,NA())</f>
        <v>1.3280513089954979</v>
      </c>
      <c r="H45" t="e">
        <f>IFERROR(통합!H45/통합!H44*100-100,NA())</f>
        <v>#N/A</v>
      </c>
      <c r="I45">
        <f>IFERROR(통합!I45/통합!I44*100-100,NA())</f>
        <v>4.3659814087477713</v>
      </c>
      <c r="J45" t="e">
        <f>IFERROR(통합!J43/통합!J40*100-100,NA())</f>
        <v>#N/A</v>
      </c>
      <c r="K45" t="e">
        <f>IFERROR(통합!K43/통합!K40*100-100,NA())</f>
        <v>#N/A</v>
      </c>
    </row>
    <row r="46" spans="1:11" x14ac:dyDescent="0.3">
      <c r="A46" s="9">
        <v>37865</v>
      </c>
      <c r="B46">
        <f>IFERROR(통합!B46/통합!B45*100-100,NA())</f>
        <v>0</v>
      </c>
      <c r="C46">
        <f>IFERROR(통합!C46/통합!C45*100-100,NA())</f>
        <v>0.97260403829749009</v>
      </c>
      <c r="D46">
        <f>IFERROR(통합!D46/통합!D45*100-100,NA())</f>
        <v>0.15105740181266469</v>
      </c>
      <c r="E46">
        <f>IFERROR(통합!E46/통합!E45*100-100,NA())</f>
        <v>0.32258064516128115</v>
      </c>
      <c r="F46">
        <f>IFERROR(통합!F46/통합!F45*100-100,NA())</f>
        <v>6.500956022944564</v>
      </c>
      <c r="G46">
        <f>IFERROR(통합!G46/통합!G45*100-100,NA())</f>
        <v>-3.666168734639669</v>
      </c>
      <c r="H46" t="e">
        <f>IFERROR(통합!H46/통합!H45*100-100,NA())</f>
        <v>#N/A</v>
      </c>
      <c r="I46">
        <f>IFERROR(통합!I46/통합!I45*100-100,NA())</f>
        <v>-0.74675668227413894</v>
      </c>
      <c r="J46">
        <f>IFERROR(통합!J44/통합!J41*100-100,NA())</f>
        <v>1.5990755197231294</v>
      </c>
      <c r="K46">
        <f>IFERROR(통합!K44/통합!K41*100-100,NA())</f>
        <v>1.768792918072549</v>
      </c>
    </row>
    <row r="47" spans="1:11" x14ac:dyDescent="0.3">
      <c r="A47" s="9">
        <v>37895</v>
      </c>
      <c r="B47">
        <f>IFERROR(통합!B47/통합!B46*100-100,NA())</f>
        <v>0.94339622641510346</v>
      </c>
      <c r="C47">
        <f>IFERROR(통합!C47/통합!C46*100-100,NA())</f>
        <v>2.7864358406248755</v>
      </c>
      <c r="D47">
        <f>IFERROR(통합!D47/통합!D46*100-100,NA())</f>
        <v>-0.15082956259425373</v>
      </c>
      <c r="E47">
        <f>IFERROR(통합!E47/통합!E46*100-100,NA())</f>
        <v>0.32154340836012807</v>
      </c>
      <c r="F47">
        <f>IFERROR(통합!F47/통합!F46*100-100,NA())</f>
        <v>-0.89766606822261963</v>
      </c>
      <c r="G47">
        <f>IFERROR(통합!G47/통합!G46*100-100,NA())</f>
        <v>4.5829328204762589</v>
      </c>
      <c r="H47" t="e">
        <f>IFERROR(통합!H47/통합!H46*100-100,NA())</f>
        <v>#N/A</v>
      </c>
      <c r="I47">
        <f>IFERROR(통합!I47/통합!I46*100-100,NA())</f>
        <v>5.9706058170715579</v>
      </c>
      <c r="J47" t="e">
        <f>IFERROR(통합!J45/통합!J42*100-100,NA())</f>
        <v>#N/A</v>
      </c>
      <c r="K47" t="e">
        <f>IFERROR(통합!K45/통합!K42*100-100,NA())</f>
        <v>#N/A</v>
      </c>
    </row>
    <row r="48" spans="1:11" x14ac:dyDescent="0.3">
      <c r="A48" s="9">
        <v>37926</v>
      </c>
      <c r="B48">
        <f>IFERROR(통합!B48/통합!B47*100-100,NA())</f>
        <v>0</v>
      </c>
      <c r="C48">
        <f>IFERROR(통합!C48/통합!C47*100-100,NA())</f>
        <v>0.46034123707573826</v>
      </c>
      <c r="D48">
        <f>IFERROR(통합!D48/통합!D47*100-100,NA())</f>
        <v>0</v>
      </c>
      <c r="E48">
        <f>IFERROR(통합!E48/통합!E47*100-100,NA())</f>
        <v>0.1602564102564088</v>
      </c>
      <c r="F48">
        <f>IFERROR(통합!F48/통합!F47*100-100,NA())</f>
        <v>-3.9855072463768124</v>
      </c>
      <c r="G48">
        <f>IFERROR(통합!G48/통합!G47*100-100,NA())</f>
        <v>1.6071185159316315</v>
      </c>
      <c r="H48" t="e">
        <f>IFERROR(통합!H48/통합!H47*100-100,NA())</f>
        <v>#N/A</v>
      </c>
      <c r="I48">
        <f>IFERROR(통합!I48/통합!I47*100-100,NA())</f>
        <v>1.595642985397447</v>
      </c>
      <c r="J48" t="e">
        <f>IFERROR(통합!J46/통합!J43*100-100,NA())</f>
        <v>#N/A</v>
      </c>
      <c r="K48" t="e">
        <f>IFERROR(통합!K46/통합!K43*100-100,NA())</f>
        <v>#N/A</v>
      </c>
    </row>
    <row r="49" spans="1:11" x14ac:dyDescent="0.3">
      <c r="A49" s="9">
        <v>37956</v>
      </c>
      <c r="B49">
        <f>IFERROR(통합!B49/통합!B48*100-100,NA())</f>
        <v>0.15576323987538387</v>
      </c>
      <c r="C49">
        <f>IFERROR(통합!C49/통합!C48*100-100,NA())</f>
        <v>2.0584063716041783</v>
      </c>
      <c r="D49">
        <f>IFERROR(통합!D49/통합!D48*100-100,NA())</f>
        <v>-2.1148036253776468</v>
      </c>
      <c r="E49">
        <f>IFERROR(통합!E49/통합!E48*100-100,NA())</f>
        <v>-2.0799999999999983</v>
      </c>
      <c r="F49">
        <f>IFERROR(통합!F49/통합!F48*100-100,NA())</f>
        <v>2.8301886792452962</v>
      </c>
      <c r="G49">
        <f>IFERROR(통합!G49/통합!G48*100-100,NA())</f>
        <v>6.8412731534208291</v>
      </c>
      <c r="H49" t="e">
        <f>IFERROR(통합!H49/통합!H48*100-100,NA())</f>
        <v>#N/A</v>
      </c>
      <c r="I49">
        <f>IFERROR(통합!I49/통합!I48*100-100,NA())</f>
        <v>3.3585675543029936</v>
      </c>
      <c r="J49">
        <f>IFERROR(통합!J47/통합!J44*100-100,NA())</f>
        <v>2.5498739972835693</v>
      </c>
      <c r="K49">
        <f>IFERROR(통합!K47/통합!K44*100-100,NA())</f>
        <v>2.8074207357206831</v>
      </c>
    </row>
    <row r="50" spans="1:11" x14ac:dyDescent="0.3">
      <c r="A50" s="9">
        <v>37987</v>
      </c>
      <c r="B50">
        <f>IFERROR(통합!B50/통합!B49*100-100,NA())</f>
        <v>0.9331259720062377</v>
      </c>
      <c r="C50">
        <f>IFERROR(통합!C50/통합!C49*100-100,NA())</f>
        <v>-0.26547411181982739</v>
      </c>
      <c r="D50">
        <f>IFERROR(통합!D50/통합!D49*100-100,NA())</f>
        <v>2.3148148148148096</v>
      </c>
      <c r="E50">
        <f>IFERROR(통합!E50/통합!E49*100-100,NA())</f>
        <v>3.4313725490195992</v>
      </c>
      <c r="F50">
        <f>IFERROR(통합!F50/통합!F49*100-100,NA())</f>
        <v>-5.8715596330275162</v>
      </c>
      <c r="G50">
        <f>IFERROR(통합!G50/통합!G49*100-100,NA())</f>
        <v>1.5919364371739846</v>
      </c>
      <c r="H50" t="e">
        <f>IFERROR(통합!H50/통합!H49*100-100,NA())</f>
        <v>#N/A</v>
      </c>
      <c r="I50">
        <f>IFERROR(통합!I50/통합!I49*100-100,NA())</f>
        <v>13.427691164669369</v>
      </c>
      <c r="J50" t="e">
        <f>IFERROR(통합!J48/통합!J45*100-100,NA())</f>
        <v>#N/A</v>
      </c>
      <c r="K50" t="e">
        <f>IFERROR(통합!K48/통합!K45*100-100,NA())</f>
        <v>#N/A</v>
      </c>
    </row>
    <row r="51" spans="1:11" x14ac:dyDescent="0.3">
      <c r="A51" s="9">
        <v>38018</v>
      </c>
      <c r="B51">
        <f>IFERROR(통합!B51/통합!B50*100-100,NA())</f>
        <v>1.0785824345146153</v>
      </c>
      <c r="C51">
        <f>IFERROR(통합!C51/통합!C50*100-100,NA())</f>
        <v>5.2360791039176746</v>
      </c>
      <c r="D51">
        <f>IFERROR(통합!D51/통합!D50*100-100,NA())</f>
        <v>0.15082956259429636</v>
      </c>
      <c r="E51">
        <f>IFERROR(통합!E51/통합!E50*100-100,NA())</f>
        <v>-0.47393364928909421</v>
      </c>
      <c r="F51">
        <f>IFERROR(통합!F51/통합!F50*100-100,NA())</f>
        <v>13.840155945419099</v>
      </c>
      <c r="G51">
        <f>IFERROR(통합!G51/통합!G50*100-100,NA())</f>
        <v>-3.5390146517835035</v>
      </c>
      <c r="H51" t="e">
        <f>IFERROR(통합!H51/통합!H50*100-100,NA())</f>
        <v>#N/A</v>
      </c>
      <c r="I51">
        <f>IFERROR(통합!I51/통합!I50*100-100,NA())</f>
        <v>-5.5720459650882503</v>
      </c>
      <c r="J51" t="e">
        <f>IFERROR(통합!J49/통합!J46*100-100,NA())</f>
        <v>#N/A</v>
      </c>
      <c r="K51" t="e">
        <f>IFERROR(통합!K49/통합!K46*100-100,NA())</f>
        <v>#N/A</v>
      </c>
    </row>
    <row r="52" spans="1:11" x14ac:dyDescent="0.3">
      <c r="A52" s="9">
        <v>38047</v>
      </c>
      <c r="B52">
        <f>IFERROR(통합!B52/통합!B51*100-100,NA())</f>
        <v>-0.60975609756096105</v>
      </c>
      <c r="C52">
        <f>IFERROR(통합!C52/통합!C51*100-100,NA())</f>
        <v>-1.9742649555238785</v>
      </c>
      <c r="D52">
        <f>IFERROR(통합!D52/통합!D51*100-100,NA())</f>
        <v>-0.30120481927711751</v>
      </c>
      <c r="E52">
        <f>IFERROR(통합!E52/통합!E51*100-100,NA())</f>
        <v>-3.1746031746031775</v>
      </c>
      <c r="F52">
        <f>IFERROR(통합!F52/통합!F51*100-100,NA())</f>
        <v>-3.2534246575342394</v>
      </c>
      <c r="G52">
        <f>IFERROR(통합!G52/통합!G51*100-100,NA())</f>
        <v>3.3385200129483934</v>
      </c>
      <c r="H52" t="e">
        <f>IFERROR(통합!H52/통합!H51*100-100,NA())</f>
        <v>#N/A</v>
      </c>
      <c r="I52">
        <f>IFERROR(통합!I52/통합!I51*100-100,NA())</f>
        <v>-7.7569840524368061</v>
      </c>
      <c r="J52">
        <f>IFERROR(통합!J50/통합!J47*100-100,NA())</f>
        <v>1.4230212227337233</v>
      </c>
      <c r="K52">
        <f>IFERROR(통합!K50/통합!K47*100-100,NA())</f>
        <v>0.14402481062238337</v>
      </c>
    </row>
    <row r="53" spans="1:11" x14ac:dyDescent="0.3">
      <c r="A53" s="9">
        <v>38078</v>
      </c>
      <c r="B53">
        <f>IFERROR(통합!B53/통합!B52*100-100,NA())</f>
        <v>0.92024539877300526</v>
      </c>
      <c r="C53">
        <f>IFERROR(통합!C53/통합!C52*100-100,NA())</f>
        <v>1.0130747250844223</v>
      </c>
      <c r="D53">
        <f>IFERROR(통합!D53/통합!D52*100-100,NA())</f>
        <v>0.60422960725074404</v>
      </c>
      <c r="E53">
        <f>IFERROR(통합!E53/통합!E52*100-100,NA())</f>
        <v>0.65573770491802463</v>
      </c>
      <c r="F53">
        <f>IFERROR(통합!F53/통합!F52*100-100,NA())</f>
        <v>-1.4159292035398181</v>
      </c>
      <c r="G53">
        <f>IFERROR(통합!G53/통합!G52*100-100,NA())</f>
        <v>-1.4312085381124291</v>
      </c>
      <c r="H53" t="e">
        <f>IFERROR(통합!H53/통합!H52*100-100,NA())</f>
        <v>#N/A</v>
      </c>
      <c r="I53">
        <f>IFERROR(통합!I53/통합!I52*100-100,NA())</f>
        <v>6.9793934821362598</v>
      </c>
      <c r="J53" t="e">
        <f>IFERROR(통합!J51/통합!J48*100-100,NA())</f>
        <v>#N/A</v>
      </c>
      <c r="K53" t="e">
        <f>IFERROR(통합!K51/통합!K48*100-100,NA())</f>
        <v>#N/A</v>
      </c>
    </row>
    <row r="54" spans="1:11" x14ac:dyDescent="0.3">
      <c r="A54" s="9">
        <v>38108</v>
      </c>
      <c r="B54">
        <f>IFERROR(통합!B54/통합!B53*100-100,NA())</f>
        <v>-0.15197568389056926</v>
      </c>
      <c r="C54">
        <f>IFERROR(통합!C54/통합!C53*100-100,NA())</f>
        <v>1.4469398251328585</v>
      </c>
      <c r="D54">
        <f>IFERROR(통합!D54/통합!D53*100-100,NA())</f>
        <v>-0.75075075075075404</v>
      </c>
      <c r="E54">
        <f>IFERROR(통합!E54/통합!E53*100-100,NA())</f>
        <v>-0.65146579804560645</v>
      </c>
      <c r="F54">
        <f>IFERROR(통합!F54/통합!F53*100-100,NA())</f>
        <v>0.71813285457808718</v>
      </c>
      <c r="G54">
        <f>IFERROR(통합!G54/통합!G53*100-100,NA())</f>
        <v>0.49608342525748128</v>
      </c>
      <c r="H54" t="e">
        <f>IFERROR(통합!H54/통합!H53*100-100,NA())</f>
        <v>#N/A</v>
      </c>
      <c r="I54">
        <f>IFERROR(통합!I54/통합!I53*100-100,NA())</f>
        <v>-3.1289844284290211</v>
      </c>
      <c r="J54" t="e">
        <f>IFERROR(통합!J52/통합!J49*100-100,NA())</f>
        <v>#N/A</v>
      </c>
      <c r="K54" t="e">
        <f>IFERROR(통합!K52/통합!K49*100-100,NA())</f>
        <v>#N/A</v>
      </c>
    </row>
    <row r="55" spans="1:11" x14ac:dyDescent="0.3">
      <c r="A55" s="9">
        <v>38139</v>
      </c>
      <c r="B55">
        <f>IFERROR(통합!B55/통합!B54*100-100,NA())</f>
        <v>-1.2176560121765618</v>
      </c>
      <c r="C55">
        <f>IFERROR(통합!C55/통합!C54*100-100,NA())</f>
        <v>-3.1720012167506013</v>
      </c>
      <c r="D55">
        <f>IFERROR(통합!D55/통합!D54*100-100,NA())</f>
        <v>0.30257186081695409</v>
      </c>
      <c r="E55">
        <f>IFERROR(통합!E55/통합!E54*100-100,NA())</f>
        <v>3.7704918032786878</v>
      </c>
      <c r="F55">
        <f>IFERROR(통합!F55/통합!F54*100-100,NA())</f>
        <v>1.0695187165775479</v>
      </c>
      <c r="G55">
        <f>IFERROR(통합!G55/통합!G54*100-100,NA())</f>
        <v>-4.6742124024100207</v>
      </c>
      <c r="H55" t="e">
        <f>IFERROR(통합!H55/통합!H54*100-100,NA())</f>
        <v>#N/A</v>
      </c>
      <c r="I55">
        <f>IFERROR(통합!I55/통합!I54*100-100,NA())</f>
        <v>4.4286780657532177</v>
      </c>
      <c r="J55">
        <f>IFERROR(통합!J53/통합!J50*100-100,NA())</f>
        <v>0.83391671348587693</v>
      </c>
      <c r="K55">
        <f>IFERROR(통합!K53/통합!K50*100-100,NA())</f>
        <v>0.43432229344865902</v>
      </c>
    </row>
    <row r="56" spans="1:11" x14ac:dyDescent="0.3">
      <c r="A56" s="9">
        <v>38169</v>
      </c>
      <c r="B56">
        <f>IFERROR(통합!B56/통합!B55*100-100,NA())</f>
        <v>0</v>
      </c>
      <c r="C56">
        <f>IFERROR(통합!C56/통합!C55*100-100,NA())</f>
        <v>-1.2670820461804198</v>
      </c>
      <c r="D56">
        <f>IFERROR(통합!D56/통합!D55*100-100,NA())</f>
        <v>-0.60331825037705755</v>
      </c>
      <c r="E56">
        <f>IFERROR(통합!E56/통합!E55*100-100,NA())</f>
        <v>-1.2638230647709321</v>
      </c>
      <c r="F56">
        <f>IFERROR(통합!F56/통합!F55*100-100,NA())</f>
        <v>-2.6455026455026456</v>
      </c>
      <c r="G56">
        <f>IFERROR(통합!G56/통합!G55*100-100,NA())</f>
        <v>5.638756492265756</v>
      </c>
      <c r="H56" t="e">
        <f>IFERROR(통합!H56/통합!H55*100-100,NA())</f>
        <v>#N/A</v>
      </c>
      <c r="I56">
        <f>IFERROR(통합!I56/통합!I55*100-100,NA())</f>
        <v>-2.1550380359074239</v>
      </c>
      <c r="J56" t="e">
        <f>IFERROR(통합!J54/통합!J51*100-100,NA())</f>
        <v>#N/A</v>
      </c>
      <c r="K56" t="e">
        <f>IFERROR(통합!K54/통합!K51*100-100,NA())</f>
        <v>#N/A</v>
      </c>
    </row>
    <row r="57" spans="1:11" x14ac:dyDescent="0.3">
      <c r="A57" s="9">
        <v>38200</v>
      </c>
      <c r="B57">
        <f>IFERROR(통합!B57/통합!B56*100-100,NA())</f>
        <v>0.15408320493064309</v>
      </c>
      <c r="C57">
        <f>IFERROR(통합!C57/통합!C56*100-100,NA())</f>
        <v>1.7995085821357293</v>
      </c>
      <c r="D57">
        <f>IFERROR(통합!D57/통합!D56*100-100,NA())</f>
        <v>-0.91047040971169224</v>
      </c>
      <c r="E57">
        <f>IFERROR(통합!E57/통합!E56*100-100,NA())</f>
        <v>-2.4000000000000057</v>
      </c>
      <c r="F57">
        <f>IFERROR(통합!F57/통합!F56*100-100,NA())</f>
        <v>4.1666666666666572</v>
      </c>
      <c r="G57">
        <f>IFERROR(통합!G57/통합!G56*100-100,NA())</f>
        <v>0.8309086881038894</v>
      </c>
      <c r="H57" t="e">
        <f>IFERROR(통합!H57/통합!H56*100-100,NA())</f>
        <v>#N/A</v>
      </c>
      <c r="I57">
        <f>IFERROR(통합!I57/통합!I56*100-100,NA())</f>
        <v>-4.3397672229294528</v>
      </c>
      <c r="J57" t="e">
        <f>IFERROR(통합!J55/통합!J52*100-100,NA())</f>
        <v>#N/A</v>
      </c>
      <c r="K57" t="e">
        <f>IFERROR(통합!K55/통합!K52*100-100,NA())</f>
        <v>#N/A</v>
      </c>
    </row>
    <row r="58" spans="1:11" x14ac:dyDescent="0.3">
      <c r="A58" s="9">
        <v>38231</v>
      </c>
      <c r="B58">
        <f>IFERROR(통합!B58/통합!B57*100-100,NA())</f>
        <v>0.9230769230769198</v>
      </c>
      <c r="C58">
        <f>IFERROR(통합!C58/통합!C57*100-100,NA())</f>
        <v>1.0522842904026959</v>
      </c>
      <c r="D58">
        <f>IFERROR(통합!D58/통합!D57*100-100,NA())</f>
        <v>0.76569678407349784</v>
      </c>
      <c r="E58">
        <f>IFERROR(통합!E58/통합!E57*100-100,NA())</f>
        <v>3.9344262295081904</v>
      </c>
      <c r="F58">
        <f>IFERROR(통합!F58/통합!F57*100-100,NA())</f>
        <v>1.0434782608695627</v>
      </c>
      <c r="G58">
        <f>IFERROR(통합!G58/통합!G57*100-100,NA())</f>
        <v>1.1077910484511335</v>
      </c>
      <c r="H58" t="e">
        <f>IFERROR(통합!H58/통합!H57*100-100,NA())</f>
        <v>#N/A</v>
      </c>
      <c r="I58">
        <f>IFERROR(통합!I58/통합!I57*100-100,NA())</f>
        <v>-6.9305409760494001</v>
      </c>
      <c r="J58">
        <f>IFERROR(통합!J56/통합!J53*100-100,NA())</f>
        <v>0.25583247875469795</v>
      </c>
      <c r="K58">
        <f>IFERROR(통합!K56/통합!K53*100-100,NA())</f>
        <v>0.26687501364229149</v>
      </c>
    </row>
    <row r="59" spans="1:11" x14ac:dyDescent="0.3">
      <c r="A59" s="9">
        <v>38261</v>
      </c>
      <c r="B59">
        <f>IFERROR(통합!B59/통합!B58*100-100,NA())</f>
        <v>-0.30487804878046632</v>
      </c>
      <c r="C59">
        <f>IFERROR(통합!C59/통합!C58*100-100,NA())</f>
        <v>-0.14262393676432339</v>
      </c>
      <c r="D59">
        <f>IFERROR(통합!D59/통합!D58*100-100,NA())</f>
        <v>0.15197568389058347</v>
      </c>
      <c r="E59">
        <f>IFERROR(통합!E59/통합!E58*100-100,NA())</f>
        <v>-2.9968454258675052</v>
      </c>
      <c r="F59">
        <f>IFERROR(통합!F59/통합!F58*100-100,NA())</f>
        <v>-4.3029259896729855</v>
      </c>
      <c r="G59">
        <f>IFERROR(통합!G59/통합!G58*100-100,NA())</f>
        <v>-0.44444773295624884</v>
      </c>
      <c r="H59" t="e">
        <f>IFERROR(통합!H59/통합!H58*100-100,NA())</f>
        <v>#N/A</v>
      </c>
      <c r="I59">
        <f>IFERROR(통합!I59/통합!I58*100-100,NA())</f>
        <v>11.772378981037306</v>
      </c>
      <c r="J59" t="e">
        <f>IFERROR(통합!J57/통합!J54*100-100,NA())</f>
        <v>#N/A</v>
      </c>
      <c r="K59" t="e">
        <f>IFERROR(통합!K57/통합!K54*100-100,NA())</f>
        <v>#N/A</v>
      </c>
    </row>
    <row r="60" spans="1:11" x14ac:dyDescent="0.3">
      <c r="A60" s="9">
        <v>38292</v>
      </c>
      <c r="B60">
        <f>IFERROR(통합!B60/통합!B59*100-100,NA())</f>
        <v>-0.15290519877677866</v>
      </c>
      <c r="C60">
        <f>IFERROR(통합!C60/통합!C59*100-100,NA())</f>
        <v>2.095952643171799</v>
      </c>
      <c r="D60">
        <f>IFERROR(통합!D60/통합!D59*100-100,NA())</f>
        <v>-0.30349013657055934</v>
      </c>
      <c r="E60">
        <f>IFERROR(통합!E60/통합!E59*100-100,NA())</f>
        <v>0.48780487804877737</v>
      </c>
      <c r="F60">
        <f>IFERROR(통합!F60/통합!F59*100-100,NA())</f>
        <v>-0.71942446043165376</v>
      </c>
      <c r="G60">
        <f>IFERROR(통합!G60/통합!G59*100-100,NA())</f>
        <v>-5.0828058367847149</v>
      </c>
      <c r="H60" t="e">
        <f>IFERROR(통합!H60/통합!H59*100-100,NA())</f>
        <v>#N/A</v>
      </c>
      <c r="I60">
        <f>IFERROR(통합!I60/통합!I59*100-100,NA())</f>
        <v>-3.9878088262920102</v>
      </c>
      <c r="J60" t="e">
        <f>IFERROR(통합!J58/통합!J55*100-100,NA())</f>
        <v>#N/A</v>
      </c>
      <c r="K60" t="e">
        <f>IFERROR(통합!K58/통합!K55*100-100,NA())</f>
        <v>#N/A</v>
      </c>
    </row>
    <row r="61" spans="1:11" x14ac:dyDescent="0.3">
      <c r="A61" s="9">
        <v>38322</v>
      </c>
      <c r="B61">
        <f>IFERROR(통합!B61/통합!B60*100-100,NA())</f>
        <v>-0.76569678407351205</v>
      </c>
      <c r="C61">
        <f>IFERROR(통합!C61/통합!C60*100-100,NA())</f>
        <v>-1.1461318051575944</v>
      </c>
      <c r="D61">
        <f>IFERROR(통합!D61/통합!D60*100-100,NA())</f>
        <v>-0.91324200913243203</v>
      </c>
      <c r="E61">
        <f>IFERROR(통합!E61/통합!E60*100-100,NA())</f>
        <v>1.2944983818770339</v>
      </c>
      <c r="F61">
        <f>IFERROR(통합!F61/통합!F60*100-100,NA())</f>
        <v>-3.4420289855072639</v>
      </c>
      <c r="G61">
        <f>IFERROR(통합!G61/통합!G60*100-100,NA())</f>
        <v>3.3254418772813921</v>
      </c>
      <c r="H61" t="e">
        <f>IFERROR(통합!H61/통합!H60*100-100,NA())</f>
        <v>#N/A</v>
      </c>
      <c r="I61">
        <f>IFERROR(통합!I61/통합!I60*100-100,NA())</f>
        <v>-4.3760835705082002</v>
      </c>
      <c r="J61">
        <f>IFERROR(통합!J59/통합!J56*100-100,NA())</f>
        <v>0.81964317374001894</v>
      </c>
      <c r="K61">
        <f>IFERROR(통합!K59/통합!K56*100-100,NA())</f>
        <v>1.3476308013432998</v>
      </c>
    </row>
    <row r="62" spans="1:11" x14ac:dyDescent="0.3">
      <c r="A62" s="9">
        <v>38353</v>
      </c>
      <c r="B62">
        <f>IFERROR(통합!B62/통합!B61*100-100,NA())</f>
        <v>3.3950617283950777</v>
      </c>
      <c r="C62">
        <f>IFERROR(통합!C62/통합!C61*100-100,NA())</f>
        <v>4.3938618925831037</v>
      </c>
      <c r="D62">
        <f>IFERROR(통합!D62/통합!D61*100-100,NA())</f>
        <v>2.9185867895545385</v>
      </c>
      <c r="E62">
        <f>IFERROR(통합!E62/통합!E61*100-100,NA())</f>
        <v>-1.9169329073482402</v>
      </c>
      <c r="F62">
        <f>IFERROR(통합!F62/통합!F61*100-100,NA())</f>
        <v>10.318949343339597</v>
      </c>
      <c r="G62">
        <f>IFERROR(통합!G62/통합!G61*100-100,NA())</f>
        <v>-8.9653031893547563E-2</v>
      </c>
      <c r="H62" t="e">
        <f>IFERROR(통합!H62/통합!H61*100-100,NA())</f>
        <v>#N/A</v>
      </c>
      <c r="I62">
        <f>IFERROR(통합!I62/통합!I61*100-100,NA())</f>
        <v>5.8321832264797422</v>
      </c>
      <c r="J62" t="e">
        <f>IFERROR(통합!J60/통합!J57*100-100,NA())</f>
        <v>#N/A</v>
      </c>
      <c r="K62" t="e">
        <f>IFERROR(통합!K60/통합!K57*100-100,NA())</f>
        <v>#N/A</v>
      </c>
    </row>
    <row r="63" spans="1:11" x14ac:dyDescent="0.3">
      <c r="A63" s="9">
        <v>38384</v>
      </c>
      <c r="B63">
        <f>IFERROR(통합!B63/통합!B62*100-100,NA())</f>
        <v>-0.74626865671642406</v>
      </c>
      <c r="C63">
        <f>IFERROR(통합!C63/통합!C62*100-100,NA())</f>
        <v>-2.7259215705489339</v>
      </c>
      <c r="D63">
        <f>IFERROR(통합!D63/통합!D62*100-100,NA())</f>
        <v>0.74626865671640985</v>
      </c>
      <c r="E63">
        <f>IFERROR(통합!E63/통합!E62*100-100,NA())</f>
        <v>1.3029315960912129</v>
      </c>
      <c r="F63">
        <f>IFERROR(통합!F63/통합!F62*100-100,NA())</f>
        <v>-0.85034013605441316</v>
      </c>
      <c r="G63">
        <f>IFERROR(통합!G63/통합!G62*100-100,NA())</f>
        <v>-2.7543001002864713</v>
      </c>
      <c r="H63" t="e">
        <f>IFERROR(통합!H63/통합!H62*100-100,NA())</f>
        <v>#N/A</v>
      </c>
      <c r="I63">
        <f>IFERROR(통합!I63/통합!I62*100-100,NA())</f>
        <v>-7.6664456590593062</v>
      </c>
      <c r="J63" t="e">
        <f>IFERROR(통합!J61/통합!J58*100-100,NA())</f>
        <v>#N/A</v>
      </c>
      <c r="K63" t="e">
        <f>IFERROR(통합!K61/통합!K58*100-100,NA())</f>
        <v>#N/A</v>
      </c>
    </row>
    <row r="64" spans="1:11" x14ac:dyDescent="0.3">
      <c r="A64" s="9">
        <v>38412</v>
      </c>
      <c r="B64">
        <f>IFERROR(통합!B64/통합!B63*100-100,NA())</f>
        <v>1.654135338345867</v>
      </c>
      <c r="C64">
        <f>IFERROR(통합!C64/통합!C63*100-100,NA())</f>
        <v>3.2976258437153518</v>
      </c>
      <c r="D64">
        <f>IFERROR(통합!D64/통합!D63*100-100,NA())</f>
        <v>-0.14814814814813815</v>
      </c>
      <c r="E64">
        <f>IFERROR(통합!E64/통합!E63*100-100,NA())</f>
        <v>0.80385852090032017</v>
      </c>
      <c r="F64">
        <f>IFERROR(통합!F64/통합!F63*100-100,NA())</f>
        <v>-3.6020583190394291</v>
      </c>
      <c r="G64">
        <f>IFERROR(통합!G64/통합!G63*100-100,NA())</f>
        <v>6.7185941099988611</v>
      </c>
      <c r="H64" t="e">
        <f>IFERROR(통합!H64/통합!H63*100-100,NA())</f>
        <v>#N/A</v>
      </c>
      <c r="I64">
        <f>IFERROR(통합!I64/통합!I63*100-100,NA())</f>
        <v>-5.4153237377512369</v>
      </c>
      <c r="J64">
        <f>IFERROR(통합!J62/통합!J59*100-100,NA())</f>
        <v>0.93610921577005968</v>
      </c>
      <c r="K64">
        <f>IFERROR(통합!K62/통합!K59*100-100,NA())</f>
        <v>0.50737192902099082</v>
      </c>
    </row>
    <row r="65" spans="1:11" x14ac:dyDescent="0.3">
      <c r="A65" s="9">
        <v>38443</v>
      </c>
      <c r="B65">
        <f>IFERROR(통합!B65/통합!B64*100-100,NA())</f>
        <v>-0.73964497041420429</v>
      </c>
      <c r="C65">
        <f>IFERROR(통합!C65/통합!C64*100-100,NA())</f>
        <v>-2.2496017684730703</v>
      </c>
      <c r="D65">
        <f>IFERROR(통합!D65/통합!D64*100-100,NA())</f>
        <v>-0.14836795252226409</v>
      </c>
      <c r="E65">
        <f>IFERROR(통합!E65/통합!E64*100-100,NA())</f>
        <v>0.95693779904304677</v>
      </c>
      <c r="F65">
        <f>IFERROR(통합!F65/통합!F64*100-100,NA())</f>
        <v>-2.8469750889679801</v>
      </c>
      <c r="G65">
        <f>IFERROR(통합!G65/통합!G64*100-100,NA())</f>
        <v>0.29150803891371879</v>
      </c>
      <c r="H65" t="e">
        <f>IFERROR(통합!H65/통합!H64*100-100,NA())</f>
        <v>#N/A</v>
      </c>
      <c r="I65">
        <f>IFERROR(통합!I65/통합!I64*100-100,NA())</f>
        <v>0.82792919307439661</v>
      </c>
      <c r="J65" t="e">
        <f>IFERROR(통합!J63/통합!J60*100-100,NA())</f>
        <v>#N/A</v>
      </c>
      <c r="K65" t="e">
        <f>IFERROR(통합!K63/통합!K60*100-100,NA())</f>
        <v>#N/A</v>
      </c>
    </row>
    <row r="66" spans="1:11" x14ac:dyDescent="0.3">
      <c r="A66" s="9">
        <v>38473</v>
      </c>
      <c r="B66">
        <f>IFERROR(통합!B66/통합!B65*100-100,NA())</f>
        <v>0.14903129657228931</v>
      </c>
      <c r="C66">
        <f>IFERROR(통합!C66/통합!C65*100-100,NA())</f>
        <v>-0.85303801257109058</v>
      </c>
      <c r="D66">
        <f>IFERROR(통합!D66/통합!D65*100-100,NA())</f>
        <v>0.29717682020802272</v>
      </c>
      <c r="E66">
        <f>IFERROR(통합!E66/통합!E65*100-100,NA())</f>
        <v>0</v>
      </c>
      <c r="F66">
        <f>IFERROR(통합!F66/통합!F65*100-100,NA())</f>
        <v>3.4798534798534604</v>
      </c>
      <c r="G66">
        <f>IFERROR(통합!G66/통합!G65*100-100,NA())</f>
        <v>1.1543098490693495</v>
      </c>
      <c r="H66" t="e">
        <f>IFERROR(통합!H66/통합!H65*100-100,NA())</f>
        <v>#N/A</v>
      </c>
      <c r="I66">
        <f>IFERROR(통합!I66/통합!I65*100-100,NA())</f>
        <v>1.5363835964322021</v>
      </c>
      <c r="J66" t="e">
        <f>IFERROR(통합!J64/통합!J61*100-100,NA())</f>
        <v>#N/A</v>
      </c>
      <c r="K66" t="e">
        <f>IFERROR(통합!K64/통합!K61*100-100,NA())</f>
        <v>#N/A</v>
      </c>
    </row>
    <row r="67" spans="1:11" x14ac:dyDescent="0.3">
      <c r="A67" s="9">
        <v>38504</v>
      </c>
      <c r="B67">
        <f>IFERROR(통합!B67/통합!B66*100-100,NA())</f>
        <v>0.7440476190476204</v>
      </c>
      <c r="C67">
        <f>IFERROR(통합!C67/통합!C66*100-100,NA())</f>
        <v>0.73626834381551021</v>
      </c>
      <c r="D67">
        <f>IFERROR(통합!D67/통합!D66*100-100,NA())</f>
        <v>1.1851851851851762</v>
      </c>
      <c r="E67">
        <f>IFERROR(통합!E67/통합!E66*100-100,NA())</f>
        <v>0.47393364928910842</v>
      </c>
      <c r="F67">
        <f>IFERROR(통합!F67/통합!F66*100-100,NA())</f>
        <v>5.6637168141592866</v>
      </c>
      <c r="G67">
        <f>IFERROR(통합!G67/통합!G66*100-100,NA())</f>
        <v>1.0180058612121456E-3</v>
      </c>
      <c r="H67" t="e">
        <f>IFERROR(통합!H67/통합!H66*100-100,NA())</f>
        <v>#N/A</v>
      </c>
      <c r="I67">
        <f>IFERROR(통합!I67/통합!I66*100-100,NA())</f>
        <v>3.5028389368715978</v>
      </c>
      <c r="J67">
        <f>IFERROR(통합!J65/통합!J62*100-100,NA())</f>
        <v>1.8749772980847439</v>
      </c>
      <c r="K67">
        <f>IFERROR(통합!K65/통합!K62*100-100,NA())</f>
        <v>1.0342301354553456</v>
      </c>
    </row>
    <row r="68" spans="1:11" x14ac:dyDescent="0.3">
      <c r="A68" s="9">
        <v>38534</v>
      </c>
      <c r="B68">
        <f>IFERROR(통합!B68/통합!B67*100-100,NA())</f>
        <v>0.44313146233380962</v>
      </c>
      <c r="C68">
        <f>IFERROR(통합!C68/통합!C67*100-100,NA())</f>
        <v>0.93566862013851448</v>
      </c>
      <c r="D68">
        <f>IFERROR(통합!D68/통합!D67*100-100,NA())</f>
        <v>0.29282576866765453</v>
      </c>
      <c r="E68">
        <f>IFERROR(통합!E68/통합!E67*100-100,NA())</f>
        <v>0.786163522012572</v>
      </c>
      <c r="F68">
        <f>IFERROR(통합!F68/통합!F67*100-100,NA())</f>
        <v>4.5226130653266239</v>
      </c>
      <c r="G68">
        <f>IFERROR(통합!G68/통합!G67*100-100,NA())</f>
        <v>-1.6080883344450285</v>
      </c>
      <c r="H68" t="e">
        <f>IFERROR(통합!H68/통합!H67*100-100,NA())</f>
        <v>#N/A</v>
      </c>
      <c r="I68">
        <f>IFERROR(통합!I68/통합!I67*100-100,NA())</f>
        <v>2.5757040515929361</v>
      </c>
      <c r="J68" t="e">
        <f>IFERROR(통합!J66/통합!J63*100-100,NA())</f>
        <v>#N/A</v>
      </c>
      <c r="K68" t="e">
        <f>IFERROR(통합!K66/통합!K63*100-100,NA())</f>
        <v>#N/A</v>
      </c>
    </row>
    <row r="69" spans="1:11" x14ac:dyDescent="0.3">
      <c r="A69" s="9">
        <v>38565</v>
      </c>
      <c r="B69">
        <f>IFERROR(통합!B69/통합!B68*100-100,NA())</f>
        <v>0.73529411764705799</v>
      </c>
      <c r="C69">
        <f>IFERROR(통합!C69/통합!C68*100-100,NA())</f>
        <v>0.55421766238907821</v>
      </c>
      <c r="D69">
        <f>IFERROR(통합!D69/통합!D68*100-100,NA())</f>
        <v>0.58394160583942778</v>
      </c>
      <c r="E69">
        <f>IFERROR(통합!E69/통합!E68*100-100,NA())</f>
        <v>0.31201248049923436</v>
      </c>
      <c r="F69">
        <f>IFERROR(통합!F69/통합!F68*100-100,NA())</f>
        <v>-7.2115384615384528</v>
      </c>
      <c r="G69">
        <f>IFERROR(통합!G69/통합!G68*100-100,NA())</f>
        <v>0.89457579954472521</v>
      </c>
      <c r="H69" t="e">
        <f>IFERROR(통합!H69/통합!H68*100-100,NA())</f>
        <v>#N/A</v>
      </c>
      <c r="I69">
        <f>IFERROR(통합!I69/통합!I68*100-100,NA())</f>
        <v>3.6058291967132874</v>
      </c>
      <c r="J69" t="e">
        <f>IFERROR(통합!J67/통합!J64*100-100,NA())</f>
        <v>#N/A</v>
      </c>
      <c r="K69" t="e">
        <f>IFERROR(통합!K67/통합!K64*100-100,NA())</f>
        <v>#N/A</v>
      </c>
    </row>
    <row r="70" spans="1:11" x14ac:dyDescent="0.3">
      <c r="A70" s="9">
        <v>38596</v>
      </c>
      <c r="B70">
        <f>IFERROR(통합!B70/통합!B69*100-100,NA())</f>
        <v>0</v>
      </c>
      <c r="C70">
        <f>IFERROR(통합!C70/통합!C69*100-100,NA())</f>
        <v>0.18536137265836317</v>
      </c>
      <c r="D70">
        <f>IFERROR(통합!D70/통합!D69*100-100,NA())</f>
        <v>-0.14513788098695102</v>
      </c>
      <c r="E70">
        <f>IFERROR(통합!E70/통합!E69*100-100,NA())</f>
        <v>0.31104199066874116</v>
      </c>
      <c r="F70">
        <f>IFERROR(통합!F70/통합!F69*100-100,NA())</f>
        <v>-1.2089810017271105</v>
      </c>
      <c r="G70">
        <f>IFERROR(통합!G70/통합!G69*100-100,NA())</f>
        <v>-0.88418299251256371</v>
      </c>
      <c r="H70" t="e">
        <f>IFERROR(통합!H70/통합!H69*100-100,NA())</f>
        <v>#N/A</v>
      </c>
      <c r="I70">
        <f>IFERROR(통합!I70/통합!I69*100-100,NA())</f>
        <v>-1.9550258342080724</v>
      </c>
      <c r="J70">
        <f>IFERROR(통합!J68/통합!J65*100-100,NA())</f>
        <v>1.4038426769814549</v>
      </c>
      <c r="K70">
        <f>IFERROR(통합!K68/통합!K65*100-100,NA())</f>
        <v>0.75447305404495069</v>
      </c>
    </row>
    <row r="71" spans="1:11" x14ac:dyDescent="0.3">
      <c r="A71" s="9">
        <v>38626</v>
      </c>
      <c r="B71">
        <f>IFERROR(통합!B71/통합!B70*100-100,NA())</f>
        <v>0.87591240875910614</v>
      </c>
      <c r="C71">
        <f>IFERROR(통합!C71/통합!C70*100-100,NA())</f>
        <v>3.66598444535407</v>
      </c>
      <c r="D71">
        <f>IFERROR(통합!D71/통합!D70*100-100,NA())</f>
        <v>0.4360465116278931</v>
      </c>
      <c r="E71">
        <f>IFERROR(통합!E71/통합!E70*100-100,NA())</f>
        <v>0.15503875968991565</v>
      </c>
      <c r="F71">
        <f>IFERROR(통합!F71/통합!F70*100-100,NA())</f>
        <v>5.7692307692307736</v>
      </c>
      <c r="G71">
        <f>IFERROR(통합!G71/통합!G70*100-100,NA())</f>
        <v>-0.32599690413564986</v>
      </c>
      <c r="H71" t="e">
        <f>IFERROR(통합!H71/통합!H70*100-100,NA())</f>
        <v>#N/A</v>
      </c>
      <c r="I71">
        <f>IFERROR(통합!I71/통합!I70*100-100,NA())</f>
        <v>2.8601056129228652</v>
      </c>
      <c r="J71" t="e">
        <f>IFERROR(통합!J69/통합!J66*100-100,NA())</f>
        <v>#N/A</v>
      </c>
      <c r="K71" t="e">
        <f>IFERROR(통합!K69/통합!K66*100-100,NA())</f>
        <v>#N/A</v>
      </c>
    </row>
    <row r="72" spans="1:11" x14ac:dyDescent="0.3">
      <c r="A72" s="9">
        <v>38657</v>
      </c>
      <c r="B72">
        <f>IFERROR(통합!B72/통합!B71*100-100,NA())</f>
        <v>2.3154848046309695</v>
      </c>
      <c r="C72">
        <f>IFERROR(통합!C72/통합!C71*100-100,NA())</f>
        <v>4.0354423982057739</v>
      </c>
      <c r="D72">
        <f>IFERROR(통합!D72/통합!D71*100-100,NA())</f>
        <v>1.5918958031838031</v>
      </c>
      <c r="E72">
        <f>IFERROR(통합!E72/통합!E71*100-100,NA())</f>
        <v>2.3219814241486176</v>
      </c>
      <c r="F72">
        <f>IFERROR(통합!F72/통합!F71*100-100,NA())</f>
        <v>2.8099173553719083</v>
      </c>
      <c r="G72">
        <f>IFERROR(통합!G72/통합!G71*100-100,NA())</f>
        <v>3.0626496504204397</v>
      </c>
      <c r="H72" t="e">
        <f>IFERROR(통합!H72/통합!H71*100-100,NA())</f>
        <v>#N/A</v>
      </c>
      <c r="I72">
        <f>IFERROR(통합!I72/통합!I71*100-100,NA())</f>
        <v>3.1170409244867301</v>
      </c>
      <c r="J72" t="e">
        <f>IFERROR(통합!J70/통합!J67*100-100,NA())</f>
        <v>#N/A</v>
      </c>
      <c r="K72" t="e">
        <f>IFERROR(통합!K70/통합!K67*100-100,NA())</f>
        <v>#N/A</v>
      </c>
    </row>
    <row r="73" spans="1:11" x14ac:dyDescent="0.3">
      <c r="A73" s="9">
        <v>38687</v>
      </c>
      <c r="B73">
        <f>IFERROR(통합!B73/통합!B72*100-100,NA())</f>
        <v>-1.6973125884017009</v>
      </c>
      <c r="C73">
        <f>IFERROR(통합!C73/통합!C72*100-100,NA())</f>
        <v>-2.1831210432828811</v>
      </c>
      <c r="D73">
        <f>IFERROR(통합!D73/통합!D72*100-100,NA())</f>
        <v>-0.85470085470086588</v>
      </c>
      <c r="E73">
        <f>IFERROR(통합!E73/통합!E72*100-100,NA())</f>
        <v>3.0257186081694414</v>
      </c>
      <c r="F73">
        <f>IFERROR(통합!F73/통합!F72*100-100,NA())</f>
        <v>0.16077170418004982</v>
      </c>
      <c r="G73">
        <f>IFERROR(통합!G73/통합!G72*100-100,NA())</f>
        <v>-4.0950559973225324</v>
      </c>
      <c r="H73" t="e">
        <f>IFERROR(통합!H73/통합!H72*100-100,NA())</f>
        <v>#N/A</v>
      </c>
      <c r="I73">
        <f>IFERROR(통합!I73/통합!I72*100-100,NA())</f>
        <v>3.9082436910353096</v>
      </c>
      <c r="J73">
        <f>IFERROR(통합!J71/통합!J68*100-100,NA())</f>
        <v>1.1474292214837902</v>
      </c>
      <c r="K73">
        <f>IFERROR(통합!K71/통합!K68*100-100,NA())</f>
        <v>1.0792084343434993</v>
      </c>
    </row>
    <row r="74" spans="1:11" x14ac:dyDescent="0.3">
      <c r="A74" s="9">
        <v>38718</v>
      </c>
      <c r="B74">
        <f>IFERROR(통합!B74/통합!B73*100-100,NA())</f>
        <v>2.3021582733812949</v>
      </c>
      <c r="C74">
        <f>IFERROR(통합!C74/통합!C73*100-100,NA())</f>
        <v>3.4595148298179481</v>
      </c>
      <c r="D74">
        <f>IFERROR(통합!D74/통합!D73*100-100,NA())</f>
        <v>2.1551724137931103</v>
      </c>
      <c r="E74">
        <f>IFERROR(통합!E74/통합!E73*100-100,NA())</f>
        <v>-3.0837004405286308</v>
      </c>
      <c r="F74">
        <f>IFERROR(통합!F74/통합!F73*100-100,NA())</f>
        <v>2.2471910112359552</v>
      </c>
      <c r="G74">
        <f>IFERROR(통합!G74/통합!G73*100-100,NA())</f>
        <v>-2.2301800280794026</v>
      </c>
      <c r="H74" t="e">
        <f>IFERROR(통합!H74/통합!H73*100-100,NA())</f>
        <v>#N/A</v>
      </c>
      <c r="I74">
        <f>IFERROR(통합!I74/통합!I73*100-100,NA())</f>
        <v>-1.3540303342420259</v>
      </c>
      <c r="J74" t="e">
        <f>IFERROR(통합!J72/통합!J69*100-100,NA())</f>
        <v>#N/A</v>
      </c>
      <c r="K74" t="e">
        <f>IFERROR(통합!K72/통합!K69*100-100,NA())</f>
        <v>#N/A</v>
      </c>
    </row>
    <row r="75" spans="1:11" x14ac:dyDescent="0.3">
      <c r="A75" s="9">
        <v>38749</v>
      </c>
      <c r="B75">
        <f>IFERROR(통합!B75/통합!B74*100-100,NA())</f>
        <v>-1.265822784810112</v>
      </c>
      <c r="C75">
        <f>IFERROR(통합!C75/통합!C74*100-100,NA())</f>
        <v>0.25952595259526845</v>
      </c>
      <c r="D75">
        <f>IFERROR(통합!D75/통합!D74*100-100,NA())</f>
        <v>-0.98452883263007607</v>
      </c>
      <c r="E75">
        <f>IFERROR(통합!E75/통합!E74*100-100,NA())</f>
        <v>0</v>
      </c>
      <c r="F75">
        <f>IFERROR(통합!F75/통합!F74*100-100,NA())</f>
        <v>0.15698587127157282</v>
      </c>
      <c r="G75">
        <f>IFERROR(통합!G75/통합!G74*100-100,NA())</f>
        <v>2.4126046363988962E-2</v>
      </c>
      <c r="H75" t="e">
        <f>IFERROR(통합!H75/통합!H74*100-100,NA())</f>
        <v>#N/A</v>
      </c>
      <c r="I75">
        <f>IFERROR(통합!I75/통합!I74*100-100,NA())</f>
        <v>-1.0044342047741708</v>
      </c>
      <c r="J75" t="e">
        <f>IFERROR(통합!J73/통합!J70*100-100,NA())</f>
        <v>#N/A</v>
      </c>
      <c r="K75" t="e">
        <f>IFERROR(통합!K73/통합!K70*100-100,NA())</f>
        <v>#N/A</v>
      </c>
    </row>
    <row r="76" spans="1:11" x14ac:dyDescent="0.3">
      <c r="A76" s="9">
        <v>38777</v>
      </c>
      <c r="B76">
        <f>IFERROR(통합!B76/통합!B75*100-100,NA())</f>
        <v>0.99715099715101019</v>
      </c>
      <c r="C76">
        <f>IFERROR(통합!C76/통합!C75*100-100,NA())</f>
        <v>0.41147337393205419</v>
      </c>
      <c r="D76">
        <f>IFERROR(통합!D76/통합!D75*100-100,NA())</f>
        <v>0.99431818181815856</v>
      </c>
      <c r="E76">
        <f>IFERROR(통합!E76/통합!E75*100-100,NA())</f>
        <v>1.5151515151515156</v>
      </c>
      <c r="F76">
        <f>IFERROR(통합!F76/통합!F75*100-100,NA())</f>
        <v>3.1347962382445047</v>
      </c>
      <c r="G76">
        <f>IFERROR(통합!G76/통합!G75*100-100,NA())</f>
        <v>7.5367614564057419</v>
      </c>
      <c r="H76" t="e">
        <f>IFERROR(통합!H76/통합!H75*100-100,NA())</f>
        <v>#N/A</v>
      </c>
      <c r="I76">
        <f>IFERROR(통합!I76/통합!I75*100-100,NA())</f>
        <v>-4.5253709813181473</v>
      </c>
      <c r="J76">
        <f>IFERROR(통합!J74/통합!J71*100-100,NA())</f>
        <v>1.5896727719740227</v>
      </c>
      <c r="K76">
        <f>IFERROR(통합!K74/통합!K71*100-100,NA())</f>
        <v>0.33657075362343392</v>
      </c>
    </row>
    <row r="77" spans="1:11" x14ac:dyDescent="0.3">
      <c r="A77" s="9">
        <v>38808</v>
      </c>
      <c r="B77">
        <f>IFERROR(통합!B77/통합!B76*100-100,NA())</f>
        <v>1.1283497884344058</v>
      </c>
      <c r="C77">
        <f>IFERROR(통합!C77/통합!C76*100-100,NA())</f>
        <v>-1.2695952792513623</v>
      </c>
      <c r="D77">
        <f>IFERROR(통합!D77/통합!D76*100-100,NA())</f>
        <v>0.42194092827006102</v>
      </c>
      <c r="E77">
        <f>IFERROR(통합!E77/통합!E76*100-100,NA())</f>
        <v>0.44776119402985159</v>
      </c>
      <c r="F77">
        <f>IFERROR(통합!F77/통합!F76*100-100,NA())</f>
        <v>0.30395136778116694</v>
      </c>
      <c r="G77">
        <f>IFERROR(통합!G77/통합!G76*100-100,NA())</f>
        <v>-1.8294994847302632</v>
      </c>
      <c r="H77" t="e">
        <f>IFERROR(통합!H77/통합!H76*100-100,NA())</f>
        <v>#N/A</v>
      </c>
      <c r="I77">
        <f>IFERROR(통합!I77/통합!I76*100-100,NA())</f>
        <v>5.2608706064492026</v>
      </c>
      <c r="J77" t="e">
        <f>IFERROR(통합!J75/통합!J72*100-100,NA())</f>
        <v>#N/A</v>
      </c>
      <c r="K77" t="e">
        <f>IFERROR(통합!K75/통합!K72*100-100,NA())</f>
        <v>#N/A</v>
      </c>
    </row>
    <row r="78" spans="1:11" x14ac:dyDescent="0.3">
      <c r="A78" s="9">
        <v>38838</v>
      </c>
      <c r="B78">
        <f>IFERROR(통합!B78/통합!B77*100-100,NA())</f>
        <v>0.41841004184099972</v>
      </c>
      <c r="C78">
        <f>IFERROR(통합!C78/통합!C77*100-100,NA())</f>
        <v>0.956894469934781</v>
      </c>
      <c r="D78">
        <f>IFERROR(통합!D78/통합!D77*100-100,NA())</f>
        <v>0.28011204481789775</v>
      </c>
      <c r="E78">
        <f>IFERROR(통합!E78/통합!E77*100-100,NA())</f>
        <v>0.29717682020802272</v>
      </c>
      <c r="F78">
        <f>IFERROR(통합!F78/통합!F77*100-100,NA())</f>
        <v>2.4242424242424221</v>
      </c>
      <c r="G78">
        <f>IFERROR(통합!G78/통합!G77*100-100,NA())</f>
        <v>-2.3786698415648289E-2</v>
      </c>
      <c r="H78" t="e">
        <f>IFERROR(통합!H78/통합!H77*100-100,NA())</f>
        <v>#N/A</v>
      </c>
      <c r="I78">
        <f>IFERROR(통합!I78/통합!I77*100-100,NA())</f>
        <v>1.9692885597623331</v>
      </c>
      <c r="J78" t="e">
        <f>IFERROR(통합!J76/통합!J73*100-100,NA())</f>
        <v>#N/A</v>
      </c>
      <c r="K78" t="e">
        <f>IFERROR(통합!K76/통합!K73*100-100,NA())</f>
        <v>#N/A</v>
      </c>
    </row>
    <row r="79" spans="1:11" x14ac:dyDescent="0.3">
      <c r="A79" s="9">
        <v>38869</v>
      </c>
      <c r="B79">
        <f>IFERROR(통합!B79/통합!B78*100-100,NA())</f>
        <v>-2.0833333333333428</v>
      </c>
      <c r="C79">
        <f>IFERROR(통합!C79/통합!C78*100-100,NA())</f>
        <v>-1.6728957990731033</v>
      </c>
      <c r="D79">
        <f>IFERROR(통합!D79/통합!D78*100-100,NA())</f>
        <v>-0.83798882681563214</v>
      </c>
      <c r="E79">
        <f>IFERROR(통합!E79/통합!E78*100-100,NA())</f>
        <v>0</v>
      </c>
      <c r="F79">
        <f>IFERROR(통합!F79/통합!F78*100-100,NA())</f>
        <v>-7.1005917159763214</v>
      </c>
      <c r="G79">
        <f>IFERROR(통합!G79/통합!G78*100-100,NA())</f>
        <v>-0.81570220483153832</v>
      </c>
      <c r="H79" t="e">
        <f>IFERROR(통합!H79/통합!H78*100-100,NA())</f>
        <v>#N/A</v>
      </c>
      <c r="I79">
        <f>IFERROR(통합!I79/통합!I78*100-100,NA())</f>
        <v>-3.1800215439039334</v>
      </c>
      <c r="J79">
        <f>IFERROR(통합!J77/통합!J74*100-100,NA())</f>
        <v>0.72172977739445798</v>
      </c>
      <c r="K79">
        <f>IFERROR(통합!K77/통합!K74*100-100,NA())</f>
        <v>0.51523293399355907</v>
      </c>
    </row>
    <row r="80" spans="1:11" x14ac:dyDescent="0.3">
      <c r="A80" s="9">
        <v>38899</v>
      </c>
      <c r="B80">
        <f>IFERROR(통합!B80/통합!B79*100-100,NA())</f>
        <v>-1.7021276595744723</v>
      </c>
      <c r="C80">
        <f>IFERROR(통합!C80/통합!C79*100-100,NA())</f>
        <v>-5.0569399887488373</v>
      </c>
      <c r="D80">
        <f>IFERROR(통합!D80/통합!D79*100-100,NA())</f>
        <v>-0.70422535211267245</v>
      </c>
      <c r="E80">
        <f>IFERROR(통합!E80/통합!E79*100-100,NA())</f>
        <v>-4.1481481481481524</v>
      </c>
      <c r="F80">
        <f>IFERROR(통합!F80/통합!F79*100-100,NA())</f>
        <v>2.7070063694267503</v>
      </c>
      <c r="G80">
        <f>IFERROR(통합!G80/통합!G79*100-100,NA())</f>
        <v>-2.4742704719676283</v>
      </c>
      <c r="H80" t="e">
        <f>IFERROR(통합!H80/통합!H79*100-100,NA())</f>
        <v>#N/A</v>
      </c>
      <c r="I80">
        <f>IFERROR(통합!I80/통합!I79*100-100,NA())</f>
        <v>-3.9326500270953915</v>
      </c>
      <c r="J80" t="e">
        <f>IFERROR(통합!J78/통합!J75*100-100,NA())</f>
        <v>#N/A</v>
      </c>
      <c r="K80" t="e">
        <f>IFERROR(통합!K78/통합!K75*100-100,NA())</f>
        <v>#N/A</v>
      </c>
    </row>
    <row r="81" spans="1:11" x14ac:dyDescent="0.3">
      <c r="A81" s="9">
        <v>38930</v>
      </c>
      <c r="B81">
        <f>IFERROR(통합!B81/통합!B80*100-100,NA())</f>
        <v>5.0505050505050662</v>
      </c>
      <c r="C81">
        <f>IFERROR(통합!C81/통합!C80*100-100,NA())</f>
        <v>7.4321402834494279</v>
      </c>
      <c r="D81">
        <f>IFERROR(통합!D81/통합!D80*100-100,NA())</f>
        <v>2.5531914893617085</v>
      </c>
      <c r="E81">
        <f>IFERROR(통합!E81/통합!E80*100-100,NA())</f>
        <v>2.9366306027820599</v>
      </c>
      <c r="F81">
        <f>IFERROR(통합!F81/통합!F80*100-100,NA())</f>
        <v>7.2868217054263624</v>
      </c>
      <c r="G81">
        <f>IFERROR(통합!G81/통합!G80*100-100,NA())</f>
        <v>3.6560279831811044</v>
      </c>
      <c r="H81" t="e">
        <f>IFERROR(통합!H81/통합!H80*100-100,NA())</f>
        <v>#N/A</v>
      </c>
      <c r="I81">
        <f>IFERROR(통합!I81/통합!I80*100-100,NA())</f>
        <v>5.7016548873600499</v>
      </c>
      <c r="J81" t="e">
        <f>IFERROR(통합!J79/통합!J76*100-100,NA())</f>
        <v>#N/A</v>
      </c>
      <c r="K81" t="e">
        <f>IFERROR(통합!K79/통합!K76*100-100,NA())</f>
        <v>#N/A</v>
      </c>
    </row>
    <row r="82" spans="1:11" x14ac:dyDescent="0.3">
      <c r="A82" s="9">
        <v>38961</v>
      </c>
      <c r="B82">
        <f>IFERROR(통합!B82/통합!B81*100-100,NA())</f>
        <v>-0.4120879120879124</v>
      </c>
      <c r="C82">
        <f>IFERROR(통합!C82/통합!C81*100-100,NA())</f>
        <v>2.9469635989625402</v>
      </c>
      <c r="D82">
        <f>IFERROR(통합!D82/통합!D81*100-100,NA())</f>
        <v>0</v>
      </c>
      <c r="E82">
        <f>IFERROR(통합!E82/통합!E81*100-100,NA())</f>
        <v>0.45045045045046095</v>
      </c>
      <c r="F82">
        <f>IFERROR(통합!F82/통합!F81*100-100,NA())</f>
        <v>-1.4450867052023142</v>
      </c>
      <c r="G82">
        <f>IFERROR(통합!G82/통합!G81*100-100,NA())</f>
        <v>2.058450329115999</v>
      </c>
      <c r="H82" t="e">
        <f>IFERROR(통합!H82/통합!H81*100-100,NA())</f>
        <v>#N/A</v>
      </c>
      <c r="I82">
        <f>IFERROR(통합!I82/통합!I81*100-100,NA())</f>
        <v>-1.0821981214232892</v>
      </c>
      <c r="J82">
        <f>IFERROR(통합!J80/통합!J77*100-100,NA())</f>
        <v>1.5672642895238909</v>
      </c>
      <c r="K82">
        <f>IFERROR(통합!K80/통합!K77*100-100,NA())</f>
        <v>1.7717356376597735</v>
      </c>
    </row>
    <row r="83" spans="1:11" x14ac:dyDescent="0.3">
      <c r="A83" s="9">
        <v>38991</v>
      </c>
      <c r="B83">
        <f>IFERROR(통합!B83/통합!B82*100-100,NA())</f>
        <v>3.8620689655172384</v>
      </c>
      <c r="C83">
        <f>IFERROR(통합!C83/통합!C82*100-100,NA())</f>
        <v>2.8510200831125161</v>
      </c>
      <c r="D83">
        <f>IFERROR(통합!D83/통합!D82*100-100,NA())</f>
        <v>1.3831258644536604</v>
      </c>
      <c r="E83">
        <f>IFERROR(통합!E83/통합!E82*100-100,NA())</f>
        <v>1.943198804185343</v>
      </c>
      <c r="F83">
        <f>IFERROR(통합!F83/통합!F82*100-100,NA())</f>
        <v>3.9589442815249214</v>
      </c>
      <c r="G83">
        <f>IFERROR(통합!G83/통합!G82*100-100,NA())</f>
        <v>11.095539411772165</v>
      </c>
      <c r="H83" t="e">
        <f>IFERROR(통합!H83/통합!H82*100-100,NA())</f>
        <v>#N/A</v>
      </c>
      <c r="I83">
        <f>IFERROR(통합!I83/통합!I82*100-100,NA())</f>
        <v>3.7070775932187701</v>
      </c>
      <c r="J83" t="e">
        <f>IFERROR(통합!J81/통합!J78*100-100,NA())</f>
        <v>#N/A</v>
      </c>
      <c r="K83" t="e">
        <f>IFERROR(통합!K81/통합!K78*100-100,NA())</f>
        <v>#N/A</v>
      </c>
    </row>
    <row r="84" spans="1:11" x14ac:dyDescent="0.3">
      <c r="A84" s="9">
        <v>39022</v>
      </c>
      <c r="B84">
        <f>IFERROR(통합!B84/통합!B83*100-100,NA())</f>
        <v>-1.0624169986719778</v>
      </c>
      <c r="C84">
        <f>IFERROR(통합!C84/통합!C83*100-100,NA())</f>
        <v>-0.39137290235386502</v>
      </c>
      <c r="D84">
        <f>IFERROR(통합!D84/통합!D83*100-100,NA())</f>
        <v>0.68212824010913664</v>
      </c>
      <c r="E84">
        <f>IFERROR(통합!E84/통합!E83*100-100,NA())</f>
        <v>-0.14662756598241344</v>
      </c>
      <c r="F84">
        <f>IFERROR(통합!F84/통합!F83*100-100,NA())</f>
        <v>-0.28208744710860856</v>
      </c>
      <c r="G84">
        <f>IFERROR(통합!G84/통합!G83*100-100,NA())</f>
        <v>-7.1069130779118836</v>
      </c>
      <c r="H84" t="e">
        <f>IFERROR(통합!H84/통합!H83*100-100,NA())</f>
        <v>#N/A</v>
      </c>
      <c r="I84">
        <f>IFERROR(통합!I84/통합!I83*100-100,NA())</f>
        <v>2.9690780039155413</v>
      </c>
      <c r="J84" t="e">
        <f>IFERROR(통합!J82/통합!J79*100-100,NA())</f>
        <v>#N/A</v>
      </c>
      <c r="K84" t="e">
        <f>IFERROR(통합!K82/통합!K79*100-100,NA())</f>
        <v>#N/A</v>
      </c>
    </row>
    <row r="85" spans="1:11" x14ac:dyDescent="0.3">
      <c r="A85" s="9">
        <v>39052</v>
      </c>
      <c r="B85">
        <f>IFERROR(통합!B85/통합!B84*100-100,NA())</f>
        <v>-1.4765100671140914</v>
      </c>
      <c r="C85">
        <f>IFERROR(통합!C85/통합!C84*100-100,NA())</f>
        <v>-3.4330214546174176</v>
      </c>
      <c r="D85">
        <f>IFERROR(통합!D85/통합!D84*100-100,NA())</f>
        <v>0.27100271002711906</v>
      </c>
      <c r="E85">
        <f>IFERROR(통합!E85/통합!E84*100-100,NA())</f>
        <v>4.4052863436123175</v>
      </c>
      <c r="F85">
        <f>IFERROR(통합!F85/통합!F84*100-100,NA())</f>
        <v>-1.2729844413012898</v>
      </c>
      <c r="G85">
        <f>IFERROR(통합!G85/통합!G84*100-100,NA())</f>
        <v>-0.74556383515155744</v>
      </c>
      <c r="H85" t="e">
        <f>IFERROR(통합!H85/통합!H84*100-100,NA())</f>
        <v>#N/A</v>
      </c>
      <c r="I85">
        <f>IFERROR(통합!I85/통합!I84*100-100,NA())</f>
        <v>-2.414102426854754</v>
      </c>
      <c r="J85">
        <f>IFERROR(통합!J83/통합!J80*100-100,NA())</f>
        <v>0.83050450106976825</v>
      </c>
      <c r="K85">
        <f>IFERROR(통합!K83/통합!K80*100-100,NA())</f>
        <v>1.7471409946651306</v>
      </c>
    </row>
    <row r="86" spans="1:11" x14ac:dyDescent="0.3">
      <c r="A86" s="9">
        <v>39083</v>
      </c>
      <c r="B86">
        <f>IFERROR(통합!B86/통합!B85*100-100,NA())</f>
        <v>0.40871934604905391</v>
      </c>
      <c r="C86">
        <f>IFERROR(통합!C86/통합!C85*100-100,NA())</f>
        <v>1.789974387120381</v>
      </c>
      <c r="D86">
        <f>IFERROR(통합!D86/통합!D85*100-100,NA())</f>
        <v>0.27027027027027373</v>
      </c>
      <c r="E86">
        <f>IFERROR(통합!E86/통합!E85*100-100,NA())</f>
        <v>-3.0942334739802959</v>
      </c>
      <c r="F86">
        <f>IFERROR(통합!F86/통합!F85*100-100,NA())</f>
        <v>3.008595988538687</v>
      </c>
      <c r="G86">
        <f>IFERROR(통합!G86/통합!G85*100-100,NA())</f>
        <v>-1.2370219543172709</v>
      </c>
      <c r="H86" t="e">
        <f>IFERROR(통합!H86/통합!H85*100-100,NA())</f>
        <v>#N/A</v>
      </c>
      <c r="I86">
        <f>IFERROR(통합!I86/통합!I85*100-100,NA())</f>
        <v>-2.1712370440450428</v>
      </c>
      <c r="J86" t="e">
        <f>IFERROR(통합!J84/통합!J81*100-100,NA())</f>
        <v>#N/A</v>
      </c>
      <c r="K86" t="e">
        <f>IFERROR(통합!K84/통합!K81*100-100,NA())</f>
        <v>#N/A</v>
      </c>
    </row>
    <row r="87" spans="1:11" x14ac:dyDescent="0.3">
      <c r="A87" s="9">
        <v>39114</v>
      </c>
      <c r="B87">
        <f>IFERROR(통합!B87/통합!B86*100-100,NA())</f>
        <v>2.5780189959294404</v>
      </c>
      <c r="C87">
        <f>IFERROR(통합!C87/통합!C86*100-100,NA())</f>
        <v>0.56363950077644631</v>
      </c>
      <c r="D87">
        <f>IFERROR(통합!D87/통합!D86*100-100,NA())</f>
        <v>1.617250673854457</v>
      </c>
      <c r="E87">
        <f>IFERROR(통합!E87/통합!E86*100-100,NA())</f>
        <v>3.3381712626995466</v>
      </c>
      <c r="F87">
        <f>IFERROR(통합!F87/통합!F86*100-100,NA())</f>
        <v>3.8942976356049996</v>
      </c>
      <c r="G87">
        <f>IFERROR(통합!G87/통합!G86*100-100,NA())</f>
        <v>3.0506372580372272</v>
      </c>
      <c r="H87">
        <f>IFERROR(통합!H87/통합!H86*100-100,NA())</f>
        <v>3.6540261209689646</v>
      </c>
      <c r="I87">
        <f>IFERROR(통합!I87/통합!I86*100-100,NA())</f>
        <v>8.1639279438018946</v>
      </c>
      <c r="J87" t="e">
        <f>IFERROR(통합!J85/통합!J82*100-100,NA())</f>
        <v>#N/A</v>
      </c>
      <c r="K87" t="e">
        <f>IFERROR(통합!K85/통합!K82*100-100,NA())</f>
        <v>#N/A</v>
      </c>
    </row>
    <row r="88" spans="1:11" x14ac:dyDescent="0.3">
      <c r="A88" s="9">
        <v>39142</v>
      </c>
      <c r="B88">
        <f>IFERROR(통합!B88/통합!B87*100-100,NA())</f>
        <v>-1.8518518518518334</v>
      </c>
      <c r="C88">
        <f>IFERROR(통합!C88/통합!C87*100-100,NA())</f>
        <v>-0.77923934801258099</v>
      </c>
      <c r="D88">
        <f>IFERROR(통합!D88/통합!D87*100-100,NA())</f>
        <v>-0.66312997347479552</v>
      </c>
      <c r="E88">
        <f>IFERROR(통합!E88/통합!E87*100-100,NA())</f>
        <v>-0.42134831460674604</v>
      </c>
      <c r="F88">
        <f>IFERROR(통합!F88/통합!F87*100-100,NA())</f>
        <v>-5.7563587684069546</v>
      </c>
      <c r="G88">
        <f>IFERROR(통합!G88/통합!G87*100-100,NA())</f>
        <v>-1.5554063819406991</v>
      </c>
      <c r="H88">
        <f>IFERROR(통합!H88/통합!H87*100-100,NA())</f>
        <v>3.9706948398696511</v>
      </c>
      <c r="I88">
        <f>IFERROR(통합!I88/통합!I87*100-100,NA())</f>
        <v>-1.8837228706567686</v>
      </c>
      <c r="J88">
        <f>IFERROR(통합!J86/통합!J83*100-100,NA())</f>
        <v>1.7727107928833306</v>
      </c>
      <c r="K88">
        <f>IFERROR(통합!K86/통합!K83*100-100,NA())</f>
        <v>0.84461885250814817</v>
      </c>
    </row>
    <row r="89" spans="1:11" x14ac:dyDescent="0.3">
      <c r="A89" s="9">
        <v>39173</v>
      </c>
      <c r="B89">
        <f>IFERROR(통합!B89/통합!B88*100-100,NA())</f>
        <v>1.2129380053908108</v>
      </c>
      <c r="C89">
        <f>IFERROR(통합!C89/통합!C88*100-100,NA())</f>
        <v>1.5663952734346935</v>
      </c>
      <c r="D89">
        <f>IFERROR(통합!D89/통합!D88*100-100,NA())</f>
        <v>0.66755674232310014</v>
      </c>
      <c r="E89">
        <f>IFERROR(통합!E89/통합!E88*100-100,NA())</f>
        <v>-1.2693935119887243</v>
      </c>
      <c r="F89">
        <f>IFERROR(통합!F89/통합!F88*100-100,NA())</f>
        <v>6.6761363636363598</v>
      </c>
      <c r="G89">
        <f>IFERROR(통합!G89/통합!G88*100-100,NA())</f>
        <v>2.1916978459363747</v>
      </c>
      <c r="H89">
        <f>IFERROR(통합!H89/통합!H88*100-100,NA())</f>
        <v>0.37733245171646956</v>
      </c>
      <c r="I89">
        <f>IFERROR(통합!I89/통합!I88*100-100,NA())</f>
        <v>4.1004972247570493</v>
      </c>
      <c r="J89" t="e">
        <f>IFERROR(통합!J87/통합!J84*100-100,NA())</f>
        <v>#N/A</v>
      </c>
      <c r="K89" t="e">
        <f>IFERROR(통합!K87/통합!K84*100-100,NA())</f>
        <v>#N/A</v>
      </c>
    </row>
    <row r="90" spans="1:11" x14ac:dyDescent="0.3">
      <c r="A90" s="9">
        <v>39203</v>
      </c>
      <c r="B90">
        <f>IFERROR(통합!B90/통합!B89*100-100,NA())</f>
        <v>0.53262316910786467</v>
      </c>
      <c r="C90">
        <f>IFERROR(통합!C90/통합!C89*100-100,NA())</f>
        <v>0.27099117505177617</v>
      </c>
      <c r="D90">
        <f>IFERROR(통합!D90/통합!D89*100-100,NA())</f>
        <v>0.79575596816977168</v>
      </c>
      <c r="E90">
        <f>IFERROR(통합!E90/통합!E89*100-100,NA())</f>
        <v>1.7142857142857082</v>
      </c>
      <c r="F90">
        <f>IFERROR(통합!F90/통합!F89*100-100,NA())</f>
        <v>-4.9267643142476629</v>
      </c>
      <c r="G90">
        <f>IFERROR(통합!G90/통합!G89*100-100,NA())</f>
        <v>-0.95433922950741135</v>
      </c>
      <c r="H90">
        <f>IFERROR(통합!H90/통합!H89*100-100,NA())</f>
        <v>9.2713708293158135</v>
      </c>
      <c r="I90">
        <f>IFERROR(통합!I90/통합!I89*100-100,NA())</f>
        <v>-0.69909930149506749</v>
      </c>
      <c r="J90" t="e">
        <f>IFERROR(통합!J88/통합!J85*100-100,NA())</f>
        <v>#N/A</v>
      </c>
      <c r="K90" t="e">
        <f>IFERROR(통합!K88/통합!K85*100-100,NA())</f>
        <v>#N/A</v>
      </c>
    </row>
    <row r="91" spans="1:11" x14ac:dyDescent="0.3">
      <c r="A91" s="9">
        <v>39234</v>
      </c>
      <c r="B91">
        <f>IFERROR(통합!B91/통합!B90*100-100,NA())</f>
        <v>-0.2649006622516481</v>
      </c>
      <c r="C91">
        <f>IFERROR(통합!C91/통합!C90*100-100,NA())</f>
        <v>-0.74285795141003064</v>
      </c>
      <c r="D91">
        <f>IFERROR(통합!D91/통합!D90*100-100,NA())</f>
        <v>0.92105263157895934</v>
      </c>
      <c r="E91">
        <f>IFERROR(통합!E91/통합!E90*100-100,NA())</f>
        <v>-1.5449438202247308</v>
      </c>
      <c r="F91">
        <f>IFERROR(통합!F91/통합!F90*100-100,NA())</f>
        <v>-3.6414565826330687</v>
      </c>
      <c r="G91">
        <f>IFERROR(통합!G91/통합!G90*100-100,NA())</f>
        <v>-2.4096390864643951</v>
      </c>
      <c r="H91">
        <f>IFERROR(통합!H91/통합!H90*100-100,NA())</f>
        <v>-6.8057389635521446</v>
      </c>
      <c r="I91">
        <f>IFERROR(통합!I91/통합!I90*100-100,NA())</f>
        <v>1.7347521726640309</v>
      </c>
      <c r="J91">
        <f>IFERROR(통합!J89/통합!J86*100-100,NA())</f>
        <v>1.6928246917141507</v>
      </c>
      <c r="K91">
        <f>IFERROR(통합!K89/통합!K86*100-100,NA())</f>
        <v>1.5764218292978285</v>
      </c>
    </row>
    <row r="92" spans="1:11" x14ac:dyDescent="0.3">
      <c r="A92" s="9">
        <v>39264</v>
      </c>
      <c r="B92">
        <f>IFERROR(통합!B92/통합!B91*100-100,NA())</f>
        <v>1.7264276228419675</v>
      </c>
      <c r="C92">
        <f>IFERROR(통합!C92/통합!C91*100-100,NA())</f>
        <v>1.2587671779666039</v>
      </c>
      <c r="D92">
        <f>IFERROR(통합!D92/통합!D91*100-100,NA())</f>
        <v>0.78226857887872825</v>
      </c>
      <c r="E92">
        <f>IFERROR(통합!E92/통합!E91*100-100,NA())</f>
        <v>-0.71326676176890658</v>
      </c>
      <c r="F92">
        <f>IFERROR(통합!F92/통합!F91*100-100,NA())</f>
        <v>-0.72674418604651692</v>
      </c>
      <c r="G92">
        <f>IFERROR(통합!G92/통합!G91*100-100,NA())</f>
        <v>5.4748564912663511</v>
      </c>
      <c r="H92">
        <f>IFERROR(통합!H92/통합!H91*100-100,NA())</f>
        <v>5.4537002839915658</v>
      </c>
      <c r="I92">
        <f>IFERROR(통합!I92/통합!I91*100-100,NA())</f>
        <v>-6.6293101986461807</v>
      </c>
      <c r="J92" t="e">
        <f>IFERROR(통합!J90/통합!J87*100-100,NA())</f>
        <v>#N/A</v>
      </c>
      <c r="K92" t="e">
        <f>IFERROR(통합!K90/통합!K87*100-100,NA())</f>
        <v>#N/A</v>
      </c>
    </row>
    <row r="93" spans="1:11" x14ac:dyDescent="0.3">
      <c r="A93" s="9">
        <v>39295</v>
      </c>
      <c r="B93">
        <f>IFERROR(통합!B93/통합!B92*100-100,NA())</f>
        <v>2.0887728459530166</v>
      </c>
      <c r="C93">
        <f>IFERROR(통합!C93/통합!C92*100-100,NA())</f>
        <v>3.0747138573298969</v>
      </c>
      <c r="D93">
        <f>IFERROR(통합!D93/통합!D92*100-100,NA())</f>
        <v>1.2936610608020658</v>
      </c>
      <c r="E93">
        <f>IFERROR(통합!E93/통합!E92*100-100,NA())</f>
        <v>1.1494252873563369</v>
      </c>
      <c r="F93">
        <f>IFERROR(통합!F93/통합!F92*100-100,NA())</f>
        <v>4.2459736456808201</v>
      </c>
      <c r="G93">
        <f>IFERROR(통합!G93/통합!G92*100-100,NA())</f>
        <v>3.8554350618838384E-2</v>
      </c>
      <c r="H93">
        <f>IFERROR(통합!H93/통합!H92*100-100,NA())</f>
        <v>6.4616847370775616</v>
      </c>
      <c r="I93">
        <f>IFERROR(통합!I93/통합!I92*100-100,NA())</f>
        <v>3.4459616385861978</v>
      </c>
      <c r="J93" t="e">
        <f>IFERROR(통합!J91/통합!J88*100-100,NA())</f>
        <v>#N/A</v>
      </c>
      <c r="K93" t="e">
        <f>IFERROR(통합!K91/통합!K88*100-100,NA())</f>
        <v>#N/A</v>
      </c>
    </row>
    <row r="94" spans="1:11" x14ac:dyDescent="0.3">
      <c r="A94" s="9">
        <v>39326</v>
      </c>
      <c r="B94">
        <f>IFERROR(통합!B94/통합!B93*100-100,NA())</f>
        <v>-1.9181585677749382</v>
      </c>
      <c r="C94">
        <f>IFERROR(통합!C94/통합!C93*100-100,NA())</f>
        <v>-0.94789319128594229</v>
      </c>
      <c r="D94">
        <f>IFERROR(통합!D94/통합!D93*100-100,NA())</f>
        <v>-1.40485312899105</v>
      </c>
      <c r="E94">
        <f>IFERROR(통합!E94/통합!E93*100-100,NA())</f>
        <v>1.9886363636363598</v>
      </c>
      <c r="F94">
        <f>IFERROR(통합!F94/통합!F93*100-100,NA())</f>
        <v>-5.6179775280898951</v>
      </c>
      <c r="G94">
        <f>IFERROR(통합!G94/통합!G93*100-100,NA())</f>
        <v>-3.5842013537586439</v>
      </c>
      <c r="H94">
        <f>IFERROR(통합!H94/통합!H93*100-100,NA())</f>
        <v>-7.5254016959420227</v>
      </c>
      <c r="I94">
        <f>IFERROR(통합!I94/통합!I93*100-100,NA())</f>
        <v>-2.5486523627513975</v>
      </c>
      <c r="J94">
        <f>IFERROR(통합!J92/통합!J89*100-100,NA())</f>
        <v>1.1841372244454362</v>
      </c>
      <c r="K94">
        <f>IFERROR(통합!K92/통합!K89*100-100,NA())</f>
        <v>1.7026293375560897</v>
      </c>
    </row>
    <row r="95" spans="1:11" x14ac:dyDescent="0.3">
      <c r="A95" s="9">
        <v>39356</v>
      </c>
      <c r="B95">
        <f>IFERROR(통합!B95/통합!B94*100-100,NA())</f>
        <v>2.7379400260756199</v>
      </c>
      <c r="C95">
        <f>IFERROR(통합!C95/통합!C94*100-100,NA())</f>
        <v>5.6852497897160958</v>
      </c>
      <c r="D95">
        <f>IFERROR(통합!D95/통합!D94*100-100,NA())</f>
        <v>1.5544041450777257</v>
      </c>
      <c r="E95">
        <f>IFERROR(통합!E95/통합!E94*100-100,NA())</f>
        <v>-0.27855153203343264</v>
      </c>
      <c r="F95">
        <f>IFERROR(통합!F95/통합!F94*100-100,NA())</f>
        <v>3.422619047619051</v>
      </c>
      <c r="G95">
        <f>IFERROR(통합!G95/통합!G94*100-100,NA())</f>
        <v>6.2961589631855617</v>
      </c>
      <c r="H95">
        <f>IFERROR(통합!H95/통합!H94*100-100,NA())</f>
        <v>15.457216343694682</v>
      </c>
      <c r="I95">
        <f>IFERROR(통합!I95/통합!I94*100-100,NA())</f>
        <v>6.1073473489560115</v>
      </c>
      <c r="J95" t="e">
        <f>IFERROR(통합!J93/통합!J90*100-100,NA())</f>
        <v>#N/A</v>
      </c>
      <c r="K95" t="e">
        <f>IFERROR(통합!K93/통합!K90*100-100,NA())</f>
        <v>#N/A</v>
      </c>
    </row>
    <row r="96" spans="1:11" x14ac:dyDescent="0.3">
      <c r="A96" s="9">
        <v>39387</v>
      </c>
      <c r="B96">
        <f>IFERROR(통합!B96/통합!B95*100-100,NA())</f>
        <v>0</v>
      </c>
      <c r="C96">
        <f>IFERROR(통합!C96/통합!C95*100-100,NA())</f>
        <v>-0.24268044465320315</v>
      </c>
      <c r="D96">
        <f>IFERROR(통합!D96/통합!D95*100-100,NA())</f>
        <v>0.25510204081631116</v>
      </c>
      <c r="E96">
        <f>IFERROR(통합!E96/통합!E95*100-100,NA())</f>
        <v>0.13966480446927676</v>
      </c>
      <c r="F96">
        <f>IFERROR(통합!F96/통합!F95*100-100,NA())</f>
        <v>7.1942446043165518</v>
      </c>
      <c r="G96">
        <f>IFERROR(통합!G96/통합!G95*100-100,NA())</f>
        <v>0.19656217815506238</v>
      </c>
      <c r="H96">
        <f>IFERROR(통합!H96/통합!H95*100-100,NA())</f>
        <v>-2.5027970310218279</v>
      </c>
      <c r="I96">
        <f>IFERROR(통합!I96/통합!I95*100-100,NA())</f>
        <v>4.1595752392528738</v>
      </c>
      <c r="J96" t="e">
        <f>IFERROR(통합!J94/통합!J91*100-100,NA())</f>
        <v>#N/A</v>
      </c>
      <c r="K96" t="e">
        <f>IFERROR(통합!K94/통합!K91*100-100,NA())</f>
        <v>#N/A</v>
      </c>
    </row>
    <row r="97" spans="1:11" x14ac:dyDescent="0.3">
      <c r="A97" s="9">
        <v>39417</v>
      </c>
      <c r="B97">
        <f>IFERROR(통합!B97/통합!B96*100-100,NA())</f>
        <v>0.50761421319798217</v>
      </c>
      <c r="C97">
        <f>IFERROR(통합!C97/통합!C96*100-100,NA())</f>
        <v>-0.11248005440896236</v>
      </c>
      <c r="D97">
        <f>IFERROR(통합!D97/통합!D96*100-100,NA())</f>
        <v>0</v>
      </c>
      <c r="E97">
        <f>IFERROR(통합!E97/통합!E96*100-100,NA())</f>
        <v>0.97629009762900409</v>
      </c>
      <c r="F97">
        <f>IFERROR(통합!F97/통합!F96*100-100,NA())</f>
        <v>2.6845637583892596</v>
      </c>
      <c r="G97">
        <f>IFERROR(통합!G97/통합!G96*100-100,NA())</f>
        <v>3.4146309535348252</v>
      </c>
      <c r="H97">
        <f>IFERROR(통합!H97/통합!H96*100-100,NA())</f>
        <v>-28.613572189521733</v>
      </c>
      <c r="I97">
        <f>IFERROR(통합!I97/통합!I96*100-100,NA())</f>
        <v>-4.7742777571601067</v>
      </c>
      <c r="J97">
        <f>IFERROR(통합!J95/통합!J92*100-100,NA())</f>
        <v>1.9690893259721491</v>
      </c>
      <c r="K97">
        <f>IFERROR(통합!K95/통합!K92*100-100,NA())</f>
        <v>0.85642013296198627</v>
      </c>
    </row>
    <row r="98" spans="1:11" x14ac:dyDescent="0.3">
      <c r="A98" s="9">
        <v>39448</v>
      </c>
      <c r="B98">
        <f>IFERROR(통합!B98/통합!B97*100-100,NA())</f>
        <v>0.88383838383838054</v>
      </c>
      <c r="C98">
        <f>IFERROR(통합!C98/통합!C97*100-100,NA())</f>
        <v>2.6213795631906862</v>
      </c>
      <c r="D98">
        <f>IFERROR(통합!D98/통합!D97*100-100,NA())</f>
        <v>1.9083969465648778</v>
      </c>
      <c r="E98">
        <f>IFERROR(통합!E98/통합!E97*100-100,NA())</f>
        <v>0.69060773480661908</v>
      </c>
      <c r="F98">
        <f>IFERROR(통합!F98/통합!F97*100-100,NA())</f>
        <v>-6.0130718954248294</v>
      </c>
      <c r="G98">
        <f>IFERROR(통합!G98/통합!G97*100-100,NA())</f>
        <v>-1.6226560479010601</v>
      </c>
      <c r="H98">
        <f>IFERROR(통합!H98/통합!H97*100-100,NA())</f>
        <v>22.439555926810996</v>
      </c>
      <c r="I98">
        <f>IFERROR(통합!I98/통합!I97*100-100,NA())</f>
        <v>1.2681499478626819</v>
      </c>
      <c r="J98" t="e">
        <f>IFERROR(통합!J96/통합!J93*100-100,NA())</f>
        <v>#N/A</v>
      </c>
      <c r="K98" t="e">
        <f>IFERROR(통합!K96/통합!K93*100-100,NA())</f>
        <v>#N/A</v>
      </c>
    </row>
    <row r="99" spans="1:11" x14ac:dyDescent="0.3">
      <c r="A99" s="9">
        <v>39479</v>
      </c>
      <c r="B99">
        <f>IFERROR(통합!B99/통합!B98*100-100,NA())</f>
        <v>-0.12515644555696781</v>
      </c>
      <c r="C99">
        <f>IFERROR(통합!C99/통합!C98*100-100,NA())</f>
        <v>-1.4213897465996155</v>
      </c>
      <c r="D99">
        <f>IFERROR(통합!D99/통합!D98*100-100,NA())</f>
        <v>-0.24968789013732362</v>
      </c>
      <c r="E99">
        <f>IFERROR(통합!E99/통합!E98*100-100,NA())</f>
        <v>-1.2345679012345698</v>
      </c>
      <c r="F99">
        <f>IFERROR(통합!F99/통합!F98*100-100,NA())</f>
        <v>1.3908205841446346</v>
      </c>
      <c r="G99">
        <f>IFERROR(통합!G99/통합!G98*100-100,NA())</f>
        <v>-3.4142475335279414</v>
      </c>
      <c r="H99">
        <f>IFERROR(통합!H99/통합!H98*100-100,NA())</f>
        <v>1.6372987537317982</v>
      </c>
      <c r="I99">
        <f>IFERROR(통합!I99/통합!I98*100-100,NA())</f>
        <v>9.5722542535799988</v>
      </c>
      <c r="J99" t="e">
        <f>IFERROR(통합!J97/통합!J94*100-100,NA())</f>
        <v>#N/A</v>
      </c>
      <c r="K99" t="e">
        <f>IFERROR(통합!K97/통합!K94*100-100,NA())</f>
        <v>#N/A</v>
      </c>
    </row>
    <row r="100" spans="1:11" x14ac:dyDescent="0.3">
      <c r="A100" s="9">
        <v>39508</v>
      </c>
      <c r="B100">
        <f>IFERROR(통합!B100/통합!B99*100-100,NA())</f>
        <v>-0.50125313283206197</v>
      </c>
      <c r="C100">
        <f>IFERROR(통합!C100/통합!C99*100-100,NA())</f>
        <v>1.7123996893605948</v>
      </c>
      <c r="D100">
        <f>IFERROR(통합!D100/통합!D99*100-100,NA())</f>
        <v>0</v>
      </c>
      <c r="E100">
        <f>IFERROR(통합!E100/통합!E99*100-100,NA())</f>
        <v>1.2500000000000142</v>
      </c>
      <c r="F100">
        <f>IFERROR(통합!F100/통합!F99*100-100,NA())</f>
        <v>-1.3717421124828491</v>
      </c>
      <c r="G100">
        <f>IFERROR(통합!G100/통합!G99*100-100,NA())</f>
        <v>0.14223259252203491</v>
      </c>
      <c r="H100">
        <f>IFERROR(통합!H100/통합!H99*100-100,NA())</f>
        <v>8.3915791543495004</v>
      </c>
      <c r="I100">
        <f>IFERROR(통합!I100/통합!I99*100-100,NA())</f>
        <v>-1.447192230011126</v>
      </c>
      <c r="J100">
        <f>IFERROR(통합!J98/통합!J95*100-100,NA())</f>
        <v>0.75396785031600189</v>
      </c>
      <c r="K100">
        <f>IFERROR(통합!K98/통합!K95*100-100,NA())</f>
        <v>-0.57089570415527646</v>
      </c>
    </row>
    <row r="101" spans="1:11" x14ac:dyDescent="0.3">
      <c r="A101" s="9">
        <v>39539</v>
      </c>
      <c r="B101">
        <f>IFERROR(통합!B101/통합!B100*100-100,NA())</f>
        <v>0.7556675062972289</v>
      </c>
      <c r="C101">
        <f>IFERROR(통합!C101/통합!C100*100-100,NA())</f>
        <v>0.20233383810747796</v>
      </c>
      <c r="D101">
        <f>IFERROR(통합!D101/통합!D100*100-100,NA())</f>
        <v>0.12515644555692518</v>
      </c>
      <c r="E101">
        <f>IFERROR(통합!E101/통합!E100*100-100,NA())</f>
        <v>0.41152263374483766</v>
      </c>
      <c r="F101">
        <f>IFERROR(통합!F101/통합!F100*100-100,NA())</f>
        <v>3.8942976356049996</v>
      </c>
      <c r="G101">
        <f>IFERROR(통합!G101/통합!G100*100-100,NA())</f>
        <v>1.801124922941753</v>
      </c>
      <c r="H101">
        <f>IFERROR(통합!H101/통합!H100*100-100,NA())</f>
        <v>8.4642628225509071</v>
      </c>
      <c r="I101">
        <f>IFERROR(통합!I101/통합!I100*100-100,NA())</f>
        <v>7.5757818501879228</v>
      </c>
      <c r="J101" t="e">
        <f>IFERROR(통합!J99/통합!J96*100-100,NA())</f>
        <v>#N/A</v>
      </c>
      <c r="K101" t="e">
        <f>IFERROR(통합!K99/통합!K96*100-100,NA())</f>
        <v>#N/A</v>
      </c>
    </row>
    <row r="102" spans="1:11" x14ac:dyDescent="0.3">
      <c r="A102" s="9">
        <v>39569</v>
      </c>
      <c r="B102">
        <f>IFERROR(통합!B102/통합!B101*100-100,NA())</f>
        <v>-0.50000000000001421</v>
      </c>
      <c r="C102">
        <f>IFERROR(통합!C102/통합!C101*100-100,NA())</f>
        <v>-1.7944680094485932</v>
      </c>
      <c r="D102">
        <f>IFERROR(통합!D102/통합!D101*100-100,NA())</f>
        <v>-0.125</v>
      </c>
      <c r="E102">
        <f>IFERROR(통합!E102/통합!E101*100-100,NA())</f>
        <v>-1.2295081967213122</v>
      </c>
      <c r="F102">
        <f>IFERROR(통합!F102/통합!F101*100-100,NA())</f>
        <v>-4.9531459170013505</v>
      </c>
      <c r="G102">
        <f>IFERROR(통합!G102/통합!G101*100-100,NA())</f>
        <v>1.9074832001154505</v>
      </c>
      <c r="H102">
        <f>IFERROR(통합!H102/통합!H101*100-100,NA())</f>
        <v>-1.2563184095566555</v>
      </c>
      <c r="I102">
        <f>IFERROR(통합!I102/통합!I101*100-100,NA())</f>
        <v>5.7207777655958694</v>
      </c>
      <c r="J102" t="e">
        <f>IFERROR(통합!J100/통합!J97*100-100,NA())</f>
        <v>#N/A</v>
      </c>
      <c r="K102" t="e">
        <f>IFERROR(통합!K100/통합!K97*100-100,NA())</f>
        <v>#N/A</v>
      </c>
    </row>
    <row r="103" spans="1:11" x14ac:dyDescent="0.3">
      <c r="A103" s="9">
        <v>39600</v>
      </c>
      <c r="B103">
        <f>IFERROR(통합!B103/통합!B102*100-100,NA())</f>
        <v>-2.0100502512562741</v>
      </c>
      <c r="C103">
        <f>IFERROR(통합!C103/통합!C102*100-100,NA())</f>
        <v>-0.97376146077149883</v>
      </c>
      <c r="D103">
        <f>IFERROR(통합!D103/통합!D102*100-100,NA())</f>
        <v>-0.87609511889861835</v>
      </c>
      <c r="E103">
        <f>IFERROR(통합!E103/통합!E102*100-100,NA())</f>
        <v>-3.7344398340249114</v>
      </c>
      <c r="F103">
        <f>IFERROR(통합!F103/통합!F102*100-100,NA())</f>
        <v>0.84507042253521547</v>
      </c>
      <c r="G103">
        <f>IFERROR(통합!G103/통합!G102*100-100,NA())</f>
        <v>-2.4102371372465825</v>
      </c>
      <c r="H103">
        <f>IFERROR(통합!H103/통합!H102*100-100,NA())</f>
        <v>2.3058909159162653</v>
      </c>
      <c r="I103">
        <f>IFERROR(통합!I103/통합!I102*100-100,NA())</f>
        <v>-5.2659108912047117</v>
      </c>
      <c r="J103">
        <f>IFERROR(통합!J101/통합!J98*100-100,NA())</f>
        <v>0.36399872518586562</v>
      </c>
      <c r="K103">
        <f>IFERROR(통합!K101/통합!K98*100-100,NA())</f>
        <v>-0.25235755824044759</v>
      </c>
    </row>
    <row r="104" spans="1:11" x14ac:dyDescent="0.3">
      <c r="A104" s="9">
        <v>39630</v>
      </c>
      <c r="B104">
        <f>IFERROR(통합!B104/통합!B103*100-100,NA())</f>
        <v>1.538461538461533</v>
      </c>
      <c r="C104">
        <f>IFERROR(통합!C104/통합!C103*100-100,NA())</f>
        <v>-0.6490284162139659</v>
      </c>
      <c r="D104">
        <f>IFERROR(통합!D104/통합!D103*100-100,NA())</f>
        <v>1.2626262626262559</v>
      </c>
      <c r="E104">
        <f>IFERROR(통합!E104/통합!E103*100-100,NA())</f>
        <v>2.4425287356321945</v>
      </c>
      <c r="F104">
        <f>IFERROR(통합!F104/통합!F103*100-100,NA())</f>
        <v>1.6759776536312927</v>
      </c>
      <c r="G104">
        <f>IFERROR(통합!G104/통합!G103*100-100,NA())</f>
        <v>4.826373265085067</v>
      </c>
      <c r="H104">
        <f>IFERROR(통합!H104/통합!H103*100-100,NA())</f>
        <v>5.6411037051342419</v>
      </c>
      <c r="I104">
        <f>IFERROR(통합!I104/통합!I103*100-100,NA())</f>
        <v>4.0923465980914528</v>
      </c>
      <c r="J104" t="e">
        <f>IFERROR(통합!J102/통합!J99*100-100,NA())</f>
        <v>#N/A</v>
      </c>
      <c r="K104" t="e">
        <f>IFERROR(통합!K102/통합!K99*100-100,NA())</f>
        <v>#N/A</v>
      </c>
    </row>
    <row r="105" spans="1:11" x14ac:dyDescent="0.3">
      <c r="A105" s="9">
        <v>39661</v>
      </c>
      <c r="B105">
        <f>IFERROR(통합!B105/통합!B104*100-100,NA())</f>
        <v>0.37878787878786113</v>
      </c>
      <c r="C105">
        <f>IFERROR(통합!C105/통합!C104*100-100,NA())</f>
        <v>-4.2061541292611082E-2</v>
      </c>
      <c r="D105">
        <f>IFERROR(통합!D105/통합!D104*100-100,NA())</f>
        <v>0.12468827930175053</v>
      </c>
      <c r="E105">
        <f>IFERROR(통합!E105/통합!E104*100-100,NA())</f>
        <v>0.56100981767181679</v>
      </c>
      <c r="F105">
        <f>IFERROR(통합!F105/통합!F104*100-100,NA())</f>
        <v>0.4120879120879124</v>
      </c>
      <c r="G105">
        <f>IFERROR(통합!G105/통합!G104*100-100,NA())</f>
        <v>3.7223265451009695</v>
      </c>
      <c r="H105">
        <f>IFERROR(통합!H105/통합!H104*100-100,NA())</f>
        <v>-6.5125437500180681</v>
      </c>
      <c r="I105">
        <f>IFERROR(통합!I105/통합!I104*100-100,NA())</f>
        <v>-4.9497373371003306</v>
      </c>
      <c r="J105" t="e">
        <f>IFERROR(통합!J103/통합!J100*100-100,NA())</f>
        <v>#N/A</v>
      </c>
      <c r="K105" t="e">
        <f>IFERROR(통합!K103/통합!K100*100-100,NA())</f>
        <v>#N/A</v>
      </c>
    </row>
    <row r="106" spans="1:11" x14ac:dyDescent="0.3">
      <c r="A106" s="9">
        <v>39692</v>
      </c>
      <c r="B106">
        <f>IFERROR(통합!B106/통합!B105*100-100,NA())</f>
        <v>-1.2578616352201237</v>
      </c>
      <c r="C106">
        <f>IFERROR(통합!C106/통합!C105*100-100,NA())</f>
        <v>-1.6687048798768984</v>
      </c>
      <c r="D106">
        <f>IFERROR(통합!D106/통합!D105*100-100,NA())</f>
        <v>-0.8717310087173189</v>
      </c>
      <c r="E106">
        <f>IFERROR(통합!E106/통합!E105*100-100,NA())</f>
        <v>-2.092050209205027</v>
      </c>
      <c r="F106">
        <f>IFERROR(통합!F106/통합!F105*100-100,NA())</f>
        <v>-6.1559507523939772</v>
      </c>
      <c r="G106">
        <f>IFERROR(통합!G106/통합!G105*100-100,NA())</f>
        <v>-2.4032381381168761</v>
      </c>
      <c r="H106">
        <f>IFERROR(통합!H106/통합!H105*100-100,NA())</f>
        <v>11.763174077019031</v>
      </c>
      <c r="I106">
        <f>IFERROR(통합!I106/통합!I105*100-100,NA())</f>
        <v>3.3230928577652037</v>
      </c>
      <c r="J106">
        <f>IFERROR(통합!J104/통합!J101*100-100,NA())</f>
        <v>0.66372355083534273</v>
      </c>
      <c r="K106">
        <f>IFERROR(통합!K104/통합!K101*100-100,NA())</f>
        <v>-0.24174114247318812</v>
      </c>
    </row>
    <row r="107" spans="1:11" x14ac:dyDescent="0.3">
      <c r="A107" s="9">
        <v>39722</v>
      </c>
      <c r="B107">
        <f>IFERROR(통합!B107/통합!B106*100-100,NA())</f>
        <v>-0.38216560509553688</v>
      </c>
      <c r="C107">
        <f>IFERROR(통합!C107/통합!C106*100-100,NA())</f>
        <v>0.89331086683247918</v>
      </c>
      <c r="D107">
        <f>IFERROR(통합!D107/통합!D106*100-100,NA())</f>
        <v>-0.50251256281406143</v>
      </c>
      <c r="E107">
        <f>IFERROR(통합!E107/통합!E106*100-100,NA())</f>
        <v>-1.4245014245014289</v>
      </c>
      <c r="F107">
        <f>IFERROR(통합!F107/통합!F106*100-100,NA())</f>
        <v>-0.2915451895043617</v>
      </c>
      <c r="G107">
        <f>IFERROR(통합!G107/통합!G106*100-100,NA())</f>
        <v>-1.1910372915757108</v>
      </c>
      <c r="H107">
        <f>IFERROR(통합!H107/통합!H106*100-100,NA())</f>
        <v>-1.0345266076328699</v>
      </c>
      <c r="I107">
        <f>IFERROR(통합!I107/통합!I106*100-100,NA())</f>
        <v>3.9391033324256455</v>
      </c>
      <c r="J107" t="e">
        <f>IFERROR(통합!J105/통합!J102*100-100,NA())</f>
        <v>#N/A</v>
      </c>
      <c r="K107" t="e">
        <f>IFERROR(통합!K105/통합!K102*100-100,NA())</f>
        <v>#N/A</v>
      </c>
    </row>
    <row r="108" spans="1:11" x14ac:dyDescent="0.3">
      <c r="A108" s="9">
        <v>39753</v>
      </c>
      <c r="B108">
        <f>IFERROR(통합!B108/통합!B107*100-100,NA())</f>
        <v>-4.0920716112532034</v>
      </c>
      <c r="C108">
        <f>IFERROR(통합!C108/통합!C107*100-100,NA())</f>
        <v>-11.272963444052692</v>
      </c>
      <c r="D108">
        <f>IFERROR(통합!D108/통합!D107*100-100,NA())</f>
        <v>-1.0101010101010104</v>
      </c>
      <c r="E108">
        <f>IFERROR(통합!E108/통합!E107*100-100,NA())</f>
        <v>-1.011560693641627</v>
      </c>
      <c r="F108">
        <f>IFERROR(통합!F108/통합!F107*100-100,NA())</f>
        <v>-7.7485380116959135</v>
      </c>
      <c r="G108">
        <f>IFERROR(통합!G108/통합!G107*100-100,NA())</f>
        <v>-2.9525460108386312</v>
      </c>
      <c r="H108">
        <f>IFERROR(통합!H108/통합!H107*100-100,NA())</f>
        <v>1.9399146589128407</v>
      </c>
      <c r="I108">
        <f>IFERROR(통합!I108/통합!I107*100-100,NA())</f>
        <v>6.3555064788981781</v>
      </c>
      <c r="J108" t="e">
        <f>IFERROR(통합!J106/통합!J103*100-100,NA())</f>
        <v>#N/A</v>
      </c>
      <c r="K108" t="e">
        <f>IFERROR(통합!K106/통합!K103*100-100,NA())</f>
        <v>#N/A</v>
      </c>
    </row>
    <row r="109" spans="1:11" x14ac:dyDescent="0.3">
      <c r="A109" s="9">
        <v>39783</v>
      </c>
      <c r="B109">
        <f>IFERROR(통합!B109/통합!B108*100-100,NA())</f>
        <v>-4.2666666666666799</v>
      </c>
      <c r="C109">
        <f>IFERROR(통합!C109/통합!C108*100-100,NA())</f>
        <v>-11.305477958202005</v>
      </c>
      <c r="D109">
        <f>IFERROR(통합!D109/통합!D108*100-100,NA())</f>
        <v>-1.6581632653061291</v>
      </c>
      <c r="E109">
        <f>IFERROR(통합!E109/통합!E108*100-100,NA())</f>
        <v>0</v>
      </c>
      <c r="F109">
        <f>IFERROR(통합!F109/통합!F108*100-100,NA())</f>
        <v>-5.2297939778130029</v>
      </c>
      <c r="G109">
        <f>IFERROR(통합!G109/통합!G108*100-100,NA())</f>
        <v>-11.420937838837688</v>
      </c>
      <c r="H109">
        <f>IFERROR(통합!H109/통합!H108*100-100,NA())</f>
        <v>12.402751471370195</v>
      </c>
      <c r="I109">
        <f>IFERROR(통합!I109/통합!I108*100-100,NA())</f>
        <v>3.7593999628825543</v>
      </c>
      <c r="J109">
        <f>IFERROR(통합!J107/통합!J104*100-100,NA())</f>
        <v>-3.373817486680295</v>
      </c>
      <c r="K109">
        <f>IFERROR(통합!K107/통합!K104*100-100,NA())</f>
        <v>-3.3688031558491787</v>
      </c>
    </row>
    <row r="110" spans="1:11" x14ac:dyDescent="0.3">
      <c r="A110" s="9">
        <v>39814</v>
      </c>
      <c r="B110">
        <f>IFERROR(통합!B110/통합!B109*100-100,NA())</f>
        <v>2.9247910863509929</v>
      </c>
      <c r="C110">
        <f>IFERROR(통합!C110/통합!C109*100-100,NA())</f>
        <v>1.9082748050460765</v>
      </c>
      <c r="D110">
        <f>IFERROR(통합!D110/통합!D109*100-100,NA())</f>
        <v>2.8534370946822492</v>
      </c>
      <c r="E110">
        <f>IFERROR(통합!E110/통합!E109*100-100,NA())</f>
        <v>1.8978102189781083</v>
      </c>
      <c r="F110">
        <f>IFERROR(통합!F110/통합!F109*100-100,NA())</f>
        <v>-11.538461538461547</v>
      </c>
      <c r="G110">
        <f>IFERROR(통합!G110/통합!G109*100-100,NA())</f>
        <v>15.668656297921117</v>
      </c>
      <c r="H110">
        <f>IFERROR(통합!H110/통합!H109*100-100,NA())</f>
        <v>-10.121652321885477</v>
      </c>
      <c r="I110">
        <f>IFERROR(통합!I110/통합!I109*100-100,NA())</f>
        <v>-9.4166945092865859</v>
      </c>
      <c r="J110" t="e">
        <f>IFERROR(통합!J108/통합!J105*100-100,NA())</f>
        <v>#N/A</v>
      </c>
      <c r="K110" t="e">
        <f>IFERROR(통합!K108/통합!K105*100-100,NA())</f>
        <v>#N/A</v>
      </c>
    </row>
    <row r="111" spans="1:11" x14ac:dyDescent="0.3">
      <c r="A111" s="9">
        <v>39845</v>
      </c>
      <c r="B111">
        <f>IFERROR(통합!B111/통합!B110*100-100,NA())</f>
        <v>2.7063599458728049</v>
      </c>
      <c r="C111">
        <f>IFERROR(통합!C111/통합!C110*100-100,NA())</f>
        <v>9.7825009090007455</v>
      </c>
      <c r="D111">
        <f>IFERROR(통합!D111/통합!D110*100-100,NA())</f>
        <v>0.25220680958386765</v>
      </c>
      <c r="E111">
        <f>IFERROR(통합!E111/통합!E110*100-100,NA())</f>
        <v>2.5787965616045767</v>
      </c>
      <c r="F111">
        <f>IFERROR(통합!F111/통합!F110*100-100,NA())</f>
        <v>10.207939508506627</v>
      </c>
      <c r="G111">
        <f>IFERROR(통합!G111/통합!G110*100-100,NA())</f>
        <v>2.1903683163176737</v>
      </c>
      <c r="H111">
        <f>IFERROR(통합!H111/통합!H110*100-100,NA())</f>
        <v>32.859645791162166</v>
      </c>
      <c r="I111">
        <f>IFERROR(통합!I111/통합!I110*100-100,NA())</f>
        <v>17.574942108706225</v>
      </c>
      <c r="J111" t="e">
        <f>IFERROR(통합!J109/통합!J106*100-100,NA())</f>
        <v>#N/A</v>
      </c>
      <c r="K111" t="e">
        <f>IFERROR(통합!K109/통합!K106*100-100,NA())</f>
        <v>#N/A</v>
      </c>
    </row>
    <row r="112" spans="1:11" x14ac:dyDescent="0.3">
      <c r="A112" s="9">
        <v>39873</v>
      </c>
      <c r="B112">
        <f>IFERROR(통합!B112/통합!B111*100-100,NA())</f>
        <v>0</v>
      </c>
      <c r="C112">
        <f>IFERROR(통합!C112/통합!C111*100-100,NA())</f>
        <v>3.6627775686864936</v>
      </c>
      <c r="D112">
        <f>IFERROR(통합!D112/통합!D111*100-100,NA())</f>
        <v>-1.3836477987421318</v>
      </c>
      <c r="E112">
        <f>IFERROR(통합!E112/통합!E111*100-100,NA())</f>
        <v>-1.2569832402234482</v>
      </c>
      <c r="F112">
        <f>IFERROR(통합!F112/통합!F111*100-100,NA())</f>
        <v>-3.0874785591766738</v>
      </c>
      <c r="G112">
        <f>IFERROR(통합!G112/통합!G111*100-100,NA())</f>
        <v>-6.4826216088523978</v>
      </c>
      <c r="H112">
        <f>IFERROR(통합!H112/통합!H111*100-100,NA())</f>
        <v>-9.4677700842007937</v>
      </c>
      <c r="I112">
        <f>IFERROR(통합!I112/통합!I111*100-100,NA())</f>
        <v>5.774568826774825</v>
      </c>
      <c r="J112">
        <f>IFERROR(통합!J110/통합!J107*100-100,NA())</f>
        <v>0.26371823991064502</v>
      </c>
      <c r="K112">
        <f>IFERROR(통합!K110/통합!K107*100-100,NA())</f>
        <v>1.0128831940817946</v>
      </c>
    </row>
    <row r="113" spans="1:11" x14ac:dyDescent="0.3">
      <c r="A113" s="9">
        <v>39904</v>
      </c>
      <c r="B113">
        <f>IFERROR(통합!B113/통합!B112*100-100,NA())</f>
        <v>3.4255599472990781</v>
      </c>
      <c r="C113">
        <f>IFERROR(통합!C113/통합!C112*100-100,NA())</f>
        <v>3.4084637950564769</v>
      </c>
      <c r="D113">
        <f>IFERROR(통합!D113/통합!D112*100-100,NA())</f>
        <v>2.5510204081632679</v>
      </c>
      <c r="E113">
        <f>IFERROR(통합!E113/통합!E112*100-100,NA())</f>
        <v>0.28288543140028821</v>
      </c>
      <c r="F113">
        <f>IFERROR(통합!F113/통합!F112*100-100,NA())</f>
        <v>1.2389380530973568</v>
      </c>
      <c r="G113">
        <f>IFERROR(통합!G113/통합!G112*100-100,NA())</f>
        <v>5.8264930024421631</v>
      </c>
      <c r="H113">
        <f>IFERROR(통합!H113/통합!H112*100-100,NA())</f>
        <v>-0.53622516292290356</v>
      </c>
      <c r="I113">
        <f>IFERROR(통합!I113/통합!I112*100-100,NA())</f>
        <v>14.360260822526087</v>
      </c>
      <c r="J113" t="e">
        <f>IFERROR(통합!J111/통합!J108*100-100,NA())</f>
        <v>#N/A</v>
      </c>
      <c r="K113" t="e">
        <f>IFERROR(통합!K111/통합!K108*100-100,NA())</f>
        <v>#N/A</v>
      </c>
    </row>
    <row r="114" spans="1:11" x14ac:dyDescent="0.3">
      <c r="A114" s="9">
        <v>39934</v>
      </c>
      <c r="B114">
        <f>IFERROR(통합!B114/통합!B113*100-100,NA())</f>
        <v>-0.89171974522292885</v>
      </c>
      <c r="C114">
        <f>IFERROR(통합!C114/통합!C113*100-100,NA())</f>
        <v>0.7373077733305422</v>
      </c>
      <c r="D114">
        <f>IFERROR(통합!D114/통합!D113*100-100,NA())</f>
        <v>-0.24875621890546995</v>
      </c>
      <c r="E114">
        <f>IFERROR(통합!E114/통합!E113*100-100,NA())</f>
        <v>3.5260930888575359</v>
      </c>
      <c r="F114">
        <f>IFERROR(통합!F114/통합!F113*100-100,NA())</f>
        <v>6.4685314685314523</v>
      </c>
      <c r="G114">
        <f>IFERROR(통합!G114/통합!G113*100-100,NA())</f>
        <v>-2.7959579986519998</v>
      </c>
      <c r="H114">
        <f>IFERROR(통합!H114/통합!H113*100-100,NA())</f>
        <v>-4.9455108678576778</v>
      </c>
      <c r="I114">
        <f>IFERROR(통합!I114/통합!I113*100-100,NA())</f>
        <v>-13.950626672924926</v>
      </c>
      <c r="J114" t="e">
        <f>IFERROR(통합!J112/통합!J109*100-100,NA())</f>
        <v>#N/A</v>
      </c>
      <c r="K114" t="e">
        <f>IFERROR(통합!K112/통합!K109*100-100,NA())</f>
        <v>#N/A</v>
      </c>
    </row>
    <row r="115" spans="1:11" x14ac:dyDescent="0.3">
      <c r="A115" s="9">
        <v>39965</v>
      </c>
      <c r="B115">
        <f>IFERROR(통합!B115/통합!B114*100-100,NA())</f>
        <v>2.6992287917738054</v>
      </c>
      <c r="C115">
        <f>IFERROR(통합!C115/통합!C114*100-100,NA())</f>
        <v>3.9063153492262472</v>
      </c>
      <c r="D115">
        <f>IFERROR(통합!D115/통합!D114*100-100,NA())</f>
        <v>0.62344139650872421</v>
      </c>
      <c r="E115">
        <f>IFERROR(통합!E115/통합!E114*100-100,NA())</f>
        <v>-0.13623978201636078</v>
      </c>
      <c r="F115">
        <f>IFERROR(통합!F115/통합!F114*100-100,NA())</f>
        <v>6.2397372742200474</v>
      </c>
      <c r="G115">
        <f>IFERROR(통합!G115/통합!G114*100-100,NA())</f>
        <v>8.8025567583189286</v>
      </c>
      <c r="H115">
        <f>IFERROR(통합!H115/통합!H114*100-100,NA())</f>
        <v>6.6604388469242508</v>
      </c>
      <c r="I115">
        <f>IFERROR(통합!I115/통합!I114*100-100,NA())</f>
        <v>0.77734988562153262</v>
      </c>
      <c r="J115">
        <f>IFERROR(통합!J113/통합!J110*100-100,NA())</f>
        <v>1.3518655789593623</v>
      </c>
      <c r="K115">
        <f>IFERROR(통합!K113/통합!K110*100-100,NA())</f>
        <v>4.5173145324470738</v>
      </c>
    </row>
    <row r="116" spans="1:11" x14ac:dyDescent="0.3">
      <c r="A116" s="9">
        <v>39995</v>
      </c>
      <c r="B116">
        <f>IFERROR(통합!B116/통합!B115*100-100,NA())</f>
        <v>-0.12515644555696781</v>
      </c>
      <c r="C116">
        <f>IFERROR(통합!C116/통합!C115*100-100,NA())</f>
        <v>2.6941447968657855</v>
      </c>
      <c r="D116">
        <f>IFERROR(통합!D116/통합!D115*100-100,NA())</f>
        <v>0.74349442379183017</v>
      </c>
      <c r="E116">
        <f>IFERROR(통합!E116/통합!E115*100-100,NA())</f>
        <v>-2.1828103683492373</v>
      </c>
      <c r="F116">
        <f>IFERROR(통합!F116/통합!F115*100-100,NA())</f>
        <v>-4.7913446676970608</v>
      </c>
      <c r="G116">
        <f>IFERROR(통합!G116/통합!G115*100-100,NA())</f>
        <v>-8.0460830567536874</v>
      </c>
      <c r="H116">
        <f>IFERROR(통합!H116/통합!H115*100-100,NA())</f>
        <v>-3.5777007443586228</v>
      </c>
      <c r="I116">
        <f>IFERROR(통합!I116/통합!I115*100-100,NA())</f>
        <v>-3.8080317982531255</v>
      </c>
      <c r="J116" t="e">
        <f>IFERROR(통합!J114/통합!J111*100-100,NA())</f>
        <v>#N/A</v>
      </c>
      <c r="K116" t="e">
        <f>IFERROR(통합!K114/통합!K111*100-100,NA())</f>
        <v>#N/A</v>
      </c>
    </row>
    <row r="117" spans="1:11" x14ac:dyDescent="0.3">
      <c r="A117" s="9">
        <v>40026</v>
      </c>
      <c r="B117">
        <f>IFERROR(통합!B117/통합!B116*100-100,NA())</f>
        <v>0.62656641604010588</v>
      </c>
      <c r="C117">
        <f>IFERROR(통합!C117/통합!C116*100-100,NA())</f>
        <v>0.66893127776326367</v>
      </c>
      <c r="D117">
        <f>IFERROR(통합!D117/통합!D116*100-100,NA())</f>
        <v>0.36900369003689093</v>
      </c>
      <c r="E117">
        <f>IFERROR(통합!E117/통합!E116*100-100,NA())</f>
        <v>0.41841004184099972</v>
      </c>
      <c r="F117">
        <f>IFERROR(통합!F117/통합!F116*100-100,NA())</f>
        <v>0.48701298701298867</v>
      </c>
      <c r="G117">
        <f>IFERROR(통합!G117/통합!G116*100-100,NA())</f>
        <v>-1.8299718415536717</v>
      </c>
      <c r="H117">
        <f>IFERROR(통합!H117/통합!H116*100-100,NA())</f>
        <v>-7.7529670909655124</v>
      </c>
      <c r="I117">
        <f>IFERROR(통합!I117/통합!I116*100-100,NA())</f>
        <v>-1.1923959979619951</v>
      </c>
      <c r="J117" t="e">
        <f>IFERROR(통합!J115/통합!J112*100-100,NA())</f>
        <v>#N/A</v>
      </c>
      <c r="K117" t="e">
        <f>IFERROR(통합!K115/통합!K112*100-100,NA())</f>
        <v>#N/A</v>
      </c>
    </row>
    <row r="118" spans="1:11" x14ac:dyDescent="0.3">
      <c r="A118" s="9">
        <v>40057</v>
      </c>
      <c r="B118">
        <f>IFERROR(통합!B118/통합!B117*100-100,NA())</f>
        <v>2.3661270236612779</v>
      </c>
      <c r="C118">
        <f>IFERROR(통합!C118/통합!C117*100-100,NA())</f>
        <v>4.5229195867725736</v>
      </c>
      <c r="D118">
        <f>IFERROR(통합!D118/통합!D117*100-100,NA())</f>
        <v>0.49019607843136725</v>
      </c>
      <c r="E118">
        <f>IFERROR(통합!E118/통합!E117*100-100,NA())</f>
        <v>2.9166666666666572</v>
      </c>
      <c r="F118">
        <f>IFERROR(통합!F118/통합!F117*100-100,NA())</f>
        <v>11.954765751211639</v>
      </c>
      <c r="G118">
        <f>IFERROR(통합!G118/통합!G117*100-100,NA())</f>
        <v>4.6540724348848101</v>
      </c>
      <c r="H118">
        <f>IFERROR(통합!H118/통합!H117*100-100,NA())</f>
        <v>16.982198398628839</v>
      </c>
      <c r="I118">
        <f>IFERROR(통합!I118/통합!I117*100-100,NA())</f>
        <v>-0.58927828759163958</v>
      </c>
      <c r="J118">
        <f>IFERROR(통합!J116/통합!J113*100-100,NA())</f>
        <v>3.0506572487147992</v>
      </c>
      <c r="K118">
        <f>IFERROR(통합!K116/통합!K113*100-100,NA())</f>
        <v>1.8704594324254344</v>
      </c>
    </row>
    <row r="119" spans="1:11" x14ac:dyDescent="0.3">
      <c r="A119" s="9">
        <v>40087</v>
      </c>
      <c r="B119">
        <f>IFERROR(통합!B119/통합!B118*100-100,NA())</f>
        <v>-1.2165450121654544</v>
      </c>
      <c r="C119">
        <f>IFERROR(통합!C119/통합!C118*100-100,NA())</f>
        <v>-1.9965978370190101</v>
      </c>
      <c r="D119">
        <f>IFERROR(통합!D119/통합!D118*100-100,NA())</f>
        <v>0.24390243902439579</v>
      </c>
      <c r="E119">
        <f>IFERROR(통합!E119/통합!E118*100-100,NA())</f>
        <v>1.7543859649122879</v>
      </c>
      <c r="F119">
        <f>IFERROR(통합!F119/통합!F118*100-100,NA())</f>
        <v>-4.617604617604627</v>
      </c>
      <c r="G119">
        <f>IFERROR(통합!G119/통합!G118*100-100,NA())</f>
        <v>-0.41492460077887472</v>
      </c>
      <c r="H119">
        <f>IFERROR(통합!H119/통합!H118*100-100,NA())</f>
        <v>-23.189627287825658</v>
      </c>
      <c r="I119">
        <f>IFERROR(통합!I119/통합!I118*100-100,NA())</f>
        <v>8.5725019509082472</v>
      </c>
      <c r="J119" t="e">
        <f>IFERROR(통합!J117/통합!J114*100-100,NA())</f>
        <v>#N/A</v>
      </c>
      <c r="K119" t="e">
        <f>IFERROR(통합!K117/통합!K114*100-100,NA())</f>
        <v>#N/A</v>
      </c>
    </row>
    <row r="120" spans="1:11" x14ac:dyDescent="0.3">
      <c r="A120" s="9">
        <v>40118</v>
      </c>
      <c r="B120">
        <f>IFERROR(통합!B120/통합!B119*100-100,NA())</f>
        <v>0.24630541871921707</v>
      </c>
      <c r="C120">
        <f>IFERROR(통합!C120/통합!C119*100-100,NA())</f>
        <v>1.3062372512004288</v>
      </c>
      <c r="D120">
        <f>IFERROR(통합!D120/통합!D119*100-100,NA())</f>
        <v>-0.6082725060827272</v>
      </c>
      <c r="E120">
        <f>IFERROR(통합!E120/통합!E119*100-100,NA())</f>
        <v>-1.5915119363395291</v>
      </c>
      <c r="F120">
        <f>IFERROR(통합!F120/통합!F119*100-100,NA())</f>
        <v>9.2284417549168154</v>
      </c>
      <c r="G120">
        <f>IFERROR(통합!G120/통합!G119*100-100,NA())</f>
        <v>1.2606193587207031</v>
      </c>
      <c r="H120">
        <f>IFERROR(통합!H120/통합!H119*100-100,NA())</f>
        <v>6.693716963527649</v>
      </c>
      <c r="I120">
        <f>IFERROR(통합!I120/통합!I119*100-100,NA())</f>
        <v>-8.1458735767756423</v>
      </c>
      <c r="J120" t="e">
        <f>IFERROR(통합!J118/통합!J115*100-100,NA())</f>
        <v>#N/A</v>
      </c>
      <c r="K120" t="e">
        <f>IFERROR(통합!K118/통합!K115*100-100,NA())</f>
        <v>#N/A</v>
      </c>
    </row>
    <row r="121" spans="1:11" x14ac:dyDescent="0.3">
      <c r="A121" s="9">
        <v>40148</v>
      </c>
      <c r="B121">
        <f>IFERROR(통합!B121/통합!B120*100-100,NA())</f>
        <v>1.2285012285012158</v>
      </c>
      <c r="C121">
        <f>IFERROR(통합!C121/통합!C120*100-100,NA())</f>
        <v>1.4207103551776186</v>
      </c>
      <c r="D121">
        <f>IFERROR(통합!D121/통합!D120*100-100,NA())</f>
        <v>1.7135862913096673</v>
      </c>
      <c r="E121">
        <f>IFERROR(통합!E121/통합!E120*100-100,NA())</f>
        <v>2.0215633423180606</v>
      </c>
      <c r="F121">
        <f>IFERROR(통합!F121/통합!F120*100-100,NA())</f>
        <v>0</v>
      </c>
      <c r="G121">
        <f>IFERROR(통합!G121/통합!G120*100-100,NA())</f>
        <v>-5.5612763970856491</v>
      </c>
      <c r="H121">
        <f>IFERROR(통합!H121/통합!H120*100-100,NA())</f>
        <v>8.8032216998223447</v>
      </c>
      <c r="I121">
        <f>IFERROR(통합!I121/통합!I120*100-100,NA())</f>
        <v>1.9756863686781116</v>
      </c>
      <c r="J121">
        <f>IFERROR(통합!J119/통합!J116*100-100,NA())</f>
        <v>0.73249308691798376</v>
      </c>
      <c r="K121">
        <f>IFERROR(통합!K119/통합!K116*100-100,NA())</f>
        <v>0.82022044541180605</v>
      </c>
    </row>
    <row r="122" spans="1:11" x14ac:dyDescent="0.3">
      <c r="A122" s="9">
        <v>40179</v>
      </c>
      <c r="B122">
        <f>IFERROR(통합!B122/통합!B121*100-100,NA())</f>
        <v>-0.4854368932038966</v>
      </c>
      <c r="C122">
        <f>IFERROR(통합!C122/통합!C121*100-100,NA())</f>
        <v>1.9285784748939392</v>
      </c>
      <c r="D122">
        <f>IFERROR(통합!D122/통합!D121*100-100,NA())</f>
        <v>-0.84235860409144436</v>
      </c>
      <c r="E122">
        <f>IFERROR(통합!E122/통합!E121*100-100,NA())</f>
        <v>0.9247027741083258</v>
      </c>
      <c r="F122">
        <f>IFERROR(통합!F122/통합!F121*100-100,NA())</f>
        <v>-0.8310249307479296</v>
      </c>
      <c r="G122">
        <f>IFERROR(통합!G122/통합!G121*100-100,NA())</f>
        <v>10.563627444027588</v>
      </c>
      <c r="H122">
        <f>IFERROR(통합!H122/통합!H121*100-100,NA())</f>
        <v>-3.1622811846850283</v>
      </c>
      <c r="I122">
        <f>IFERROR(통합!I122/통합!I121*100-100,NA())</f>
        <v>-7.434753533544054</v>
      </c>
      <c r="J122" t="e">
        <f>IFERROR(통합!J120/통합!J117*100-100,NA())</f>
        <v>#N/A</v>
      </c>
      <c r="K122" t="e">
        <f>IFERROR(통합!K120/통합!K117*100-100,NA())</f>
        <v>#N/A</v>
      </c>
    </row>
    <row r="123" spans="1:11" x14ac:dyDescent="0.3">
      <c r="A123" s="9">
        <v>40210</v>
      </c>
      <c r="B123">
        <f>IFERROR(통합!B123/통합!B122*100-100,NA())</f>
        <v>2.6829268292682968</v>
      </c>
      <c r="C123">
        <f>IFERROR(통합!C123/통합!C122*100-100,NA())</f>
        <v>0.82869586256957462</v>
      </c>
      <c r="D123">
        <f>IFERROR(통합!D123/통합!D122*100-100,NA())</f>
        <v>1.5776699029126178</v>
      </c>
      <c r="E123">
        <f>IFERROR(통합!E123/통합!E122*100-100,NA())</f>
        <v>3.5340314136125528</v>
      </c>
      <c r="F123">
        <f>IFERROR(통합!F123/통합!F122*100-100,NA())</f>
        <v>7.821229050279328</v>
      </c>
      <c r="G123">
        <f>IFERROR(통합!G123/통합!G122*100-100,NA())</f>
        <v>-0.80765751722215384</v>
      </c>
      <c r="H123">
        <f>IFERROR(통합!H123/통합!H122*100-100,NA())</f>
        <v>1.1600524812874511</v>
      </c>
      <c r="I123">
        <f>IFERROR(통합!I123/통합!I122*100-100,NA())</f>
        <v>13.191472376129369</v>
      </c>
      <c r="J123" t="e">
        <f>IFERROR(통합!J121/통합!J118*100-100,NA())</f>
        <v>#N/A</v>
      </c>
      <c r="K123" t="e">
        <f>IFERROR(통합!K121/통합!K118*100-100,NA())</f>
        <v>#N/A</v>
      </c>
    </row>
    <row r="124" spans="1:11" x14ac:dyDescent="0.3">
      <c r="A124" s="9">
        <v>40238</v>
      </c>
      <c r="B124">
        <f>IFERROR(통합!B124/통합!B123*100-100,NA())</f>
        <v>0.59382422802849533</v>
      </c>
      <c r="C124">
        <f>IFERROR(통합!C124/통합!C123*100-100,NA())</f>
        <v>1.8585398044273802</v>
      </c>
      <c r="D124">
        <f>IFERROR(통합!D124/통합!D123*100-100,NA())</f>
        <v>0.1194743130226783</v>
      </c>
      <c r="E124">
        <f>IFERROR(통합!E124/통합!E123*100-100,NA())</f>
        <v>-2.4020227560050529</v>
      </c>
      <c r="F124">
        <f>IFERROR(통합!F124/통합!F123*100-100,NA())</f>
        <v>1.8134715025906587</v>
      </c>
      <c r="G124">
        <f>IFERROR(통합!G124/통합!G123*100-100,NA())</f>
        <v>-0.61192985629996599</v>
      </c>
      <c r="H124">
        <f>IFERROR(통합!H124/통합!H123*100-100,NA())</f>
        <v>-6.2957407832650745</v>
      </c>
      <c r="I124">
        <f>IFERROR(통합!I124/통합!I123*100-100,NA())</f>
        <v>-4.6248004745135063</v>
      </c>
      <c r="J124">
        <f>IFERROR(통합!J122/통합!J119*100-100,NA())</f>
        <v>2.3429482483002602</v>
      </c>
      <c r="K124">
        <f>IFERROR(통합!K122/통합!K119*100-100,NA())</f>
        <v>2.2940064975324788</v>
      </c>
    </row>
    <row r="125" spans="1:11" x14ac:dyDescent="0.3">
      <c r="A125" s="9">
        <v>40269</v>
      </c>
      <c r="B125">
        <f>IFERROR(통합!B125/통합!B124*100-100,NA())</f>
        <v>-0.82644628099174611</v>
      </c>
      <c r="C125">
        <f>IFERROR(통합!C125/통합!C124*100-100,NA())</f>
        <v>1.0801705656465828</v>
      </c>
      <c r="D125">
        <f>IFERROR(통합!D125/통합!D124*100-100,NA())</f>
        <v>-0.23866348448687802</v>
      </c>
      <c r="E125">
        <f>IFERROR(통합!E125/통합!E124*100-100,NA())</f>
        <v>-0.51813471502590858</v>
      </c>
      <c r="F125">
        <f>IFERROR(통합!F125/통합!F124*100-100,NA())</f>
        <v>-1.653944020356235</v>
      </c>
      <c r="G125">
        <f>IFERROR(통합!G125/통합!G124*100-100,NA())</f>
        <v>-3.9965435961938738</v>
      </c>
      <c r="H125">
        <f>IFERROR(통합!H125/통합!H124*100-100,NA())</f>
        <v>2.1909673575305959</v>
      </c>
      <c r="I125">
        <f>IFERROR(통합!I125/통합!I124*100-100,NA())</f>
        <v>5.7981607763590119</v>
      </c>
      <c r="J125" t="e">
        <f>IFERROR(통합!J123/통합!J120*100-100,NA())</f>
        <v>#N/A</v>
      </c>
      <c r="K125" t="e">
        <f>IFERROR(통합!K123/통합!K120*100-100,NA())</f>
        <v>#N/A</v>
      </c>
    </row>
    <row r="126" spans="1:11" x14ac:dyDescent="0.3">
      <c r="A126" s="9">
        <v>40299</v>
      </c>
      <c r="B126">
        <f>IFERROR(통합!B126/통합!B125*100-100,NA())</f>
        <v>1.5476190476190368</v>
      </c>
      <c r="C126">
        <f>IFERROR(통합!C126/통합!C125*100-100,NA())</f>
        <v>0.71202992623322814</v>
      </c>
      <c r="D126">
        <f>IFERROR(통합!D126/통합!D125*100-100,NA())</f>
        <v>1.5550239234449919</v>
      </c>
      <c r="E126">
        <f>IFERROR(통합!E126/통합!E125*100-100,NA())</f>
        <v>0.91145833333334281</v>
      </c>
      <c r="F126">
        <f>IFERROR(통합!F126/통합!F125*100-100,NA())</f>
        <v>-3.2341526520051787</v>
      </c>
      <c r="G126">
        <f>IFERROR(통합!G126/통합!G125*100-100,NA())</f>
        <v>4.9170867893819263</v>
      </c>
      <c r="H126">
        <f>IFERROR(통합!H126/통합!H125*100-100,NA())</f>
        <v>-10.751257005501344</v>
      </c>
      <c r="I126">
        <f>IFERROR(통합!I126/통합!I125*100-100,NA())</f>
        <v>-0.77027326816310904</v>
      </c>
      <c r="J126" t="e">
        <f>IFERROR(통합!J124/통합!J121*100-100,NA())</f>
        <v>#N/A</v>
      </c>
      <c r="K126" t="e">
        <f>IFERROR(통합!K124/통합!K121*100-100,NA())</f>
        <v>#N/A</v>
      </c>
    </row>
    <row r="127" spans="1:11" x14ac:dyDescent="0.3">
      <c r="A127" s="9">
        <v>40330</v>
      </c>
      <c r="B127">
        <f>IFERROR(통합!B127/통합!B126*100-100,NA())</f>
        <v>0.11723329425556983</v>
      </c>
      <c r="C127">
        <f>IFERROR(통합!C127/통합!C126*100-100,NA())</f>
        <v>0.28927819305269509</v>
      </c>
      <c r="D127">
        <f>IFERROR(통합!D127/통합!D126*100-100,NA())</f>
        <v>-0.47114252061248862</v>
      </c>
      <c r="E127">
        <f>IFERROR(통합!E127/통합!E126*100-100,NA())</f>
        <v>1.1612903225806548</v>
      </c>
      <c r="F127">
        <f>IFERROR(통합!F127/통합!F126*100-100,NA())</f>
        <v>7.6203208556149775</v>
      </c>
      <c r="G127">
        <f>IFERROR(통합!G127/통합!G126*100-100,NA())</f>
        <v>0.4431964153414043</v>
      </c>
      <c r="H127">
        <f>IFERROR(통합!H127/통합!H126*100-100,NA())</f>
        <v>9.8279512878445558</v>
      </c>
      <c r="I127">
        <f>IFERROR(통합!I127/통합!I126*100-100,NA())</f>
        <v>9.0426542102434411</v>
      </c>
      <c r="J127">
        <f>IFERROR(통합!J125/통합!J122*100-100,NA())</f>
        <v>1.6157115357480052</v>
      </c>
      <c r="K127">
        <f>IFERROR(통합!K125/통합!K122*100-100,NA())</f>
        <v>1.8612374580535374</v>
      </c>
    </row>
    <row r="128" spans="1:11" x14ac:dyDescent="0.3">
      <c r="A128" s="9">
        <v>40360</v>
      </c>
      <c r="B128">
        <f>IFERROR(통합!B128/통합!B127*100-100,NA())</f>
        <v>-0.70257611241218854</v>
      </c>
      <c r="C128">
        <f>IFERROR(통합!C128/통합!C127*100-100,NA())</f>
        <v>1.0303212110023878</v>
      </c>
      <c r="D128">
        <f>IFERROR(통합!D128/통합!D127*100-100,NA())</f>
        <v>-0.23668639053255447</v>
      </c>
      <c r="E128">
        <f>IFERROR(통합!E128/통합!E127*100-100,NA())</f>
        <v>0.51020408163265074</v>
      </c>
      <c r="F128">
        <f>IFERROR(통합!F128/통합!F127*100-100,NA())</f>
        <v>-1.9875776397515494</v>
      </c>
      <c r="G128">
        <f>IFERROR(통합!G128/통합!G127*100-100,NA())</f>
        <v>-0.72843971205568891</v>
      </c>
      <c r="H128">
        <f>IFERROR(통합!H128/통합!H127*100-100,NA())</f>
        <v>-2.9823157506650375</v>
      </c>
      <c r="I128">
        <f>IFERROR(통합!I128/통합!I127*100-100,NA())</f>
        <v>1.4549753739697877</v>
      </c>
      <c r="J128" t="e">
        <f>IFERROR(통합!J126/통합!J123*100-100,NA())</f>
        <v>#N/A</v>
      </c>
      <c r="K128" t="e">
        <f>IFERROR(통합!K126/통합!K123*100-100,NA())</f>
        <v>#N/A</v>
      </c>
    </row>
    <row r="129" spans="1:11" x14ac:dyDescent="0.3">
      <c r="A129" s="9">
        <v>40391</v>
      </c>
      <c r="B129">
        <f>IFERROR(통합!B129/통합!B128*100-100,NA())</f>
        <v>-0.58962264150943611</v>
      </c>
      <c r="C129">
        <f>IFERROR(통합!C129/통합!C128*100-100,NA())</f>
        <v>-0.78113401473190436</v>
      </c>
      <c r="D129">
        <f>IFERROR(통합!D129/통합!D128*100-100,NA())</f>
        <v>-0.47449584816131107</v>
      </c>
      <c r="E129">
        <f>IFERROR(통합!E129/통합!E128*100-100,NA())</f>
        <v>-0.38071065989846886</v>
      </c>
      <c r="F129">
        <f>IFERROR(통합!F129/통합!F128*100-100,NA())</f>
        <v>5.5766793409378863</v>
      </c>
      <c r="G129">
        <f>IFERROR(통합!G129/통합!G128*100-100,NA())</f>
        <v>-3.0598552564944441</v>
      </c>
      <c r="H129">
        <f>IFERROR(통합!H129/통합!H128*100-100,NA())</f>
        <v>6.9019939246394131</v>
      </c>
      <c r="I129">
        <f>IFERROR(통합!I129/통합!I128*100-100,NA())</f>
        <v>-4.4638899871491446</v>
      </c>
      <c r="J129" t="e">
        <f>IFERROR(통합!J127/통합!J124*100-100,NA())</f>
        <v>#N/A</v>
      </c>
      <c r="K129" t="e">
        <f>IFERROR(통합!K127/통합!K124*100-100,NA())</f>
        <v>#N/A</v>
      </c>
    </row>
    <row r="130" spans="1:11" x14ac:dyDescent="0.3">
      <c r="A130" s="9">
        <v>40422</v>
      </c>
      <c r="B130">
        <f>IFERROR(통합!B130/통합!B129*100-100,NA())</f>
        <v>-0.11862396204031711</v>
      </c>
      <c r="C130">
        <f>IFERROR(통합!C130/통합!C129*100-100,NA())</f>
        <v>0.19221694041276294</v>
      </c>
      <c r="D130">
        <f>IFERROR(통합!D130/통합!D129*100-100,NA())</f>
        <v>-0.23837902264600075</v>
      </c>
      <c r="E130">
        <f>IFERROR(통합!E130/통합!E129*100-100,NA())</f>
        <v>1.5286624203821617</v>
      </c>
      <c r="F130">
        <f>IFERROR(통합!F130/통합!F129*100-100,NA())</f>
        <v>0.24009603841537341</v>
      </c>
      <c r="G130">
        <f>IFERROR(통합!G130/통합!G129*100-100,NA())</f>
        <v>-4.0679663096245946</v>
      </c>
      <c r="H130">
        <f>IFERROR(통합!H130/통합!H129*100-100,NA())</f>
        <v>-6.360753712555578</v>
      </c>
      <c r="I130">
        <f>IFERROR(통합!I130/통합!I129*100-100,NA())</f>
        <v>3.7007337100453128</v>
      </c>
      <c r="J130">
        <f>IFERROR(통합!J128/통합!J125*100-100,NA())</f>
        <v>1.0167677761102993</v>
      </c>
      <c r="K130">
        <f>IFERROR(통합!K128/통합!K125*100-100,NA())</f>
        <v>1.0642382648520083</v>
      </c>
    </row>
    <row r="131" spans="1:11" x14ac:dyDescent="0.3">
      <c r="A131" s="9">
        <v>40452</v>
      </c>
      <c r="B131">
        <f>IFERROR(통합!B131/통합!B130*100-100,NA())</f>
        <v>0.59382422802849533</v>
      </c>
      <c r="C131">
        <f>IFERROR(통합!C131/통합!C130*100-100,NA())</f>
        <v>1.3854425144747609</v>
      </c>
      <c r="D131">
        <f>IFERROR(통합!D131/통합!D130*100-100,NA())</f>
        <v>0.35842293906809175</v>
      </c>
      <c r="E131">
        <f>IFERROR(통합!E131/통합!E130*100-100,NA())</f>
        <v>-0.75282308657466501</v>
      </c>
      <c r="F131">
        <f>IFERROR(통합!F131/통합!F130*100-100,NA())</f>
        <v>-2.634730538922156</v>
      </c>
      <c r="G131">
        <f>IFERROR(통합!G131/통합!G130*100-100,NA())</f>
        <v>-1.3808208859320814</v>
      </c>
      <c r="H131">
        <f>IFERROR(통합!H131/통합!H130*100-100,NA())</f>
        <v>1.973800802243673</v>
      </c>
      <c r="I131">
        <f>IFERROR(통합!I131/통합!I130*100-100,NA())</f>
        <v>2.6499451952237649</v>
      </c>
      <c r="J131" t="e">
        <f>IFERROR(통합!J129/통합!J126*100-100,NA())</f>
        <v>#N/A</v>
      </c>
      <c r="K131" t="e">
        <f>IFERROR(통합!K129/통합!K126*100-100,NA())</f>
        <v>#N/A</v>
      </c>
    </row>
    <row r="132" spans="1:11" x14ac:dyDescent="0.3">
      <c r="A132" s="9">
        <v>40483</v>
      </c>
      <c r="B132">
        <f>IFERROR(통합!B132/통합!B131*100-100,NA())</f>
        <v>0.35419126328217487</v>
      </c>
      <c r="C132">
        <f>IFERROR(통합!C132/통합!C131*100-100,NA())</f>
        <v>0.26514378951661399</v>
      </c>
      <c r="D132">
        <f>IFERROR(통합!D132/통합!D131*100-100,NA())</f>
        <v>0.3571428571428612</v>
      </c>
      <c r="E132">
        <f>IFERROR(통합!E132/통합!E131*100-100,NA())</f>
        <v>1.0113780025284598</v>
      </c>
      <c r="F132">
        <f>IFERROR(통합!F132/통합!F131*100-100,NA())</f>
        <v>-0.36900369003689093</v>
      </c>
      <c r="G132">
        <f>IFERROR(통합!G132/통합!G131*100-100,NA())</f>
        <v>3.7886354259602371</v>
      </c>
      <c r="H132">
        <f>IFERROR(통합!H132/통합!H131*100-100,NA())</f>
        <v>0.9647021473658981</v>
      </c>
      <c r="I132">
        <f>IFERROR(통합!I132/통합!I131*100-100,NA())</f>
        <v>-8.6642457970938835</v>
      </c>
      <c r="J132" t="e">
        <f>IFERROR(통합!J130/통합!J127*100-100,NA())</f>
        <v>#N/A</v>
      </c>
      <c r="K132" t="e">
        <f>IFERROR(통합!K130/통합!K127*100-100,NA())</f>
        <v>#N/A</v>
      </c>
    </row>
    <row r="133" spans="1:11" x14ac:dyDescent="0.3">
      <c r="A133" s="9">
        <v>40513</v>
      </c>
      <c r="B133">
        <f>IFERROR(통합!B133/통합!B132*100-100,NA())</f>
        <v>1.4117647058823621</v>
      </c>
      <c r="C133">
        <f>IFERROR(통합!C133/통합!C132*100-100,NA())</f>
        <v>1.8996926136877192</v>
      </c>
      <c r="D133">
        <f>IFERROR(통합!D133/통합!D132*100-100,NA())</f>
        <v>0.71174377224201635</v>
      </c>
      <c r="E133">
        <f>IFERROR(통합!E133/통합!E132*100-100,NA())</f>
        <v>1.0012515644555577</v>
      </c>
      <c r="F133">
        <f>IFERROR(통합!F133/통합!F132*100-100,NA())</f>
        <v>0.86419753086420315</v>
      </c>
      <c r="G133">
        <f>IFERROR(통합!G133/통합!G132*100-100,NA())</f>
        <v>3.0859114110650836</v>
      </c>
      <c r="H133">
        <f>IFERROR(통합!H133/통합!H132*100-100,NA())</f>
        <v>-3.0129729309328752</v>
      </c>
      <c r="I133">
        <f>IFERROR(통합!I133/통합!I132*100-100,NA())</f>
        <v>6.3596248332157046</v>
      </c>
      <c r="J133">
        <f>IFERROR(통합!J131/통합!J128*100-100,NA())</f>
        <v>1.4115584145669686</v>
      </c>
      <c r="K133">
        <f>IFERROR(통합!K131/통합!K128*100-100,NA())</f>
        <v>0.54161078274881902</v>
      </c>
    </row>
    <row r="134" spans="1:11" x14ac:dyDescent="0.3">
      <c r="A134" s="9">
        <v>40544</v>
      </c>
      <c r="B134">
        <f>IFERROR(통합!B134/통합!B133*100-100,NA())</f>
        <v>2.4361948955916404</v>
      </c>
      <c r="C134">
        <f>IFERROR(통합!C134/통합!C133*100-100,NA())</f>
        <v>3.1330058002196068</v>
      </c>
      <c r="D134">
        <f>IFERROR(통합!D134/통합!D133*100-100,NA())</f>
        <v>2.2379269729092925</v>
      </c>
      <c r="E134">
        <f>IFERROR(통합!E134/통합!E133*100-100,NA())</f>
        <v>4.9566294919454918</v>
      </c>
      <c r="F134">
        <f>IFERROR(통합!F134/통합!F133*100-100,NA())</f>
        <v>-2.2031823745410009</v>
      </c>
      <c r="G134">
        <f>IFERROR(통합!G134/통합!G133*100-100,NA())</f>
        <v>-2.1409991908912929</v>
      </c>
      <c r="H134">
        <f>IFERROR(통합!H134/통합!H133*100-100,NA())</f>
        <v>1.795346418287707</v>
      </c>
      <c r="I134">
        <f>IFERROR(통합!I134/통합!I133*100-100,NA())</f>
        <v>11.071661565368984</v>
      </c>
      <c r="J134" t="e">
        <f>IFERROR(통합!J132/통합!J129*100-100,NA())</f>
        <v>#N/A</v>
      </c>
      <c r="K134" t="e">
        <f>IFERROR(통합!K132/통합!K129*100-100,NA())</f>
        <v>#N/A</v>
      </c>
    </row>
    <row r="135" spans="1:11" x14ac:dyDescent="0.3">
      <c r="A135" s="9">
        <v>40575</v>
      </c>
      <c r="B135">
        <f>IFERROR(통합!B135/통합!B134*100-100,NA())</f>
        <v>-3.9637599093997835</v>
      </c>
      <c r="C135">
        <f>IFERROR(통합!C135/통합!C134*100-100,NA())</f>
        <v>-2.9722347678344789</v>
      </c>
      <c r="D135">
        <f>IFERROR(통합!D135/통합!D134*100-100,NA())</f>
        <v>-2.5345622119815658</v>
      </c>
      <c r="E135">
        <f>IFERROR(통합!E135/통합!E134*100-100,NA())</f>
        <v>-7.5560802833530119</v>
      </c>
      <c r="F135">
        <f>IFERROR(통합!F135/통합!F134*100-100,NA())</f>
        <v>-0.37546933667084659</v>
      </c>
      <c r="G135">
        <f>IFERROR(통합!G135/통합!G134*100-100,NA())</f>
        <v>-8.1398176960557436</v>
      </c>
      <c r="H135">
        <f>IFERROR(통합!H135/통합!H134*100-100,NA())</f>
        <v>-16.262886151144457</v>
      </c>
      <c r="I135">
        <f>IFERROR(통합!I135/통합!I134*100-100,NA())</f>
        <v>-8.6720579710294601</v>
      </c>
      <c r="J135" t="e">
        <f>IFERROR(통합!J133/통합!J130*100-100,NA())</f>
        <v>#N/A</v>
      </c>
      <c r="K135" t="e">
        <f>IFERROR(통합!K133/통합!K130*100-100,NA())</f>
        <v>#N/A</v>
      </c>
    </row>
    <row r="136" spans="1:11" x14ac:dyDescent="0.3">
      <c r="A136" s="9">
        <v>40603</v>
      </c>
      <c r="B136">
        <f>IFERROR(통합!B136/통합!B135*100-100,NA())</f>
        <v>3.6556603773584868</v>
      </c>
      <c r="C136">
        <f>IFERROR(통합!C136/통합!C135*100-100,NA())</f>
        <v>2.3506594259115445</v>
      </c>
      <c r="D136">
        <f>IFERROR(통합!D136/통합!D135*100-100,NA())</f>
        <v>1.6548463356974139</v>
      </c>
      <c r="E136">
        <f>IFERROR(통합!E136/통합!E135*100-100,NA())</f>
        <v>3.448275862068968</v>
      </c>
      <c r="F136">
        <f>IFERROR(통합!F136/통합!F135*100-100,NA())</f>
        <v>3.1407035175879514</v>
      </c>
      <c r="G136">
        <f>IFERROR(통합!G136/통합!G135*100-100,NA())</f>
        <v>13.03443949180236</v>
      </c>
      <c r="H136">
        <f>IFERROR(통합!H136/통합!H135*100-100,NA())</f>
        <v>20.755300899979119</v>
      </c>
      <c r="I136">
        <f>IFERROR(통합!I136/통합!I135*100-100,NA())</f>
        <v>1.6847694346922282</v>
      </c>
      <c r="J136">
        <f>IFERROR(통합!J134/통합!J131*100-100,NA())</f>
        <v>0.9547686200773029</v>
      </c>
      <c r="K136">
        <f>IFERROR(통합!K134/통합!K131*100-100,NA())</f>
        <v>-1.1366296387501933</v>
      </c>
    </row>
    <row r="137" spans="1:11" x14ac:dyDescent="0.3">
      <c r="A137" s="9">
        <v>40634</v>
      </c>
      <c r="B137">
        <f>IFERROR(통합!B137/통합!B136*100-100,NA())</f>
        <v>-1.3651877133105756</v>
      </c>
      <c r="C137">
        <f>IFERROR(통합!C137/통합!C136*100-100,NA())</f>
        <v>-1.680544877694885</v>
      </c>
      <c r="D137">
        <f>IFERROR(통합!D137/통합!D136*100-100,NA())</f>
        <v>0.34883720930231732</v>
      </c>
      <c r="E137">
        <f>IFERROR(통합!E137/통합!E136*100-100,NA())</f>
        <v>0.49382716049383646</v>
      </c>
      <c r="F137">
        <f>IFERROR(통합!F137/통합!F136*100-100,NA())</f>
        <v>-4.0194884287454329</v>
      </c>
      <c r="G137">
        <f>IFERROR(통합!G137/통합!G136*100-100,NA())</f>
        <v>-6.0935770335240846</v>
      </c>
      <c r="H137">
        <f>IFERROR(통합!H137/통합!H136*100-100,NA())</f>
        <v>-11.363770670346241</v>
      </c>
      <c r="I137">
        <f>IFERROR(통합!I137/통합!I136*100-100,NA())</f>
        <v>3.2145315026480148</v>
      </c>
      <c r="J137" t="e">
        <f>IFERROR(통합!J135/통합!J132*100-100,NA())</f>
        <v>#N/A</v>
      </c>
      <c r="K137" t="e">
        <f>IFERROR(통합!K135/통합!K132*100-100,NA())</f>
        <v>#N/A</v>
      </c>
    </row>
    <row r="138" spans="1:11" x14ac:dyDescent="0.3">
      <c r="A138" s="9">
        <v>40664</v>
      </c>
      <c r="B138">
        <f>IFERROR(통합!B138/통합!B137*100-100,NA())</f>
        <v>0.34602076124568271</v>
      </c>
      <c r="C138">
        <f>IFERROR(통합!C138/통합!C137*100-100,NA())</f>
        <v>0.36123745856231437</v>
      </c>
      <c r="D138">
        <f>IFERROR(통합!D138/통합!D137*100-100,NA())</f>
        <v>0</v>
      </c>
      <c r="E138">
        <f>IFERROR(통합!E138/통합!E137*100-100,NA())</f>
        <v>0.61425061425062211</v>
      </c>
      <c r="F138">
        <f>IFERROR(통합!F138/통합!F137*100-100,NA())</f>
        <v>7.106598984771594</v>
      </c>
      <c r="G138">
        <f>IFERROR(통합!G138/통합!G137*100-100,NA())</f>
        <v>1.5936466733473651</v>
      </c>
      <c r="H138">
        <f>IFERROR(통합!H138/통합!H137*100-100,NA())</f>
        <v>3.5896679850345521</v>
      </c>
      <c r="I138">
        <f>IFERROR(통합!I138/통합!I137*100-100,NA())</f>
        <v>-6.9246359698128543</v>
      </c>
      <c r="J138" t="e">
        <f>IFERROR(통합!J136/통합!J133*100-100,NA())</f>
        <v>#N/A</v>
      </c>
      <c r="K138" t="e">
        <f>IFERROR(통합!K136/통합!K133*100-100,NA())</f>
        <v>#N/A</v>
      </c>
    </row>
    <row r="139" spans="1:11" x14ac:dyDescent="0.3">
      <c r="A139" s="9">
        <v>40695</v>
      </c>
      <c r="B139">
        <f>IFERROR(통합!B139/통합!B138*100-100,NA())</f>
        <v>1.0344827586206975</v>
      </c>
      <c r="C139">
        <f>IFERROR(통합!C139/통합!C138*100-100,NA())</f>
        <v>0.83180616063296497</v>
      </c>
      <c r="D139">
        <f>IFERROR(통합!D139/통합!D138*100-100,NA())</f>
        <v>0.57937427578215761</v>
      </c>
      <c r="E139">
        <f>IFERROR(통합!E139/통합!E138*100-100,NA())</f>
        <v>0.85470085470085166</v>
      </c>
      <c r="F139">
        <f>IFERROR(통합!F139/통합!F138*100-100,NA())</f>
        <v>0.47393364928909421</v>
      </c>
      <c r="G139">
        <f>IFERROR(통합!G139/통합!G138*100-100,NA())</f>
        <v>10.037784189245542</v>
      </c>
      <c r="H139">
        <f>IFERROR(통합!H139/통합!H138*100-100,NA())</f>
        <v>0.90419924930336038</v>
      </c>
      <c r="I139">
        <f>IFERROR(통합!I139/통합!I138*100-100,NA())</f>
        <v>-1.6918326064707259</v>
      </c>
      <c r="J139">
        <f>IFERROR(통합!J137/통합!J134*100-100,NA())</f>
        <v>0.43406729853896309</v>
      </c>
      <c r="K139">
        <f>IFERROR(통합!K137/통합!K134*100-100,NA())</f>
        <v>0.77457972732844382</v>
      </c>
    </row>
    <row r="140" spans="1:11" x14ac:dyDescent="0.3">
      <c r="A140" s="9">
        <v>40725</v>
      </c>
      <c r="B140">
        <f>IFERROR(통합!B140/통합!B139*100-100,NA())</f>
        <v>-0.56882821387941362</v>
      </c>
      <c r="C140">
        <f>IFERROR(통합!C140/통합!C139*100-100,NA())</f>
        <v>0.21331011590575599</v>
      </c>
      <c r="D140">
        <f>IFERROR(통합!D140/통합!D139*100-100,NA())</f>
        <v>0.80645161290323131</v>
      </c>
      <c r="E140">
        <f>IFERROR(통합!E140/통합!E139*100-100,NA())</f>
        <v>-1.4527845036319462</v>
      </c>
      <c r="F140">
        <f>IFERROR(통합!F140/통합!F139*100-100,NA())</f>
        <v>-2.0047169811320771</v>
      </c>
      <c r="G140">
        <f>IFERROR(통합!G140/통합!G139*100-100,NA())</f>
        <v>-12.137885867892621</v>
      </c>
      <c r="H140">
        <f>IFERROR(통합!H140/통합!H139*100-100,NA())</f>
        <v>-3.969450118488794</v>
      </c>
      <c r="I140">
        <f>IFERROR(통합!I140/통합!I139*100-100,NA())</f>
        <v>7.0884843379523943</v>
      </c>
      <c r="J140" t="e">
        <f>IFERROR(통합!J138/통합!J135*100-100,NA())</f>
        <v>#N/A</v>
      </c>
      <c r="K140" t="e">
        <f>IFERROR(통합!K138/통합!K135*100-100,NA())</f>
        <v>#N/A</v>
      </c>
    </row>
    <row r="141" spans="1:11" x14ac:dyDescent="0.3">
      <c r="A141" s="9">
        <v>40756</v>
      </c>
      <c r="B141">
        <f>IFERROR(통합!B141/통합!B140*100-100,NA())</f>
        <v>0.4576659038901596</v>
      </c>
      <c r="C141">
        <f>IFERROR(통합!C141/통합!C140*100-100,NA())</f>
        <v>-0.52779617945070356</v>
      </c>
      <c r="D141">
        <f>IFERROR(통합!D141/통합!D140*100-100,NA())</f>
        <v>0.68571428571428328</v>
      </c>
      <c r="E141">
        <f>IFERROR(통합!E141/통합!E140*100-100,NA())</f>
        <v>0.85995085995085674</v>
      </c>
      <c r="F141">
        <f>IFERROR(통합!F141/통합!F140*100-100,NA())</f>
        <v>5.655836341756924</v>
      </c>
      <c r="G141">
        <f>IFERROR(통합!G141/통합!G140*100-100,NA())</f>
        <v>1.9385956827156576</v>
      </c>
      <c r="H141">
        <f>IFERROR(통합!H141/통합!H140*100-100,NA())</f>
        <v>7.7430231116390331</v>
      </c>
      <c r="I141">
        <f>IFERROR(통합!I141/통합!I140*100-100,NA())</f>
        <v>-6.1400434768803649</v>
      </c>
      <c r="J141" t="e">
        <f>IFERROR(통합!J139/통합!J136*100-100,NA())</f>
        <v>#N/A</v>
      </c>
      <c r="K141" t="e">
        <f>IFERROR(통합!K139/통합!K136*100-100,NA())</f>
        <v>#N/A</v>
      </c>
    </row>
    <row r="142" spans="1:11" x14ac:dyDescent="0.3">
      <c r="A142" s="9">
        <v>40787</v>
      </c>
      <c r="B142">
        <f>IFERROR(통합!B142/통합!B141*100-100,NA())</f>
        <v>-0.2277904328018252</v>
      </c>
      <c r="C142">
        <f>IFERROR(통합!C142/통합!C141*100-100,NA())</f>
        <v>4.0395218079595452E-2</v>
      </c>
      <c r="D142">
        <f>IFERROR(통합!D142/통합!D141*100-100,NA())</f>
        <v>-1.2485811577752486</v>
      </c>
      <c r="E142">
        <f>IFERROR(통합!E142/통합!E141*100-100,NA())</f>
        <v>0.12180267965895553</v>
      </c>
      <c r="F142">
        <f>IFERROR(통합!F142/통합!F141*100-100,NA())</f>
        <v>-6.4920273348519402</v>
      </c>
      <c r="G142">
        <f>IFERROR(통합!G142/통합!G141*100-100,NA())</f>
        <v>2.794337741439378</v>
      </c>
      <c r="H142">
        <f>IFERROR(통합!H142/통합!H141*100-100,NA())</f>
        <v>-2.3512087139161366</v>
      </c>
      <c r="I142">
        <f>IFERROR(통합!I142/통합!I141*100-100,NA())</f>
        <v>2.8142133132892582</v>
      </c>
      <c r="J142">
        <f>IFERROR(통합!J140/통합!J137*100-100,NA())</f>
        <v>0.46253471279355551</v>
      </c>
      <c r="K142">
        <f>IFERROR(통합!K140/통합!K137*100-100,NA())</f>
        <v>0.69999831994293515</v>
      </c>
    </row>
    <row r="143" spans="1:11" x14ac:dyDescent="0.3">
      <c r="A143" s="9">
        <v>40817</v>
      </c>
      <c r="B143">
        <f>IFERROR(통합!B143/통합!B142*100-100,NA())</f>
        <v>1.1415525114155258</v>
      </c>
      <c r="C143">
        <f>IFERROR(통합!C143/통합!C142*100-100,NA())</f>
        <v>2.5296839532041133</v>
      </c>
      <c r="D143">
        <f>IFERROR(통합!D143/통합!D142*100-100,NA())</f>
        <v>0.45977011494254327</v>
      </c>
      <c r="E143">
        <f>IFERROR(통합!E143/통합!E142*100-100,NA())</f>
        <v>-0.48661800486618745</v>
      </c>
      <c r="F143">
        <f>IFERROR(통합!F143/통합!F142*100-100,NA())</f>
        <v>-4.0194884287454329</v>
      </c>
      <c r="G143">
        <f>IFERROR(통합!G143/통합!G142*100-100,NA())</f>
        <v>4.4427568627710059</v>
      </c>
      <c r="H143">
        <f>IFERROR(통합!H143/통합!H142*100-100,NA())</f>
        <v>-3.2367866777731251</v>
      </c>
      <c r="I143">
        <f>IFERROR(통합!I143/통합!I142*100-100,NA())</f>
        <v>0.11363312490533417</v>
      </c>
      <c r="J143" t="e">
        <f>IFERROR(통합!J141/통합!J138*100-100,NA())</f>
        <v>#N/A</v>
      </c>
      <c r="K143" t="e">
        <f>IFERROR(통합!K141/통합!K138*100-100,NA())</f>
        <v>#N/A</v>
      </c>
    </row>
    <row r="144" spans="1:11" x14ac:dyDescent="0.3">
      <c r="A144" s="9">
        <v>40848</v>
      </c>
      <c r="B144">
        <f>IFERROR(통합!B144/통합!B143*100-100,NA())</f>
        <v>-1.2415349887133118</v>
      </c>
      <c r="C144">
        <f>IFERROR(통합!C144/통합!C143*100-100,NA())</f>
        <v>-2.008515167642372</v>
      </c>
      <c r="D144">
        <f>IFERROR(통합!D144/통합!D143*100-100,NA())</f>
        <v>-0.34324942791764101</v>
      </c>
      <c r="E144">
        <f>IFERROR(통합!E144/통합!E143*100-100,NA())</f>
        <v>-0.97799511002443751</v>
      </c>
      <c r="F144">
        <f>IFERROR(통합!F144/통합!F143*100-100,NA())</f>
        <v>2.6649746192893673</v>
      </c>
      <c r="G144">
        <f>IFERROR(통합!G144/통합!G143*100-100,NA())</f>
        <v>-6.6082113899272059</v>
      </c>
      <c r="H144">
        <f>IFERROR(통합!H144/통합!H143*100-100,NA())</f>
        <v>7.3315471642876844</v>
      </c>
      <c r="I144">
        <f>IFERROR(통합!I144/통합!I143*100-100,NA())</f>
        <v>4.1723630007773949</v>
      </c>
      <c r="J144" t="e">
        <f>IFERROR(통합!J142/통합!J139*100-100,NA())</f>
        <v>#N/A</v>
      </c>
      <c r="K144" t="e">
        <f>IFERROR(통합!K142/통합!K139*100-100,NA())</f>
        <v>#N/A</v>
      </c>
    </row>
    <row r="145" spans="1:11" x14ac:dyDescent="0.3">
      <c r="A145" s="9">
        <v>40878</v>
      </c>
      <c r="B145">
        <f>IFERROR(통합!B145/통합!B144*100-100,NA())</f>
        <v>-0.79999999999999716</v>
      </c>
      <c r="C145">
        <f>IFERROR(통합!C145/통합!C144*100-100,NA())</f>
        <v>-1.8052855110087762</v>
      </c>
      <c r="D145">
        <f>IFERROR(통합!D145/통합!D144*100-100,NA())</f>
        <v>-1.0332950631458004</v>
      </c>
      <c r="E145">
        <f>IFERROR(통합!E145/통합!E144*100-100,NA())</f>
        <v>2.098765432098773</v>
      </c>
      <c r="F145">
        <f>IFERROR(통합!F145/통합!F144*100-100,NA())</f>
        <v>-0.86526576019777224</v>
      </c>
      <c r="G145">
        <f>IFERROR(통합!G145/통합!G144*100-100,NA())</f>
        <v>9.1558142620771008</v>
      </c>
      <c r="H145">
        <f>IFERROR(통합!H145/통합!H144*100-100,NA())</f>
        <v>-5.7950716847795292</v>
      </c>
      <c r="I145">
        <f>IFERROR(통합!I145/통합!I144*100-100,NA())</f>
        <v>3.5468209337814898</v>
      </c>
      <c r="J145">
        <f>IFERROR(통합!J143/통합!J140*100-100,NA())</f>
        <v>0.67063473944597263</v>
      </c>
      <c r="K145">
        <f>IFERROR(통합!K143/통합!K140*100-100,NA())</f>
        <v>0.22765782164881898</v>
      </c>
    </row>
    <row r="146" spans="1:11" x14ac:dyDescent="0.3">
      <c r="A146" s="9">
        <v>40909</v>
      </c>
      <c r="B146">
        <f>IFERROR(통합!B146/통합!B145*100-100,NA())</f>
        <v>1.0368663594470178</v>
      </c>
      <c r="C146">
        <f>IFERROR(통합!C146/통합!C145*100-100,NA())</f>
        <v>2.5276269067820039</v>
      </c>
      <c r="D146">
        <f>IFERROR(통합!D146/통합!D145*100-100,NA())</f>
        <v>1.3921113689095108</v>
      </c>
      <c r="E146">
        <f>IFERROR(통합!E146/통합!E145*100-100,NA())</f>
        <v>1.8137847642079663</v>
      </c>
      <c r="F146">
        <f>IFERROR(통합!F146/통합!F145*100-100,NA())</f>
        <v>7.2319201995012463</v>
      </c>
      <c r="G146">
        <f>IFERROR(통합!G146/통합!G145*100-100,NA())</f>
        <v>-11.033523000662768</v>
      </c>
      <c r="H146">
        <f>IFERROR(통합!H146/통합!H145*100-100,NA())</f>
        <v>-3.4501526946821741</v>
      </c>
      <c r="I146">
        <f>IFERROR(통합!I146/통합!I145*100-100,NA())</f>
        <v>0.15605314013443206</v>
      </c>
      <c r="J146" t="e">
        <f>IFERROR(통합!J144/통합!J141*100-100,NA())</f>
        <v>#N/A</v>
      </c>
      <c r="K146" t="e">
        <f>IFERROR(통합!K144/통합!K141*100-100,NA())</f>
        <v>#N/A</v>
      </c>
    </row>
    <row r="147" spans="1:11" x14ac:dyDescent="0.3">
      <c r="A147" s="9">
        <v>40940</v>
      </c>
      <c r="B147">
        <f>IFERROR(통합!B147/통합!B146*100-100,NA())</f>
        <v>1.9384264538198579</v>
      </c>
      <c r="C147">
        <f>IFERROR(통합!C147/통합!C146*100-100,NA())</f>
        <v>4.1926504542217629</v>
      </c>
      <c r="D147">
        <f>IFERROR(통합!D147/통합!D146*100-100,NA())</f>
        <v>0.80091533180777219</v>
      </c>
      <c r="E147">
        <f>IFERROR(통합!E147/통합!E146*100-100,NA())</f>
        <v>-2.2565320665083277</v>
      </c>
      <c r="F147">
        <f>IFERROR(통합!F147/통합!F146*100-100,NA())</f>
        <v>7.0930232558139608</v>
      </c>
      <c r="G147">
        <f>IFERROR(통합!G147/통합!G146*100-100,NA())</f>
        <v>2.2287384550346871</v>
      </c>
      <c r="H147">
        <f>IFERROR(통합!H147/통합!H146*100-100,NA())</f>
        <v>19.700877096684181</v>
      </c>
      <c r="I147">
        <f>IFERROR(통합!I147/통합!I146*100-100,NA())</f>
        <v>7.5196240134522299</v>
      </c>
      <c r="J147" t="e">
        <f>IFERROR(통합!J145/통합!J142*100-100,NA())</f>
        <v>#N/A</v>
      </c>
      <c r="K147" t="e">
        <f>IFERROR(통합!K145/통합!K142*100-100,NA())</f>
        <v>#N/A</v>
      </c>
    </row>
    <row r="148" spans="1:11" x14ac:dyDescent="0.3">
      <c r="A148" s="9">
        <v>40969</v>
      </c>
      <c r="B148">
        <f>IFERROR(통합!B148/통합!B147*100-100,NA())</f>
        <v>-1.0067114093959759</v>
      </c>
      <c r="C148">
        <f>IFERROR(통합!C148/통합!C147*100-100,NA())</f>
        <v>-3.5590026094520084</v>
      </c>
      <c r="D148">
        <f>IFERROR(통합!D148/통합!D147*100-100,NA())</f>
        <v>-0.79455164585696991</v>
      </c>
      <c r="E148">
        <f>IFERROR(통합!E148/통합!E147*100-100,NA())</f>
        <v>-0.6075334143377944</v>
      </c>
      <c r="F148">
        <f>IFERROR(통합!F148/통합!F147*100-100,NA())</f>
        <v>-14.006514657980446</v>
      </c>
      <c r="G148">
        <f>IFERROR(통합!G148/통합!G147*100-100,NA())</f>
        <v>1.8435839603885569</v>
      </c>
      <c r="H148">
        <f>IFERROR(통합!H148/통합!H147*100-100,NA())</f>
        <v>-15.392340695555831</v>
      </c>
      <c r="I148">
        <f>IFERROR(통합!I148/통합!I147*100-100,NA())</f>
        <v>-10.264746815316187</v>
      </c>
      <c r="J148">
        <f>IFERROR(통합!J146/통합!J143*100-100,NA())</f>
        <v>0.95605396958372069</v>
      </c>
      <c r="K148">
        <f>IFERROR(통합!K146/통합!K143*100-100,NA())</f>
        <v>0.65019850222310538</v>
      </c>
    </row>
    <row r="149" spans="1:11" x14ac:dyDescent="0.3">
      <c r="A149" s="9">
        <v>41000</v>
      </c>
      <c r="B149">
        <f>IFERROR(통합!B149/통합!B148*100-100,NA())</f>
        <v>-0.22598870056496878</v>
      </c>
      <c r="C149">
        <f>IFERROR(통합!C149/통합!C148*100-100,NA())</f>
        <v>1.0232458259515624</v>
      </c>
      <c r="D149">
        <f>IFERROR(통합!D149/통합!D148*100-100,NA())</f>
        <v>0.11441647597251858</v>
      </c>
      <c r="E149">
        <f>IFERROR(통합!E149/통합!E148*100-100,NA())</f>
        <v>0.36674816625917117</v>
      </c>
      <c r="F149">
        <f>IFERROR(통합!F149/통합!F148*100-100,NA())</f>
        <v>7.1969696969697026</v>
      </c>
      <c r="G149">
        <f>IFERROR(통합!G149/통합!G148*100-100,NA())</f>
        <v>-2.5228616635831713</v>
      </c>
      <c r="H149">
        <f>IFERROR(통합!H149/통합!H148*100-100,NA())</f>
        <v>0.98198960847726369</v>
      </c>
      <c r="I149">
        <f>IFERROR(통합!I149/통합!I148*100-100,NA())</f>
        <v>-0.94281723052013433</v>
      </c>
      <c r="J149" t="e">
        <f>IFERROR(통합!J147/통합!J144*100-100,NA())</f>
        <v>#N/A</v>
      </c>
      <c r="K149" t="e">
        <f>IFERROR(통합!K147/통합!K144*100-100,NA())</f>
        <v>#N/A</v>
      </c>
    </row>
    <row r="150" spans="1:11" x14ac:dyDescent="0.3">
      <c r="A150" s="9">
        <v>41030</v>
      </c>
      <c r="B150">
        <f>IFERROR(통합!B150/통합!B149*100-100,NA())</f>
        <v>1.0192525481313766</v>
      </c>
      <c r="C150">
        <f>IFERROR(통합!C150/통합!C149*100-100,NA())</f>
        <v>0.24338916758779305</v>
      </c>
      <c r="D150">
        <f>IFERROR(통합!D150/통합!D149*100-100,NA())</f>
        <v>1.0285714285714391</v>
      </c>
      <c r="E150">
        <f>IFERROR(통합!E150/통합!E149*100-100,NA())</f>
        <v>2.0706455542022013</v>
      </c>
      <c r="F150">
        <f>IFERROR(통합!F150/통합!F149*100-100,NA())</f>
        <v>-5.3003533568904686</v>
      </c>
      <c r="G150">
        <f>IFERROR(통합!G150/통합!G149*100-100,NA())</f>
        <v>1.229693103596091</v>
      </c>
      <c r="H150">
        <f>IFERROR(통합!H150/통합!H149*100-100,NA())</f>
        <v>6.1301651964058976</v>
      </c>
      <c r="I150">
        <f>IFERROR(통합!I150/통합!I149*100-100,NA())</f>
        <v>1.9150165585265029</v>
      </c>
      <c r="J150" t="e">
        <f>IFERROR(통합!J148/통합!J145*100-100,NA())</f>
        <v>#N/A</v>
      </c>
      <c r="K150" t="e">
        <f>IFERROR(통합!K148/통합!K145*100-100,NA())</f>
        <v>#N/A</v>
      </c>
    </row>
    <row r="151" spans="1:11" x14ac:dyDescent="0.3">
      <c r="A151" s="9">
        <v>41061</v>
      </c>
      <c r="B151">
        <f>IFERROR(통합!B151/통합!B150*100-100,NA())</f>
        <v>-1.1210762331838566</v>
      </c>
      <c r="C151">
        <f>IFERROR(통합!C151/통합!C150*100-100,NA())</f>
        <v>-1.9243614618785614</v>
      </c>
      <c r="D151">
        <f>IFERROR(통합!D151/통합!D150*100-100,NA())</f>
        <v>-0.45248868778281803</v>
      </c>
      <c r="E151">
        <f>IFERROR(통합!E151/통합!E150*100-100,NA())</f>
        <v>-0.1193317422434319</v>
      </c>
      <c r="F151">
        <f>IFERROR(통합!F151/통합!F150*100-100,NA())</f>
        <v>-5.2238805970149258</v>
      </c>
      <c r="G151">
        <f>IFERROR(통합!G151/통합!G150*100-100,NA())</f>
        <v>-3.4400809411649647</v>
      </c>
      <c r="H151">
        <f>IFERROR(통합!H151/통합!H150*100-100,NA())</f>
        <v>-2.2053942790167298</v>
      </c>
      <c r="I151">
        <f>IFERROR(통합!I151/통합!I150*100-100,NA())</f>
        <v>7.500678764135273</v>
      </c>
      <c r="J151">
        <f>IFERROR(통합!J149/통합!J146*100-100,NA())</f>
        <v>0.4221836067448379</v>
      </c>
      <c r="K151">
        <f>IFERROR(통합!K149/통합!K146*100-100,NA())</f>
        <v>0.29743983734276469</v>
      </c>
    </row>
    <row r="152" spans="1:11" x14ac:dyDescent="0.3">
      <c r="A152" s="9">
        <v>41091</v>
      </c>
      <c r="B152">
        <f>IFERROR(통합!B152/통합!B151*100-100,NA())</f>
        <v>0.68027210884353906</v>
      </c>
      <c r="C152">
        <f>IFERROR(통합!C152/통합!C151*100-100,NA())</f>
        <v>-0.477827506432277</v>
      </c>
      <c r="D152">
        <f>IFERROR(통합!D152/통합!D151*100-100,NA())</f>
        <v>1.0227272727272805</v>
      </c>
      <c r="E152">
        <f>IFERROR(통합!E152/통합!E151*100-100,NA())</f>
        <v>0.7168458781361835</v>
      </c>
      <c r="F152">
        <f>IFERROR(통합!F152/통합!F151*100-100,NA())</f>
        <v>7.2178477690288787</v>
      </c>
      <c r="G152">
        <f>IFERROR(통합!G152/통합!G151*100-100,NA())</f>
        <v>5.753341713002925</v>
      </c>
      <c r="H152">
        <f>IFERROR(통합!H152/통합!H151*100-100,NA())</f>
        <v>-2.0303733480547095</v>
      </c>
      <c r="I152">
        <f>IFERROR(통합!I152/통합!I151*100-100,NA())</f>
        <v>-4.0038751081000896</v>
      </c>
      <c r="J152" t="e">
        <f>IFERROR(통합!J150/통합!J147*100-100,NA())</f>
        <v>#N/A</v>
      </c>
      <c r="K152" t="e">
        <f>IFERROR(통합!K150/통합!K147*100-100,NA())</f>
        <v>#N/A</v>
      </c>
    </row>
    <row r="153" spans="1:11" x14ac:dyDescent="0.3">
      <c r="A153" s="9">
        <v>41122</v>
      </c>
      <c r="B153">
        <f>IFERROR(통합!B153/통합!B152*100-100,NA())</f>
        <v>-1.3513513513513544</v>
      </c>
      <c r="C153">
        <f>IFERROR(통합!C153/통합!C152*100-100,NA())</f>
        <v>-1.908537910058655</v>
      </c>
      <c r="D153">
        <f>IFERROR(통합!D153/통합!D152*100-100,NA())</f>
        <v>-0.33745781777278694</v>
      </c>
      <c r="E153">
        <f>IFERROR(통합!E153/통합!E152*100-100,NA())</f>
        <v>-2.3724792408066406</v>
      </c>
      <c r="F153">
        <f>IFERROR(통합!F153/통합!F152*100-100,NA())</f>
        <v>-10.159118727050171</v>
      </c>
      <c r="G153">
        <f>IFERROR(통합!G153/통합!G152*100-100,NA())</f>
        <v>-6.4702465916551688</v>
      </c>
      <c r="H153">
        <f>IFERROR(통합!H153/통합!H152*100-100,NA())</f>
        <v>3.1608971058313671</v>
      </c>
      <c r="I153">
        <f>IFERROR(통합!I153/통합!I152*100-100,NA())</f>
        <v>-2.1018649584637927</v>
      </c>
      <c r="J153" t="e">
        <f>IFERROR(통합!J151/통합!J148*100-100,NA())</f>
        <v>#N/A</v>
      </c>
      <c r="K153" t="e">
        <f>IFERROR(통합!K151/통합!K148*100-100,NA())</f>
        <v>#N/A</v>
      </c>
    </row>
    <row r="154" spans="1:11" x14ac:dyDescent="0.3">
      <c r="A154" s="9">
        <v>41153</v>
      </c>
      <c r="B154">
        <f>IFERROR(통합!B154/통합!B153*100-100,NA())</f>
        <v>0.79908675799087803</v>
      </c>
      <c r="C154">
        <f>IFERROR(통합!C154/통합!C153*100-100,NA())</f>
        <v>1.2458057871831443</v>
      </c>
      <c r="D154">
        <f>IFERROR(통합!D154/통합!D153*100-100,NA())</f>
        <v>0.11286681715576208</v>
      </c>
      <c r="E154">
        <f>IFERROR(통합!E154/통합!E153*100-100,NA())</f>
        <v>1.7010935601458073</v>
      </c>
      <c r="F154">
        <f>IFERROR(통합!F154/통합!F153*100-100,NA())</f>
        <v>6.4032697547683739</v>
      </c>
      <c r="G154">
        <f>IFERROR(통합!G154/통합!G153*100-100,NA())</f>
        <v>4.2351755569250713</v>
      </c>
      <c r="H154">
        <f>IFERROR(통합!H154/통합!H153*100-100,NA())</f>
        <v>1.429928026066051</v>
      </c>
      <c r="I154">
        <f>IFERROR(통합!I154/통합!I153*100-100,NA())</f>
        <v>-1.7010921468613418</v>
      </c>
      <c r="J154">
        <f>IFERROR(통합!J152/통합!J149*100-100,NA())</f>
        <v>0.44583945377726764</v>
      </c>
      <c r="K154">
        <f>IFERROR(통합!K152/통합!K149*100-100,NA())</f>
        <v>1.817346904868927</v>
      </c>
    </row>
    <row r="155" spans="1:11" x14ac:dyDescent="0.3">
      <c r="A155" s="9">
        <v>41183</v>
      </c>
      <c r="B155">
        <f>IFERROR(통합!B155/통합!B154*100-100,NA())</f>
        <v>0.56625141562854253</v>
      </c>
      <c r="C155">
        <f>IFERROR(통합!C155/통합!C154*100-100,NA())</f>
        <v>2.6239226495165582</v>
      </c>
      <c r="D155">
        <f>IFERROR(통합!D155/통합!D154*100-100,NA())</f>
        <v>-0.5636978579481422</v>
      </c>
      <c r="E155">
        <f>IFERROR(통합!E155/통합!E154*100-100,NA())</f>
        <v>-0.35842293906809175</v>
      </c>
      <c r="F155">
        <f>IFERROR(통합!F155/통합!F154*100-100,NA())</f>
        <v>1.5364916773367554</v>
      </c>
      <c r="G155">
        <f>IFERROR(통합!G155/통합!G154*100-100,NA())</f>
        <v>3.078513469834121</v>
      </c>
      <c r="H155">
        <f>IFERROR(통합!H155/통합!H154*100-100,NA())</f>
        <v>-5.2115273554558428</v>
      </c>
      <c r="I155">
        <f>IFERROR(통합!I155/통합!I154*100-100,NA())</f>
        <v>5.9029388420285329</v>
      </c>
      <c r="J155" t="e">
        <f>IFERROR(통합!J153/통합!J150*100-100,NA())</f>
        <v>#N/A</v>
      </c>
      <c r="K155" t="e">
        <f>IFERROR(통합!K153/통합!K150*100-100,NA())</f>
        <v>#N/A</v>
      </c>
    </row>
    <row r="156" spans="1:11" x14ac:dyDescent="0.3">
      <c r="A156" s="9">
        <v>41214</v>
      </c>
      <c r="B156">
        <f>IFERROR(통합!B156/통합!B155*100-100,NA())</f>
        <v>0.3378378378378244</v>
      </c>
      <c r="C156">
        <f>IFERROR(통합!C156/통합!C155*100-100,NA())</f>
        <v>0.64693531712620711</v>
      </c>
      <c r="D156">
        <f>IFERROR(통합!D156/통합!D155*100-100,NA())</f>
        <v>0.11337868480725888</v>
      </c>
      <c r="E156">
        <f>IFERROR(통합!E156/통합!E155*100-100,NA())</f>
        <v>0.59952038369304717</v>
      </c>
      <c r="F156">
        <f>IFERROR(통합!F156/통합!F155*100-100,NA())</f>
        <v>-8.0706179066834807</v>
      </c>
      <c r="G156">
        <f>IFERROR(통합!G156/통합!G155*100-100,NA())</f>
        <v>1.1698785856024188</v>
      </c>
      <c r="H156">
        <f>IFERROR(통합!H156/통합!H155*100-100,NA())</f>
        <v>5.7281873146902029</v>
      </c>
      <c r="I156">
        <f>IFERROR(통합!I156/통합!I155*100-100,NA())</f>
        <v>-3.8147523134166192</v>
      </c>
      <c r="J156" t="e">
        <f>IFERROR(통합!J154/통합!J151*100-100,NA())</f>
        <v>#N/A</v>
      </c>
      <c r="K156" t="e">
        <f>IFERROR(통합!K154/통합!K151*100-100,NA())</f>
        <v>#N/A</v>
      </c>
    </row>
    <row r="157" spans="1:11" x14ac:dyDescent="0.3">
      <c r="A157" s="9">
        <v>41244</v>
      </c>
      <c r="B157">
        <f>IFERROR(통합!B157/통합!B156*100-100,NA())</f>
        <v>0.11223344556678683</v>
      </c>
      <c r="C157">
        <f>IFERROR(통합!C157/통합!C156*100-100,NA())</f>
        <v>0.39922061969205913</v>
      </c>
      <c r="D157">
        <f>IFERROR(통합!D157/통합!D156*100-100,NA())</f>
        <v>-0.56625141562854253</v>
      </c>
      <c r="E157">
        <f>IFERROR(통합!E157/통합!E156*100-100,NA())</f>
        <v>0.47675804529201571</v>
      </c>
      <c r="F157">
        <f>IFERROR(통합!F157/통합!F156*100-100,NA())</f>
        <v>6.1728395061728492</v>
      </c>
      <c r="G157">
        <f>IFERROR(통합!G157/통합!G156*100-100,NA())</f>
        <v>2.2197561750711117</v>
      </c>
      <c r="H157">
        <f>IFERROR(통합!H157/통합!H156*100-100,NA())</f>
        <v>-14.67083018274748</v>
      </c>
      <c r="I157">
        <f>IFERROR(통합!I157/통합!I156*100-100,NA())</f>
        <v>-4.5148091142295641</v>
      </c>
      <c r="J157">
        <f>IFERROR(통합!J155/통합!J152*100-100,NA())</f>
        <v>0.74450723762306836</v>
      </c>
      <c r="K157">
        <f>IFERROR(통합!K155/통합!K152*100-100,NA())</f>
        <v>0.45026984291349947</v>
      </c>
    </row>
    <row r="158" spans="1:11" x14ac:dyDescent="0.3">
      <c r="A158" s="9">
        <v>41275</v>
      </c>
      <c r="B158">
        <f>IFERROR(통합!B158/통합!B157*100-100,NA())</f>
        <v>0.56053811659194253</v>
      </c>
      <c r="C158">
        <f>IFERROR(통합!C158/통합!C157*100-100,NA())</f>
        <v>1.9607429517672017</v>
      </c>
      <c r="D158">
        <f>IFERROR(통합!D158/통합!D157*100-100,NA())</f>
        <v>0.68337129840547561</v>
      </c>
      <c r="E158">
        <f>IFERROR(통합!E158/통합!E157*100-100,NA())</f>
        <v>-0.59311981020165661</v>
      </c>
      <c r="F158">
        <f>IFERROR(통합!F158/통합!F157*100-100,NA())</f>
        <v>-0.77519379844962089</v>
      </c>
      <c r="G158">
        <f>IFERROR(통합!G158/통합!G157*100-100,NA())</f>
        <v>-3.5531038984340739</v>
      </c>
      <c r="H158">
        <f>IFERROR(통합!H158/통합!H157*100-100,NA())</f>
        <v>26.974625339235601</v>
      </c>
      <c r="I158">
        <f>IFERROR(통합!I158/통합!I157*100-100,NA())</f>
        <v>4.021680384896257</v>
      </c>
      <c r="J158" t="e">
        <f>IFERROR(통합!J156/통합!J153*100-100,NA())</f>
        <v>#N/A</v>
      </c>
      <c r="K158" t="e">
        <f>IFERROR(통합!K156/통합!K153*100-100,NA())</f>
        <v>#N/A</v>
      </c>
    </row>
    <row r="159" spans="1:11" x14ac:dyDescent="0.3">
      <c r="A159" s="9">
        <v>41306</v>
      </c>
      <c r="B159">
        <f>IFERROR(통합!B159/통합!B158*100-100,NA())</f>
        <v>0.89186176142696638</v>
      </c>
      <c r="C159">
        <f>IFERROR(통합!C159/통합!C158*100-100,NA())</f>
        <v>-2.3957794558808274</v>
      </c>
      <c r="D159">
        <f>IFERROR(통합!D159/통합!D158*100-100,NA())</f>
        <v>1.470588235294116</v>
      </c>
      <c r="E159">
        <f>IFERROR(통합!E159/통합!E158*100-100,NA())</f>
        <v>0</v>
      </c>
      <c r="F159">
        <f>IFERROR(통합!F159/통합!F158*100-100,NA())</f>
        <v>-1.8229166666666572</v>
      </c>
      <c r="G159">
        <f>IFERROR(통합!G159/통합!G158*100-100,NA())</f>
        <v>4.3337396552659158</v>
      </c>
      <c r="H159">
        <f>IFERROR(통합!H159/통합!H158*100-100,NA())</f>
        <v>-14.662638712383867</v>
      </c>
      <c r="I159">
        <f>IFERROR(통합!I159/통합!I158*100-100,NA())</f>
        <v>0.92861659290429088</v>
      </c>
      <c r="J159" t="e">
        <f>IFERROR(통합!J157/통합!J154*100-100,NA())</f>
        <v>#N/A</v>
      </c>
      <c r="K159" t="e">
        <f>IFERROR(통합!K157/통합!K154*100-100,NA())</f>
        <v>#N/A</v>
      </c>
    </row>
    <row r="160" spans="1:11" x14ac:dyDescent="0.3">
      <c r="A160" s="9">
        <v>41334</v>
      </c>
      <c r="B160">
        <f>IFERROR(통합!B160/통합!B159*100-100,NA())</f>
        <v>-1.546961325966862</v>
      </c>
      <c r="C160">
        <f>IFERROR(통합!C160/통합!C159*100-100,NA())</f>
        <v>-1.309960362040826</v>
      </c>
      <c r="D160">
        <f>IFERROR(통합!D160/통합!D159*100-100,NA())</f>
        <v>-1.2263099219621125</v>
      </c>
      <c r="E160">
        <f>IFERROR(통합!E160/통합!E159*100-100,NA())</f>
        <v>-0.59665871121717373</v>
      </c>
      <c r="F160">
        <f>IFERROR(통합!F160/통합!F159*100-100,NA())</f>
        <v>0.53050397877983357</v>
      </c>
      <c r="G160">
        <f>IFERROR(통합!G160/통합!G159*100-100,NA())</f>
        <v>-1.4051644575555571</v>
      </c>
      <c r="H160">
        <f>IFERROR(통합!H160/통합!H159*100-100,NA())</f>
        <v>5.9133845141784462</v>
      </c>
      <c r="I160">
        <f>IFERROR(통합!I160/통합!I159*100-100,NA())</f>
        <v>-1.4557377478379436</v>
      </c>
      <c r="J160">
        <f>IFERROR(통합!J158/통합!J155*100-100,NA())</f>
        <v>0.79314400543752583</v>
      </c>
      <c r="K160">
        <f>IFERROR(통합!K158/통합!K155*100-100,NA())</f>
        <v>0.59608899954170624</v>
      </c>
    </row>
    <row r="161" spans="1:11" x14ac:dyDescent="0.3">
      <c r="A161" s="9">
        <v>41365</v>
      </c>
      <c r="B161">
        <f>IFERROR(통합!B161/통합!B160*100-100,NA())</f>
        <v>1.2345679012345698</v>
      </c>
      <c r="C161">
        <f>IFERROR(통합!C161/통합!C160*100-100,NA())</f>
        <v>0.29961983719582008</v>
      </c>
      <c r="D161">
        <f>IFERROR(통합!D161/통합!D160*100-100,NA())</f>
        <v>0.67720090293454405</v>
      </c>
      <c r="E161">
        <f>IFERROR(통합!E161/통합!E160*100-100,NA())</f>
        <v>0</v>
      </c>
      <c r="F161">
        <f>IFERROR(통합!F161/통합!F160*100-100,NA())</f>
        <v>-1.3192612137203099</v>
      </c>
      <c r="G161">
        <f>IFERROR(통합!G161/통합!G160*100-100,NA())</f>
        <v>7.4506674414458871</v>
      </c>
      <c r="H161">
        <f>IFERROR(통합!H161/통합!H160*100-100,NA())</f>
        <v>5.2704448583140504</v>
      </c>
      <c r="I161">
        <f>IFERROR(통합!I161/통합!I160*100-100,NA())</f>
        <v>-1.8675530268490235</v>
      </c>
      <c r="J161" t="e">
        <f>IFERROR(통합!J159/통합!J156*100-100,NA())</f>
        <v>#N/A</v>
      </c>
      <c r="K161" t="e">
        <f>IFERROR(통합!K159/통합!K156*100-100,NA())</f>
        <v>#N/A</v>
      </c>
    </row>
    <row r="162" spans="1:11" x14ac:dyDescent="0.3">
      <c r="A162" s="9">
        <v>41395</v>
      </c>
      <c r="B162">
        <f>IFERROR(통합!B162/통합!B161*100-100,NA())</f>
        <v>-0.22172949002217024</v>
      </c>
      <c r="C162">
        <f>IFERROR(통합!C162/통합!C161*100-100,NA())</f>
        <v>-0.6167221645234946</v>
      </c>
      <c r="D162">
        <f>IFERROR(통합!D162/통합!D161*100-100,NA())</f>
        <v>0.33632286995515415</v>
      </c>
      <c r="E162">
        <f>IFERROR(통합!E162/통합!E161*100-100,NA())</f>
        <v>0.72028811524612024</v>
      </c>
      <c r="F162">
        <f>IFERROR(통합!F162/통합!F161*100-100,NA())</f>
        <v>1.4705882352941302</v>
      </c>
      <c r="G162">
        <f>IFERROR(통합!G162/통합!G161*100-100,NA())</f>
        <v>-2.5572806857067434</v>
      </c>
      <c r="H162">
        <f>IFERROR(통합!H162/통합!H161*100-100,NA())</f>
        <v>-4.0492555672328052</v>
      </c>
      <c r="I162">
        <f>IFERROR(통합!I162/통합!I161*100-100,NA())</f>
        <v>9.181020982447464</v>
      </c>
      <c r="J162" t="e">
        <f>IFERROR(통합!J160/통합!J157*100-100,NA())</f>
        <v>#N/A</v>
      </c>
      <c r="K162" t="e">
        <f>IFERROR(통합!K160/통합!K157*100-100,NA())</f>
        <v>#N/A</v>
      </c>
    </row>
    <row r="163" spans="1:11" x14ac:dyDescent="0.3">
      <c r="A163" s="9">
        <v>41426</v>
      </c>
      <c r="B163">
        <f>IFERROR(통합!B163/통합!B162*100-100,NA())</f>
        <v>-0.3333333333333286</v>
      </c>
      <c r="C163">
        <f>IFERROR(통합!C163/통합!C162*100-100,NA())</f>
        <v>0.17452947070168534</v>
      </c>
      <c r="D163">
        <f>IFERROR(통합!D163/통합!D162*100-100,NA())</f>
        <v>-0.33519553072625285</v>
      </c>
      <c r="E163">
        <f>IFERROR(통합!E163/통합!E162*100-100,NA())</f>
        <v>0.47675804529201571</v>
      </c>
      <c r="F163">
        <f>IFERROR(통합!F163/통합!F162*100-100,NA())</f>
        <v>3.1620553359683612</v>
      </c>
      <c r="G163">
        <f>IFERROR(통합!G163/통합!G162*100-100,NA())</f>
        <v>1.7710623197655195</v>
      </c>
      <c r="H163">
        <f>IFERROR(통합!H163/통합!H162*100-100,NA())</f>
        <v>-6.68156783764951</v>
      </c>
      <c r="I163">
        <f>IFERROR(통합!I163/통합!I162*100-100,NA())</f>
        <v>-0.48103073792681528</v>
      </c>
      <c r="J163">
        <f>IFERROR(통합!J161/통합!J158*100-100,NA())</f>
        <v>1.1300072430046697</v>
      </c>
      <c r="K163">
        <f>IFERROR(통합!K161/통합!K158*100-100,NA())</f>
        <v>2.0806753428656037</v>
      </c>
    </row>
    <row r="164" spans="1:11" x14ac:dyDescent="0.3">
      <c r="A164" s="9">
        <v>41456</v>
      </c>
      <c r="B164">
        <f>IFERROR(통합!B164/통합!B163*100-100,NA())</f>
        <v>-0.22296544035674515</v>
      </c>
      <c r="C164">
        <f>IFERROR(통합!C164/통합!C163*100-100,NA())</f>
        <v>-0.95178688577482262</v>
      </c>
      <c r="D164">
        <f>IFERROR(통합!D164/통합!D163*100-100,NA())</f>
        <v>-0.11210762331839419</v>
      </c>
      <c r="E164">
        <f>IFERROR(통합!E164/통합!E163*100-100,NA())</f>
        <v>0.94899169632265057</v>
      </c>
      <c r="F164">
        <f>IFERROR(통합!F164/통합!F163*100-100,NA())</f>
        <v>4.8531289910600321</v>
      </c>
      <c r="G164">
        <f>IFERROR(통합!G164/통합!G163*100-100,NA())</f>
        <v>-0.12972668001434329</v>
      </c>
      <c r="H164">
        <f>IFERROR(통합!H164/통합!H163*100-100,NA())</f>
        <v>5.5820240405982418</v>
      </c>
      <c r="I164">
        <f>IFERROR(통합!I164/통합!I163*100-100,NA())</f>
        <v>-5.3058406811335033</v>
      </c>
      <c r="J164" t="e">
        <f>IFERROR(통합!J162/통합!J159*100-100,NA())</f>
        <v>#N/A</v>
      </c>
      <c r="K164" t="e">
        <f>IFERROR(통합!K162/통합!K159*100-100,NA())</f>
        <v>#N/A</v>
      </c>
    </row>
    <row r="165" spans="1:11" x14ac:dyDescent="0.3">
      <c r="A165" s="9">
        <v>41487</v>
      </c>
      <c r="B165">
        <f>IFERROR(통합!B165/통합!B164*100-100,NA())</f>
        <v>0.7821229050279328</v>
      </c>
      <c r="C165">
        <f>IFERROR(통합!C165/통합!C164*100-100,NA())</f>
        <v>1.6015548654693816</v>
      </c>
      <c r="D165">
        <f>IFERROR(통합!D165/통합!D164*100-100,NA())</f>
        <v>1.0101010101010104</v>
      </c>
      <c r="E165">
        <f>IFERROR(통합!E165/통합!E164*100-100,NA())</f>
        <v>-1.0575793184488731</v>
      </c>
      <c r="F165">
        <f>IFERROR(통합!F165/통합!F164*100-100,NA())</f>
        <v>0.24360535931791105</v>
      </c>
      <c r="G165">
        <f>IFERROR(통합!G165/통합!G164*100-100,NA())</f>
        <v>-1.6130429110766613</v>
      </c>
      <c r="H165">
        <f>IFERROR(통합!H165/통합!H164*100-100,NA())</f>
        <v>-3.3407619513624525</v>
      </c>
      <c r="I165">
        <f>IFERROR(통합!I165/통합!I164*100-100,NA())</f>
        <v>8.7216652565667516</v>
      </c>
      <c r="J165" t="e">
        <f>IFERROR(통합!J163/통합!J160*100-100,NA())</f>
        <v>#N/A</v>
      </c>
      <c r="K165" t="e">
        <f>IFERROR(통합!K163/통합!K160*100-100,NA())</f>
        <v>#N/A</v>
      </c>
    </row>
    <row r="166" spans="1:11" x14ac:dyDescent="0.3">
      <c r="A166" s="9">
        <v>41518</v>
      </c>
      <c r="B166">
        <f>IFERROR(통합!B166/통합!B165*100-100,NA())</f>
        <v>-0.5543237250554256</v>
      </c>
      <c r="C166">
        <f>IFERROR(통합!C166/통합!C165*100-100,NA())</f>
        <v>-2.1159949985572695</v>
      </c>
      <c r="D166">
        <f>IFERROR(통합!D166/통합!D165*100-100,NA())</f>
        <v>-0.44444444444444287</v>
      </c>
      <c r="E166">
        <f>IFERROR(통합!E166/통합!E165*100-100,NA())</f>
        <v>-0.4750593824227991</v>
      </c>
      <c r="F166">
        <f>IFERROR(통합!F166/통합!F165*100-100,NA())</f>
        <v>-5.5893074119076545</v>
      </c>
      <c r="G166">
        <f>IFERROR(통합!G166/통합!G165*100-100,NA())</f>
        <v>2.7045141058729598</v>
      </c>
      <c r="H166">
        <f>IFERROR(통합!H166/통합!H165*100-100,NA())</f>
        <v>-0.77433760640624882</v>
      </c>
      <c r="I166">
        <f>IFERROR(통합!I166/통합!I165*100-100,NA())</f>
        <v>-5.9239856267471822</v>
      </c>
      <c r="J166">
        <f>IFERROR(통합!J164/통합!J161*100-100,NA())</f>
        <v>1.0030148893647635</v>
      </c>
      <c r="K166">
        <f>IFERROR(통합!K164/통합!K161*100-100,NA())</f>
        <v>1.2622479345920397</v>
      </c>
    </row>
    <row r="167" spans="1:11" x14ac:dyDescent="0.3">
      <c r="A167" s="9">
        <v>41548</v>
      </c>
      <c r="B167">
        <f>IFERROR(통합!B167/통합!B166*100-100,NA())</f>
        <v>1.5607580824972018</v>
      </c>
      <c r="C167">
        <f>IFERROR(통합!C167/통합!C166*100-100,NA())</f>
        <v>3.391088838666704</v>
      </c>
      <c r="D167">
        <f>IFERROR(통합!D167/통합!D166*100-100,NA())</f>
        <v>0.33482142857144481</v>
      </c>
      <c r="E167">
        <f>IFERROR(통합!E167/통합!E166*100-100,NA())</f>
        <v>0.59665871121718794</v>
      </c>
      <c r="F167">
        <f>IFERROR(통합!F167/통합!F166*100-100,NA())</f>
        <v>15.315315315315317</v>
      </c>
      <c r="G167">
        <f>IFERROR(통합!G167/통합!G166*100-100,NA())</f>
        <v>1.4617503172949426</v>
      </c>
      <c r="H167">
        <f>IFERROR(통합!H167/통합!H166*100-100,NA())</f>
        <v>9.5313601474058771</v>
      </c>
      <c r="I167">
        <f>IFERROR(통합!I167/통합!I166*100-100,NA())</f>
        <v>-0.24306668931350828</v>
      </c>
      <c r="J167" t="e">
        <f>IFERROR(통합!J165/통합!J162*100-100,NA())</f>
        <v>#N/A</v>
      </c>
      <c r="K167" t="e">
        <f>IFERROR(통합!K165/통합!K162*100-100,NA())</f>
        <v>#N/A</v>
      </c>
    </row>
    <row r="168" spans="1:11" x14ac:dyDescent="0.3">
      <c r="A168" s="9">
        <v>41579</v>
      </c>
      <c r="B168">
        <f>IFERROR(통합!B168/통합!B167*100-100,NA())</f>
        <v>-0.54884742041711831</v>
      </c>
      <c r="C168">
        <f>IFERROR(통합!C168/통합!C167*100-100,NA())</f>
        <v>-0.84478188787632291</v>
      </c>
      <c r="D168">
        <f>IFERROR(통합!D168/통합!D167*100-100,NA())</f>
        <v>0</v>
      </c>
      <c r="E168">
        <f>IFERROR(통합!E168/통합!E167*100-100,NA())</f>
        <v>0.47449584816132528</v>
      </c>
      <c r="F168">
        <f>IFERROR(통합!F168/통합!F167*100-100,NA())</f>
        <v>-10.156249999999986</v>
      </c>
      <c r="G168">
        <f>IFERROR(통합!G168/통합!G167*100-100,NA())</f>
        <v>2.0824184658912088</v>
      </c>
      <c r="H168">
        <f>IFERROR(통합!H168/통합!H167*100-100,NA())</f>
        <v>-6.2908380550938006</v>
      </c>
      <c r="I168">
        <f>IFERROR(통합!I168/통합!I167*100-100,NA())</f>
        <v>-2.4534570878908539</v>
      </c>
      <c r="J168" t="e">
        <f>IFERROR(통합!J166/통합!J163*100-100,NA())</f>
        <v>#N/A</v>
      </c>
      <c r="K168" t="e">
        <f>IFERROR(통합!K166/통합!K163*100-100,NA())</f>
        <v>#N/A</v>
      </c>
    </row>
    <row r="169" spans="1:11" x14ac:dyDescent="0.3">
      <c r="A169" s="9">
        <v>41609</v>
      </c>
      <c r="B169">
        <f>IFERROR(통합!B169/통합!B168*100-100,NA())</f>
        <v>-0.33112582781457434</v>
      </c>
      <c r="C169">
        <f>IFERROR(통합!C169/통합!C168*100-100,NA())</f>
        <v>1.8850041001501552</v>
      </c>
      <c r="D169">
        <f>IFERROR(통합!D169/통합!D168*100-100,NA())</f>
        <v>-1.1123470522803132</v>
      </c>
      <c r="E169">
        <f>IFERROR(통합!E169/통합!E168*100-100,NA())</f>
        <v>-0.11806375442739636</v>
      </c>
      <c r="F169">
        <f>IFERROR(통합!F169/통합!F168*100-100,NA())</f>
        <v>-0.24844720496895434</v>
      </c>
      <c r="G169">
        <f>IFERROR(통합!G169/통합!G168*100-100,NA())</f>
        <v>-5.0937179854556547</v>
      </c>
      <c r="H169">
        <f>IFERROR(통합!H169/통합!H168*100-100,NA())</f>
        <v>-1.7056010010458493</v>
      </c>
      <c r="I169">
        <f>IFERROR(통합!I169/통합!I168*100-100,NA())</f>
        <v>-1.261696391102376</v>
      </c>
      <c r="J169">
        <f>IFERROR(통합!J167/통합!J164*100-100,NA())</f>
        <v>0.87617314684074188</v>
      </c>
      <c r="K169">
        <f>IFERROR(통합!K167/통합!K164*100-100,NA())</f>
        <v>0.5985202140934831</v>
      </c>
    </row>
    <row r="170" spans="1:11" x14ac:dyDescent="0.3">
      <c r="A170" s="9">
        <v>41640</v>
      </c>
      <c r="B170">
        <f>IFERROR(통합!B170/통합!B169*100-100,NA())</f>
        <v>1.9933554817275621</v>
      </c>
      <c r="C170">
        <f>IFERROR(통합!C170/통합!C169*100-100,NA())</f>
        <v>0.96164901901347832</v>
      </c>
      <c r="D170">
        <f>IFERROR(통합!D170/통합!D169*100-100,NA())</f>
        <v>2.6996625421822102</v>
      </c>
      <c r="E170">
        <f>IFERROR(통합!E170/통합!E169*100-100,NA())</f>
        <v>3.3096926713947994</v>
      </c>
      <c r="F170">
        <f>IFERROR(통합!F170/통합!F169*100-100,NA())</f>
        <v>0</v>
      </c>
      <c r="G170">
        <f>IFERROR(통합!G170/통합!G169*100-100,NA())</f>
        <v>6.1447530606759955</v>
      </c>
      <c r="H170">
        <f>IFERROR(통합!H170/통합!H169*100-100,NA())</f>
        <v>6.747936986484973</v>
      </c>
      <c r="I170">
        <f>IFERROR(통합!I170/통합!I169*100-100,NA())</f>
        <v>-0.59537491222940275</v>
      </c>
      <c r="J170" t="e">
        <f>IFERROR(통합!J168/통합!J165*100-100,NA())</f>
        <v>#N/A</v>
      </c>
      <c r="K170" t="e">
        <f>IFERROR(통합!K168/통합!K165*100-100,NA())</f>
        <v>#N/A</v>
      </c>
    </row>
    <row r="171" spans="1:11" x14ac:dyDescent="0.3">
      <c r="A171" s="9">
        <v>41671</v>
      </c>
      <c r="B171">
        <f>IFERROR(통합!B171/통합!B170*100-100,NA())</f>
        <v>-0.65146579804559224</v>
      </c>
      <c r="C171">
        <f>IFERROR(통합!C171/통합!C170*100-100,NA())</f>
        <v>-0.76406216028740914</v>
      </c>
      <c r="D171">
        <f>IFERROR(통합!D171/통합!D170*100-100,NA())</f>
        <v>-0.43811610076669183</v>
      </c>
      <c r="E171">
        <f>IFERROR(통합!E171/통합!E170*100-100,NA())</f>
        <v>-2.9748283752860516</v>
      </c>
      <c r="F171">
        <f>IFERROR(통합!F171/통합!F170*100-100,NA())</f>
        <v>5.354919053549196</v>
      </c>
      <c r="G171">
        <f>IFERROR(통합!G171/통합!G170*100-100,NA())</f>
        <v>-5.8627069720686364</v>
      </c>
      <c r="H171">
        <f>IFERROR(통합!H171/통합!H170*100-100,NA())</f>
        <v>7.746188575177257</v>
      </c>
      <c r="I171">
        <f>IFERROR(통합!I171/통합!I170*100-100,NA())</f>
        <v>6.2824228711237424</v>
      </c>
      <c r="J171" t="e">
        <f>IFERROR(통합!J169/통합!J166*100-100,NA())</f>
        <v>#N/A</v>
      </c>
      <c r="K171" t="e">
        <f>IFERROR(통합!K169/통합!K166*100-100,NA())</f>
        <v>#N/A</v>
      </c>
    </row>
    <row r="172" spans="1:11" x14ac:dyDescent="0.3">
      <c r="A172" s="9">
        <v>41699</v>
      </c>
      <c r="B172">
        <f>IFERROR(통합!B172/통합!B171*100-100,NA())</f>
        <v>0.21857923497267961</v>
      </c>
      <c r="C172">
        <f>IFERROR(통합!C172/통합!C171*100-100,NA())</f>
        <v>0.39853522654955498</v>
      </c>
      <c r="D172">
        <f>IFERROR(통합!D172/통합!D171*100-100,NA())</f>
        <v>0.11001100110010498</v>
      </c>
      <c r="E172">
        <f>IFERROR(통합!E172/통합!E171*100-100,NA())</f>
        <v>0.23584905660378297</v>
      </c>
      <c r="F172">
        <f>IFERROR(통합!F172/통합!F171*100-100,NA())</f>
        <v>-2.4822695035460924</v>
      </c>
      <c r="G172">
        <f>IFERROR(통합!G172/통합!G171*100-100,NA())</f>
        <v>-2.6518468310531631</v>
      </c>
      <c r="H172">
        <f>IFERROR(통합!H172/통합!H171*100-100,NA())</f>
        <v>-6.589826067606154</v>
      </c>
      <c r="I172">
        <f>IFERROR(통합!I172/통합!I171*100-100,NA())</f>
        <v>-0.45167096021030773</v>
      </c>
      <c r="J172">
        <f>IFERROR(통합!J170/통합!J167*100-100,NA())</f>
        <v>0.76703794647990264</v>
      </c>
      <c r="K172">
        <f>IFERROR(통합!K170/통합!K167*100-100,NA())</f>
        <v>0.65137741078997635</v>
      </c>
    </row>
    <row r="173" spans="1:11" x14ac:dyDescent="0.3">
      <c r="A173" s="9">
        <v>41730</v>
      </c>
      <c r="B173">
        <f>IFERROR(통합!B173/통합!B172*100-100,NA())</f>
        <v>0.1090512540894224</v>
      </c>
      <c r="C173">
        <f>IFERROR(통합!C173/통합!C172*100-100,NA())</f>
        <v>-2.4939469828439087E-2</v>
      </c>
      <c r="D173">
        <f>IFERROR(통합!D173/통합!D172*100-100,NA())</f>
        <v>-0.7692307692307736</v>
      </c>
      <c r="E173">
        <f>IFERROR(통합!E173/통합!E172*100-100,NA())</f>
        <v>-1.1764705882352899</v>
      </c>
      <c r="F173">
        <f>IFERROR(통합!F173/통합!F172*100-100,NA())</f>
        <v>1.2121212121212182</v>
      </c>
      <c r="G173">
        <f>IFERROR(통합!G173/통합!G172*100-100,NA())</f>
        <v>8.7773508296404117</v>
      </c>
      <c r="H173">
        <f>IFERROR(통합!H173/통합!H172*100-100,NA())</f>
        <v>2.2597945041104737</v>
      </c>
      <c r="I173">
        <f>IFERROR(통합!I173/통합!I172*100-100,NA())</f>
        <v>0.56977453935722622</v>
      </c>
      <c r="J173" t="e">
        <f>IFERROR(통합!J171/통합!J168*100-100,NA())</f>
        <v>#N/A</v>
      </c>
      <c r="K173" t="e">
        <f>IFERROR(통합!K171/통합!K168*100-100,NA())</f>
        <v>#N/A</v>
      </c>
    </row>
    <row r="174" spans="1:11" x14ac:dyDescent="0.3">
      <c r="A174" s="9">
        <v>41760</v>
      </c>
      <c r="B174">
        <f>IFERROR(통합!B174/통합!B173*100-100,NA())</f>
        <v>-1.1982570806100057</v>
      </c>
      <c r="C174">
        <f>IFERROR(통합!C174/통합!C173*100-100,NA())</f>
        <v>-3.6327162739452632</v>
      </c>
      <c r="D174">
        <f>IFERROR(통합!D174/통합!D173*100-100,NA())</f>
        <v>0.66445182724253016</v>
      </c>
      <c r="E174">
        <f>IFERROR(통합!E174/통합!E173*100-100,NA())</f>
        <v>1.5476190476190368</v>
      </c>
      <c r="F174">
        <f>IFERROR(통합!F174/통합!F173*100-100,NA())</f>
        <v>-1.0778443113772482</v>
      </c>
      <c r="G174">
        <f>IFERROR(통합!G174/통합!G173*100-100,NA())</f>
        <v>-4.5623688042228849</v>
      </c>
      <c r="H174">
        <f>IFERROR(통합!H174/통합!H173*100-100,NA())</f>
        <v>2.67400028410853</v>
      </c>
      <c r="I174">
        <f>IFERROR(통합!I174/통합!I173*100-100,NA())</f>
        <v>-3.6378328549244259</v>
      </c>
      <c r="J174" t="e">
        <f>IFERROR(통합!J172/통합!J169*100-100,NA())</f>
        <v>#N/A</v>
      </c>
      <c r="K174" t="e">
        <f>IFERROR(통합!K172/통합!K169*100-100,NA())</f>
        <v>#N/A</v>
      </c>
    </row>
    <row r="175" spans="1:11" x14ac:dyDescent="0.3">
      <c r="A175" s="9">
        <v>41791</v>
      </c>
      <c r="B175">
        <f>IFERROR(통합!B175/통합!B174*100-100,NA())</f>
        <v>1.5435501653803669</v>
      </c>
      <c r="C175">
        <f>IFERROR(통합!C175/통합!C174*100-100,NA())</f>
        <v>2.7493150980434535</v>
      </c>
      <c r="D175">
        <f>IFERROR(통합!D175/통합!D174*100-100,NA())</f>
        <v>0.88008800880088245</v>
      </c>
      <c r="E175">
        <f>IFERROR(통합!E175/통합!E174*100-100,NA())</f>
        <v>0.58616647127784915</v>
      </c>
      <c r="F175">
        <f>IFERROR(통합!F175/통합!F174*100-100,NA())</f>
        <v>-0.96852300242130696</v>
      </c>
      <c r="G175">
        <f>IFERROR(통합!G175/통합!G174*100-100,NA())</f>
        <v>1.6987228061192639</v>
      </c>
      <c r="H175">
        <f>IFERROR(통합!H175/통합!H174*100-100,NA())</f>
        <v>-6.3745674042684044</v>
      </c>
      <c r="I175">
        <f>IFERROR(통합!I175/통합!I174*100-100,NA())</f>
        <v>-2.1311618252846927</v>
      </c>
      <c r="J175">
        <f>IFERROR(통합!J173/통합!J170*100-100,NA())</f>
        <v>0.9493530054787982</v>
      </c>
      <c r="K175">
        <f>IFERROR(통합!K173/통합!K170*100-100,NA())</f>
        <v>1.369749552457364</v>
      </c>
    </row>
    <row r="176" spans="1:11" x14ac:dyDescent="0.3">
      <c r="A176" s="9">
        <v>41821</v>
      </c>
      <c r="B176">
        <f>IFERROR(통합!B176/통합!B175*100-100,NA())</f>
        <v>0.21715526601519741</v>
      </c>
      <c r="C176">
        <f>IFERROR(통합!C176/통합!C175*100-100,NA())</f>
        <v>0.9531507510785957</v>
      </c>
      <c r="D176">
        <f>IFERROR(통합!D176/통합!D175*100-100,NA())</f>
        <v>0.2181025081788448</v>
      </c>
      <c r="E176">
        <f>IFERROR(통합!E176/통합!E175*100-100,NA())</f>
        <v>0.46620046620047617</v>
      </c>
      <c r="F176">
        <f>IFERROR(통합!F176/통합!F175*100-100,NA())</f>
        <v>3.3007334963325263</v>
      </c>
      <c r="G176">
        <f>IFERROR(통합!G176/통합!G175*100-100,NA())</f>
        <v>-1.9731962021521241</v>
      </c>
      <c r="H176">
        <f>IFERROR(통합!H176/통합!H175*100-100,NA())</f>
        <v>11.049013407040604</v>
      </c>
      <c r="I176">
        <f>IFERROR(통합!I176/통합!I175*100-100,NA())</f>
        <v>-3.4435493887741302</v>
      </c>
      <c r="J176" t="e">
        <f>IFERROR(통합!J174/통합!J171*100-100,NA())</f>
        <v>#N/A</v>
      </c>
      <c r="K176" t="e">
        <f>IFERROR(통합!K174/통합!K171*100-100,NA())</f>
        <v>#N/A</v>
      </c>
    </row>
    <row r="177" spans="1:11" x14ac:dyDescent="0.3">
      <c r="A177" s="9">
        <v>41852</v>
      </c>
      <c r="B177">
        <f>IFERROR(통합!B177/통합!B176*100-100,NA())</f>
        <v>-0.97508125677138935</v>
      </c>
      <c r="C177">
        <f>IFERROR(통합!C177/통합!C176*100-100,NA())</f>
        <v>-3.701739609653643</v>
      </c>
      <c r="D177">
        <f>IFERROR(통합!D177/통합!D176*100-100,NA())</f>
        <v>0.43525571273121955</v>
      </c>
      <c r="E177">
        <f>IFERROR(통합!E177/통합!E176*100-100,NA())</f>
        <v>0.92807424593968335</v>
      </c>
      <c r="F177">
        <f>IFERROR(통합!F177/통합!F176*100-100,NA())</f>
        <v>-9.8224852071005841</v>
      </c>
      <c r="G177">
        <f>IFERROR(통합!G177/통합!G176*100-100,NA())</f>
        <v>0.13137844405090959</v>
      </c>
      <c r="H177">
        <f>IFERROR(통합!H177/통합!H176*100-100,NA())</f>
        <v>-7.5273194920053612</v>
      </c>
      <c r="I177">
        <f>IFERROR(통합!I177/통합!I176*100-100,NA())</f>
        <v>4.96811050027992</v>
      </c>
      <c r="J177" t="e">
        <f>IFERROR(통합!J175/통합!J172*100-100,NA())</f>
        <v>#N/A</v>
      </c>
      <c r="K177" t="e">
        <f>IFERROR(통합!K175/통합!K172*100-100,NA())</f>
        <v>#N/A</v>
      </c>
    </row>
    <row r="178" spans="1:11" x14ac:dyDescent="0.3">
      <c r="A178" s="9">
        <v>41883</v>
      </c>
      <c r="B178">
        <f>IFERROR(통합!B178/통합!B177*100-100,NA())</f>
        <v>-1.0940919037199137</v>
      </c>
      <c r="C178">
        <f>IFERROR(통합!C178/통합!C177*100-100,NA())</f>
        <v>-0.90054097245467801</v>
      </c>
      <c r="D178">
        <f>IFERROR(통합!D178/통합!D177*100-100,NA())</f>
        <v>-0.65005417118092623</v>
      </c>
      <c r="E178">
        <f>IFERROR(통합!E178/통합!E177*100-100,NA())</f>
        <v>-2.1839080459770202</v>
      </c>
      <c r="F178">
        <f>IFERROR(통합!F178/통합!F177*100-100,NA())</f>
        <v>12.204724409448815</v>
      </c>
      <c r="G178">
        <f>IFERROR(통합!G178/통합!G177*100-100,NA())</f>
        <v>-3.1054804360696409</v>
      </c>
      <c r="H178">
        <f>IFERROR(통합!H178/통합!H177*100-100,NA())</f>
        <v>3.0017931717273569</v>
      </c>
      <c r="I178">
        <f>IFERROR(통합!I178/통합!I177*100-100,NA())</f>
        <v>-1.4953182860759711</v>
      </c>
      <c r="J178">
        <f>IFERROR(통합!J176/통합!J173*100-100,NA())</f>
        <v>0.25759030989607368</v>
      </c>
      <c r="K178">
        <f>IFERROR(통합!K176/통합!K173*100-100,NA())</f>
        <v>-0.10317576751853608</v>
      </c>
    </row>
    <row r="179" spans="1:11" x14ac:dyDescent="0.3">
      <c r="A179" s="9">
        <v>41913</v>
      </c>
      <c r="B179">
        <f>IFERROR(통합!B179/통합!B178*100-100,NA())</f>
        <v>1.1061946902654967</v>
      </c>
      <c r="C179">
        <f>IFERROR(통합!C179/통합!C178*100-100,NA())</f>
        <v>8.2809418481758712E-2</v>
      </c>
      <c r="D179">
        <f>IFERROR(통합!D179/통합!D178*100-100,NA())</f>
        <v>0.65430752453652019</v>
      </c>
      <c r="E179">
        <f>IFERROR(통합!E179/통합!E178*100-100,NA())</f>
        <v>-0.3525264394829577</v>
      </c>
      <c r="F179">
        <f>IFERROR(통합!F179/통합!F178*100-100,NA())</f>
        <v>-4.2105263157894655</v>
      </c>
      <c r="G179">
        <f>IFERROR(통합!G179/통합!G178*100-100,NA())</f>
        <v>1.430420085708846</v>
      </c>
      <c r="H179">
        <f>IFERROR(통합!H179/통합!H178*100-100,NA())</f>
        <v>1.9996843293571089</v>
      </c>
      <c r="I179">
        <f>IFERROR(통합!I179/통합!I178*100-100,NA())</f>
        <v>3.4105831627905729</v>
      </c>
      <c r="J179" t="e">
        <f>IFERROR(통합!J177/통합!J174*100-100,NA())</f>
        <v>#N/A</v>
      </c>
      <c r="K179" t="e">
        <f>IFERROR(통합!K177/통합!K174*100-100,NA())</f>
        <v>#N/A</v>
      </c>
    </row>
    <row r="180" spans="1:11" x14ac:dyDescent="0.3">
      <c r="A180" s="9">
        <v>41944</v>
      </c>
      <c r="B180">
        <f>IFERROR(통합!B180/통합!B179*100-100,NA())</f>
        <v>-0.10940919037200558</v>
      </c>
      <c r="C180">
        <f>IFERROR(통합!C180/통합!C179*100-100,NA())</f>
        <v>0.57918630855824915</v>
      </c>
      <c r="D180">
        <f>IFERROR(통합!D180/통합!D179*100-100,NA())</f>
        <v>0</v>
      </c>
      <c r="E180">
        <f>IFERROR(통합!E180/통합!E179*100-100,NA())</f>
        <v>0.82547169811320487</v>
      </c>
      <c r="F180">
        <f>IFERROR(통합!F180/통합!F179*100-100,NA())</f>
        <v>10.866910866910857</v>
      </c>
      <c r="G180">
        <f>IFERROR(통합!G180/통합!G179*100-100,NA())</f>
        <v>-0.22278987824964247</v>
      </c>
      <c r="H180">
        <f>IFERROR(통합!H180/통합!H179*100-100,NA())</f>
        <v>-7.0729464659346064</v>
      </c>
      <c r="I180">
        <f>IFERROR(통합!I180/통합!I179*100-100,NA())</f>
        <v>0.55013975050751185</v>
      </c>
      <c r="J180" t="e">
        <f>IFERROR(통합!J178/통합!J175*100-100,NA())</f>
        <v>#N/A</v>
      </c>
      <c r="K180" t="e">
        <f>IFERROR(통합!K178/통합!K175*100-100,NA())</f>
        <v>#N/A</v>
      </c>
    </row>
    <row r="181" spans="1:11" x14ac:dyDescent="0.3">
      <c r="A181" s="9">
        <v>41974</v>
      </c>
      <c r="B181">
        <f>IFERROR(통합!B181/통합!B180*100-100,NA())</f>
        <v>0.21905805038335302</v>
      </c>
      <c r="C181">
        <f>IFERROR(통합!C181/통합!C180*100-100,NA())</f>
        <v>2.8175569627103982</v>
      </c>
      <c r="D181">
        <f>IFERROR(통합!D181/통합!D180*100-100,NA())</f>
        <v>-0.75839653304441867</v>
      </c>
      <c r="E181">
        <f>IFERROR(통합!E181/통합!E180*100-100,NA())</f>
        <v>3.7426900584795391</v>
      </c>
      <c r="F181">
        <f>IFERROR(통합!F181/통합!F180*100-100,NA())</f>
        <v>-0.88105726872245782</v>
      </c>
      <c r="G181">
        <f>IFERROR(통합!G181/통합!G180*100-100,NA())</f>
        <v>-1.5746075169868021</v>
      </c>
      <c r="H181">
        <f>IFERROR(통합!H181/통합!H180*100-100,NA())</f>
        <v>5.3275661872944369</v>
      </c>
      <c r="I181">
        <f>IFERROR(통합!I181/통합!I180*100-100,NA())</f>
        <v>5.8440140327544015</v>
      </c>
      <c r="J181">
        <f>IFERROR(통합!J179/통합!J176*100-100,NA())</f>
        <v>0.53249438924521542</v>
      </c>
      <c r="K181">
        <f>IFERROR(통합!K179/통합!K176*100-100,NA())</f>
        <v>1.4350012085498918</v>
      </c>
    </row>
    <row r="182" spans="1:11" x14ac:dyDescent="0.3">
      <c r="A182" s="9">
        <v>42005</v>
      </c>
      <c r="B182">
        <f>IFERROR(통합!B182/통합!B181*100-100,NA())</f>
        <v>0</v>
      </c>
      <c r="C182">
        <f>IFERROR(통합!C182/통합!C181*100-100,NA())</f>
        <v>-2.5561123510338177</v>
      </c>
      <c r="D182">
        <f>IFERROR(통합!D182/통합!D181*100-100,NA())</f>
        <v>0.54585152838428996</v>
      </c>
      <c r="E182">
        <f>IFERROR(통합!E182/통합!E181*100-100,NA())</f>
        <v>-2.5930101465614399</v>
      </c>
      <c r="F182">
        <f>IFERROR(통합!F182/통합!F181*100-100,NA())</f>
        <v>-3.8888888888888857</v>
      </c>
      <c r="G182">
        <f>IFERROR(통합!G182/통합!G181*100-100,NA())</f>
        <v>5.1065945044605314</v>
      </c>
      <c r="H182">
        <f>IFERROR(통합!H182/통합!H181*100-100,NA())</f>
        <v>-3.7006747159887681</v>
      </c>
      <c r="I182">
        <f>IFERROR(통합!I182/통합!I181*100-100,NA())</f>
        <v>4.0535698217525606</v>
      </c>
      <c r="J182" t="e">
        <f>IFERROR(통합!J180/통합!J177*100-100,NA())</f>
        <v>#N/A</v>
      </c>
      <c r="K182" t="e">
        <f>IFERROR(통합!K180/통합!K177*100-100,NA())</f>
        <v>#N/A</v>
      </c>
    </row>
    <row r="183" spans="1:11" x14ac:dyDescent="0.3">
      <c r="A183" s="9">
        <v>42036</v>
      </c>
      <c r="B183">
        <f>IFERROR(통합!B183/통합!B182*100-100,NA())</f>
        <v>1.6393442622950829</v>
      </c>
      <c r="C183">
        <f>IFERROR(통합!C183/통합!C182*100-100,NA())</f>
        <v>1.9695332757130473</v>
      </c>
      <c r="D183">
        <f>IFERROR(통합!D183/통합!D182*100-100,NA())</f>
        <v>1.628664495114009</v>
      </c>
      <c r="E183">
        <f>IFERROR(통합!E183/통합!E182*100-100,NA())</f>
        <v>3.3564814814814667</v>
      </c>
      <c r="F183">
        <f>IFERROR(통합!F183/통합!F182*100-100,NA())</f>
        <v>6.3583815028901682</v>
      </c>
      <c r="G183">
        <f>IFERROR(통합!G183/통합!G182*100-100,NA())</f>
        <v>2.9293804615989814</v>
      </c>
      <c r="H183">
        <f>IFERROR(통합!H183/통합!H182*100-100,NA())</f>
        <v>-4.81872128732779</v>
      </c>
      <c r="I183">
        <f>IFERROR(통합!I183/통합!I182*100-100,NA())</f>
        <v>2.5908289322626388</v>
      </c>
      <c r="J183" t="e">
        <f>IFERROR(통합!J181/통합!J178*100-100,NA())</f>
        <v>#N/A</v>
      </c>
      <c r="K183" t="e">
        <f>IFERROR(통합!K181/통합!K178*100-100,NA())</f>
        <v>#N/A</v>
      </c>
    </row>
    <row r="184" spans="1:11" x14ac:dyDescent="0.3">
      <c r="A184" s="9">
        <v>42064</v>
      </c>
      <c r="B184">
        <f>IFERROR(통합!B184/통합!B183*100-100,NA())</f>
        <v>-0.96774193548387188</v>
      </c>
      <c r="C184">
        <f>IFERROR(통합!C184/통합!C183*100-100,NA())</f>
        <v>-1.2428085566256613</v>
      </c>
      <c r="D184">
        <f>IFERROR(통합!D184/통합!D183*100-100,NA())</f>
        <v>-0.21367521367520226</v>
      </c>
      <c r="E184">
        <f>IFERROR(통합!E184/통합!E183*100-100,NA())</f>
        <v>-2.1276595744680833</v>
      </c>
      <c r="F184">
        <f>IFERROR(통합!F184/통합!F183*100-100,NA())</f>
        <v>-4.1304347826086882</v>
      </c>
      <c r="G184">
        <f>IFERROR(통합!G184/통합!G183*100-100,NA())</f>
        <v>-9.3857993536071547</v>
      </c>
      <c r="H184">
        <f>IFERROR(통합!H184/통합!H183*100-100,NA())</f>
        <v>8.9167187867765989</v>
      </c>
      <c r="I184">
        <f>IFERROR(통합!I184/통합!I183*100-100,NA())</f>
        <v>-3.5816898934415065</v>
      </c>
      <c r="J184">
        <f>IFERROR(통합!J182/통합!J179*100-100,NA())</f>
        <v>0.86445836363910189</v>
      </c>
      <c r="K184">
        <f>IFERROR(통합!K182/통합!K179*100-100,NA())</f>
        <v>3.589806948551157</v>
      </c>
    </row>
    <row r="185" spans="1:11" x14ac:dyDescent="0.3">
      <c r="A185" s="9">
        <v>42095</v>
      </c>
      <c r="B185">
        <f>IFERROR(통합!B185/통합!B184*100-100,NA())</f>
        <v>0.86862106406083228</v>
      </c>
      <c r="C185">
        <f>IFERROR(통합!C185/통합!C184*100-100,NA())</f>
        <v>1.2895612058792238</v>
      </c>
      <c r="D185">
        <f>IFERROR(통합!D185/통합!D184*100-100,NA())</f>
        <v>0.53533190578158951</v>
      </c>
      <c r="E185">
        <f>IFERROR(통합!E185/통합!E184*100-100,NA())</f>
        <v>1.2585812356979318</v>
      </c>
      <c r="F185">
        <f>IFERROR(통합!F185/통합!F184*100-100,NA())</f>
        <v>-2.3809523809523938</v>
      </c>
      <c r="G185">
        <f>IFERROR(통합!G185/통합!G184*100-100,NA())</f>
        <v>3.457888685331838</v>
      </c>
      <c r="H185">
        <f>IFERROR(통합!H185/통합!H184*100-100,NA())</f>
        <v>1.4551727119387294</v>
      </c>
      <c r="I185">
        <f>IFERROR(통합!I185/통합!I184*100-100,NA())</f>
        <v>-8.1426102010496493E-2</v>
      </c>
      <c r="J185" t="e">
        <f>IFERROR(통합!J183/통합!J180*100-100,NA())</f>
        <v>#N/A</v>
      </c>
      <c r="K185" t="e">
        <f>IFERROR(통합!K183/통합!K180*100-100,NA())</f>
        <v>#N/A</v>
      </c>
    </row>
    <row r="186" spans="1:11" x14ac:dyDescent="0.3">
      <c r="A186" s="9">
        <v>42125</v>
      </c>
      <c r="B186">
        <f>IFERROR(통합!B186/통합!B185*100-100,NA())</f>
        <v>-1.3993541442411299</v>
      </c>
      <c r="C186">
        <f>IFERROR(통합!C186/통합!C185*100-100,NA())</f>
        <v>-2.6119561072745086</v>
      </c>
      <c r="D186">
        <f>IFERROR(통합!D186/통합!D185*100-100,NA())</f>
        <v>-0.74547390841320293</v>
      </c>
      <c r="E186">
        <f>IFERROR(통합!E186/통합!E185*100-100,NA())</f>
        <v>0</v>
      </c>
      <c r="F186">
        <f>IFERROR(통합!F186/통합!F185*100-100,NA())</f>
        <v>-1.6260162601625865</v>
      </c>
      <c r="G186">
        <f>IFERROR(통합!G186/통합!G185*100-100,NA())</f>
        <v>1.6264647661502636</v>
      </c>
      <c r="H186">
        <f>IFERROR(통합!H186/통합!H185*100-100,NA())</f>
        <v>-12.482900831751209</v>
      </c>
      <c r="I186">
        <f>IFERROR(통합!I186/통합!I185*100-100,NA())</f>
        <v>-4.7331123262372472</v>
      </c>
      <c r="J186" t="e">
        <f>IFERROR(통합!J184/통합!J181*100-100,NA())</f>
        <v>#N/A</v>
      </c>
      <c r="K186" t="e">
        <f>IFERROR(통합!K184/통합!K181*100-100,NA())</f>
        <v>#N/A</v>
      </c>
    </row>
    <row r="187" spans="1:11" x14ac:dyDescent="0.3">
      <c r="A187" s="9">
        <v>42156</v>
      </c>
      <c r="B187">
        <f>IFERROR(통합!B187/통합!B186*100-100,NA())</f>
        <v>0.65502183406114511</v>
      </c>
      <c r="C187">
        <f>IFERROR(통합!C187/통합!C186*100-100,NA())</f>
        <v>1.517194875252855</v>
      </c>
      <c r="D187">
        <f>IFERROR(통합!D187/통합!D186*100-100,NA())</f>
        <v>-0.42918454935623629</v>
      </c>
      <c r="E187">
        <f>IFERROR(통합!E187/통합!E186*100-100,NA())</f>
        <v>-2.9378531073446226</v>
      </c>
      <c r="F187">
        <f>IFERROR(통합!F187/통합!F186*100-100,NA())</f>
        <v>3.778040141676513</v>
      </c>
      <c r="G187">
        <f>IFERROR(통합!G187/통합!G186*100-100,NA())</f>
        <v>2.1978793017781442</v>
      </c>
      <c r="H187">
        <f>IFERROR(통합!H187/통합!H186*100-100,NA())</f>
        <v>15.919209617980499</v>
      </c>
      <c r="I187">
        <f>IFERROR(통합!I187/통합!I186*100-100,NA())</f>
        <v>4.2875394021851747</v>
      </c>
      <c r="J187">
        <f>IFERROR(통합!J185/통합!J182*100-100,NA())</f>
        <v>0.43006558621254953</v>
      </c>
      <c r="K187">
        <f>IFERROR(통합!K185/통합!K182*100-100,NA())</f>
        <v>0.980092244232452</v>
      </c>
    </row>
    <row r="188" spans="1:11" x14ac:dyDescent="0.3">
      <c r="A188" s="9">
        <v>42186</v>
      </c>
      <c r="B188">
        <f>IFERROR(통합!B188/통합!B187*100-100,NA())</f>
        <v>0.21691973969630851</v>
      </c>
      <c r="C188">
        <f>IFERROR(통합!C188/통합!C187*100-100,NA())</f>
        <v>-0.8817132878370586</v>
      </c>
      <c r="D188">
        <f>IFERROR(통합!D188/통합!D187*100-100,NA())</f>
        <v>1.0775862068965552</v>
      </c>
      <c r="E188">
        <f>IFERROR(통합!E188/통합!E187*100-100,NA())</f>
        <v>1.6298020954598229</v>
      </c>
      <c r="F188">
        <f>IFERROR(통합!F188/통합!F187*100-100,NA())</f>
        <v>3.6405005688282017</v>
      </c>
      <c r="G188">
        <f>IFERROR(통합!G188/통합!G187*100-100,NA())</f>
        <v>4.8201739569961433E-2</v>
      </c>
      <c r="H188">
        <f>IFERROR(통합!H188/통합!H187*100-100,NA())</f>
        <v>-3.2190028892857754</v>
      </c>
      <c r="I188">
        <f>IFERROR(통합!I188/통합!I187*100-100,NA())</f>
        <v>-0.33951155294261071</v>
      </c>
      <c r="J188" t="e">
        <f>IFERROR(통합!J186/통합!J183*100-100,NA())</f>
        <v>#N/A</v>
      </c>
      <c r="K188" t="e">
        <f>IFERROR(통합!K186/통합!K183*100-100,NA())</f>
        <v>#N/A</v>
      </c>
    </row>
    <row r="189" spans="1:11" x14ac:dyDescent="0.3">
      <c r="A189" s="9">
        <v>42217</v>
      </c>
      <c r="B189">
        <f>IFERROR(통합!B189/통합!B188*100-100,NA())</f>
        <v>1.6233766233766147</v>
      </c>
      <c r="C189">
        <f>IFERROR(통합!C189/통합!C188*100-100,NA())</f>
        <v>2.3584599753561548</v>
      </c>
      <c r="D189">
        <f>IFERROR(통합!D189/통합!D188*100-100,NA())</f>
        <v>0.85287846481875818</v>
      </c>
      <c r="E189">
        <f>IFERROR(통합!E189/통합!E188*100-100,NA())</f>
        <v>0.68728522336772357</v>
      </c>
      <c r="F189">
        <f>IFERROR(통합!F189/통합!F188*100-100,NA())</f>
        <v>0.43907793633370318</v>
      </c>
      <c r="G189">
        <f>IFERROR(통합!G189/통합!G188*100-100,NA())</f>
        <v>4.663873081779073</v>
      </c>
      <c r="H189">
        <f>IFERROR(통합!H189/통합!H188*100-100,NA())</f>
        <v>-6.7451692401523644</v>
      </c>
      <c r="I189">
        <f>IFERROR(통합!I189/통합!I188*100-100,NA())</f>
        <v>-1.7299046039056805</v>
      </c>
      <c r="J189" t="e">
        <f>IFERROR(통합!J187/통합!J184*100-100,NA())</f>
        <v>#N/A</v>
      </c>
      <c r="K189" t="e">
        <f>IFERROR(통합!K187/통합!K184*100-100,NA())</f>
        <v>#N/A</v>
      </c>
    </row>
    <row r="190" spans="1:11" x14ac:dyDescent="0.3">
      <c r="A190" s="9">
        <v>42248</v>
      </c>
      <c r="B190">
        <f>IFERROR(통합!B190/통합!B189*100-100,NA())</f>
        <v>0.95846645367412009</v>
      </c>
      <c r="C190">
        <f>IFERROR(통합!C190/통합!C189*100-100,NA())</f>
        <v>1.4361140443505747</v>
      </c>
      <c r="D190">
        <f>IFERROR(통합!D190/통합!D189*100-100,NA())</f>
        <v>0.3171247357294078</v>
      </c>
      <c r="E190">
        <f>IFERROR(통합!E190/통합!E189*100-100,NA())</f>
        <v>1.592718998862324</v>
      </c>
      <c r="F190">
        <f>IFERROR(통합!F190/통합!F189*100-100,NA())</f>
        <v>1.7486338797814085</v>
      </c>
      <c r="G190">
        <f>IFERROR(통합!G190/통합!G189*100-100,NA())</f>
        <v>3.8551144740647203</v>
      </c>
      <c r="H190">
        <f>IFERROR(통합!H190/통합!H189*100-100,NA())</f>
        <v>9.234111140798845</v>
      </c>
      <c r="I190">
        <f>IFERROR(통합!I190/통합!I189*100-100,NA())</f>
        <v>9.6655628677833221</v>
      </c>
      <c r="J190">
        <f>IFERROR(통합!J188/통합!J185*100-100,NA())</f>
        <v>1.4835730595458756</v>
      </c>
      <c r="K190">
        <f>IFERROR(통합!K188/통합!K185*100-100,NA())</f>
        <v>1.3128844396969868</v>
      </c>
    </row>
    <row r="191" spans="1:11" x14ac:dyDescent="0.3">
      <c r="A191" s="9">
        <v>42278</v>
      </c>
      <c r="B191">
        <f>IFERROR(통합!B191/통합!B190*100-100,NA())</f>
        <v>-0.52742616033755496</v>
      </c>
      <c r="C191">
        <f>IFERROR(통합!C191/통합!C190*100-100,NA())</f>
        <v>-0.31022277743078064</v>
      </c>
      <c r="D191">
        <f>IFERROR(통합!D191/통합!D190*100-100,NA())</f>
        <v>0.42149631190726211</v>
      </c>
      <c r="E191">
        <f>IFERROR(통합!E191/통합!E190*100-100,NA())</f>
        <v>2.5755879059350377</v>
      </c>
      <c r="F191">
        <f>IFERROR(통합!F191/통합!F190*100-100,NA())</f>
        <v>0.21482277121374693</v>
      </c>
      <c r="G191">
        <f>IFERROR(통합!G191/통합!G190*100-100,NA())</f>
        <v>-3.5847108443977476</v>
      </c>
      <c r="H191">
        <f>IFERROR(통합!H191/통합!H190*100-100,NA())</f>
        <v>-6.9755373128825795</v>
      </c>
      <c r="I191">
        <f>IFERROR(통합!I191/통합!I190*100-100,NA())</f>
        <v>0.56459888688307558</v>
      </c>
      <c r="J191" t="e">
        <f>IFERROR(통합!J189/통합!J186*100-100,NA())</f>
        <v>#N/A</v>
      </c>
      <c r="K191" t="e">
        <f>IFERROR(통합!K189/통합!K186*100-100,NA())</f>
        <v>#N/A</v>
      </c>
    </row>
    <row r="192" spans="1:11" x14ac:dyDescent="0.3">
      <c r="A192" s="9">
        <v>42309</v>
      </c>
      <c r="B192">
        <f>IFERROR(통합!B192/통합!B191*100-100,NA())</f>
        <v>-0.31813361611877156</v>
      </c>
      <c r="C192">
        <f>IFERROR(통합!C192/통합!C191*100-100,NA())</f>
        <v>-1.0766274722750211</v>
      </c>
      <c r="D192">
        <f>IFERROR(통합!D192/통합!D191*100-100,NA())</f>
        <v>-0.41972717733472109</v>
      </c>
      <c r="E192">
        <f>IFERROR(통합!E192/통합!E191*100-100,NA())</f>
        <v>-1.5283842794759721</v>
      </c>
      <c r="F192">
        <f>IFERROR(통합!F192/통합!F191*100-100,NA())</f>
        <v>-5.2518756698820823</v>
      </c>
      <c r="G192">
        <f>IFERROR(통합!G192/통합!G191*100-100,NA())</f>
        <v>-1.6826636102631625</v>
      </c>
      <c r="H192">
        <f>IFERROR(통합!H192/통합!H191*100-100,NA())</f>
        <v>0.28182480829370604</v>
      </c>
      <c r="I192">
        <f>IFERROR(통합!I192/통합!I191*100-100,NA())</f>
        <v>0.50494418219844306</v>
      </c>
      <c r="J192" t="e">
        <f>IFERROR(통합!J190/통합!J187*100-100,NA())</f>
        <v>#N/A</v>
      </c>
      <c r="K192" t="e">
        <f>IFERROR(통합!K190/통합!K187*100-100,NA())</f>
        <v>#N/A</v>
      </c>
    </row>
    <row r="193" spans="1:11" x14ac:dyDescent="0.3">
      <c r="A193" s="9">
        <v>42339</v>
      </c>
      <c r="B193">
        <f>IFERROR(통합!B193/통합!B192*100-100,NA())</f>
        <v>0.63829787234041646</v>
      </c>
      <c r="C193">
        <f>IFERROR(통합!C193/통합!C192*100-100,NA())</f>
        <v>-1.1062904434662215</v>
      </c>
      <c r="D193">
        <f>IFERROR(통합!D193/통합!D192*100-100,NA())</f>
        <v>1.1591148577449815</v>
      </c>
      <c r="E193">
        <f>IFERROR(통합!E193/통합!E192*100-100,NA())</f>
        <v>1.5521064301551917</v>
      </c>
      <c r="F193">
        <f>IFERROR(통합!F193/통합!F192*100-100,NA())</f>
        <v>1.244343891402707</v>
      </c>
      <c r="G193">
        <f>IFERROR(통합!G193/통합!G192*100-100,NA())</f>
        <v>6.656150137895267</v>
      </c>
      <c r="H193">
        <f>IFERROR(통합!H193/통합!H192*100-100,NA())</f>
        <v>5.8100362903867193</v>
      </c>
      <c r="I193">
        <f>IFERROR(통합!I193/통합!I192*100-100,NA())</f>
        <v>-6.4837823488107489</v>
      </c>
      <c r="J193">
        <f>IFERROR(통합!J191/통합!J188*100-100,NA())</f>
        <v>0.77285160320543866</v>
      </c>
      <c r="K193">
        <f>IFERROR(통합!K191/통합!K188*100-100,NA())</f>
        <v>0.92648084336590841</v>
      </c>
    </row>
    <row r="194" spans="1:11" x14ac:dyDescent="0.3">
      <c r="A194" s="9">
        <v>42370</v>
      </c>
      <c r="B194">
        <f>IFERROR(통합!B194/통합!B193*100-100,NA())</f>
        <v>-1.16279069767441</v>
      </c>
      <c r="C194">
        <f>IFERROR(통합!C194/통합!C193*100-100,NA())</f>
        <v>-8.0057214222435391E-2</v>
      </c>
      <c r="D194">
        <f>IFERROR(통합!D194/통합!D193*100-100,NA())</f>
        <v>-1.5625</v>
      </c>
      <c r="E194">
        <f>IFERROR(통합!E194/통합!E193*100-100,NA())</f>
        <v>0</v>
      </c>
      <c r="F194">
        <f>IFERROR(통합!F194/통합!F193*100-100,NA())</f>
        <v>-5.6983240223463554</v>
      </c>
      <c r="G194">
        <f>IFERROR(통합!G194/통합!G193*100-100,NA())</f>
        <v>-3.3911804979363041</v>
      </c>
      <c r="H194">
        <f>IFERROR(통합!H194/통합!H193*100-100,NA())</f>
        <v>-6.0060954104338293</v>
      </c>
      <c r="I194">
        <f>IFERROR(통합!I194/통합!I193*100-100,NA())</f>
        <v>-2.2902349681383924</v>
      </c>
      <c r="J194" t="e">
        <f>IFERROR(통합!J192/통합!J189*100-100,NA())</f>
        <v>#N/A</v>
      </c>
      <c r="K194" t="e">
        <f>IFERROR(통합!K192/통합!K189*100-100,NA())</f>
        <v>#N/A</v>
      </c>
    </row>
    <row r="195" spans="1:11" x14ac:dyDescent="0.3">
      <c r="A195" s="9">
        <v>42401</v>
      </c>
      <c r="B195">
        <f>IFERROR(통합!B195/통합!B194*100-100,NA())</f>
        <v>1.2834224598930604</v>
      </c>
      <c r="C195">
        <f>IFERROR(통합!C195/통합!C194*100-100,NA())</f>
        <v>1.0832407486539637</v>
      </c>
      <c r="D195">
        <f>IFERROR(통합!D195/통합!D194*100-100,NA())</f>
        <v>1.1640211640211646</v>
      </c>
      <c r="E195">
        <f>IFERROR(통합!E195/통합!E194*100-100,NA())</f>
        <v>-1.7467248908296824</v>
      </c>
      <c r="F195">
        <f>IFERROR(통합!F195/통합!F194*100-100,NA())</f>
        <v>0.23696682464454</v>
      </c>
      <c r="G195">
        <f>IFERROR(통합!G195/통합!G194*100-100,NA())</f>
        <v>1.9182297751227537</v>
      </c>
      <c r="H195">
        <f>IFERROR(통합!H195/통합!H194*100-100,NA())</f>
        <v>2.3905419192890207</v>
      </c>
      <c r="I195">
        <f>IFERROR(통합!I195/통합!I194*100-100,NA())</f>
        <v>12.640666505117522</v>
      </c>
      <c r="J195" t="e">
        <f>IFERROR(통합!J193/통합!J190*100-100,NA())</f>
        <v>#N/A</v>
      </c>
      <c r="K195" t="e">
        <f>IFERROR(통합!K193/통합!K190*100-100,NA())</f>
        <v>#N/A</v>
      </c>
    </row>
    <row r="196" spans="1:11" x14ac:dyDescent="0.3">
      <c r="A196" s="9">
        <v>42430</v>
      </c>
      <c r="B196">
        <f>IFERROR(통합!B196/통합!B195*100-100,NA())</f>
        <v>0.52798310454065245</v>
      </c>
      <c r="C196">
        <f>IFERROR(통합!C196/통합!C195*100-100,NA())</f>
        <v>1.2914544186341459</v>
      </c>
      <c r="D196">
        <f>IFERROR(통합!D196/통합!D195*100-100,NA())</f>
        <v>0.31380753138077466</v>
      </c>
      <c r="E196">
        <f>IFERROR(통합!E196/통합!E195*100-100,NA())</f>
        <v>2.1111111111111143</v>
      </c>
      <c r="F196">
        <f>IFERROR(통합!F196/통합!F195*100-100,NA())</f>
        <v>1.418439716312065</v>
      </c>
      <c r="G196">
        <f>IFERROR(통합!G196/통합!G195*100-100,NA())</f>
        <v>2.1995344226114923</v>
      </c>
      <c r="H196">
        <f>IFERROR(통합!H196/통합!H195*100-100,NA())</f>
        <v>2.7266906523080223</v>
      </c>
      <c r="I196">
        <f>IFERROR(통합!I196/통합!I195*100-100,NA())</f>
        <v>2.0974365809489655</v>
      </c>
      <c r="J196">
        <f>IFERROR(통합!J194/통합!J191*100-100,NA())</f>
        <v>0.38272282277904424</v>
      </c>
      <c r="K196">
        <f>IFERROR(통합!K194/통합!K191*100-100,NA())</f>
        <v>2.415443941086167</v>
      </c>
    </row>
    <row r="197" spans="1:11" x14ac:dyDescent="0.3">
      <c r="A197" s="9">
        <v>42461</v>
      </c>
      <c r="B197">
        <f>IFERROR(통합!B197/통합!B196*100-100,NA())</f>
        <v>-0.31512605042016162</v>
      </c>
      <c r="C197">
        <f>IFERROR(통합!C197/통합!C196*100-100,NA())</f>
        <v>-1.2739451608864272</v>
      </c>
      <c r="D197">
        <f>IFERROR(통합!D197/통합!D196*100-100,NA())</f>
        <v>0.41710114702814849</v>
      </c>
      <c r="E197">
        <f>IFERROR(통합!E197/통합!E196*100-100,NA())</f>
        <v>-0.43525571273123376</v>
      </c>
      <c r="F197">
        <f>IFERROR(통합!F197/통합!F196*100-100,NA())</f>
        <v>-0.11655011655010128</v>
      </c>
      <c r="G197">
        <f>IFERROR(통합!G197/통합!G196*100-100,NA())</f>
        <v>0.10935094706651682</v>
      </c>
      <c r="H197">
        <f>IFERROR(통합!H197/통합!H196*100-100,NA())</f>
        <v>-6.4981782304214306</v>
      </c>
      <c r="I197">
        <f>IFERROR(통합!I197/통합!I196*100-100,NA())</f>
        <v>-4.8994268304933826</v>
      </c>
      <c r="J197" t="e">
        <f>IFERROR(통합!J195/통합!J192*100-100,NA())</f>
        <v>#N/A</v>
      </c>
      <c r="K197" t="e">
        <f>IFERROR(통합!K195/통합!K192*100-100,NA())</f>
        <v>#N/A</v>
      </c>
    </row>
    <row r="198" spans="1:11" x14ac:dyDescent="0.3">
      <c r="A198" s="9">
        <v>42491</v>
      </c>
      <c r="B198">
        <f>IFERROR(통합!B198/통합!B197*100-100,NA())</f>
        <v>1.2644889357218005</v>
      </c>
      <c r="C198">
        <f>IFERROR(통합!C198/통합!C197*100-100,NA())</f>
        <v>2.9781342802489803</v>
      </c>
      <c r="D198">
        <f>IFERROR(통합!D198/통합!D197*100-100,NA())</f>
        <v>0.103842159916951</v>
      </c>
      <c r="E198">
        <f>IFERROR(통합!E198/통합!E197*100-100,NA())</f>
        <v>1.3114754098360777</v>
      </c>
      <c r="F198">
        <f>IFERROR(통합!F198/통합!F197*100-100,NA())</f>
        <v>4.6674445740956969</v>
      </c>
      <c r="G198">
        <f>IFERROR(통합!G198/통합!G197*100-100,NA())</f>
        <v>2.8623745390050459</v>
      </c>
      <c r="H198">
        <f>IFERROR(통합!H198/통합!H197*100-100,NA())</f>
        <v>7.4479322237057062</v>
      </c>
      <c r="I198">
        <f>IFERROR(통합!I198/통합!I197*100-100,NA())</f>
        <v>-4.0154479674733352</v>
      </c>
      <c r="J198" t="e">
        <f>IFERROR(통합!J196/통합!J193*100-100,NA())</f>
        <v>#N/A</v>
      </c>
      <c r="K198" t="e">
        <f>IFERROR(통합!K196/통합!K193*100-100,NA())</f>
        <v>#N/A</v>
      </c>
    </row>
    <row r="199" spans="1:11" x14ac:dyDescent="0.3">
      <c r="A199" s="9">
        <v>42522</v>
      </c>
      <c r="B199">
        <f>IFERROR(통합!B199/통합!B198*100-100,NA())</f>
        <v>0.31217481789802548</v>
      </c>
      <c r="C199">
        <f>IFERROR(통합!C199/통합!C198*100-100,NA())</f>
        <v>-0.65065013700598229</v>
      </c>
      <c r="D199">
        <f>IFERROR(통합!D199/통합!D198*100-100,NA())</f>
        <v>0.51867219917012619</v>
      </c>
      <c r="E199">
        <f>IFERROR(통합!E199/통합!E198*100-100,NA())</f>
        <v>0.75512405609492816</v>
      </c>
      <c r="F199">
        <f>IFERROR(통합!F199/통합!F198*100-100,NA())</f>
        <v>3.9018952062430259</v>
      </c>
      <c r="G199">
        <f>IFERROR(통합!G199/통합!G198*100-100,NA())</f>
        <v>4.4504094413865687</v>
      </c>
      <c r="H199">
        <f>IFERROR(통합!H199/통합!H198*100-100,NA())</f>
        <v>2.0889971235821037</v>
      </c>
      <c r="I199">
        <f>IFERROR(통합!I199/통합!I198*100-100,NA())</f>
        <v>11.983311666883949</v>
      </c>
      <c r="J199">
        <f>IFERROR(통합!J197/통합!J194*100-100,NA())</f>
        <v>1.2538915236839188</v>
      </c>
      <c r="K199">
        <f>IFERROR(통합!K197/통합!K194*100-100,NA())</f>
        <v>0.53297885260164435</v>
      </c>
    </row>
    <row r="200" spans="1:11" x14ac:dyDescent="0.3">
      <c r="A200" s="9">
        <v>42552</v>
      </c>
      <c r="B200">
        <f>IFERROR(통합!B200/통합!B199*100-100,NA())</f>
        <v>-0.51867219917012619</v>
      </c>
      <c r="C200">
        <f>IFERROR(통합!C200/통합!C199*100-100,NA())</f>
        <v>-0.7003625770863664</v>
      </c>
      <c r="D200">
        <f>IFERROR(통합!D200/통합!D199*100-100,NA())</f>
        <v>-0.10319917440661186</v>
      </c>
      <c r="E200">
        <f>IFERROR(통합!E200/통합!E199*100-100,NA())</f>
        <v>-2.5695931477516183</v>
      </c>
      <c r="F200">
        <f>IFERROR(통합!F200/통합!F199*100-100,NA())</f>
        <v>-5.7939914163090123</v>
      </c>
      <c r="G200">
        <f>IFERROR(통합!G200/통합!G199*100-100,NA())</f>
        <v>0.22133231132785625</v>
      </c>
      <c r="H200">
        <f>IFERROR(통합!H200/통합!H199*100-100,NA())</f>
        <v>-8.0441528778192151</v>
      </c>
      <c r="I200">
        <f>IFERROR(통합!I200/통합!I199*100-100,NA())</f>
        <v>-7.7911340469567563</v>
      </c>
      <c r="J200" t="e">
        <f>IFERROR(통합!J198/통합!J195*100-100,NA())</f>
        <v>#N/A</v>
      </c>
      <c r="K200" t="e">
        <f>IFERROR(통합!K198/통합!K195*100-100,NA())</f>
        <v>#N/A</v>
      </c>
    </row>
    <row r="201" spans="1:11" x14ac:dyDescent="0.3">
      <c r="A201" s="9">
        <v>42583</v>
      </c>
      <c r="B201">
        <f>IFERROR(통합!B201/통합!B200*100-100,NA())</f>
        <v>0.41710114702814849</v>
      </c>
      <c r="C201">
        <f>IFERROR(통합!C201/통합!C200*100-100,NA())</f>
        <v>-1.7986247646391718</v>
      </c>
      <c r="D201">
        <f>IFERROR(통합!D201/통합!D200*100-100,NA())</f>
        <v>0.8264462809917319</v>
      </c>
      <c r="E201">
        <f>IFERROR(통합!E201/통합!E200*100-100,NA())</f>
        <v>1.5384615384615614</v>
      </c>
      <c r="F201">
        <f>IFERROR(통합!F201/통합!F200*100-100,NA())</f>
        <v>7.7448747152619575</v>
      </c>
      <c r="G201">
        <f>IFERROR(통합!G201/통합!G200*100-100,NA())</f>
        <v>2.6067037020520019</v>
      </c>
      <c r="H201">
        <f>IFERROR(통합!H201/통합!H200*100-100,NA())</f>
        <v>9.1297573682951736</v>
      </c>
      <c r="I201">
        <f>IFERROR(통합!I201/통합!I200*100-100,NA())</f>
        <v>-2.9573711248669525</v>
      </c>
      <c r="J201" t="e">
        <f>IFERROR(통합!J199/통합!J196*100-100,NA())</f>
        <v>#N/A</v>
      </c>
      <c r="K201" t="e">
        <f>IFERROR(통합!K199/통합!K196*100-100,NA())</f>
        <v>#N/A</v>
      </c>
    </row>
    <row r="202" spans="1:11" x14ac:dyDescent="0.3">
      <c r="A202" s="9">
        <v>42614</v>
      </c>
      <c r="B202">
        <f>IFERROR(통합!B202/통합!B201*100-100,NA())</f>
        <v>-0.10384215991692258</v>
      </c>
      <c r="C202">
        <f>IFERROR(통합!C202/통합!C201*100-100,NA())</f>
        <v>0.24682203389829738</v>
      </c>
      <c r="D202">
        <f>IFERROR(통합!D202/통합!D201*100-100,NA())</f>
        <v>-0.30737704918031739</v>
      </c>
      <c r="E202">
        <f>IFERROR(통합!E202/통합!E201*100-100,NA())</f>
        <v>-2.5974025974025921</v>
      </c>
      <c r="F202">
        <f>IFERROR(통합!F202/통합!F201*100-100,NA())</f>
        <v>-3.3826638477801083</v>
      </c>
      <c r="G202">
        <f>IFERROR(통합!G202/통합!G201*100-100,NA())</f>
        <v>1.0023659492329813</v>
      </c>
      <c r="H202">
        <f>IFERROR(통합!H202/통합!H201*100-100,NA())</f>
        <v>-5.2401841288929631</v>
      </c>
      <c r="I202">
        <f>IFERROR(통합!I202/통합!I201*100-100,NA())</f>
        <v>-4.2463941169811505</v>
      </c>
      <c r="J202">
        <f>IFERROR(통합!J200/통합!J197*100-100,NA())</f>
        <v>0.38946752950737107</v>
      </c>
      <c r="K202">
        <f>IFERROR(통합!K200/통합!K197*100-100,NA())</f>
        <v>-0.29535908248149667</v>
      </c>
    </row>
    <row r="203" spans="1:11" x14ac:dyDescent="0.3">
      <c r="A203" s="9">
        <v>42644</v>
      </c>
      <c r="B203">
        <f>IFERROR(통합!B203/통합!B202*100-100,NA())</f>
        <v>-0.51975051975051656</v>
      </c>
      <c r="C203">
        <f>IFERROR(통합!C203/통합!C202*100-100,NA())</f>
        <v>0.11412509378334335</v>
      </c>
      <c r="D203">
        <f>IFERROR(통합!D203/통합!D202*100-100,NA())</f>
        <v>-0.61664953751284202</v>
      </c>
      <c r="E203">
        <f>IFERROR(통합!E203/통합!E202*100-100,NA())</f>
        <v>3.2222222222222427</v>
      </c>
      <c r="F203">
        <f>IFERROR(통합!F203/통합!F202*100-100,NA())</f>
        <v>1.0940919037199137</v>
      </c>
      <c r="G203">
        <f>IFERROR(통합!G203/통합!G202*100-100,NA())</f>
        <v>0.75645781856468375</v>
      </c>
      <c r="H203">
        <f>IFERROR(통합!H203/통합!H202*100-100,NA())</f>
        <v>-1.0696334524166957</v>
      </c>
      <c r="I203">
        <f>IFERROR(통합!I203/통합!I202*100-100,NA())</f>
        <v>0.68727304290440827</v>
      </c>
      <c r="J203" t="e">
        <f>IFERROR(통합!J201/통합!J198*100-100,NA())</f>
        <v>#N/A</v>
      </c>
      <c r="K203" t="e">
        <f>IFERROR(통합!K201/통합!K198*100-100,NA())</f>
        <v>#N/A</v>
      </c>
    </row>
    <row r="204" spans="1:11" x14ac:dyDescent="0.3">
      <c r="A204" s="9">
        <v>42675</v>
      </c>
      <c r="B204">
        <f>IFERROR(통합!B204/통합!B203*100-100,NA())</f>
        <v>1.776384535005235</v>
      </c>
      <c r="C204">
        <f>IFERROR(통합!C204/통합!C203*100-100,NA())</f>
        <v>4.6927940384838678</v>
      </c>
      <c r="D204">
        <f>IFERROR(통합!D204/통합!D203*100-100,NA())</f>
        <v>-0.10341261633919885</v>
      </c>
      <c r="E204">
        <f>IFERROR(통합!E204/통합!E203*100-100,NA())</f>
        <v>-0.32292787944027168</v>
      </c>
      <c r="F204">
        <f>IFERROR(통합!F204/통합!F203*100-100,NA())</f>
        <v>4.9783549783549716</v>
      </c>
      <c r="G204">
        <f>IFERROR(통합!G204/통합!G203*100-100,NA())</f>
        <v>5.4790520770592508</v>
      </c>
      <c r="H204">
        <f>IFERROR(통합!H204/통합!H203*100-100,NA())</f>
        <v>6.0462425956926893</v>
      </c>
      <c r="I204">
        <f>IFERROR(통합!I204/통합!I203*100-100,NA())</f>
        <v>5.856286343956981</v>
      </c>
      <c r="J204" t="e">
        <f>IFERROR(통합!J202/통합!J199*100-100,NA())</f>
        <v>#N/A</v>
      </c>
      <c r="K204" t="e">
        <f>IFERROR(통합!K202/통합!K199*100-100,NA())</f>
        <v>#N/A</v>
      </c>
    </row>
    <row r="205" spans="1:11" x14ac:dyDescent="0.3">
      <c r="A205" s="9">
        <v>42705</v>
      </c>
      <c r="B205">
        <f>IFERROR(통합!B205/통합!B204*100-100,NA())</f>
        <v>-0.20533880903489887</v>
      </c>
      <c r="C205">
        <f>IFERROR(통합!C205/통합!C204*100-100,NA())</f>
        <v>-1.3630818554850919</v>
      </c>
      <c r="D205">
        <f>IFERROR(통합!D205/통합!D204*100-100,NA())</f>
        <v>0.62111801242237163</v>
      </c>
      <c r="E205">
        <f>IFERROR(통합!E205/통합!E204*100-100,NA())</f>
        <v>1.1879049676025915</v>
      </c>
      <c r="F205">
        <f>IFERROR(통합!F205/통합!F204*100-100,NA())</f>
        <v>0.10309278350516138</v>
      </c>
      <c r="G205">
        <f>IFERROR(통합!G205/통합!G204*100-100,NA())</f>
        <v>-1.3431321894470472</v>
      </c>
      <c r="H205">
        <f>IFERROR(통합!H205/통합!H204*100-100,NA())</f>
        <v>-0.12967164052332691</v>
      </c>
      <c r="I205">
        <f>IFERROR(통합!I205/통합!I204*100-100,NA())</f>
        <v>1.1759562111248556</v>
      </c>
      <c r="J205">
        <f>IFERROR(통합!J203/통합!J200*100-100,NA())</f>
        <v>0.7725945684820914</v>
      </c>
      <c r="K205">
        <f>IFERROR(통합!K203/통합!K200*100-100,NA())</f>
        <v>1.0083188672138874</v>
      </c>
    </row>
    <row r="206" spans="1:11" x14ac:dyDescent="0.3">
      <c r="A206" s="9">
        <v>42736</v>
      </c>
      <c r="B206">
        <f>IFERROR(통합!B206/통합!B205*100-100,NA())</f>
        <v>0.72016460905351209</v>
      </c>
      <c r="C206">
        <f>IFERROR(통합!C206/통합!C205*100-100,NA())</f>
        <v>2.3519190473756879</v>
      </c>
      <c r="D206">
        <f>IFERROR(통합!D206/통합!D205*100-100,NA())</f>
        <v>-0.10288065843622007</v>
      </c>
      <c r="E206">
        <f>IFERROR(통합!E206/통합!E205*100-100,NA())</f>
        <v>-1.2806830309498451</v>
      </c>
      <c r="F206">
        <f>IFERROR(통합!F206/통합!F205*100-100,NA())</f>
        <v>0.20597322348095304</v>
      </c>
      <c r="G206">
        <f>IFERROR(통합!G206/통합!G205*100-100,NA())</f>
        <v>-0.44337274352976408</v>
      </c>
      <c r="H206">
        <f>IFERROR(통합!H206/통합!H205*100-100,NA())</f>
        <v>-19.563528312938743</v>
      </c>
      <c r="I206">
        <f>IFERROR(통합!I206/통합!I205*100-100,NA())</f>
        <v>7.7342438740544139E-3</v>
      </c>
      <c r="J206" t="e">
        <f>IFERROR(통합!J204/통합!J201*100-100,NA())</f>
        <v>#N/A</v>
      </c>
      <c r="K206" t="e">
        <f>IFERROR(통합!K204/통합!K201*100-100,NA())</f>
        <v>#N/A</v>
      </c>
    </row>
    <row r="207" spans="1:11" x14ac:dyDescent="0.3">
      <c r="A207" s="9">
        <v>42767</v>
      </c>
      <c r="B207">
        <f>IFERROR(통합!B207/통합!B206*100-100,NA())</f>
        <v>0</v>
      </c>
      <c r="C207">
        <f>IFERROR(통합!C207/통합!C206*100-100,NA())</f>
        <v>-1.4680035152192943</v>
      </c>
      <c r="D207">
        <f>IFERROR(통합!D207/통합!D206*100-100,NA())</f>
        <v>0</v>
      </c>
      <c r="E207">
        <f>IFERROR(통합!E207/통합!E206*100-100,NA())</f>
        <v>1.6216216216216282</v>
      </c>
      <c r="F207">
        <f>IFERROR(통합!F207/통합!F206*100-100,NA())</f>
        <v>0.20554984583762348</v>
      </c>
      <c r="G207">
        <f>IFERROR(통합!G207/통합!G206*100-100,NA())</f>
        <v>4.504122067765266</v>
      </c>
      <c r="H207">
        <f>IFERROR(통합!H207/통합!H206*100-100,NA())</f>
        <v>33.785711405099278</v>
      </c>
      <c r="I207">
        <f>IFERROR(통합!I207/통합!I206*100-100,NA())</f>
        <v>7.5456894657326359</v>
      </c>
      <c r="J207" t="e">
        <f>IFERROR(통합!J205/통합!J202*100-100,NA())</f>
        <v>#N/A</v>
      </c>
      <c r="K207" t="e">
        <f>IFERROR(통합!K205/통합!K202*100-100,NA())</f>
        <v>#N/A</v>
      </c>
    </row>
    <row r="208" spans="1:11" x14ac:dyDescent="0.3">
      <c r="A208" s="9">
        <v>42795</v>
      </c>
      <c r="B208">
        <f>IFERROR(통합!B208/통합!B207*100-100,NA())</f>
        <v>1.1235955056179847</v>
      </c>
      <c r="C208">
        <f>IFERROR(통합!C208/통합!C207*100-100,NA())</f>
        <v>2.0290677639713834</v>
      </c>
      <c r="D208">
        <f>IFERROR(통합!D208/통합!D207*100-100,NA())</f>
        <v>0.72090628218330721</v>
      </c>
      <c r="E208">
        <f>IFERROR(통합!E208/통합!E207*100-100,NA())</f>
        <v>-1.4893617021276668</v>
      </c>
      <c r="F208">
        <f>IFERROR(통합!F208/통합!F207*100-100,NA())</f>
        <v>6.4615384615384528</v>
      </c>
      <c r="G208">
        <f>IFERROR(통합!G208/통합!G207*100-100,NA())</f>
        <v>2.6597885650015485</v>
      </c>
      <c r="H208">
        <f>IFERROR(통합!H208/통합!H207*100-100,NA())</f>
        <v>-13.400577463701111</v>
      </c>
      <c r="I208">
        <f>IFERROR(통합!I208/통합!I207*100-100,NA())</f>
        <v>-6.399882120562765</v>
      </c>
      <c r="J208">
        <f>IFERROR(통합!J206/통합!J203*100-100,NA())</f>
        <v>1.1192850848415645</v>
      </c>
      <c r="K208">
        <f>IFERROR(통합!K206/통합!K203*100-100,NA())</f>
        <v>1.4778702327743645</v>
      </c>
    </row>
    <row r="209" spans="1:11" x14ac:dyDescent="0.3">
      <c r="A209" s="9">
        <v>42826</v>
      </c>
      <c r="B209">
        <f>IFERROR(통합!B209/통합!B208*100-100,NA())</f>
        <v>-0.80808080808080263</v>
      </c>
      <c r="C209">
        <f>IFERROR(통합!C209/통합!C208*100-100,NA())</f>
        <v>-1.6469980530059161</v>
      </c>
      <c r="D209">
        <f>IFERROR(통합!D209/통합!D208*100-100,NA())</f>
        <v>0.10224948875257667</v>
      </c>
      <c r="E209">
        <f>IFERROR(통합!E209/통합!E208*100-100,NA())</f>
        <v>0.64794816414688228</v>
      </c>
      <c r="F209">
        <f>IFERROR(통합!F209/통합!F208*100-100,NA())</f>
        <v>-3.8535645472061617</v>
      </c>
      <c r="G209">
        <f>IFERROR(통합!G209/통합!G208*100-100,NA())</f>
        <v>-1.3375383778509047</v>
      </c>
      <c r="H209">
        <f>IFERROR(통합!H209/통합!H208*100-100,NA())</f>
        <v>-1.5121096414561208</v>
      </c>
      <c r="I209">
        <f>IFERROR(통합!I209/통합!I208*100-100,NA())</f>
        <v>10.072726277591443</v>
      </c>
      <c r="J209" t="e">
        <f>IFERROR(통합!J207/통합!J204*100-100,NA())</f>
        <v>#N/A</v>
      </c>
      <c r="K209" t="e">
        <f>IFERROR(통합!K207/통합!K204*100-100,NA())</f>
        <v>#N/A</v>
      </c>
    </row>
    <row r="210" spans="1:11" x14ac:dyDescent="0.3">
      <c r="A210" s="9">
        <v>42856</v>
      </c>
      <c r="B210">
        <f>IFERROR(통합!B210/통합!B209*100-100,NA())</f>
        <v>0.40733197556006928</v>
      </c>
      <c r="C210">
        <f>IFERROR(통합!C210/통합!C209*100-100,NA())</f>
        <v>0.25855974144026561</v>
      </c>
      <c r="D210">
        <f>IFERROR(통합!D210/통합!D209*100-100,NA())</f>
        <v>0.20429009193053105</v>
      </c>
      <c r="E210">
        <f>IFERROR(통합!E210/통합!E209*100-100,NA())</f>
        <v>0</v>
      </c>
      <c r="F210">
        <f>IFERROR(통합!F210/통합!F209*100-100,NA())</f>
        <v>8.3166332665330742</v>
      </c>
      <c r="G210">
        <f>IFERROR(통합!G210/통합!G209*100-100,NA())</f>
        <v>0.97579455166562923</v>
      </c>
      <c r="H210">
        <f>IFERROR(통합!H210/통합!H209*100-100,NA())</f>
        <v>4.1398247034305342</v>
      </c>
      <c r="I210">
        <f>IFERROR(통합!I210/통합!I209*100-100,NA())</f>
        <v>-13.386059332736593</v>
      </c>
      <c r="J210" t="e">
        <f>IFERROR(통합!J208/통합!J205*100-100,NA())</f>
        <v>#N/A</v>
      </c>
      <c r="K210" t="e">
        <f>IFERROR(통합!K208/통합!K205*100-100,NA())</f>
        <v>#N/A</v>
      </c>
    </row>
    <row r="211" spans="1:11" x14ac:dyDescent="0.3">
      <c r="A211" s="9">
        <v>42887</v>
      </c>
      <c r="B211">
        <f>IFERROR(통합!B211/통합!B210*100-100,NA())</f>
        <v>-0.50709939148072181</v>
      </c>
      <c r="C211">
        <f>IFERROR(통합!C211/통합!C210*100-100,NA())</f>
        <v>-2.005721999476151</v>
      </c>
      <c r="D211">
        <f>IFERROR(통합!D211/통합!D210*100-100,NA())</f>
        <v>0.3058103975535289</v>
      </c>
      <c r="E211">
        <f>IFERROR(통합!E211/통합!E210*100-100,NA())</f>
        <v>0.85836909871244416</v>
      </c>
      <c r="F211">
        <f>IFERROR(통합!F211/통합!F210*100-100,NA())</f>
        <v>0.83256244218317477</v>
      </c>
      <c r="G211">
        <f>IFERROR(통합!G211/통합!G210*100-100,NA())</f>
        <v>-1.5018277027341753</v>
      </c>
      <c r="H211">
        <f>IFERROR(통합!H211/통합!H210*100-100,NA())</f>
        <v>2.958444519299789</v>
      </c>
      <c r="I211">
        <f>IFERROR(통합!I211/통합!I210*100-100,NA())</f>
        <v>12.534376617710862</v>
      </c>
      <c r="J211">
        <f>IFERROR(통합!J209/통합!J206*100-100,NA())</f>
        <v>0.7377999689173862</v>
      </c>
      <c r="K211">
        <f>IFERROR(통합!K209/통합!K206*100-100,NA())</f>
        <v>0.45627626709179481</v>
      </c>
    </row>
    <row r="212" spans="1:11" x14ac:dyDescent="0.3">
      <c r="A212" s="9">
        <v>42917</v>
      </c>
      <c r="B212">
        <f>IFERROR(통합!B212/통합!B211*100-100,NA())</f>
        <v>0.3058103975535289</v>
      </c>
      <c r="C212">
        <f>IFERROR(통합!C212/통합!C211*100-100,NA())</f>
        <v>0.53251092264198974</v>
      </c>
      <c r="D212">
        <f>IFERROR(통합!D212/통합!D211*100-100,NA())</f>
        <v>-0.30487804878049474</v>
      </c>
      <c r="E212">
        <f>IFERROR(통합!E212/통합!E211*100-100,NA())</f>
        <v>-0.85106382978723616</v>
      </c>
      <c r="F212">
        <f>IFERROR(통합!F212/통합!F211*100-100,NA())</f>
        <v>-1.9266055045871582</v>
      </c>
      <c r="G212">
        <f>IFERROR(통합!G212/통합!G211*100-100,NA())</f>
        <v>2.8375717312087971</v>
      </c>
      <c r="H212">
        <f>IFERROR(통합!H212/통합!H211*100-100,NA())</f>
        <v>-4.1382178915482655</v>
      </c>
      <c r="I212">
        <f>IFERROR(통합!I212/통합!I211*100-100,NA())</f>
        <v>-1.982108882556247</v>
      </c>
      <c r="J212" t="e">
        <f>IFERROR(통합!J210/통합!J207*100-100,NA())</f>
        <v>#N/A</v>
      </c>
      <c r="K212" t="e">
        <f>IFERROR(통합!K210/통합!K207*100-100,NA())</f>
        <v>#N/A</v>
      </c>
    </row>
    <row r="213" spans="1:11" x14ac:dyDescent="0.3">
      <c r="A213" s="9">
        <v>42948</v>
      </c>
      <c r="B213">
        <f>IFERROR(통합!B213/통합!B212*100-100,NA())</f>
        <v>0.30487804878048053</v>
      </c>
      <c r="C213">
        <f>IFERROR(통합!C213/통합!C212*100-100,NA())</f>
        <v>-0.25155174705756167</v>
      </c>
      <c r="D213">
        <f>IFERROR(통합!D213/통합!D212*100-100,NA())</f>
        <v>1.1213047910295586</v>
      </c>
      <c r="E213">
        <f>IFERROR(통합!E213/통합!E212*100-100,NA())</f>
        <v>-0.32188841201717366</v>
      </c>
      <c r="F213">
        <f>IFERROR(통합!F213/통합!F212*100-100,NA())</f>
        <v>-0.37418147801685109</v>
      </c>
      <c r="G213">
        <f>IFERROR(통합!G213/통합!G212*100-100,NA())</f>
        <v>-1.2916978369538583</v>
      </c>
      <c r="H213">
        <f>IFERROR(통합!H213/통합!H212*100-100,NA())</f>
        <v>8.5461075877546477</v>
      </c>
      <c r="I213">
        <f>IFERROR(통합!I213/통합!I212*100-100,NA())</f>
        <v>-2.7193571729853545</v>
      </c>
      <c r="J213" t="e">
        <f>IFERROR(통합!J211/통합!J208*100-100,NA())</f>
        <v>#N/A</v>
      </c>
      <c r="K213" t="e">
        <f>IFERROR(통합!K211/통합!K208*100-100,NA())</f>
        <v>#N/A</v>
      </c>
    </row>
    <row r="214" spans="1:11" x14ac:dyDescent="0.3">
      <c r="A214" s="9">
        <v>42979</v>
      </c>
      <c r="B214">
        <f>IFERROR(통합!B214/통합!B213*100-100,NA())</f>
        <v>1.1144883485308981</v>
      </c>
      <c r="C214">
        <f>IFERROR(통합!C214/통합!C213*100-100,NA())</f>
        <v>1.6566373132951355</v>
      </c>
      <c r="D214">
        <f>IFERROR(통합!D214/통합!D213*100-100,NA())</f>
        <v>0.90725806451612812</v>
      </c>
      <c r="E214">
        <f>IFERROR(통합!E214/통합!E213*100-100,NA())</f>
        <v>2.5834230355220598</v>
      </c>
      <c r="F214">
        <f>IFERROR(통합!F214/통합!F213*100-100,NA())</f>
        <v>0.65727699530515338</v>
      </c>
      <c r="G214">
        <f>IFERROR(통합!G214/통합!G213*100-100,NA())</f>
        <v>2.683229254062212</v>
      </c>
      <c r="H214">
        <f>IFERROR(통합!H214/통합!H213*100-100,NA())</f>
        <v>9.6417410365758087</v>
      </c>
      <c r="I214">
        <f>IFERROR(통합!I214/통합!I213*100-100,NA())</f>
        <v>6.2277072722444586</v>
      </c>
      <c r="J214">
        <f>IFERROR(통합!J212/통합!J209*100-100,NA())</f>
        <v>1.3797369184027133</v>
      </c>
      <c r="K214">
        <f>IFERROR(통합!K212/통합!K209*100-100,NA())</f>
        <v>1.8545125319586759</v>
      </c>
    </row>
    <row r="215" spans="1:11" x14ac:dyDescent="0.3">
      <c r="A215" s="9">
        <v>43009</v>
      </c>
      <c r="B215">
        <f>IFERROR(통합!B215/통합!B214*100-100,NA())</f>
        <v>-0.80160320641282112</v>
      </c>
      <c r="C215">
        <f>IFERROR(통합!C215/통합!C214*100-100,NA())</f>
        <v>-7.2607726672245576E-2</v>
      </c>
      <c r="D215">
        <f>IFERROR(통합!D215/통합!D214*100-100,NA())</f>
        <v>-1.4985014985014971</v>
      </c>
      <c r="E215">
        <f>IFERROR(통합!E215/통합!E214*100-100,NA())</f>
        <v>-1.2591815320042059</v>
      </c>
      <c r="F215">
        <f>IFERROR(통합!F215/통합!F214*100-100,NA())</f>
        <v>-4.4776119402985159</v>
      </c>
      <c r="G215">
        <f>IFERROR(통합!G215/통합!G214*100-100,NA())</f>
        <v>2.7666865710276767</v>
      </c>
      <c r="H215">
        <f>IFERROR(통합!H215/통합!H214*100-100,NA())</f>
        <v>-26.316324155336716</v>
      </c>
      <c r="I215">
        <f>IFERROR(통합!I215/통합!I214*100-100,NA())</f>
        <v>-8.8722605194567592</v>
      </c>
      <c r="J215" t="e">
        <f>IFERROR(통합!J213/통합!J210*100-100,NA())</f>
        <v>#N/A</v>
      </c>
      <c r="K215" t="e">
        <f>IFERROR(통합!K213/통합!K210*100-100,NA())</f>
        <v>#N/A</v>
      </c>
    </row>
    <row r="216" spans="1:11" x14ac:dyDescent="0.3">
      <c r="A216" s="9">
        <v>43040</v>
      </c>
      <c r="B216">
        <f>IFERROR(통합!B216/통합!B215*100-100,NA())</f>
        <v>0.40404040404040131</v>
      </c>
      <c r="C216">
        <f>IFERROR(통합!C216/통합!C215*100-100,NA())</f>
        <v>4.8440322531817515E-2</v>
      </c>
      <c r="D216">
        <f>IFERROR(통합!D216/통합!D215*100-100,NA())</f>
        <v>0.81135902636917479</v>
      </c>
      <c r="E216">
        <f>IFERROR(통합!E216/통합!E215*100-100,NA())</f>
        <v>3.8257173219978853</v>
      </c>
      <c r="F216">
        <f>IFERROR(통합!F216/통합!F215*100-100,NA())</f>
        <v>2.1484374999999716</v>
      </c>
      <c r="G216">
        <f>IFERROR(통합!G216/통합!G215*100-100,NA())</f>
        <v>-4.0947071176808265</v>
      </c>
      <c r="H216">
        <f>IFERROR(통합!H216/통합!H215*100-100,NA())</f>
        <v>25.461544706911738</v>
      </c>
      <c r="I216">
        <f>IFERROR(통합!I216/통합!I215*100-100,NA())</f>
        <v>1.8337223559267528</v>
      </c>
      <c r="J216" t="e">
        <f>IFERROR(통합!J214/통합!J211*100-100,NA())</f>
        <v>#N/A</v>
      </c>
      <c r="K216" t="e">
        <f>IFERROR(통합!K214/통합!K211*100-100,NA())</f>
        <v>#N/A</v>
      </c>
    </row>
    <row r="217" spans="1:11" x14ac:dyDescent="0.3">
      <c r="A217" s="9">
        <v>43070</v>
      </c>
      <c r="B217">
        <f>IFERROR(통합!B217/통합!B216*100-100,NA())</f>
        <v>-0.70422535211267245</v>
      </c>
      <c r="C217">
        <f>IFERROR(통합!C217/통합!C216*100-100,NA())</f>
        <v>-2.8515518615277529</v>
      </c>
      <c r="D217">
        <f>IFERROR(통합!D217/통합!D216*100-100,NA())</f>
        <v>-0.20120724346077168</v>
      </c>
      <c r="E217">
        <f>IFERROR(통합!E217/통합!E216*100-100,NA())</f>
        <v>-2.149437052200625</v>
      </c>
      <c r="F217">
        <f>IFERROR(통합!F217/통합!F216*100-100,NA())</f>
        <v>2.1032504780114749</v>
      </c>
      <c r="G217">
        <f>IFERROR(통합!G217/통합!G216*100-100,NA())</f>
        <v>1.587813494760411</v>
      </c>
      <c r="H217">
        <f>IFERROR(통합!H217/통합!H216*100-100,NA())</f>
        <v>-9.5409941177899071</v>
      </c>
      <c r="I217">
        <f>IFERROR(통합!I217/통합!I216*100-100,NA())</f>
        <v>-3.6685193839396959</v>
      </c>
      <c r="J217">
        <f>IFERROR(통합!J215/통합!J212*100-100,NA())</f>
        <v>-0.22755647336106222</v>
      </c>
      <c r="K217">
        <f>IFERROR(통합!K215/통합!K212*100-100,NA())</f>
        <v>-1.287159609086018</v>
      </c>
    </row>
    <row r="218" spans="1:11" x14ac:dyDescent="0.3">
      <c r="A218" s="9">
        <v>43101</v>
      </c>
      <c r="B218">
        <f>IFERROR(통합!B218/통합!B217*100-100,NA())</f>
        <v>0.81053698074975955</v>
      </c>
      <c r="C218">
        <f>IFERROR(통합!C218/통합!C217*100-100,NA())</f>
        <v>2.3891103912285132</v>
      </c>
      <c r="D218">
        <f>IFERROR(통합!D218/통합!D217*100-100,NA())</f>
        <v>0.20161290322579362</v>
      </c>
      <c r="E218">
        <f>IFERROR(통합!E218/통합!E217*100-100,NA())</f>
        <v>1.4644351464435204</v>
      </c>
      <c r="F218">
        <f>IFERROR(통합!F218/통합!F217*100-100,NA())</f>
        <v>3.3707865168539399</v>
      </c>
      <c r="G218">
        <f>IFERROR(통합!G218/통합!G217*100-100,NA())</f>
        <v>2.9098801891067012</v>
      </c>
      <c r="H218">
        <f>IFERROR(통합!H218/통합!H217*100-100,NA())</f>
        <v>10.189435013201049</v>
      </c>
      <c r="I218">
        <f>IFERROR(통합!I218/통합!I217*100-100,NA())</f>
        <v>-8.3734287708892907E-2</v>
      </c>
      <c r="J218" t="e">
        <f>IFERROR(통합!J216/통합!J213*100-100,NA())</f>
        <v>#N/A</v>
      </c>
      <c r="K218" t="e">
        <f>IFERROR(통합!K216/통합!K213*100-100,NA())</f>
        <v>#N/A</v>
      </c>
    </row>
    <row r="219" spans="1:11" x14ac:dyDescent="0.3">
      <c r="A219" s="9">
        <v>43132</v>
      </c>
      <c r="B219">
        <f>IFERROR(통합!B219/통합!B218*100-100,NA())</f>
        <v>0.90452261306532478</v>
      </c>
      <c r="C219">
        <f>IFERROR(통합!C219/통합!C218*100-100,NA())</f>
        <v>0.55773579548335306</v>
      </c>
      <c r="D219">
        <f>IFERROR(통합!D219/통합!D218*100-100,NA())</f>
        <v>1.2072434607645732</v>
      </c>
      <c r="E219">
        <f>IFERROR(통합!E219/통합!E218*100-100,NA())</f>
        <v>1.1340206185566899</v>
      </c>
      <c r="F219">
        <f>IFERROR(통합!F219/통합!F218*100-100,NA())</f>
        <v>4.8007246376811565</v>
      </c>
      <c r="G219">
        <f>IFERROR(통합!G219/통합!G218*100-100,NA())</f>
        <v>-0.98814545198277415</v>
      </c>
      <c r="H219">
        <f>IFERROR(통합!H219/통합!H218*100-100,NA())</f>
        <v>-0.93853248973307757</v>
      </c>
      <c r="I219">
        <f>IFERROR(통합!I219/통합!I218*100-100,NA())</f>
        <v>0.25370150061311847</v>
      </c>
      <c r="J219" t="e">
        <f>IFERROR(통합!J217/통합!J214*100-100,NA())</f>
        <v>#N/A</v>
      </c>
      <c r="K219" t="e">
        <f>IFERROR(통합!K217/통합!K214*100-100,NA())</f>
        <v>#N/A</v>
      </c>
    </row>
    <row r="220" spans="1:11" x14ac:dyDescent="0.3">
      <c r="A220" s="9">
        <v>43160</v>
      </c>
      <c r="B220">
        <f>IFERROR(통합!B220/통합!B219*100-100,NA())</f>
        <v>-1.3944223107569798</v>
      </c>
      <c r="C220">
        <f>IFERROR(통합!C220/통합!C219*100-100,NA())</f>
        <v>-1.1486138983290033</v>
      </c>
      <c r="D220">
        <f>IFERROR(통합!D220/통합!D219*100-100,NA())</f>
        <v>-0.39761431411530168</v>
      </c>
      <c r="E220">
        <f>IFERROR(통합!E220/통합!E219*100-100,NA())</f>
        <v>1.1213047910295586</v>
      </c>
      <c r="F220">
        <f>IFERROR(통합!F220/통합!F219*100-100,NA())</f>
        <v>-8.2108902333621501</v>
      </c>
      <c r="G220">
        <f>IFERROR(통합!G220/통합!G219*100-100,NA())</f>
        <v>-6.6565942733995769</v>
      </c>
      <c r="H220">
        <f>IFERROR(통합!H220/통합!H219*100-100,NA())</f>
        <v>1.758373113129224</v>
      </c>
      <c r="I220">
        <f>IFERROR(통합!I220/통합!I219*100-100,NA())</f>
        <v>-0.892064363331869</v>
      </c>
      <c r="J220">
        <f>IFERROR(통합!J218/통합!J215*100-100,NA())</f>
        <v>1.4530278814428073</v>
      </c>
      <c r="K220">
        <f>IFERROR(통합!K218/통합!K215*100-100,NA())</f>
        <v>2.2055929330422117</v>
      </c>
    </row>
    <row r="221" spans="1:11" x14ac:dyDescent="0.3">
      <c r="A221" s="9">
        <v>43191</v>
      </c>
      <c r="B221">
        <f>IFERROR(통합!B221/통합!B220*100-100,NA())</f>
        <v>1.7171717171717233</v>
      </c>
      <c r="C221">
        <f>IFERROR(통합!C221/통합!C220*100-100,NA())</f>
        <v>3.1808536684893483</v>
      </c>
      <c r="D221">
        <f>IFERROR(통합!D221/통합!D220*100-100,NA())</f>
        <v>0.49900199600799056</v>
      </c>
      <c r="E221">
        <f>IFERROR(통합!E221/통합!E220*100-100,NA())</f>
        <v>-0.80645161290323131</v>
      </c>
      <c r="F221">
        <f>IFERROR(통합!F221/통합!F220*100-100,NA())</f>
        <v>-3.6723163841807889</v>
      </c>
      <c r="G221">
        <f>IFERROR(통합!G221/통합!G220*100-100,NA())</f>
        <v>4.7712686527646895</v>
      </c>
      <c r="H221">
        <f>IFERROR(통합!H221/통합!H220*100-100,NA())</f>
        <v>4.645913398857175</v>
      </c>
      <c r="I221">
        <f>IFERROR(통합!I221/통합!I220*100-100,NA())</f>
        <v>-0.12250585317846685</v>
      </c>
      <c r="J221" t="e">
        <f>IFERROR(통합!J219/통합!J216*100-100,NA())</f>
        <v>#N/A</v>
      </c>
      <c r="K221" t="e">
        <f>IFERROR(통합!K219/통합!K216*100-100,NA())</f>
        <v>#N/A</v>
      </c>
    </row>
    <row r="222" spans="1:11" x14ac:dyDescent="0.3">
      <c r="A222" s="9">
        <v>43221</v>
      </c>
      <c r="B222">
        <f>IFERROR(통합!B222/통합!B221*100-100,NA())</f>
        <v>9.9304865938435682E-2</v>
      </c>
      <c r="C222">
        <f>IFERROR(통합!C222/통합!C221*100-100,NA())</f>
        <v>0.58828182159736286</v>
      </c>
      <c r="D222">
        <f>IFERROR(통합!D222/통합!D221*100-100,NA())</f>
        <v>-0.19860973187687136</v>
      </c>
      <c r="E222">
        <f>IFERROR(통합!E222/통합!E221*100-100,NA())</f>
        <v>-0.91463414634147</v>
      </c>
      <c r="F222">
        <f>IFERROR(통합!F222/통합!F221*100-100,NA())</f>
        <v>1.7595307917888476</v>
      </c>
      <c r="G222">
        <f>IFERROR(통합!G222/통합!G221*100-100,NA())</f>
        <v>-0.78088640234864215</v>
      </c>
      <c r="H222">
        <f>IFERROR(통합!H222/통합!H221*100-100,NA())</f>
        <v>-2.4845082843350639</v>
      </c>
      <c r="I222">
        <f>IFERROR(통합!I222/통합!I221*100-100,NA())</f>
        <v>0.72427834921921885</v>
      </c>
      <c r="J222" t="e">
        <f>IFERROR(통합!J220/통합!J217*100-100,NA())</f>
        <v>#N/A</v>
      </c>
      <c r="K222" t="e">
        <f>IFERROR(통합!K220/통합!K217*100-100,NA())</f>
        <v>#N/A</v>
      </c>
    </row>
    <row r="223" spans="1:11" x14ac:dyDescent="0.3">
      <c r="A223" s="9">
        <v>43252</v>
      </c>
      <c r="B223">
        <f>IFERROR(통합!B223/통합!B222*100-100,NA())</f>
        <v>-0.39682539682537765</v>
      </c>
      <c r="C223">
        <f>IFERROR(통합!C223/통합!C222*100-100,NA())</f>
        <v>-0.79518759153502572</v>
      </c>
      <c r="D223">
        <f>IFERROR(통합!D223/통합!D222*100-100,NA())</f>
        <v>0.29850746268655826</v>
      </c>
      <c r="E223">
        <f>IFERROR(통합!E223/통합!E222*100-100,NA())</f>
        <v>0.512820512820511</v>
      </c>
      <c r="F223">
        <f>IFERROR(통합!F223/통합!F222*100-100,NA())</f>
        <v>-6.43611911623438</v>
      </c>
      <c r="G223">
        <f>IFERROR(통합!G223/통합!G222*100-100,NA())</f>
        <v>-2.0061672450705288</v>
      </c>
      <c r="H223">
        <f>IFERROR(통합!H223/통합!H222*100-100,NA())</f>
        <v>-2.2421251019115971</v>
      </c>
      <c r="I223">
        <f>IFERROR(통합!I223/통합!I222*100-100,NA())</f>
        <v>1.930805967209821</v>
      </c>
      <c r="J223">
        <f>IFERROR(통합!J221/통합!J218*100-100,NA())</f>
        <v>0.78476762432285341</v>
      </c>
      <c r="K223">
        <f>IFERROR(통합!K221/통합!K218*100-100,NA())</f>
        <v>-0.22333283824777084</v>
      </c>
    </row>
    <row r="224" spans="1:11" x14ac:dyDescent="0.3">
      <c r="A224" s="9">
        <v>43282</v>
      </c>
      <c r="B224">
        <f>IFERROR(통합!B224/통합!B223*100-100,NA())</f>
        <v>0.79681274900397625</v>
      </c>
      <c r="C224">
        <f>IFERROR(통합!C224/통합!C223*100-100,NA())</f>
        <v>3.2696575776796521E-2</v>
      </c>
      <c r="D224">
        <f>IFERROR(통합!D224/통합!D223*100-100,NA())</f>
        <v>0</v>
      </c>
      <c r="E224">
        <f>IFERROR(통합!E224/통합!E223*100-100,NA())</f>
        <v>0.40816326530612912</v>
      </c>
      <c r="F224">
        <f>IFERROR(통합!F224/통합!F223*100-100,NA())</f>
        <v>0.82135523613962391</v>
      </c>
      <c r="G224">
        <f>IFERROR(통합!G224/통합!G223*100-100,NA())</f>
        <v>2.1781471566650197</v>
      </c>
      <c r="H224">
        <f>IFERROR(통합!H224/통합!H223*100-100,NA())</f>
        <v>6.8754859355809401</v>
      </c>
      <c r="I224">
        <f>IFERROR(통합!I224/통합!I223*100-100,NA())</f>
        <v>1.1115841095676871</v>
      </c>
      <c r="J224" t="e">
        <f>IFERROR(통합!J222/통합!J219*100-100,NA())</f>
        <v>#N/A</v>
      </c>
      <c r="K224" t="e">
        <f>IFERROR(통합!K222/통합!K219*100-100,NA())</f>
        <v>#N/A</v>
      </c>
    </row>
    <row r="225" spans="1:11" x14ac:dyDescent="0.3">
      <c r="A225" s="9">
        <v>43313</v>
      </c>
      <c r="B225">
        <f>IFERROR(통합!B225/통합!B224*100-100,NA())</f>
        <v>-0.19762845849801636</v>
      </c>
      <c r="C225">
        <f>IFERROR(통합!C225/통합!C224*100-100,NA())</f>
        <v>0.50712651419854637</v>
      </c>
      <c r="D225">
        <f>IFERROR(통합!D225/통합!D224*100-100,NA())</f>
        <v>9.9206349206355071E-2</v>
      </c>
      <c r="E225">
        <f>IFERROR(통합!E225/통합!E224*100-100,NA())</f>
        <v>-0.30487804878049474</v>
      </c>
      <c r="F225">
        <f>IFERROR(통합!F225/통합!F224*100-100,NA())</f>
        <v>-1.527494908350306</v>
      </c>
      <c r="G225">
        <f>IFERROR(통합!G225/통합!G224*100-100,NA())</f>
        <v>-0.96348171058512833</v>
      </c>
      <c r="H225">
        <f>IFERROR(통합!H225/통합!H224*100-100,NA())</f>
        <v>0.31762857035202785</v>
      </c>
      <c r="I225">
        <f>IFERROR(통합!I225/통합!I224*100-100,NA())</f>
        <v>4.7822133781908036</v>
      </c>
      <c r="J225" t="e">
        <f>IFERROR(통합!J223/통합!J220*100-100,NA())</f>
        <v>#N/A</v>
      </c>
      <c r="K225" t="e">
        <f>IFERROR(통합!K223/통합!K220*100-100,NA())</f>
        <v>#N/A</v>
      </c>
    </row>
    <row r="226" spans="1:11" x14ac:dyDescent="0.3">
      <c r="A226" s="9">
        <v>43344</v>
      </c>
      <c r="B226">
        <f>IFERROR(통합!B226/통합!B225*100-100,NA())</f>
        <v>-0.8910891089108901</v>
      </c>
      <c r="C226">
        <f>IFERROR(통합!C226/통합!C225*100-100,NA())</f>
        <v>-1.6033821804815034</v>
      </c>
      <c r="D226">
        <f>IFERROR(통합!D226/통합!D225*100-100,NA())</f>
        <v>9.9108027750233418E-2</v>
      </c>
      <c r="E226">
        <f>IFERROR(통합!E226/통합!E225*100-100,NA())</f>
        <v>-1.6309887869520878</v>
      </c>
      <c r="F226">
        <f>IFERROR(통합!F226/통합!F225*100-100,NA())</f>
        <v>-2.0682523267838633</v>
      </c>
      <c r="G226">
        <f>IFERROR(통합!G226/통합!G225*100-100,NA())</f>
        <v>-2.7309305233713417</v>
      </c>
      <c r="H226">
        <f>IFERROR(통합!H226/통합!H225*100-100,NA())</f>
        <v>-4.0904735492208175</v>
      </c>
      <c r="I226">
        <f>IFERROR(통합!I226/통합!I225*100-100,NA())</f>
        <v>-0.48269461657078239</v>
      </c>
      <c r="J226">
        <f>IFERROR(통합!J224/통합!J221*100-100,NA())</f>
        <v>0.52012679611507906</v>
      </c>
      <c r="K226">
        <f>IFERROR(통합!K224/통합!K221*100-100,NA())</f>
        <v>2.3887441440678003E-2</v>
      </c>
    </row>
    <row r="227" spans="1:11" x14ac:dyDescent="0.3">
      <c r="A227" s="9">
        <v>43374</v>
      </c>
      <c r="B227">
        <f>IFERROR(통합!B227/통합!B226*100-100,NA())</f>
        <v>0.99900099900101225</v>
      </c>
      <c r="C227">
        <f>IFERROR(통합!C227/통합!C226*100-100,NA())</f>
        <v>2.0952266490395175</v>
      </c>
      <c r="D227">
        <f>IFERROR(통합!D227/통합!D226*100-100,NA())</f>
        <v>0.39603960396038929</v>
      </c>
      <c r="E227">
        <f>IFERROR(통합!E227/통합!E226*100-100,NA())</f>
        <v>1.3471502590673481</v>
      </c>
      <c r="F227">
        <f>IFERROR(통합!F227/통합!F226*100-100,NA())</f>
        <v>3.0623020063357984</v>
      </c>
      <c r="G227">
        <f>IFERROR(통합!G227/통합!G226*100-100,NA())</f>
        <v>-0.50514114685788059</v>
      </c>
      <c r="H227">
        <f>IFERROR(통합!H227/통합!H226*100-100,NA())</f>
        <v>7.5389220101321257</v>
      </c>
      <c r="I227">
        <f>IFERROR(통합!I227/통합!I226*100-100,NA())</f>
        <v>1.3891374784713975</v>
      </c>
      <c r="J227" t="e">
        <f>IFERROR(통합!J225/통합!J222*100-100,NA())</f>
        <v>#N/A</v>
      </c>
      <c r="K227" t="e">
        <f>IFERROR(통합!K225/통합!K222*100-100,NA())</f>
        <v>#N/A</v>
      </c>
    </row>
    <row r="228" spans="1:11" x14ac:dyDescent="0.3">
      <c r="A228" s="9">
        <v>43405</v>
      </c>
      <c r="B228">
        <f>IFERROR(통합!B228/통합!B227*100-100,NA())</f>
        <v>-1.1869436201780275</v>
      </c>
      <c r="C228">
        <f>IFERROR(통합!C228/통합!C227*100-100,NA())</f>
        <v>-2.2651023170947013</v>
      </c>
      <c r="D228">
        <f>IFERROR(통합!D228/통합!D227*100-100,NA())</f>
        <v>-0.78895463510849595</v>
      </c>
      <c r="E228">
        <f>IFERROR(통합!E228/통합!E227*100-100,NA())</f>
        <v>1.0224948875255677</v>
      </c>
      <c r="F228">
        <f>IFERROR(통합!F228/통합!F227*100-100,NA())</f>
        <v>-4.3032786885245855</v>
      </c>
      <c r="G228">
        <f>IFERROR(통합!G228/통합!G227*100-100,NA())</f>
        <v>-2.5310358268301343</v>
      </c>
      <c r="H228">
        <f>IFERROR(통합!H228/통합!H227*100-100,NA())</f>
        <v>-3.4391495471289488</v>
      </c>
      <c r="I228">
        <f>IFERROR(통합!I228/통합!I227*100-100,NA())</f>
        <v>-3.3339305712736547</v>
      </c>
      <c r="J228" t="e">
        <f>IFERROR(통합!J226/통합!J223*100-100,NA())</f>
        <v>#N/A</v>
      </c>
      <c r="K228" t="e">
        <f>IFERROR(통합!K226/통합!K223*100-100,NA())</f>
        <v>#N/A</v>
      </c>
    </row>
    <row r="229" spans="1:11" x14ac:dyDescent="0.3">
      <c r="A229" s="9">
        <v>43435</v>
      </c>
      <c r="B229">
        <f>IFERROR(통합!B229/통합!B228*100-100,NA())</f>
        <v>-0.6006006006006146</v>
      </c>
      <c r="C229">
        <f>IFERROR(통합!C229/통합!C228*100-100,NA())</f>
        <v>-2.2523562416565568</v>
      </c>
      <c r="D229">
        <f>IFERROR(통합!D229/통합!D228*100-100,NA())</f>
        <v>9.9403578528850289E-2</v>
      </c>
      <c r="E229">
        <f>IFERROR(통합!E229/통합!E228*100-100,NA())</f>
        <v>0.20242914979758098</v>
      </c>
      <c r="F229">
        <f>IFERROR(통합!F229/통합!F228*100-100,NA())</f>
        <v>-2.0342612419700288</v>
      </c>
      <c r="G229">
        <f>IFERROR(통합!G229/통합!G228*100-100,NA())</f>
        <v>1.6391188423560408</v>
      </c>
      <c r="H229">
        <f>IFERROR(통합!H229/통합!H228*100-100,NA())</f>
        <v>-3.4784737242842567</v>
      </c>
      <c r="I229">
        <f>IFERROR(통합!I229/통합!I228*100-100,NA())</f>
        <v>-3.0084751532198624</v>
      </c>
      <c r="J229">
        <f>IFERROR(통합!J227/통합!J224*100-100,NA())</f>
        <v>0.56846853584518442</v>
      </c>
      <c r="K229">
        <f>IFERROR(통합!K227/통합!K224*100-100,NA())</f>
        <v>-0.57984311296294777</v>
      </c>
    </row>
    <row r="230" spans="1:11" x14ac:dyDescent="0.3">
      <c r="A230" s="9">
        <v>43466</v>
      </c>
      <c r="B230">
        <f>IFERROR(통합!B230/통합!B229*100-100,NA())</f>
        <v>1.2084592145015165</v>
      </c>
      <c r="C230">
        <f>IFERROR(통합!C230/통합!C229*100-100,NA())</f>
        <v>1.463264363094936</v>
      </c>
      <c r="D230">
        <f>IFERROR(통합!D230/통합!D229*100-100,NA())</f>
        <v>1.1916583912611856</v>
      </c>
      <c r="E230">
        <f>IFERROR(통합!E230/통합!E229*100-100,NA())</f>
        <v>2.7272727272727337</v>
      </c>
      <c r="F230">
        <f>IFERROR(통합!F230/통합!F229*100-100,NA())</f>
        <v>1.6393442622950829</v>
      </c>
      <c r="G230">
        <f>IFERROR(통합!G230/통합!G229*100-100,NA())</f>
        <v>4.6466060281930623</v>
      </c>
      <c r="H230">
        <f>IFERROR(통합!H230/통합!H229*100-100,NA())</f>
        <v>6.2067084878830485</v>
      </c>
      <c r="I230">
        <f>IFERROR(통합!I230/통합!I229*100-100,NA())</f>
        <v>-1.0831594998902148</v>
      </c>
      <c r="J230" t="e">
        <f>IFERROR(통합!J228/통합!J225*100-100,NA())</f>
        <v>#N/A</v>
      </c>
      <c r="K230" t="e">
        <f>IFERROR(통합!K228/통합!K225*100-100,NA())</f>
        <v>#N/A</v>
      </c>
    </row>
    <row r="231" spans="1:11" x14ac:dyDescent="0.3">
      <c r="A231" s="9">
        <v>43497</v>
      </c>
      <c r="B231">
        <f>IFERROR(통합!B231/통합!B230*100-100,NA())</f>
        <v>-2.1890547263681697</v>
      </c>
      <c r="C231">
        <f>IFERROR(통합!C231/통합!C230*100-100,NA())</f>
        <v>-3.4500556623823542</v>
      </c>
      <c r="D231">
        <f>IFERROR(통합!D231/통합!D230*100-100,NA())</f>
        <v>-1.7664376840039466</v>
      </c>
      <c r="E231">
        <f>IFERROR(통합!E231/통합!E230*100-100,NA())</f>
        <v>-5.2114060963618414</v>
      </c>
      <c r="F231">
        <f>IFERROR(통합!F231/통합!F230*100-100,NA())</f>
        <v>-6.2365591397849443</v>
      </c>
      <c r="G231">
        <f>IFERROR(통합!G231/통합!G230*100-100,NA())</f>
        <v>-1.9977521245887289</v>
      </c>
      <c r="H231">
        <f>IFERROR(통합!H231/통합!H230*100-100,NA())</f>
        <v>-10.874501997625018</v>
      </c>
      <c r="I231">
        <f>IFERROR(통합!I231/통합!I230*100-100,NA())</f>
        <v>-1.2150003512224572</v>
      </c>
      <c r="J231" t="e">
        <f>IFERROR(통합!J229/통합!J226*100-100,NA())</f>
        <v>#N/A</v>
      </c>
      <c r="K231" t="e">
        <f>IFERROR(통합!K229/통합!K226*100-100,NA())</f>
        <v>#N/A</v>
      </c>
    </row>
    <row r="232" spans="1:11" x14ac:dyDescent="0.3">
      <c r="A232" s="9">
        <v>43525</v>
      </c>
      <c r="B232">
        <f>IFERROR(통합!B232/통합!B231*100-100,NA())</f>
        <v>1.0172939979654245</v>
      </c>
      <c r="C232">
        <f>IFERROR(통합!C232/통합!C231*100-100,NA())</f>
        <v>1.9182188865944738</v>
      </c>
      <c r="D232">
        <f>IFERROR(통합!D232/통합!D231*100-100,NA())</f>
        <v>0.99900099900101225</v>
      </c>
      <c r="E232">
        <f>IFERROR(통합!E232/통합!E231*100-100,NA())</f>
        <v>5.1867219917012477</v>
      </c>
      <c r="F232">
        <f>IFERROR(통합!F232/통합!F231*100-100,NA())</f>
        <v>6.0779816513761347</v>
      </c>
      <c r="G232">
        <f>IFERROR(통합!G232/통합!G231*100-100,NA())</f>
        <v>8.9912396800144734E-2</v>
      </c>
      <c r="H232">
        <f>IFERROR(통합!H232/통합!H231*100-100,NA())</f>
        <v>10.290240785295211</v>
      </c>
      <c r="I232">
        <f>IFERROR(통합!I232/통합!I231*100-100,NA())</f>
        <v>2.7098316344914366</v>
      </c>
      <c r="J232">
        <f>IFERROR(통합!J230/통합!J227*100-100,NA())</f>
        <v>5.7965863937937456E-2</v>
      </c>
      <c r="K232">
        <f>IFERROR(통합!K230/통합!K227*100-100,NA())</f>
        <v>1.037410290989385</v>
      </c>
    </row>
    <row r="233" spans="1:11" x14ac:dyDescent="0.3">
      <c r="A233" s="9">
        <v>43556</v>
      </c>
      <c r="B233">
        <f>IFERROR(통합!B233/통합!B232*100-100,NA())</f>
        <v>1.7119838872104793</v>
      </c>
      <c r="C233">
        <f>IFERROR(통합!C233/통합!C232*100-100,NA())</f>
        <v>2.7655788791640674</v>
      </c>
      <c r="D233">
        <f>IFERROR(통합!D233/통합!D232*100-100,NA())</f>
        <v>0.79129574678538006</v>
      </c>
      <c r="E233">
        <f>IFERROR(통합!E233/통합!E232*100-100,NA())</f>
        <v>-1.7751479289940875</v>
      </c>
      <c r="F233">
        <f>IFERROR(통합!F233/통합!F232*100-100,NA())</f>
        <v>3.4594594594594668</v>
      </c>
      <c r="G233">
        <f>IFERROR(통합!G233/통합!G232*100-100,NA())</f>
        <v>0.14262053975879496</v>
      </c>
      <c r="H233">
        <f>IFERROR(통합!H233/통합!H232*100-100,NA())</f>
        <v>6.0367864146561061</v>
      </c>
      <c r="I233">
        <f>IFERROR(통합!I233/통합!I232*100-100,NA())</f>
        <v>5.3004630689172956</v>
      </c>
      <c r="J233" t="e">
        <f>IFERROR(통합!J231/통합!J228*100-100,NA())</f>
        <v>#N/A</v>
      </c>
      <c r="K233" t="e">
        <f>IFERROR(통합!K231/통합!K228*100-100,NA())</f>
        <v>#N/A</v>
      </c>
    </row>
    <row r="234" spans="1:11" x14ac:dyDescent="0.3">
      <c r="A234" s="9">
        <v>43586</v>
      </c>
      <c r="B234">
        <f>IFERROR(통합!B234/통합!B233*100-100,NA())</f>
        <v>0</v>
      </c>
      <c r="C234">
        <f>IFERROR(통합!C234/통합!C233*100-100,NA())</f>
        <v>-0.80764611689350829</v>
      </c>
      <c r="D234">
        <f>IFERROR(통합!D234/통합!D233*100-100,NA())</f>
        <v>0.19627085377820208</v>
      </c>
      <c r="E234">
        <f>IFERROR(통합!E234/통합!E233*100-100,NA())</f>
        <v>0.70281124497992664</v>
      </c>
      <c r="F234">
        <f>IFERROR(통합!F234/통합!F233*100-100,NA())</f>
        <v>-4.2842215256008416</v>
      </c>
      <c r="G234">
        <f>IFERROR(통합!G234/통합!G233*100-100,NA())</f>
        <v>1.6101317391570262</v>
      </c>
      <c r="H234">
        <f>IFERROR(통합!H234/통합!H233*100-100,NA())</f>
        <v>-2.18176606430454</v>
      </c>
      <c r="I234">
        <f>IFERROR(통합!I234/통합!I233*100-100,NA())</f>
        <v>-4.7535451335932066</v>
      </c>
      <c r="J234" t="e">
        <f>IFERROR(통합!J232/통합!J229*100-100,NA())</f>
        <v>#N/A</v>
      </c>
      <c r="K234" t="e">
        <f>IFERROR(통합!K232/통합!K229*100-100,NA())</f>
        <v>#N/A</v>
      </c>
    </row>
    <row r="235" spans="1:11" x14ac:dyDescent="0.3">
      <c r="A235" s="9">
        <v>43617</v>
      </c>
      <c r="B235">
        <f>IFERROR(통합!B235/통합!B234*100-100,NA())</f>
        <v>-1.1881188118811963</v>
      </c>
      <c r="C235">
        <f>IFERROR(통합!C235/통합!C234*100-100,NA())</f>
        <v>-0.25829104153845606</v>
      </c>
      <c r="D235">
        <f>IFERROR(통합!D235/통합!D234*100-100,NA())</f>
        <v>-1.3712047012732569</v>
      </c>
      <c r="E235">
        <f>IFERROR(통합!E235/통합!E234*100-100,NA())</f>
        <v>-1.3958125623130542</v>
      </c>
      <c r="F235">
        <f>IFERROR(통합!F235/통합!F234*100-100,NA())</f>
        <v>-1.0917030567685515</v>
      </c>
      <c r="G235">
        <f>IFERROR(통합!G235/통합!G234*100-100,NA())</f>
        <v>0.99016994543190151</v>
      </c>
      <c r="H235">
        <f>IFERROR(통합!H235/통합!H234*100-100,NA())</f>
        <v>-8.5834979370888647</v>
      </c>
      <c r="I235">
        <f>IFERROR(통합!I235/통합!I234*100-100,NA())</f>
        <v>5.3026753536383779</v>
      </c>
      <c r="J235">
        <f>IFERROR(통합!J233/통합!J230*100-100,NA())</f>
        <v>1.3293327069397094</v>
      </c>
      <c r="K235">
        <f>IFERROR(통합!K233/통합!K230*100-100,NA())</f>
        <v>-0.42733774807723535</v>
      </c>
    </row>
    <row r="236" spans="1:11" x14ac:dyDescent="0.3">
      <c r="A236" s="9">
        <v>43647</v>
      </c>
      <c r="B236">
        <f>IFERROR(통합!B236/통합!B235*100-100,NA())</f>
        <v>1.9038076152304626</v>
      </c>
      <c r="C236">
        <f>IFERROR(통합!C236/통합!C235*100-100,NA())</f>
        <v>2.7777496788289966</v>
      </c>
      <c r="D236">
        <f>IFERROR(통합!D236/통합!D235*100-100,NA())</f>
        <v>1.0923535253227357</v>
      </c>
      <c r="E236">
        <f>IFERROR(통합!E236/통합!E235*100-100,NA())</f>
        <v>-0.50556117290192049</v>
      </c>
      <c r="F236">
        <f>IFERROR(통합!F236/통합!F235*100-100,NA())</f>
        <v>4.6357615894039697</v>
      </c>
      <c r="G236">
        <f>IFERROR(통합!G236/통합!G235*100-100,NA())</f>
        <v>-1.7959356926292855</v>
      </c>
      <c r="H236">
        <f>IFERROR(통합!H236/통합!H235*100-100,NA())</f>
        <v>13.291238361152068</v>
      </c>
      <c r="I236">
        <f>IFERROR(통합!I236/통합!I235*100-100,NA())</f>
        <v>-1.4516323120868151</v>
      </c>
      <c r="J236" t="e">
        <f>IFERROR(통합!J234/통합!J231*100-100,NA())</f>
        <v>#N/A</v>
      </c>
      <c r="K236" t="e">
        <f>IFERROR(통합!K234/통합!K231*100-100,NA())</f>
        <v>#N/A</v>
      </c>
    </row>
    <row r="237" spans="1:11" x14ac:dyDescent="0.3">
      <c r="A237" s="9">
        <v>43678</v>
      </c>
      <c r="B237">
        <f>IFERROR(통합!B237/통합!B236*100-100,NA())</f>
        <v>-9.8328416912494276E-2</v>
      </c>
      <c r="C237">
        <f>IFERROR(통합!C237/통합!C236*100-100,NA())</f>
        <v>-2.0560416523134109</v>
      </c>
      <c r="D237">
        <f>IFERROR(통합!D237/통합!D236*100-100,NA())</f>
        <v>1.3752455795677889</v>
      </c>
      <c r="E237">
        <f>IFERROR(통합!E237/통합!E236*100-100,NA())</f>
        <v>3.7601626016259928</v>
      </c>
      <c r="F237">
        <f>IFERROR(통합!F237/통합!F236*100-100,NA())</f>
        <v>0.73839662447257126</v>
      </c>
      <c r="G237">
        <f>IFERROR(통합!G237/통합!G236*100-100,NA())</f>
        <v>0.80310331216108466</v>
      </c>
      <c r="H237">
        <f>IFERROR(통합!H237/통합!H236*100-100,NA())</f>
        <v>-4.6481302272680125</v>
      </c>
      <c r="I237">
        <f>IFERROR(통합!I237/통합!I236*100-100,NA())</f>
        <v>2.3578638848740923</v>
      </c>
      <c r="J237" t="e">
        <f>IFERROR(통합!J235/통합!J232*100-100,NA())</f>
        <v>#N/A</v>
      </c>
      <c r="K237" t="e">
        <f>IFERROR(통합!K235/통합!K232*100-100,NA())</f>
        <v>#N/A</v>
      </c>
    </row>
    <row r="238" spans="1:11" x14ac:dyDescent="0.3">
      <c r="A238" s="9">
        <v>43709</v>
      </c>
      <c r="B238">
        <f>IFERROR(통합!B238/통합!B237*100-100,NA())</f>
        <v>-9.8425196850399743E-2</v>
      </c>
      <c r="C238">
        <f>IFERROR(통합!C238/통합!C237*100-100,NA())</f>
        <v>2.3242960789436609</v>
      </c>
      <c r="D238">
        <f>IFERROR(통합!D238/통합!D237*100-100,NA())</f>
        <v>-1.1627906976744242</v>
      </c>
      <c r="E238">
        <f>IFERROR(통합!E238/통합!E237*100-100,NA())</f>
        <v>-2.5465230166503403</v>
      </c>
      <c r="F238">
        <f>IFERROR(통합!F238/통합!F237*100-100,NA())</f>
        <v>-1.0471204188481664</v>
      </c>
      <c r="G238">
        <f>IFERROR(통합!G238/통합!G237*100-100,NA())</f>
        <v>-1.8782112630418482</v>
      </c>
      <c r="H238">
        <f>IFERROR(통합!H238/통합!H237*100-100,NA())</f>
        <v>0.83019379739555177</v>
      </c>
      <c r="I238">
        <f>IFERROR(통합!I238/통합!I237*100-100,NA())</f>
        <v>2.9648231249723977</v>
      </c>
      <c r="J238">
        <f>IFERROR(통합!J236/통합!J233*100-100,NA())</f>
        <v>0.21492682740399971</v>
      </c>
      <c r="K238">
        <f>IFERROR(통합!K236/통합!K233*100-100,NA())</f>
        <v>-0.22411891935264805</v>
      </c>
    </row>
    <row r="239" spans="1:11" x14ac:dyDescent="0.3">
      <c r="A239" s="9">
        <v>43739</v>
      </c>
      <c r="B239">
        <f>IFERROR(통합!B239/통합!B238*100-100,NA())</f>
        <v>0.39408866995074732</v>
      </c>
      <c r="C239">
        <f>IFERROR(통합!C239/통합!C238*100-100,NA())</f>
        <v>-7.1690219686331602E-2</v>
      </c>
      <c r="D239">
        <f>IFERROR(통합!D239/통합!D238*100-100,NA())</f>
        <v>0.29411764705882604</v>
      </c>
      <c r="E239">
        <f>IFERROR(통합!E239/통합!E238*100-100,NA())</f>
        <v>0.30150753768845107</v>
      </c>
      <c r="F239">
        <f>IFERROR(통합!F239/통합!F238*100-100,NA())</f>
        <v>2.9629629629629619</v>
      </c>
      <c r="G239">
        <f>IFERROR(통합!G239/통합!G238*100-100,NA())</f>
        <v>0.49502404873160799</v>
      </c>
      <c r="H239">
        <f>IFERROR(통합!H239/통합!H238*100-100,NA())</f>
        <v>7.3874248485394105</v>
      </c>
      <c r="I239">
        <f>IFERROR(통합!I239/통합!I238*100-100,NA())</f>
        <v>-0.89396618512206771</v>
      </c>
      <c r="J239" t="e">
        <f>IFERROR(통합!J237/통합!J234*100-100,NA())</f>
        <v>#N/A</v>
      </c>
      <c r="K239" t="e">
        <f>IFERROR(통합!K237/통합!K234*100-100,NA())</f>
        <v>#N/A</v>
      </c>
    </row>
    <row r="240" spans="1:11" x14ac:dyDescent="0.3">
      <c r="A240" s="9">
        <v>43770</v>
      </c>
      <c r="B240">
        <f>IFERROR(통합!B240/통합!B239*100-100,NA())</f>
        <v>0</v>
      </c>
      <c r="C240">
        <f>IFERROR(통합!C240/통합!C239*100-100,NA())</f>
        <v>-0.2515871611926741</v>
      </c>
      <c r="D240">
        <f>IFERROR(통합!D240/통합!D239*100-100,NA())</f>
        <v>0.68426197458455817</v>
      </c>
      <c r="E240">
        <f>IFERROR(통합!E240/통합!E239*100-100,NA())</f>
        <v>3.1062124248497014</v>
      </c>
      <c r="F240">
        <f>IFERROR(통합!F240/통합!F239*100-100,NA())</f>
        <v>-2.1582733812949613</v>
      </c>
      <c r="G240">
        <f>IFERROR(통합!G240/통합!G239*100-100,NA())</f>
        <v>-3.3772617241242955</v>
      </c>
      <c r="H240">
        <f>IFERROR(통합!H240/통합!H239*100-100,NA())</f>
        <v>-2.5155179859417416</v>
      </c>
      <c r="I240">
        <f>IFERROR(통합!I240/통합!I239*100-100,NA())</f>
        <v>-2.1789057556067917</v>
      </c>
      <c r="J240" t="e">
        <f>IFERROR(통합!J238/통합!J235*100-100,NA())</f>
        <v>#N/A</v>
      </c>
      <c r="K240" t="e">
        <f>IFERROR(통합!K238/통합!K235*100-100,NA())</f>
        <v>#N/A</v>
      </c>
    </row>
    <row r="241" spans="1:11" x14ac:dyDescent="0.3">
      <c r="A241" s="9">
        <v>43800</v>
      </c>
      <c r="B241">
        <f>IFERROR(통합!B241/통합!B240*100-100,NA())</f>
        <v>1.3738959764474856</v>
      </c>
      <c r="C241">
        <f>IFERROR(통합!C241/통합!C240*100-100,NA())</f>
        <v>2.8394648170407208</v>
      </c>
      <c r="D241">
        <f>IFERROR(통합!D241/통합!D240*100-100,NA())</f>
        <v>9.708737864077932E-2</v>
      </c>
      <c r="E241">
        <f>IFERROR(통합!E241/통합!E240*100-100,NA())</f>
        <v>0.97181729834791497</v>
      </c>
      <c r="F241">
        <f>IFERROR(통합!F241/통합!F240*100-100,NA())</f>
        <v>6.7226890756302566</v>
      </c>
      <c r="G241">
        <f>IFERROR(통합!G241/통합!G240*100-100,NA())</f>
        <v>7.305626718065227</v>
      </c>
      <c r="H241">
        <f>IFERROR(통합!H241/통합!H240*100-100,NA())</f>
        <v>1.4037822051059976</v>
      </c>
      <c r="I241">
        <f>IFERROR(통합!I241/통합!I240*100-100,NA())</f>
        <v>-0.2875220163543446</v>
      </c>
      <c r="J241">
        <f>IFERROR(통합!J239/통합!J236*100-100,NA())</f>
        <v>1.0051872430646682</v>
      </c>
      <c r="K241">
        <f>IFERROR(통합!K239/통합!K236*100-100,NA())</f>
        <v>0.39521664500732356</v>
      </c>
    </row>
    <row r="242" spans="1:11" x14ac:dyDescent="0.3">
      <c r="A242" s="9">
        <v>43831</v>
      </c>
      <c r="B242">
        <f>IFERROR(통합!B242/통합!B241*100-100,NA())</f>
        <v>0.2904162633107461</v>
      </c>
      <c r="C242">
        <f>IFERROR(통합!C242/통합!C241*100-100,NA())</f>
        <v>-3.6213834067829112</v>
      </c>
      <c r="D242">
        <f>IFERROR(통합!D242/통합!D241*100-100,NA())</f>
        <v>2.6188166828322181</v>
      </c>
      <c r="E242">
        <f>IFERROR(통합!E242/통합!E241*100-100,NA())</f>
        <v>-3.6573628488931718</v>
      </c>
      <c r="F242">
        <f>IFERROR(통합!F242/통합!F241*100-100,NA())</f>
        <v>-10.039370078740149</v>
      </c>
      <c r="G242">
        <f>IFERROR(통합!G242/통합!G241*100-100,NA())</f>
        <v>-1.6304508754340645</v>
      </c>
      <c r="H242">
        <f>IFERROR(통합!H242/통합!H241*100-100,NA())</f>
        <v>-7.1828579183337382</v>
      </c>
      <c r="I242">
        <f>IFERROR(통합!I242/통합!I241*100-100,NA())</f>
        <v>5.21688083580176</v>
      </c>
      <c r="J242" t="e">
        <f>IFERROR(통합!J240/통합!J237*100-100,NA())</f>
        <v>#N/A</v>
      </c>
      <c r="K242" t="e">
        <f>IFERROR(통합!K240/통합!K237*100-100,NA())</f>
        <v>#N/A</v>
      </c>
    </row>
    <row r="243" spans="1:11" x14ac:dyDescent="0.3">
      <c r="A243" s="9">
        <v>43862</v>
      </c>
      <c r="B243">
        <f>IFERROR(통합!B243/통합!B242*100-100,NA())</f>
        <v>-3.1853281853281885</v>
      </c>
      <c r="C243">
        <f>IFERROR(통합!C243/통합!C242*100-100,NA())</f>
        <v>-3.7773359840954157</v>
      </c>
      <c r="D243">
        <f>IFERROR(통합!D243/통합!D242*100-100,NA())</f>
        <v>-3.5916824196597332</v>
      </c>
      <c r="E243">
        <f>IFERROR(통합!E243/통합!E242*100-100,NA())</f>
        <v>-4.5954045954046023</v>
      </c>
      <c r="F243">
        <f>IFERROR(통합!F243/통합!F242*100-100,NA())</f>
        <v>2.407002188183796</v>
      </c>
      <c r="G243">
        <f>IFERROR(통합!G243/통합!G242*100-100,NA())</f>
        <v>-0.3902747713979835</v>
      </c>
      <c r="H243">
        <f>IFERROR(통합!H243/통합!H242*100-100,NA())</f>
        <v>17.983820677122637</v>
      </c>
      <c r="I243">
        <f>IFERROR(통합!I243/통합!I242*100-100,NA())</f>
        <v>-5.3833797881740679</v>
      </c>
      <c r="J243" t="e">
        <f>IFERROR(통합!J241/통합!J238*100-100,NA())</f>
        <v>#N/A</v>
      </c>
      <c r="K243" t="e">
        <f>IFERROR(통합!K241/통합!K238*100-100,NA())</f>
        <v>#N/A</v>
      </c>
    </row>
    <row r="244" spans="1:11" x14ac:dyDescent="0.3">
      <c r="A244" s="9">
        <v>43891</v>
      </c>
      <c r="B244">
        <f>IFERROR(통합!B244/통합!B243*100-100,NA())</f>
        <v>-1.6949152542373014</v>
      </c>
      <c r="C244">
        <f>IFERROR(통합!C244/통합!C243*100-100,NA())</f>
        <v>4.8553719008264551</v>
      </c>
      <c r="D244">
        <f>IFERROR(통합!D244/통합!D243*100-100,NA())</f>
        <v>-5.294117647058826</v>
      </c>
      <c r="E244">
        <f>IFERROR(통합!E244/통합!E243*100-100,NA())</f>
        <v>-1.4659685863874472</v>
      </c>
      <c r="F244">
        <f>IFERROR(통합!F244/통합!F243*100-100,NA())</f>
        <v>7.2649572649572889</v>
      </c>
      <c r="G244">
        <f>IFERROR(통합!G244/통합!G243*100-100,NA())</f>
        <v>1.1477360237023504</v>
      </c>
      <c r="H244">
        <f>IFERROR(통합!H244/통합!H243*100-100,NA())</f>
        <v>3.1324550412321344</v>
      </c>
      <c r="I244">
        <f>IFERROR(통합!I244/통합!I243*100-100,NA())</f>
        <v>5.2236218443220395</v>
      </c>
      <c r="J244">
        <f>IFERROR(통합!J242/통합!J239*100-100,NA())</f>
        <v>-1.2864031340022848</v>
      </c>
      <c r="K244">
        <f>IFERROR(통합!K242/통합!K239*100-100,NA())</f>
        <v>5.5487357475826116E-2</v>
      </c>
    </row>
    <row r="245" spans="1:11" x14ac:dyDescent="0.3">
      <c r="A245" s="9">
        <v>43922</v>
      </c>
      <c r="B245">
        <f>IFERROR(통합!B245/통합!B244*100-100,NA())</f>
        <v>-1.2170385395537409</v>
      </c>
      <c r="C245">
        <f>IFERROR(통합!C245/통합!C244*100-100,NA())</f>
        <v>-3.3497536945812811</v>
      </c>
      <c r="D245">
        <f>IFERROR(통합!D245/통합!D244*100-100,NA())</f>
        <v>-0.2070393374741144</v>
      </c>
      <c r="E245">
        <f>IFERROR(통합!E245/통합!E244*100-100,NA())</f>
        <v>3.5069075451647365</v>
      </c>
      <c r="F245">
        <f>IFERROR(통합!F245/통합!F244*100-100,NA())</f>
        <v>1.5936254980079667</v>
      </c>
      <c r="G245">
        <f>IFERROR(통합!G245/통합!G244*100-100,NA())</f>
        <v>-1.4481470078475951</v>
      </c>
      <c r="H245">
        <f>IFERROR(통합!H245/통합!H244*100-100,NA())</f>
        <v>15.000738300426207</v>
      </c>
      <c r="I245">
        <f>IFERROR(통합!I245/통합!I244*100-100,NA())</f>
        <v>-14.233153855107574</v>
      </c>
      <c r="J245" t="e">
        <f>IFERROR(통합!J243/통합!J240*100-100,NA())</f>
        <v>#N/A</v>
      </c>
      <c r="K245" t="e">
        <f>IFERROR(통합!K243/통합!K240*100-100,NA())</f>
        <v>#N/A</v>
      </c>
    </row>
    <row r="246" spans="1:11" x14ac:dyDescent="0.3">
      <c r="A246" s="9">
        <v>43952</v>
      </c>
      <c r="B246">
        <f>IFERROR(통합!B246/통합!B245*100-100,NA())</f>
        <v>-1.5400410677618055</v>
      </c>
      <c r="C246">
        <f>IFERROR(통합!C246/통합!C245*100-100,NA())</f>
        <v>-7.8491335372069244</v>
      </c>
      <c r="D246">
        <f>IFERROR(통합!D246/통합!D245*100-100,NA())</f>
        <v>1.5560165975103644</v>
      </c>
      <c r="E246">
        <f>IFERROR(통합!E246/통합!E245*100-100,NA())</f>
        <v>4.5174537987679599</v>
      </c>
      <c r="F246">
        <f>IFERROR(통합!F246/통합!F245*100-100,NA())</f>
        <v>-6.470588235294116</v>
      </c>
      <c r="G246">
        <f>IFERROR(통합!G246/통합!G245*100-100,NA())</f>
        <v>-2.6847239405604455</v>
      </c>
      <c r="H246">
        <f>IFERROR(통합!H246/통합!H245*100-100,NA())</f>
        <v>-2.9046782099179893</v>
      </c>
      <c r="I246">
        <f>IFERROR(통합!I246/통합!I245*100-100,NA())</f>
        <v>2.273281909564858</v>
      </c>
      <c r="J246" t="e">
        <f>IFERROR(통합!J244/통합!J241*100-100,NA())</f>
        <v>#N/A</v>
      </c>
      <c r="K246" t="e">
        <f>IFERROR(통합!K244/통합!K241*100-100,NA())</f>
        <v>#N/A</v>
      </c>
    </row>
    <row r="247" spans="1:11" x14ac:dyDescent="0.3">
      <c r="A247" s="9">
        <v>43983</v>
      </c>
      <c r="B247">
        <f>IFERROR(통합!B247/통합!B246*100-100,NA())</f>
        <v>2.8154327424400236</v>
      </c>
      <c r="C247">
        <f>IFERROR(통합!C247/통합!C246*100-100,NA())</f>
        <v>6.6371681415929231</v>
      </c>
      <c r="D247">
        <f>IFERROR(통합!D247/통합!D246*100-100,NA())</f>
        <v>1.1235955056179847</v>
      </c>
      <c r="E247">
        <f>IFERROR(통합!E247/통합!E246*100-100,NA())</f>
        <v>1.9646365422396883</v>
      </c>
      <c r="F247">
        <f>IFERROR(통합!F247/통합!F246*100-100,NA())</f>
        <v>5.1362683438155159</v>
      </c>
      <c r="G247">
        <f>IFERROR(통합!G247/통합!G246*100-100,NA())</f>
        <v>0.75104442748197187</v>
      </c>
      <c r="H247">
        <f>IFERROR(통합!H247/통합!H246*100-100,NA())</f>
        <v>-3.1161021001268949</v>
      </c>
      <c r="I247">
        <f>IFERROR(통합!I247/통합!I246*100-100,NA())</f>
        <v>10.100184176581521</v>
      </c>
      <c r="J247">
        <f>IFERROR(통합!J245/통합!J242*100-100,NA())</f>
        <v>-2.740164769188695</v>
      </c>
      <c r="K247">
        <f>IFERROR(통합!K245/통합!K242*100-100,NA())</f>
        <v>-1.9614804071531609</v>
      </c>
    </row>
    <row r="248" spans="1:11" x14ac:dyDescent="0.3">
      <c r="A248" s="9">
        <v>44013</v>
      </c>
      <c r="B248">
        <f>IFERROR(통합!B248/통합!B247*100-100,NA())</f>
        <v>1.2170385395537551</v>
      </c>
      <c r="C248">
        <f>IFERROR(통합!C248/통합!C247*100-100,NA())</f>
        <v>1.9709543568464625</v>
      </c>
      <c r="D248">
        <f>IFERROR(통합!D248/통합!D247*100-100,NA())</f>
        <v>1.2121212121212182</v>
      </c>
      <c r="E248">
        <f>IFERROR(통합!E248/통합!E247*100-100,NA())</f>
        <v>-4.720616570327536</v>
      </c>
      <c r="F248">
        <f>IFERROR(통합!F248/통합!F247*100-100,NA())</f>
        <v>1.9940179461615202</v>
      </c>
      <c r="G248">
        <f>IFERROR(통합!G248/통합!G247*100-100,NA())</f>
        <v>1.8393416081840712</v>
      </c>
      <c r="H248">
        <f>IFERROR(통합!H248/통합!H247*100-100,NA())</f>
        <v>-8.9084211226067964</v>
      </c>
      <c r="I248">
        <f>IFERROR(통합!I248/통합!I247*100-100,NA())</f>
        <v>1.109582230662312</v>
      </c>
      <c r="J248" t="e">
        <f>IFERROR(통합!J246/통합!J243*100-100,NA())</f>
        <v>#N/A</v>
      </c>
      <c r="K248" t="e">
        <f>IFERROR(통합!K246/통합!K243*100-100,NA())</f>
        <v>#N/A</v>
      </c>
    </row>
    <row r="249" spans="1:11" x14ac:dyDescent="0.3">
      <c r="A249" s="9">
        <v>44044</v>
      </c>
      <c r="B249">
        <f>IFERROR(통합!B249/통합!B248*100-100,NA())</f>
        <v>-0.20040080160320883</v>
      </c>
      <c r="C249">
        <f>IFERROR(통합!C249/통합!C248*100-100,NA())</f>
        <v>1.2207527975584895</v>
      </c>
      <c r="D249">
        <f>IFERROR(통합!D249/통합!D248*100-100,NA())</f>
        <v>-0.69860279441118678</v>
      </c>
      <c r="E249">
        <f>IFERROR(통합!E249/통합!E248*100-100,NA())</f>
        <v>3.0333670374115229</v>
      </c>
      <c r="F249">
        <f>IFERROR(통합!F249/통합!F248*100-100,NA())</f>
        <v>-1.8572825024437805</v>
      </c>
      <c r="G249">
        <f>IFERROR(통합!G249/통합!G248*100-100,NA())</f>
        <v>-5.1365598777450998</v>
      </c>
      <c r="H249">
        <f>IFERROR(통합!H249/통합!H248*100-100,NA())</f>
        <v>-1.631482418342685</v>
      </c>
      <c r="I249">
        <f>IFERROR(통합!I249/통합!I248*100-100,NA())</f>
        <v>-1.4188563700820538</v>
      </c>
      <c r="J249" t="e">
        <f>IFERROR(통합!J247/통합!J244*100-100,NA())</f>
        <v>#N/A</v>
      </c>
      <c r="K249" t="e">
        <f>IFERROR(통합!K247/통합!K244*100-100,NA())</f>
        <v>#N/A</v>
      </c>
    </row>
    <row r="250" spans="1:11" x14ac:dyDescent="0.3">
      <c r="A250" s="9">
        <v>44075</v>
      </c>
      <c r="B250">
        <f>IFERROR(통합!B250/통합!B249*100-100,NA())</f>
        <v>1.2048192771084274</v>
      </c>
      <c r="C250">
        <f>IFERROR(통합!C250/통합!C249*100-100,NA())</f>
        <v>5.0251256281406995</v>
      </c>
      <c r="D250">
        <f>IFERROR(통합!D250/통합!D249*100-100,NA())</f>
        <v>-0.20100502512563878</v>
      </c>
      <c r="E250">
        <f>IFERROR(통합!E250/통합!E249*100-100,NA())</f>
        <v>9.8135426889101041E-2</v>
      </c>
      <c r="F250">
        <f>IFERROR(통합!F250/통합!F249*100-100,NA())</f>
        <v>9.0637450199203045</v>
      </c>
      <c r="G250">
        <f>IFERROR(통합!G250/통합!G249*100-100,NA())</f>
        <v>3.0005769088372887</v>
      </c>
      <c r="H250">
        <f>IFERROR(통합!H250/통합!H249*100-100,NA())</f>
        <v>18.176249012724611</v>
      </c>
      <c r="I250">
        <f>IFERROR(통합!I250/통합!I249*100-100,NA())</f>
        <v>3.4224107819157581</v>
      </c>
      <c r="J250">
        <f>IFERROR(통합!J248/통합!J245*100-100,NA())</f>
        <v>2.2088461096923453</v>
      </c>
      <c r="K250">
        <f>IFERROR(통합!K248/통합!K245*100-100,NA())</f>
        <v>2.3132847335099598</v>
      </c>
    </row>
    <row r="251" spans="1:11" x14ac:dyDescent="0.3">
      <c r="A251" s="9">
        <v>44105</v>
      </c>
      <c r="B251">
        <f>IFERROR(통합!B251/통합!B250*100-100,NA())</f>
        <v>0.69444444444444287</v>
      </c>
      <c r="C251">
        <f>IFERROR(통합!C251/통합!C250*100-100,NA())</f>
        <v>-0.7655502392344431</v>
      </c>
      <c r="D251">
        <f>IFERROR(통합!D251/통합!D250*100-100,NA())</f>
        <v>1.7119838872104793</v>
      </c>
      <c r="E251">
        <f>IFERROR(통합!E251/통합!E250*100-100,NA())</f>
        <v>-0.19607843137254122</v>
      </c>
      <c r="F251">
        <f>IFERROR(통합!F251/통합!F250*100-100,NA())</f>
        <v>-10.319634703196343</v>
      </c>
      <c r="G251">
        <f>IFERROR(통합!G251/통합!G250*100-100,NA())</f>
        <v>-0.64522828369433682</v>
      </c>
      <c r="H251">
        <f>IFERROR(통합!H251/통합!H250*100-100,NA())</f>
        <v>-15.67761918286763</v>
      </c>
      <c r="I251">
        <f>IFERROR(통합!I251/통합!I250*100-100,NA())</f>
        <v>6.9553182040497035</v>
      </c>
      <c r="J251" t="e">
        <f>IFERROR(통합!J249/통합!J246*100-100,NA())</f>
        <v>#N/A</v>
      </c>
      <c r="K251" t="e">
        <f>IFERROR(통합!K249/통합!K246*100-100,NA())</f>
        <v>#N/A</v>
      </c>
    </row>
    <row r="252" spans="1:11" x14ac:dyDescent="0.3">
      <c r="A252" s="9">
        <v>44136</v>
      </c>
      <c r="B252">
        <f>IFERROR(통합!B252/통합!B251*100-100,NA())</f>
        <v>0.68965517241379359</v>
      </c>
      <c r="C252">
        <f>IFERROR(통합!C252/통합!C251*100-100,NA())</f>
        <v>0.86788813886209937</v>
      </c>
      <c r="D252">
        <f>IFERROR(통합!D252/통합!D251*100-100,NA())</f>
        <v>0.59405940594059814</v>
      </c>
      <c r="E252">
        <f>IFERROR(통합!E252/통합!E251*100-100,NA())</f>
        <v>-0.58939096267189939</v>
      </c>
      <c r="F252">
        <f>IFERROR(통합!F252/통합!F251*100-100,NA())</f>
        <v>3.4623217922606955</v>
      </c>
      <c r="G252">
        <f>IFERROR(통합!G252/통합!G251*100-100,NA())</f>
        <v>2.9098557661513667</v>
      </c>
      <c r="H252">
        <f>IFERROR(통합!H252/통합!H251*100-100,NA())</f>
        <v>-5.7141773830852571</v>
      </c>
      <c r="I252">
        <f>IFERROR(통합!I252/통합!I251*100-100,NA())</f>
        <v>-6.327220588800003</v>
      </c>
      <c r="J252" t="e">
        <f>IFERROR(통합!J250/통합!J247*100-100,NA())</f>
        <v>#N/A</v>
      </c>
      <c r="K252" t="e">
        <f>IFERROR(통합!K250/통합!K247*100-100,NA())</f>
        <v>#N/A</v>
      </c>
    </row>
    <row r="253" spans="1:11" x14ac:dyDescent="0.3">
      <c r="A253" s="9">
        <v>44166</v>
      </c>
      <c r="B253">
        <f>IFERROR(통합!B253/통합!B252*100-100,NA())</f>
        <v>-0.39138943248534019</v>
      </c>
      <c r="C253">
        <f>IFERROR(통합!C253/통합!C252*100-100,NA())</f>
        <v>0.95602294455065362</v>
      </c>
      <c r="D253">
        <f>IFERROR(통합!D253/통합!D252*100-100,NA())</f>
        <v>-1.0826771653543261</v>
      </c>
      <c r="E253">
        <f>IFERROR(통합!E253/통합!E252*100-100,NA())</f>
        <v>0.39525691699604693</v>
      </c>
      <c r="F253">
        <f>IFERROR(통합!F253/통합!F252*100-100,NA())</f>
        <v>3.4448818897637778</v>
      </c>
      <c r="G253">
        <f>IFERROR(통합!G253/통합!G252*100-100,NA())</f>
        <v>0.34451891617548824</v>
      </c>
      <c r="H253">
        <f>IFERROR(통합!H253/통합!H252*100-100,NA())</f>
        <v>8.6473099862720062</v>
      </c>
      <c r="I253">
        <f>IFERROR(통합!I253/통합!I252*100-100,NA())</f>
        <v>1.0815142234685311</v>
      </c>
      <c r="J253">
        <f>IFERROR(통합!J251/통합!J248*100-100,NA())</f>
        <v>1.5741758060247264</v>
      </c>
      <c r="K253">
        <f>IFERROR(통합!K251/통합!K248*100-100,NA())</f>
        <v>1.3288873718602758</v>
      </c>
    </row>
    <row r="254" spans="1:11" x14ac:dyDescent="0.3">
      <c r="A254" s="9">
        <v>44197</v>
      </c>
      <c r="B254">
        <f>IFERROR(통합!B254/통합!B253*100-100,NA())</f>
        <v>-0.19646365422396173</v>
      </c>
      <c r="C254">
        <f>IFERROR(통합!C254/통합!C253*100-100,NA())</f>
        <v>0.18939393939393767</v>
      </c>
      <c r="D254">
        <f>IFERROR(통합!D254/통합!D253*100-100,NA())</f>
        <v>-0.29850746268655826</v>
      </c>
      <c r="E254">
        <f>IFERROR(통합!E254/통합!E253*100-100,NA())</f>
        <v>3.3464566929134065</v>
      </c>
      <c r="F254">
        <f>IFERROR(통합!F254/통합!F253*100-100,NA())</f>
        <v>4.5670789724072449</v>
      </c>
      <c r="G254">
        <f>IFERROR(통합!G254/통합!G253*100-100,NA())</f>
        <v>-9.0931397124775515</v>
      </c>
      <c r="H254">
        <f>IFERROR(통합!H254/통합!H253*100-100,NA())</f>
        <v>-1.02397162197434E-2</v>
      </c>
      <c r="I254">
        <f>IFERROR(통합!I254/통합!I253*100-100,NA())</f>
        <v>-0.88126936587016758</v>
      </c>
      <c r="J254" t="e">
        <f>IFERROR(통합!J252/통합!J249*100-100,NA())</f>
        <v>#N/A</v>
      </c>
      <c r="K254" t="e">
        <f>IFERROR(통합!K252/통합!K249*100-100,NA())</f>
        <v>#N/A</v>
      </c>
    </row>
    <row r="255" spans="1:11" x14ac:dyDescent="0.3">
      <c r="A255" s="9">
        <v>44228</v>
      </c>
      <c r="B255">
        <f>IFERROR(통합!B255/통합!B254*100-100,NA())</f>
        <v>2.3622047244094517</v>
      </c>
      <c r="C255">
        <f>IFERROR(통합!C255/통합!C254*100-100,NA())</f>
        <v>3.3081285444234396</v>
      </c>
      <c r="D255">
        <f>IFERROR(통합!D255/통합!D254*100-100,NA())</f>
        <v>2.2954091816367281</v>
      </c>
      <c r="E255">
        <f>IFERROR(통합!E255/통합!E254*100-100,NA())</f>
        <v>-2.7619047619047592</v>
      </c>
      <c r="F255">
        <f>IFERROR(통합!F255/통합!F254*100-100,NA())</f>
        <v>-1.3648771610555031</v>
      </c>
      <c r="G255">
        <f>IFERROR(통합!G255/통합!G254*100-100,NA())</f>
        <v>9.7051467330315973</v>
      </c>
      <c r="H255">
        <f>IFERROR(통합!H255/통합!H254*100-100,NA())</f>
        <v>-0.38708143566428532</v>
      </c>
      <c r="I255">
        <f>IFERROR(통합!I255/통합!I254*100-100,NA())</f>
        <v>-1.317388458753328</v>
      </c>
      <c r="J255" t="e">
        <f>IFERROR(통합!J253/통합!J250*100-100,NA())</f>
        <v>#N/A</v>
      </c>
      <c r="K255" t="e">
        <f>IFERROR(통합!K253/통합!K250*100-100,NA())</f>
        <v>#N/A</v>
      </c>
    </row>
    <row r="256" spans="1:11" x14ac:dyDescent="0.3">
      <c r="A256" s="9">
        <v>44256</v>
      </c>
      <c r="B256">
        <f>IFERROR(통합!B256/통합!B255*100-100,NA())</f>
        <v>0.3846153846153868</v>
      </c>
      <c r="C256">
        <f>IFERROR(통합!C256/통합!C255*100-100,NA())</f>
        <v>-1.6468435498627656</v>
      </c>
      <c r="D256">
        <f>IFERROR(통합!D256/통합!D255*100-100,NA())</f>
        <v>1.3658536585365937</v>
      </c>
      <c r="E256">
        <f>IFERROR(통합!E256/통합!E255*100-100,NA())</f>
        <v>1.6650342801175242</v>
      </c>
      <c r="F256">
        <f>IFERROR(통합!F256/통합!F255*100-100,NA())</f>
        <v>0.73800738007379607</v>
      </c>
      <c r="G256">
        <f>IFERROR(통합!G256/통합!G255*100-100,NA())</f>
        <v>-0.93916657823572791</v>
      </c>
      <c r="H256">
        <f>IFERROR(통합!H256/통합!H255*100-100,NA())</f>
        <v>-3.3340664004091849</v>
      </c>
      <c r="I256">
        <f>IFERROR(통합!I256/통합!I255*100-100,NA())</f>
        <v>-0.57318042965192717</v>
      </c>
      <c r="J256">
        <f>IFERROR(통합!J254/통합!J251*100-100,NA())</f>
        <v>1.5428349288109331</v>
      </c>
      <c r="K256">
        <f>IFERROR(통합!K254/통합!K251*100-100,NA())</f>
        <v>2.0275919053089524</v>
      </c>
    </row>
    <row r="257" spans="1:11" x14ac:dyDescent="0.3">
      <c r="A257" s="9">
        <v>44287</v>
      </c>
      <c r="B257">
        <f>IFERROR(통합!B257/통합!B256*100-100,NA())</f>
        <v>-0.19157088122605614</v>
      </c>
      <c r="C257">
        <f>IFERROR(통합!C257/통합!C256*100-100,NA())</f>
        <v>-0.55813953488372192</v>
      </c>
      <c r="D257">
        <f>IFERROR(통합!D257/통합!D256*100-100,NA())</f>
        <v>0.67372473532240917</v>
      </c>
      <c r="E257">
        <f>IFERROR(통합!E257/통합!E256*100-100,NA())</f>
        <v>1.830443159922936</v>
      </c>
      <c r="F257">
        <f>IFERROR(통합!F257/통합!F256*100-100,NA())</f>
        <v>4.6703296703296786</v>
      </c>
      <c r="G257">
        <f>IFERROR(통합!G257/통합!G256*100-100,NA())</f>
        <v>-0.89521039834498595</v>
      </c>
      <c r="H257">
        <f>IFERROR(통합!H257/통합!H256*100-100,NA())</f>
        <v>-2.2007036515845186</v>
      </c>
      <c r="I257">
        <f>IFERROR(통합!I257/통합!I256*100-100,NA())</f>
        <v>0.7598184440222866</v>
      </c>
      <c r="J257" t="e">
        <f>IFERROR(통합!J255/통합!J252*100-100,NA())</f>
        <v>#N/A</v>
      </c>
      <c r="K257" t="e">
        <f>IFERROR(통합!K255/통합!K252*100-100,NA())</f>
        <v>#N/A</v>
      </c>
    </row>
    <row r="258" spans="1:11" x14ac:dyDescent="0.3">
      <c r="A258" s="9">
        <v>44317</v>
      </c>
      <c r="B258">
        <f>IFERROR(통합!B258/통합!B257*100-100,NA())</f>
        <v>0</v>
      </c>
      <c r="C258">
        <f>IFERROR(통합!C258/통합!C257*100-100,NA())</f>
        <v>-1.2160898035547376</v>
      </c>
      <c r="D258">
        <f>IFERROR(통합!D258/통합!D257*100-100,NA())</f>
        <v>0</v>
      </c>
      <c r="E258">
        <f>IFERROR(통합!E258/통합!E257*100-100,NA())</f>
        <v>-0.47303689687795725</v>
      </c>
      <c r="F258">
        <f>IFERROR(통합!F258/통합!F257*100-100,NA())</f>
        <v>-4.8993875765529253</v>
      </c>
      <c r="G258">
        <f>IFERROR(통합!G258/통합!G257*100-100,NA())</f>
        <v>-8.1352112301829038E-3</v>
      </c>
      <c r="H258">
        <f>IFERROR(통합!H258/통합!H257*100-100,NA())</f>
        <v>-5.4389222963626196</v>
      </c>
      <c r="I258">
        <f>IFERROR(통합!I258/통합!I257*100-100,NA())</f>
        <v>-3.2292366097973115</v>
      </c>
      <c r="J258" t="e">
        <f>IFERROR(통합!J256/통합!J253*100-100,NA())</f>
        <v>#N/A</v>
      </c>
      <c r="K258" t="e">
        <f>IFERROR(통합!K256/통합!K253*100-100,NA())</f>
        <v>#N/A</v>
      </c>
    </row>
    <row r="259" spans="1:11" x14ac:dyDescent="0.3">
      <c r="A259" s="9">
        <v>44348</v>
      </c>
      <c r="B259">
        <f>IFERROR(통합!B259/통합!B258*100-100,NA())</f>
        <v>0.57581573896352722</v>
      </c>
      <c r="C259">
        <f>IFERROR(통합!C259/통합!C258*100-100,NA())</f>
        <v>0.85227272727273373</v>
      </c>
      <c r="D259">
        <f>IFERROR(통합!D259/통합!D258*100-100,NA())</f>
        <v>0.57361376673041775</v>
      </c>
      <c r="E259">
        <f>IFERROR(통합!E259/통합!E258*100-100,NA())</f>
        <v>1.0456273764258412</v>
      </c>
      <c r="F259">
        <f>IFERROR(통합!F259/통합!F258*100-100,NA())</f>
        <v>2.1159153633854686</v>
      </c>
      <c r="G259">
        <f>IFERROR(통합!G259/통합!G258*100-100,NA())</f>
        <v>0.17414788308252582</v>
      </c>
      <c r="H259">
        <f>IFERROR(통합!H259/통합!H258*100-100,NA())</f>
        <v>6.0622188993519046</v>
      </c>
      <c r="I259">
        <f>IFERROR(통합!I259/통합!I258*100-100,NA())</f>
        <v>4.3851310852232501</v>
      </c>
      <c r="J259">
        <f>IFERROR(통합!J257/통합!J254*100-100,NA())</f>
        <v>1.3438372963411354</v>
      </c>
      <c r="K259">
        <f>IFERROR(통합!K257/통합!K254*100-100,NA())</f>
        <v>-9.9385492603715875E-2</v>
      </c>
    </row>
    <row r="260" spans="1:11" x14ac:dyDescent="0.3">
      <c r="A260" s="9">
        <v>44378</v>
      </c>
      <c r="B260">
        <f>IFERROR(통합!B260/통합!B259*100-100,NA())</f>
        <v>0.19083969465650341</v>
      </c>
      <c r="C260">
        <f>IFERROR(통합!C260/통합!C259*100-100,NA())</f>
        <v>1.5023474178403688</v>
      </c>
      <c r="D260">
        <f>IFERROR(통합!D260/통합!D259*100-100,NA())</f>
        <v>-0.28517110266159307</v>
      </c>
      <c r="E260">
        <f>IFERROR(통합!E260/통합!E259*100-100,NA())</f>
        <v>0.75258701787393534</v>
      </c>
      <c r="F260">
        <f>IFERROR(통합!F260/통합!F259*100-100,NA())</f>
        <v>4.5945945945945965</v>
      </c>
      <c r="G260">
        <f>IFERROR(통합!G260/통합!G259*100-100,NA())</f>
        <v>1.2958825362407111</v>
      </c>
      <c r="H260">
        <f>IFERROR(통합!H260/통합!H259*100-100,NA())</f>
        <v>-1.8901845318521708</v>
      </c>
      <c r="I260">
        <f>IFERROR(통합!I260/통합!I259*100-100,NA())</f>
        <v>-2.0614909679792106</v>
      </c>
      <c r="J260" t="e">
        <f>IFERROR(통합!J258/통합!J255*100-100,NA())</f>
        <v>#N/A</v>
      </c>
      <c r="K260" t="e">
        <f>IFERROR(통합!K258/통합!K255*100-100,NA())</f>
        <v>#N/A</v>
      </c>
    </row>
    <row r="261" spans="1:11" x14ac:dyDescent="0.3">
      <c r="A261" s="9">
        <v>44409</v>
      </c>
      <c r="B261">
        <f>IFERROR(통합!B261/통합!B260*100-100,NA())</f>
        <v>9.5238095238087794E-2</v>
      </c>
      <c r="C261">
        <f>IFERROR(통합!C261/통합!C260*100-100,NA())</f>
        <v>1.3876040703052723</v>
      </c>
      <c r="D261">
        <f>IFERROR(통합!D261/통합!D260*100-100,NA())</f>
        <v>-0.66730219256434964</v>
      </c>
      <c r="E261">
        <f>IFERROR(통합!E261/통합!E260*100-100,NA())</f>
        <v>-0.37348272642388736</v>
      </c>
      <c r="F261">
        <f>IFERROR(통합!F261/통합!F260*100-100,NA())</f>
        <v>-3.0146425495262719</v>
      </c>
      <c r="G261">
        <f>IFERROR(통합!G261/통합!G260*100-100,NA())</f>
        <v>2.1944561759836603</v>
      </c>
      <c r="H261">
        <f>IFERROR(통합!H261/통합!H260*100-100,NA())</f>
        <v>-1.1458809994314549</v>
      </c>
      <c r="I261">
        <f>IFERROR(통합!I261/통합!I260*100-100,NA())</f>
        <v>1.3010391549474747</v>
      </c>
      <c r="J261" t="e">
        <f>IFERROR(통합!J259/통합!J256*100-100,NA())</f>
        <v>#N/A</v>
      </c>
      <c r="K261" t="e">
        <f>IFERROR(통합!K259/통합!K256*100-100,NA())</f>
        <v>#N/A</v>
      </c>
    </row>
    <row r="262" spans="1:11" x14ac:dyDescent="0.3">
      <c r="A262" s="9">
        <v>44440</v>
      </c>
      <c r="B262">
        <f>IFERROR(통합!B262/통합!B261*100-100,NA())</f>
        <v>0.8563273073263673</v>
      </c>
      <c r="C262">
        <f>IFERROR(통합!C262/통합!C261*100-100,NA())</f>
        <v>-1.0948905109489004</v>
      </c>
      <c r="D262">
        <f>IFERROR(통합!D262/통합!D261*100-100,NA())</f>
        <v>1.343570057581573</v>
      </c>
      <c r="E262">
        <f>IFERROR(통합!E262/통합!E261*100-100,NA())</f>
        <v>1.1246485473289596</v>
      </c>
      <c r="F262">
        <f>IFERROR(통합!F262/통합!F261*100-100,NA())</f>
        <v>-6.927175843694485</v>
      </c>
      <c r="G262">
        <f>IFERROR(통합!G262/통합!G261*100-100,NA())</f>
        <v>0.91906280874897561</v>
      </c>
      <c r="H262">
        <f>IFERROR(통합!H262/통합!H261*100-100,NA())</f>
        <v>-1.0364590121759392</v>
      </c>
      <c r="I262">
        <f>IFERROR(통합!I262/통합!I261*100-100,NA())</f>
        <v>2.3518271667339832</v>
      </c>
      <c r="J262">
        <f>IFERROR(통합!J260/통합!J257*100-100,NA())</f>
        <v>3.3816455656193511E-2</v>
      </c>
      <c r="K262">
        <f>IFERROR(통합!K260/통합!K257*100-100,NA())</f>
        <v>-0.2314924661787785</v>
      </c>
    </row>
    <row r="263" spans="1:11" x14ac:dyDescent="0.3">
      <c r="A263" s="9">
        <v>44470</v>
      </c>
      <c r="B263">
        <f>IFERROR(통합!B263/통합!B262*100-100,NA())</f>
        <v>0.66037735849056389</v>
      </c>
      <c r="C263">
        <f>IFERROR(통합!C263/통합!C262*100-100,NA())</f>
        <v>1.3837638376383836</v>
      </c>
      <c r="D263">
        <f>IFERROR(통합!D263/통합!D262*100-100,NA())</f>
        <v>0.85227272727273373</v>
      </c>
      <c r="E263">
        <f>IFERROR(통합!E263/통합!E262*100-100,NA())</f>
        <v>0.55607043558849512</v>
      </c>
      <c r="F263">
        <f>IFERROR(통합!F263/통합!F262*100-100,NA())</f>
        <v>-2.5763358778626042</v>
      </c>
      <c r="G263">
        <f>IFERROR(통합!G263/통합!G262*100-100,NA())</f>
        <v>0.85770142631254487</v>
      </c>
      <c r="H263">
        <f>IFERROR(통합!H263/통합!H262*100-100,NA())</f>
        <v>-2.9918945829681576</v>
      </c>
      <c r="I263">
        <f>IFERROR(통합!I263/통합!I262*100-100,NA())</f>
        <v>0.23050694784134862</v>
      </c>
      <c r="J263" t="e">
        <f>IFERROR(통합!J261/통합!J258*100-100,NA())</f>
        <v>#N/A</v>
      </c>
      <c r="K263" t="e">
        <f>IFERROR(통합!K261/통합!K258*100-100,NA())</f>
        <v>#N/A</v>
      </c>
    </row>
    <row r="264" spans="1:11" x14ac:dyDescent="0.3">
      <c r="A264" s="9">
        <v>44501</v>
      </c>
      <c r="B264">
        <f>IFERROR(통합!B264/통합!B263*100-100,NA())</f>
        <v>1.0309278350515427</v>
      </c>
      <c r="C264">
        <f>IFERROR(통합!C264/통합!C263*100-100,NA())</f>
        <v>0.90991810737033063</v>
      </c>
      <c r="D264">
        <f>IFERROR(통합!D264/통합!D263*100-100,NA())</f>
        <v>1.5023474178403688</v>
      </c>
      <c r="E264">
        <f>IFERROR(통합!E264/통합!E263*100-100,NA())</f>
        <v>-2.5806451612903203</v>
      </c>
      <c r="F264">
        <f>IFERROR(통합!F264/통합!F263*100-100,NA())</f>
        <v>8.3251714005876636</v>
      </c>
      <c r="G264">
        <f>IFERROR(통합!G264/통합!G263*100-100,NA())</f>
        <v>-2.0606695859734145</v>
      </c>
      <c r="H264">
        <f>IFERROR(통합!H264/통합!H263*100-100,NA())</f>
        <v>3.8487387940235607</v>
      </c>
      <c r="I264">
        <f>IFERROR(통합!I264/통합!I263*100-100,NA())</f>
        <v>8.3537922834694029</v>
      </c>
      <c r="J264" t="e">
        <f>IFERROR(통합!J262/통합!J259*100-100,NA())</f>
        <v>#N/A</v>
      </c>
      <c r="K264" t="e">
        <f>IFERROR(통합!K262/통합!K259*100-100,NA())</f>
        <v>#N/A</v>
      </c>
    </row>
    <row r="265" spans="1:11" x14ac:dyDescent="0.3">
      <c r="A265" s="9">
        <v>44531</v>
      </c>
      <c r="B265">
        <f>IFERROR(통합!B265/통합!B264*100-100,NA())</f>
        <v>2.0408163265306172</v>
      </c>
      <c r="C265">
        <f>IFERROR(통합!C265/통합!C264*100-100,NA())</f>
        <v>4.5987376014427355</v>
      </c>
      <c r="D265">
        <f>IFERROR(통합!D265/통합!D264*100-100,NA())</f>
        <v>0.2775208140610772</v>
      </c>
      <c r="E265">
        <f>IFERROR(통합!E265/통합!E264*100-100,NA())</f>
        <v>1.7975402081362262</v>
      </c>
      <c r="F265">
        <f>IFERROR(통합!F265/통합!F264*100-100,NA())</f>
        <v>1.3562386980108414</v>
      </c>
      <c r="G265">
        <f>IFERROR(통합!G265/통합!G264*100-100,NA())</f>
        <v>12.069596911673173</v>
      </c>
      <c r="H265">
        <f>IFERROR(통합!H265/통합!H264*100-100,NA())</f>
        <v>2.717436301323545</v>
      </c>
      <c r="I265">
        <f>IFERROR(통합!I265/통합!I264*100-100,NA())</f>
        <v>-3.625444090683942</v>
      </c>
      <c r="J265">
        <f>IFERROR(통합!J263/통합!J260*100-100,NA())</f>
        <v>1.5938910846357714</v>
      </c>
      <c r="K265">
        <f>IFERROR(통합!K263/통합!K260*100-100,NA())</f>
        <v>0.21514719741824706</v>
      </c>
    </row>
    <row r="266" spans="1:11" x14ac:dyDescent="0.3">
      <c r="A266" s="9">
        <v>44562</v>
      </c>
      <c r="B266">
        <f>IFERROR(통합!B266/통합!B265*100-100,NA())</f>
        <v>0.18181818181818699</v>
      </c>
      <c r="C266">
        <f>IFERROR(통합!C266/통합!C265*100-100,NA())</f>
        <v>-0.17241379310345906</v>
      </c>
      <c r="D266">
        <f>IFERROR(통합!D266/통합!D265*100-100,NA())</f>
        <v>0.55350553505535061</v>
      </c>
      <c r="E266">
        <f>IFERROR(통합!E266/통합!E265*100-100,NA())</f>
        <v>-0.27881040892192743</v>
      </c>
      <c r="F266">
        <f>IFERROR(통합!F266/통합!F265*100-100,NA())</f>
        <v>2.5869759143621849</v>
      </c>
      <c r="G266">
        <f>IFERROR(통합!G266/통합!G265*100-100,NA())</f>
        <v>-4.4369988569871595</v>
      </c>
      <c r="H266">
        <f>IFERROR(통합!H266/통합!H265*100-100,NA())</f>
        <v>-6.6180208587363154</v>
      </c>
      <c r="I266">
        <f>IFERROR(통합!I266/통합!I265*100-100,NA())</f>
        <v>3.471740631301401</v>
      </c>
      <c r="J266" t="e">
        <f>IFERROR(통합!J264/통합!J261*100-100,NA())</f>
        <v>#N/A</v>
      </c>
      <c r="K266" t="e">
        <f>IFERROR(통합!K264/통합!K261*100-100,NA())</f>
        <v>#N/A</v>
      </c>
    </row>
    <row r="267" spans="1:11" x14ac:dyDescent="0.3">
      <c r="A267" s="9">
        <v>44593</v>
      </c>
      <c r="B267">
        <f>IFERROR(통합!B267/통합!B266*100-100,NA())</f>
        <v>-1.6333938294010864</v>
      </c>
      <c r="C267">
        <f>IFERROR(통합!C267/통합!C266*100-100,NA())</f>
        <v>-1.4680483592400719</v>
      </c>
      <c r="D267">
        <f>IFERROR(통합!D267/통합!D266*100-100,NA())</f>
        <v>-1.6513761467889907</v>
      </c>
      <c r="E267">
        <f>IFERROR(통합!E267/통합!E266*100-100,NA())</f>
        <v>-2.0503261882572303</v>
      </c>
      <c r="F267">
        <f>IFERROR(통합!F267/통합!F266*100-100,NA())</f>
        <v>-5.8260869565217348</v>
      </c>
      <c r="G267">
        <f>IFERROR(통합!G267/통합!G266*100-100,NA())</f>
        <v>-2.5512649014082029</v>
      </c>
      <c r="H267">
        <f>IFERROR(통합!H267/통합!H266*100-100,NA())</f>
        <v>-1.6841983367655757</v>
      </c>
      <c r="I267">
        <f>IFERROR(통합!I267/통합!I266*100-100,NA())</f>
        <v>4.6212877804518939</v>
      </c>
      <c r="J267" t="e">
        <f>IFERROR(통합!J265/통합!J262*100-100,NA())</f>
        <v>#N/A</v>
      </c>
      <c r="K267" t="e">
        <f>IFERROR(통합!K265/통합!K262*100-100,NA())</f>
        <v>#N/A</v>
      </c>
    </row>
    <row r="268" spans="1:11" x14ac:dyDescent="0.3">
      <c r="A268" s="9">
        <v>44621</v>
      </c>
      <c r="B268">
        <f>IFERROR(통합!B268/통합!B267*100-100,NA())</f>
        <v>1.3837638376383836</v>
      </c>
      <c r="C268">
        <f>IFERROR(통합!C268/통합!C267*100-100,NA())</f>
        <v>0.70113935144611617</v>
      </c>
      <c r="D268">
        <f>IFERROR(통합!D268/통합!D267*100-100,NA())</f>
        <v>1.7723880597014841</v>
      </c>
      <c r="E268">
        <f>IFERROR(통합!E268/통합!E267*100-100,NA())</f>
        <v>1.3320647002854429</v>
      </c>
      <c r="F268">
        <f>IFERROR(통합!F268/통합!F267*100-100,NA())</f>
        <v>-0.83102493074791539</v>
      </c>
      <c r="G268">
        <f>IFERROR(통합!G268/통합!G267*100-100,NA())</f>
        <v>1.2120314245429427</v>
      </c>
      <c r="H268">
        <f>IFERROR(통합!H268/통합!H267*100-100,NA())</f>
        <v>0.16202323477743619</v>
      </c>
      <c r="I268">
        <f>IFERROR(통합!I268/통합!I267*100-100,NA())</f>
        <v>-3.0642253970163864</v>
      </c>
      <c r="J268">
        <f>IFERROR(통합!J266/통합!J263*100-100,NA())</f>
        <v>0.48320516765198818</v>
      </c>
      <c r="K268">
        <f>IFERROR(통합!K266/통합!K263*100-100,NA())</f>
        <v>0.77655525379634582</v>
      </c>
    </row>
    <row r="269" spans="1:11" x14ac:dyDescent="0.3">
      <c r="A269" s="9">
        <v>44652</v>
      </c>
      <c r="B269">
        <f>IFERROR(통합!B269/통합!B268*100-100,NA())</f>
        <v>0.8189262966332933</v>
      </c>
      <c r="C269">
        <f>IFERROR(통합!C269/통합!C268*100-100,NA())</f>
        <v>-1.4795474325500493</v>
      </c>
      <c r="D269">
        <f>IFERROR(통합!D269/통합!D268*100-100,NA())</f>
        <v>2.2914757103574601</v>
      </c>
      <c r="E269">
        <f>IFERROR(통합!E269/통합!E268*100-100,NA())</f>
        <v>-0.37558685446009576</v>
      </c>
      <c r="F269">
        <f>IFERROR(통합!F269/통합!F268*100-100,NA())</f>
        <v>-7.1694599627560507</v>
      </c>
      <c r="G269">
        <f>IFERROR(통합!G269/통합!G268*100-100,NA())</f>
        <v>-0.27508009030616165</v>
      </c>
      <c r="H269">
        <f>IFERROR(통합!H269/통합!H268*100-100,NA())</f>
        <v>-0.66798298191474714</v>
      </c>
      <c r="I269">
        <f>IFERROR(통합!I269/통합!I268*100-100,NA())</f>
        <v>-3.8394819703352852</v>
      </c>
      <c r="J269" t="e">
        <f>IFERROR(통합!J267/통합!J264*100-100,NA())</f>
        <v>#N/A</v>
      </c>
      <c r="K269" t="e">
        <f>IFERROR(통합!K267/통합!K264*100-100,NA())</f>
        <v>#N/A</v>
      </c>
    </row>
    <row r="270" spans="1:11" x14ac:dyDescent="0.3">
      <c r="A270" s="9">
        <v>44682</v>
      </c>
      <c r="B270">
        <f>IFERROR(통합!B270/통합!B269*100-100,NA())</f>
        <v>-0.27075812274367195</v>
      </c>
      <c r="C270">
        <f>IFERROR(통합!C270/통합!C269*100-100,NA())</f>
        <v>-1.8551236749116669</v>
      </c>
      <c r="D270">
        <f>IFERROR(통합!D270/통합!D269*100-100,NA())</f>
        <v>0.26881720430107237</v>
      </c>
      <c r="E270">
        <f>IFERROR(통합!E270/통합!E269*100-100,NA())</f>
        <v>-0.4712535344015123</v>
      </c>
      <c r="F270">
        <f>IFERROR(통합!F270/통합!F269*100-100,NA())</f>
        <v>9.6288866599799405</v>
      </c>
      <c r="G270">
        <f>IFERROR(통합!G270/통합!G269*100-100,NA())</f>
        <v>6.2238612337570061</v>
      </c>
      <c r="H270">
        <f>IFERROR(통합!H270/통합!H269*100-100,NA())</f>
        <v>2.9292703964885192</v>
      </c>
      <c r="I270">
        <f>IFERROR(통합!I270/통합!I269*100-100,NA())</f>
        <v>5.4427873996117313</v>
      </c>
      <c r="J270" t="e">
        <f>IFERROR(통합!J268/통합!J265*100-100,NA())</f>
        <v>#N/A</v>
      </c>
      <c r="K270" t="e">
        <f>IFERROR(통합!K268/통합!K265*100-100,NA())</f>
        <v>#N/A</v>
      </c>
    </row>
    <row r="271" spans="1:11" x14ac:dyDescent="0.3">
      <c r="A271" s="9">
        <v>44713</v>
      </c>
      <c r="B271">
        <f>IFERROR(통합!B271/통합!B270*100-100,NA())</f>
        <v>0.63348416289592535</v>
      </c>
      <c r="C271">
        <f>IFERROR(통합!C271/통합!C270*100-100,NA())</f>
        <v>1.6201620162016326</v>
      </c>
      <c r="D271">
        <f>IFERROR(통합!D271/통합!D270*100-100,NA())</f>
        <v>0.53619302949061876</v>
      </c>
      <c r="E271">
        <f>IFERROR(통합!E271/통합!E270*100-100,NA())</f>
        <v>-0.47348484848484418</v>
      </c>
      <c r="F271">
        <f>IFERROR(통합!F271/통합!F270*100-100,NA())</f>
        <v>4.666056724611181</v>
      </c>
      <c r="G271">
        <f>IFERROR(통합!G271/통합!G270*100-100,NA())</f>
        <v>0.20958041081568979</v>
      </c>
      <c r="H271">
        <f>IFERROR(통합!H271/통합!H270*100-100,NA())</f>
        <v>0.65527341753708868</v>
      </c>
      <c r="I271">
        <f>IFERROR(통합!I271/통합!I270*100-100,NA())</f>
        <v>-4.5254131984721795</v>
      </c>
      <c r="J271">
        <f>IFERROR(통합!J269/통합!J266*100-100,NA())</f>
        <v>0.7975733642427798</v>
      </c>
      <c r="K271">
        <f>IFERROR(통합!K269/통합!K266*100-100,NA())</f>
        <v>-1.2675940452584769</v>
      </c>
    </row>
    <row r="272" spans="1:11" x14ac:dyDescent="0.3">
      <c r="A272" s="9">
        <v>44743</v>
      </c>
      <c r="B272">
        <f>IFERROR(통합!B272/통합!B271*100-100,NA())</f>
        <v>0.53956834532374387</v>
      </c>
      <c r="C272">
        <f>IFERROR(통합!C272/통합!C271*100-100,NA())</f>
        <v>-2.2143489813994677</v>
      </c>
      <c r="D272">
        <f>IFERROR(통합!D272/통합!D271*100-100,NA())</f>
        <v>0.44444444444444287</v>
      </c>
      <c r="E272">
        <f>IFERROR(통합!E272/통합!E271*100-100,NA())</f>
        <v>9.5147478591826484E-2</v>
      </c>
      <c r="F272">
        <f>IFERROR(통합!F272/통합!F271*100-100,NA())</f>
        <v>1.136363636363626</v>
      </c>
      <c r="G272">
        <f>IFERROR(통합!G272/통합!G271*100-100,NA())</f>
        <v>-1.3472743299476804</v>
      </c>
      <c r="H272">
        <f>IFERROR(통합!H272/통합!H271*100-100,NA())</f>
        <v>-2.1690482104162641</v>
      </c>
      <c r="I272">
        <f>IFERROR(통합!I272/통합!I271*100-100,NA())</f>
        <v>5.0582504217566253</v>
      </c>
      <c r="J272" t="e">
        <f>IFERROR(통합!J270/통합!J267*100-100,NA())</f>
        <v>#N/A</v>
      </c>
      <c r="K272" t="e">
        <f>IFERROR(통합!K270/통합!K267*100-100,NA())</f>
        <v>#N/A</v>
      </c>
    </row>
    <row r="273" spans="1:11" x14ac:dyDescent="0.3">
      <c r="A273" s="9">
        <v>44774</v>
      </c>
      <c r="B273">
        <f>IFERROR(통합!B273/통합!B272*100-100,NA())</f>
        <v>-0.80500894454381466</v>
      </c>
      <c r="C273">
        <f>IFERROR(통합!C273/통합!C272*100-100,NA())</f>
        <v>-2.6268115942029056</v>
      </c>
      <c r="D273">
        <f>IFERROR(통합!D273/통합!D272*100-100,NA())</f>
        <v>1.0619469026548671</v>
      </c>
      <c r="E273">
        <f>IFERROR(통합!E273/통합!E272*100-100,NA())</f>
        <v>3.1368821292775664</v>
      </c>
      <c r="F273">
        <f>IFERROR(통합!F273/통합!F272*100-100,NA())</f>
        <v>6.1365600691443376</v>
      </c>
      <c r="G273">
        <f>IFERROR(통합!G273/통합!G272*100-100,NA())</f>
        <v>1.7445439346793705</v>
      </c>
      <c r="H273">
        <f>IFERROR(통합!H273/통합!H272*100-100,NA())</f>
        <v>1.4397208853570618</v>
      </c>
      <c r="I273">
        <f>IFERROR(통합!I273/통합!I272*100-100,NA())</f>
        <v>2.757198707542301</v>
      </c>
      <c r="J273" t="e">
        <f>IFERROR(통합!J271/통합!J268*100-100,NA())</f>
        <v>#N/A</v>
      </c>
      <c r="K273" t="e">
        <f>IFERROR(통합!K271/통합!K268*100-100,NA())</f>
        <v>#N/A</v>
      </c>
    </row>
    <row r="274" spans="1:11" x14ac:dyDescent="0.3">
      <c r="A274" s="9">
        <v>44805</v>
      </c>
      <c r="B274">
        <f>IFERROR(통합!B274/통합!B273*100-100,NA())</f>
        <v>-0.18034265103696612</v>
      </c>
      <c r="C274">
        <f>IFERROR(통합!C274/통합!C273*100-100,NA())</f>
        <v>-0.74418604651162923</v>
      </c>
      <c r="D274">
        <f>IFERROR(통합!D274/통합!D273*100-100,NA())</f>
        <v>0</v>
      </c>
      <c r="E274">
        <f>IFERROR(통합!E274/통합!E273*100-100,NA())</f>
        <v>-2.857142857142847</v>
      </c>
      <c r="F274">
        <f>IFERROR(통합!F274/통합!F273*100-100,NA())</f>
        <v>-5.0488599348534251</v>
      </c>
      <c r="G274">
        <f>IFERROR(통합!G274/통합!G273*100-100,NA())</f>
        <v>1.0136726913836753</v>
      </c>
      <c r="H274">
        <f>IFERROR(통합!H274/통합!H273*100-100,NA())</f>
        <v>4.7154041149715624</v>
      </c>
      <c r="I274">
        <f>IFERROR(통합!I274/통합!I273*100-100,NA())</f>
        <v>1.698824142119264</v>
      </c>
      <c r="J274">
        <f>IFERROR(통합!J272/통합!J269*100-100,NA())</f>
        <v>0.38951764614090223</v>
      </c>
      <c r="K274">
        <f>IFERROR(통합!K272/통합!K269*100-100,NA())</f>
        <v>-1.1048488346201566</v>
      </c>
    </row>
    <row r="275" spans="1:11" x14ac:dyDescent="0.3">
      <c r="A275" s="9">
        <v>44835</v>
      </c>
      <c r="B275">
        <f>IFERROR(통합!B275/통합!B274*100-100,NA())</f>
        <v>-0.63233965672991133</v>
      </c>
      <c r="C275">
        <f>IFERROR(통합!C275/통합!C274*100-100,NA())</f>
        <v>-2.1555763823805023</v>
      </c>
      <c r="D275">
        <f>IFERROR(통합!D275/통합!D274*100-100,NA())</f>
        <v>-0.17513134851138545</v>
      </c>
      <c r="E275">
        <f>IFERROR(통합!E275/통합!E274*100-100,NA())</f>
        <v>1.4231499051233385</v>
      </c>
      <c r="F275">
        <f>IFERROR(통합!F275/통합!F274*100-100,NA())</f>
        <v>1.372212692967409</v>
      </c>
      <c r="G275">
        <f>IFERROR(통합!G275/통합!G274*100-100,NA())</f>
        <v>2.5464648204889073</v>
      </c>
      <c r="H275">
        <f>IFERROR(통합!H275/통합!H274*100-100,NA())</f>
        <v>-5.9682930251983635</v>
      </c>
      <c r="I275">
        <f>IFERROR(통합!I275/통합!I274*100-100,NA())</f>
        <v>-0.47406782411522386</v>
      </c>
      <c r="J275" t="e">
        <f>IFERROR(통합!J273/통합!J270*100-100,NA())</f>
        <v>#N/A</v>
      </c>
      <c r="K275" t="e">
        <f>IFERROR(통합!K273/통합!K270*100-100,NA())</f>
        <v>#N/A</v>
      </c>
    </row>
    <row r="276" spans="1:11" x14ac:dyDescent="0.3">
      <c r="A276" s="9">
        <v>44866</v>
      </c>
      <c r="B276">
        <f>IFERROR(통합!B276/통합!B275*100-100,NA())</f>
        <v>0.81818181818182723</v>
      </c>
      <c r="C276">
        <f>IFERROR(통합!C276/통합!C275*100-100,NA())</f>
        <v>-9.5785440613042283E-2</v>
      </c>
      <c r="D276">
        <f>IFERROR(통합!D276/통합!D275*100-100,NA())</f>
        <v>-0.52631578947367075</v>
      </c>
      <c r="E276">
        <f>IFERROR(통합!E276/통합!E275*100-100,NA())</f>
        <v>-3.1805425631431348</v>
      </c>
      <c r="F276">
        <f>IFERROR(통합!F276/통합!F275*100-100,NA())</f>
        <v>0.76142131979695193</v>
      </c>
      <c r="G276">
        <f>IFERROR(통합!G276/통합!G275*100-100,NA())</f>
        <v>2.0867017276971751</v>
      </c>
      <c r="H276">
        <f>IFERROR(통합!H276/통합!H275*100-100,NA())</f>
        <v>2.3778151640553062</v>
      </c>
      <c r="I276">
        <f>IFERROR(통합!I276/통합!I275*100-100,NA())</f>
        <v>2.8546676485798059</v>
      </c>
      <c r="J276" t="e">
        <f>IFERROR(통합!J274/통합!J271*100-100,NA())</f>
        <v>#N/A</v>
      </c>
      <c r="K276" t="e">
        <f>IFERROR(통합!K274/통합!K271*100-100,NA())</f>
        <v>#N/A</v>
      </c>
    </row>
    <row r="277" spans="1:11" x14ac:dyDescent="0.3">
      <c r="A277" s="9">
        <v>44896</v>
      </c>
      <c r="B277">
        <f>IFERROR(통합!B277/통합!B276*100-100,NA())</f>
        <v>-0.81154192966637595</v>
      </c>
      <c r="C277">
        <f>IFERROR(통합!C277/통합!C276*100-100,NA())</f>
        <v>-4.1227229146692252</v>
      </c>
      <c r="D277">
        <f>IFERROR(통합!D277/통합!D276*100-100,NA())</f>
        <v>1.4109347442680757</v>
      </c>
      <c r="E277">
        <f>IFERROR(통합!E277/통합!E276*100-100,NA())</f>
        <v>0.48309178743961922</v>
      </c>
      <c r="F277">
        <f>IFERROR(통합!F277/통합!F276*100-100,NA())</f>
        <v>-5.8774139378673311</v>
      </c>
      <c r="G277">
        <f>IFERROR(통합!G277/통합!G276*100-100,NA())</f>
        <v>-0.67751400297649411</v>
      </c>
      <c r="H277">
        <f>IFERROR(통합!H277/통합!H276*100-100,NA())</f>
        <v>2.8942714642230243</v>
      </c>
      <c r="I277">
        <f>IFERROR(통합!I277/통합!I276*100-100,NA())</f>
        <v>-1.5240544518727859</v>
      </c>
      <c r="J277">
        <f>IFERROR(통합!J275/통합!J272*100-100,NA())</f>
        <v>-0.45203533741182866</v>
      </c>
      <c r="K277">
        <f>IFERROR(통합!K275/통합!K272*100-100,NA())</f>
        <v>0.16944715957716028</v>
      </c>
    </row>
    <row r="278" spans="1:11" x14ac:dyDescent="0.3">
      <c r="A278" s="9">
        <v>44927</v>
      </c>
      <c r="B278">
        <f>IFERROR(통합!B278/통합!B277*100-100,NA())</f>
        <v>-0.99999999999998579</v>
      </c>
      <c r="C278">
        <f>IFERROR(통합!C278/통합!C277*100-100,NA())</f>
        <v>2.4000000000000057</v>
      </c>
      <c r="D278">
        <f>IFERROR(통합!D278/통합!D277*100-100,NA())</f>
        <v>-1.0434782608695627</v>
      </c>
      <c r="E278">
        <f>IFERROR(통합!E278/통합!E277*100-100,NA())</f>
        <v>-0.7692307692307736</v>
      </c>
      <c r="F278">
        <f>IFERROR(통합!F278/통합!F277*100-100,NA())</f>
        <v>-8.8314005352363836</v>
      </c>
      <c r="G278">
        <f>IFERROR(통합!G278/통합!G277*100-100,NA())</f>
        <v>7.867081858270808E-2</v>
      </c>
      <c r="H278">
        <f>IFERROR(통합!H278/통합!H277*100-100,NA())</f>
        <v>-3.3044281824000734</v>
      </c>
      <c r="I278">
        <f>IFERROR(통합!I278/통합!I277*100-100,NA())</f>
        <v>-6.2461329049019412</v>
      </c>
      <c r="J278" t="e">
        <f>IFERROR(통합!J276/통합!J273*100-100,NA())</f>
        <v>#N/A</v>
      </c>
      <c r="K278" t="e">
        <f>IFERROR(통합!K276/통합!K273*100-100,NA())</f>
        <v>#N/A</v>
      </c>
    </row>
    <row r="279" spans="1:11" x14ac:dyDescent="0.3">
      <c r="A279" s="9">
        <v>44958</v>
      </c>
      <c r="B279">
        <f>IFERROR(통합!B279/통합!B278*100-100,NA())</f>
        <v>1.8365472910927565</v>
      </c>
      <c r="C279">
        <f>IFERROR(통합!C279/통합!C278*100-100,NA())</f>
        <v>-0.68359375</v>
      </c>
      <c r="D279">
        <f>IFERROR(통합!D279/통합!D278*100-100,NA())</f>
        <v>2.196836555360278</v>
      </c>
      <c r="E279">
        <f>IFERROR(통합!E279/통합!E278*100-100,NA())</f>
        <v>3.9728682170542413</v>
      </c>
      <c r="F279">
        <f>IFERROR(통합!F279/통합!F278*100-100,NA())</f>
        <v>7.6320939334638069</v>
      </c>
      <c r="G279">
        <f>IFERROR(통합!G279/통합!G278*100-100,NA())</f>
        <v>8.2212369998824641</v>
      </c>
      <c r="H279">
        <f>IFERROR(통합!H279/통합!H278*100-100,NA())</f>
        <v>12.807256240264152</v>
      </c>
      <c r="I279">
        <f>IFERROR(통합!I279/통합!I278*100-100,NA())</f>
        <v>-1.8995901453881601</v>
      </c>
      <c r="J279" t="e">
        <f>IFERROR(통합!J277/통합!J274*100-100,NA())</f>
        <v>#N/A</v>
      </c>
      <c r="K279" t="e">
        <f>IFERROR(통합!K277/통합!K274*100-100,NA())</f>
        <v>#N/A</v>
      </c>
    </row>
    <row r="280" spans="1:11" x14ac:dyDescent="0.3">
      <c r="A280" s="9">
        <v>44986</v>
      </c>
      <c r="B280">
        <f>IFERROR(통합!B280/통합!B279*100-100,NA())</f>
        <v>0.4508566275924295</v>
      </c>
      <c r="C280">
        <f>IFERROR(통합!C280/통합!C279*100-100,NA())</f>
        <v>3.834808259587021</v>
      </c>
      <c r="D280">
        <f>IFERROR(통합!D280/통합!D279*100-100,NA())</f>
        <v>-0.68787618228718372</v>
      </c>
      <c r="E280">
        <f>IFERROR(통합!E280/통합!E279*100-100,NA())</f>
        <v>-1.5843429636533131</v>
      </c>
      <c r="F280">
        <f>IFERROR(통합!F280/통합!F279*100-100,NA())</f>
        <v>-2.4545454545454533</v>
      </c>
      <c r="G280">
        <f>IFERROR(통합!G280/통합!G279*100-100,NA())</f>
        <v>-4.3535165435873608</v>
      </c>
      <c r="H280">
        <f>IFERROR(통합!H280/통합!H279*100-100,NA())</f>
        <v>-4.8428837826800049</v>
      </c>
      <c r="I280">
        <f>IFERROR(통합!I280/통합!I279*100-100,NA())</f>
        <v>0.47760375749162165</v>
      </c>
      <c r="J280">
        <f>IFERROR(통합!J278/통합!J275*100-100,NA())</f>
        <v>0.43955773862525405</v>
      </c>
      <c r="K280">
        <f>IFERROR(통합!K278/통합!K275*100-100,NA())</f>
        <v>0.88462883178178231</v>
      </c>
    </row>
    <row r="281" spans="1:11" x14ac:dyDescent="0.3">
      <c r="A281" s="9">
        <v>45017</v>
      </c>
      <c r="B281">
        <f>IFERROR(통합!B281/통합!B280*100-100,NA())</f>
        <v>-1.0771992818671521</v>
      </c>
      <c r="C281">
        <f>IFERROR(통합!C281/통합!C280*100-100,NA())</f>
        <v>-1.0416666666666572</v>
      </c>
      <c r="D281">
        <f>IFERROR(통합!D281/통합!D280*100-100,NA())</f>
        <v>-0.34632034632035413</v>
      </c>
      <c r="E281">
        <f>IFERROR(통합!E281/통합!E280*100-100,NA())</f>
        <v>-1.5151515151515156</v>
      </c>
      <c r="F281">
        <f>IFERROR(통합!F281/통합!F280*100-100,NA())</f>
        <v>-9.3196644920780614E-2</v>
      </c>
      <c r="G281">
        <f>IFERROR(통합!G281/통합!G280*100-100,NA())</f>
        <v>1.1132858126679821</v>
      </c>
      <c r="H281">
        <f>IFERROR(통합!H281/통합!H280*100-100,NA())</f>
        <v>-5.858899317759807</v>
      </c>
      <c r="I281">
        <f>IFERROR(통합!I281/통합!I280*100-100,NA())</f>
        <v>3.3925237015861995</v>
      </c>
      <c r="J281" t="e">
        <f>IFERROR(통합!J279/통합!J276*100-100,NA())</f>
        <v>#N/A</v>
      </c>
      <c r="K281" t="e">
        <f>IFERROR(통합!K279/통합!K276*100-100,NA())</f>
        <v>#N/A</v>
      </c>
    </row>
    <row r="282" spans="1:11" x14ac:dyDescent="0.3">
      <c r="A282" s="9">
        <v>45047</v>
      </c>
      <c r="B282">
        <f>IFERROR(통합!B282/통합!B281*100-100,NA())</f>
        <v>1.27041742286751</v>
      </c>
      <c r="C282">
        <f>IFERROR(통합!C282/통합!C281*100-100,NA())</f>
        <v>3.6363636363636402</v>
      </c>
      <c r="D282">
        <f>IFERROR(통합!D282/통합!D281*100-100,NA())</f>
        <v>-0.26064291920069138</v>
      </c>
      <c r="E282">
        <f>IFERROR(통합!E282/통합!E281*100-100,NA())</f>
        <v>0.4807692307692264</v>
      </c>
      <c r="F282">
        <f>IFERROR(통합!F282/통합!F281*100-100,NA())</f>
        <v>0.74626865671640985</v>
      </c>
      <c r="G282">
        <f>IFERROR(통합!G282/통합!G281*100-100,NA())</f>
        <v>0.50218351344257428</v>
      </c>
      <c r="H282">
        <f>IFERROR(통합!H282/통합!H281*100-100,NA())</f>
        <v>1.8570866914874955</v>
      </c>
      <c r="I282">
        <f>IFERROR(통합!I282/통합!I281*100-100,NA())</f>
        <v>2.0457870095867463</v>
      </c>
      <c r="J282" t="e">
        <f>IFERROR(통합!J280/통합!J277*100-100,NA())</f>
        <v>#N/A</v>
      </c>
      <c r="K282" t="e">
        <f>IFERROR(통합!K280/통합!K277*100-100,NA())</f>
        <v>#N/A</v>
      </c>
    </row>
    <row r="283" spans="1:11" x14ac:dyDescent="0.3">
      <c r="A283" s="9">
        <v>45078</v>
      </c>
      <c r="B283">
        <f>IFERROR(통합!B283/통합!B282*100-100,NA())</f>
        <v>-0.17921146953403877</v>
      </c>
      <c r="C283">
        <f>IFERROR(통합!C283/통합!C282*100-100,NA())</f>
        <v>-2.1237303785780313</v>
      </c>
      <c r="D283">
        <f>IFERROR(통합!D283/통합!D282*100-100,NA())</f>
        <v>0.78397212543555383</v>
      </c>
      <c r="E283">
        <f>IFERROR(통합!E283/통합!E282*100-100,NA())</f>
        <v>1.6267942583731951</v>
      </c>
      <c r="F283">
        <f>IFERROR(통합!F283/통합!F282*100-100,NA())</f>
        <v>1.1111111111111143</v>
      </c>
      <c r="G283">
        <f>IFERROR(통합!G283/통합!G282*100-100,NA())</f>
        <v>-1.2518111535059973</v>
      </c>
      <c r="H283">
        <f>IFERROR(통합!H283/통합!H282*100-100,NA())</f>
        <v>1.5196106712239441</v>
      </c>
      <c r="I283">
        <f>IFERROR(통합!I283/통합!I282*100-100,NA())</f>
        <v>7.7838157448049401</v>
      </c>
      <c r="J283">
        <f>IFERROR(통합!J281/통합!J278*100-100,NA())</f>
        <v>0.55145997083999987</v>
      </c>
      <c r="K283">
        <f>IFERROR(통합!K281/통합!K278*100-100,NA())</f>
        <v>3.8976271072613144E-2</v>
      </c>
    </row>
    <row r="284" spans="1:11" x14ac:dyDescent="0.3">
      <c r="A284" s="9">
        <v>45108</v>
      </c>
      <c r="B284">
        <f>IFERROR(통합!B284/통합!B283*100-100,NA())</f>
        <v>-0.71813285457810139</v>
      </c>
      <c r="C284">
        <f>IFERROR(통합!C284/통합!C283*100-100,NA())</f>
        <v>-2.735849056603783</v>
      </c>
      <c r="D284">
        <f>IFERROR(통합!D284/통합!D283*100-100,NA())</f>
        <v>0.17286084701815696</v>
      </c>
      <c r="E284">
        <f>IFERROR(통합!E284/통합!E283*100-100,NA())</f>
        <v>-3.1073446327683598</v>
      </c>
      <c r="F284">
        <f>IFERROR(통합!F284/통합!F283*100-100,NA())</f>
        <v>-6.2271062271062334</v>
      </c>
      <c r="G284">
        <f>IFERROR(통합!G284/통합!G283*100-100,NA())</f>
        <v>0.74348268546977181</v>
      </c>
      <c r="H284">
        <f>IFERROR(통합!H284/통합!H283*100-100,NA())</f>
        <v>-2.0631014029119257</v>
      </c>
      <c r="I284">
        <f>IFERROR(통합!I284/통합!I283*100-100,NA())</f>
        <v>-7.6136361233438237</v>
      </c>
      <c r="J284" t="e">
        <f>IFERROR(통합!J282/통합!J279*100-100,NA())</f>
        <v>#N/A</v>
      </c>
      <c r="K284" t="e">
        <f>IFERROR(통합!K282/통합!K279*100-100,NA())</f>
        <v>#N/A</v>
      </c>
    </row>
    <row r="285" spans="1:11" x14ac:dyDescent="0.3">
      <c r="A285" s="9">
        <v>45139</v>
      </c>
      <c r="B285">
        <f>IFERROR(통합!B285/통합!B284*100-100,NA())</f>
        <v>1.8083182640144599</v>
      </c>
      <c r="C285">
        <f>IFERROR(통합!C285/통합!C284*100-100,NA())</f>
        <v>5.6256062075654967</v>
      </c>
      <c r="D285">
        <f>IFERROR(통합!D285/통합!D284*100-100,NA())</f>
        <v>0.431406384814494</v>
      </c>
      <c r="E285">
        <f>IFERROR(통합!E285/통합!E284*100-100,NA())</f>
        <v>0.48590864917395038</v>
      </c>
      <c r="F285">
        <f>IFERROR(통합!F285/통합!F284*100-100,NA())</f>
        <v>1.26953125</v>
      </c>
      <c r="G285">
        <f>IFERROR(통합!G285/통합!G284*100-100,NA())</f>
        <v>2.0121627446192463</v>
      </c>
      <c r="H285">
        <f>IFERROR(통합!H285/통합!H284*100-100,NA())</f>
        <v>4.0883733690921389</v>
      </c>
      <c r="I285">
        <f>IFERROR(통합!I285/통합!I284*100-100,NA())</f>
        <v>2.980708326287214</v>
      </c>
      <c r="J285" t="e">
        <f>IFERROR(통합!J283/통합!J280*100-100,NA())</f>
        <v>#N/A</v>
      </c>
      <c r="K285" t="e">
        <f>IFERROR(통합!K283/통합!K280*100-100,NA())</f>
        <v>#N/A</v>
      </c>
    </row>
    <row r="286" spans="1:11" x14ac:dyDescent="0.3">
      <c r="A286" s="9">
        <v>45170</v>
      </c>
      <c r="B286">
        <f>IFERROR(통합!B286/통합!B285*100-100,NA())</f>
        <v>0.7992895204262993</v>
      </c>
      <c r="C286">
        <f>IFERROR(통합!C286/통합!C285*100-100,NA())</f>
        <v>2.0202020202020066</v>
      </c>
      <c r="D286">
        <f>IFERROR(통합!D286/통합!D285*100-100,NA())</f>
        <v>0.17182130584191668</v>
      </c>
      <c r="E286">
        <f>IFERROR(통합!E286/통합!E285*100-100,NA())</f>
        <v>-0.96711798839457686</v>
      </c>
      <c r="F286">
        <f>IFERROR(통합!F286/통합!F285*100-100,NA())</f>
        <v>7.8109932497589085</v>
      </c>
      <c r="G286">
        <f>IFERROR(통합!G286/통합!G285*100-100,NA())</f>
        <v>0.49471650192739958</v>
      </c>
      <c r="H286">
        <f>IFERROR(통합!H286/통합!H285*100-100,NA())</f>
        <v>-1.3773887145184602</v>
      </c>
      <c r="I286">
        <f>IFERROR(통합!I286/통합!I285*100-100,NA())</f>
        <v>0.60446736937078072</v>
      </c>
      <c r="J286">
        <f>IFERROR(통합!J284/통합!J281*100-100,NA())</f>
        <v>0.75332943587615375</v>
      </c>
      <c r="K286">
        <f>IFERROR(통합!K284/통합!K281*100-100,NA())</f>
        <v>2.3790400674973426</v>
      </c>
    </row>
    <row r="287" spans="1:11" x14ac:dyDescent="0.3">
      <c r="A287" s="9">
        <v>45200</v>
      </c>
      <c r="B287">
        <f>IFERROR(통합!B287/통합!B286*100-100,NA())</f>
        <v>-0.70484581497797194</v>
      </c>
      <c r="C287">
        <f>IFERROR(통합!C287/통합!C286*100-100,NA())</f>
        <v>-1.6201620162016184</v>
      </c>
      <c r="D287">
        <f>IFERROR(통합!D287/통합!D286*100-100,NA())</f>
        <v>-0.34305317324184159</v>
      </c>
      <c r="E287">
        <f>IFERROR(통합!E287/통합!E286*100-100,NA())</f>
        <v>0.78125</v>
      </c>
      <c r="F287">
        <f>IFERROR(통합!F287/통합!F286*100-100,NA())</f>
        <v>0.17889087656530478</v>
      </c>
      <c r="G287">
        <f>IFERROR(통합!G287/통합!G286*100-100,NA())</f>
        <v>0.43885395871447486</v>
      </c>
      <c r="H287">
        <f>IFERROR(통합!H287/통합!H286*100-100,NA())</f>
        <v>-2.7130032110875817</v>
      </c>
      <c r="I287">
        <f>IFERROR(통합!I287/통합!I286*100-100,NA())</f>
        <v>7.3405870389225925</v>
      </c>
      <c r="J287" t="e">
        <f>IFERROR(통합!J285/통합!J282*100-100,NA())</f>
        <v>#N/A</v>
      </c>
      <c r="K287" t="e">
        <f>IFERROR(통합!K285/통합!K282*100-100,NA())</f>
        <v>#N/A</v>
      </c>
    </row>
    <row r="288" spans="1:11" x14ac:dyDescent="0.3">
      <c r="A288" s="9">
        <v>45231</v>
      </c>
      <c r="B288">
        <f>IFERROR(통합!B288/통합!B287*100-100,NA())</f>
        <v>0.26619343389529604</v>
      </c>
      <c r="C288">
        <f>IFERROR(통합!C288/통합!C287*100-100,NA())</f>
        <v>1.3723696248856214</v>
      </c>
      <c r="D288">
        <f>IFERROR(통합!D288/통합!D287*100-100,NA())</f>
        <v>0</v>
      </c>
      <c r="E288">
        <f>IFERROR(통합!E288/통합!E287*100-100,NA())</f>
        <v>-9.689922480620794E-2</v>
      </c>
      <c r="F288">
        <f>IFERROR(통합!F288/통합!F287*100-100,NA())</f>
        <v>-1.7857142857142918</v>
      </c>
      <c r="G288">
        <f>IFERROR(통합!G288/통합!G287*100-100,NA())</f>
        <v>-2.8431408438785724</v>
      </c>
      <c r="H288">
        <f>IFERROR(통합!H288/통합!H287*100-100,NA())</f>
        <v>1.5291887757539229</v>
      </c>
      <c r="I288">
        <f>IFERROR(통합!I288/통합!I287*100-100,NA())</f>
        <v>0.85222576740879674</v>
      </c>
      <c r="J288" t="e">
        <f>IFERROR(통합!J286/통합!J283*100-100,NA())</f>
        <v>#N/A</v>
      </c>
      <c r="K288" t="e">
        <f>IFERROR(통합!K286/통합!K283*100-100,NA())</f>
        <v>#N/A</v>
      </c>
    </row>
    <row r="289" spans="1:11" x14ac:dyDescent="0.3">
      <c r="A289" s="9">
        <v>45261</v>
      </c>
      <c r="B289">
        <f>IFERROR(통합!B289/통합!B288*100-100,NA())</f>
        <v>0.35398230088496518</v>
      </c>
      <c r="C289">
        <f>IFERROR(통합!C289/통합!C288*100-100,NA())</f>
        <v>-0.45126353790612939</v>
      </c>
      <c r="D289">
        <f>IFERROR(통합!D289/통합!D288*100-100,NA())</f>
        <v>1.3769363166953497</v>
      </c>
      <c r="E289">
        <f>IFERROR(통합!E289/통합!E288*100-100,NA())</f>
        <v>0.48496605237633617</v>
      </c>
      <c r="F289">
        <f>IFERROR(통합!F289/통합!F288*100-100,NA())</f>
        <v>1.818181818181813</v>
      </c>
      <c r="G289">
        <f>IFERROR(통합!G289/통합!G288*100-100,NA())</f>
        <v>-2.2448455949803616</v>
      </c>
      <c r="H289">
        <f>IFERROR(통합!H289/통합!H288*100-100,NA())</f>
        <v>-5.7075805986619059</v>
      </c>
      <c r="I289">
        <f>IFERROR(통합!I289/통합!I288*100-100,NA())</f>
        <v>-1.4996165272711295</v>
      </c>
      <c r="J289">
        <f>IFERROR(통합!J287/통합!J284*100-100,NA())</f>
        <v>0.45501555229978408</v>
      </c>
      <c r="K289">
        <f>IFERROR(통합!K287/통합!K284*100-100,NA())</f>
        <v>1.0508242858887655</v>
      </c>
    </row>
    <row r="290" spans="1:11" x14ac:dyDescent="0.3">
      <c r="A290" s="9">
        <v>45292</v>
      </c>
      <c r="B290">
        <f>IFERROR(통합!B290/통합!B289*100-100,NA())</f>
        <v>0.26455026455025177</v>
      </c>
      <c r="C290">
        <f>IFERROR(통합!C290/통합!C289*100-100,NA())</f>
        <v>-1.541251133272894</v>
      </c>
      <c r="D290">
        <f>IFERROR(통합!D290/통합!D289*100-100,NA())</f>
        <v>-0.2546689303904941</v>
      </c>
      <c r="E290">
        <f>IFERROR(통합!E290/통합!E289*100-100,NA())</f>
        <v>0.96525096525097354</v>
      </c>
      <c r="F290">
        <f>IFERROR(통합!F290/통합!F289*100-100,NA())</f>
        <v>-9.0178571428571388</v>
      </c>
      <c r="G290">
        <f>IFERROR(통합!G290/통합!G289*100-100,NA())</f>
        <v>11.564145236880591</v>
      </c>
      <c r="H290">
        <f>IFERROR(통합!H290/통합!H289*100-100,NA())</f>
        <v>9.6036194414798786</v>
      </c>
      <c r="I290">
        <f>IFERROR(통합!I290/통합!I289*100-100,NA())</f>
        <v>-0.28574669089687177</v>
      </c>
      <c r="J290" t="e">
        <f>IFERROR(통합!J288/통합!J285*100-100,NA())</f>
        <v>#N/A</v>
      </c>
      <c r="K290" t="e">
        <f>IFERROR(통합!K288/통합!K285*100-100,NA())</f>
        <v>#N/A</v>
      </c>
    </row>
    <row r="291" spans="1:11" x14ac:dyDescent="0.3">
      <c r="A291" s="9">
        <v>45323</v>
      </c>
      <c r="B291">
        <f>IFERROR(통합!B291/통합!B290*100-100,NA())</f>
        <v>1.3192612137203241</v>
      </c>
      <c r="C291">
        <f>IFERROR(통합!C291/통합!C290*100-100,NA())</f>
        <v>3.1307550644567215</v>
      </c>
      <c r="D291">
        <f>IFERROR(통합!D291/통합!D290*100-100,NA())</f>
        <v>0.68085106382977756</v>
      </c>
      <c r="E291">
        <f>IFERROR(통합!E291/통합!E290*100-100,NA())</f>
        <v>-3.1548757170172053</v>
      </c>
      <c r="F291">
        <f>IFERROR(통합!F291/통합!F290*100-100,NA())</f>
        <v>10.794896957801754</v>
      </c>
      <c r="G291">
        <f>IFERROR(통합!G291/통합!G290*100-100,NA())</f>
        <v>0.92381750770682913</v>
      </c>
      <c r="H291">
        <f>IFERROR(통합!H291/통합!H290*100-100,NA())</f>
        <v>-7.7118129005480256</v>
      </c>
      <c r="I291">
        <f>IFERROR(통합!I291/통합!I290*100-100,NA())</f>
        <v>3.3539047475686914</v>
      </c>
      <c r="J291" t="e">
        <f>IFERROR(통합!J289/통합!J286*100-100,NA())</f>
        <v>#N/A</v>
      </c>
      <c r="K291" t="e">
        <f>IFERROR(통합!K289/통합!K286*100-100,NA())</f>
        <v>#N/A</v>
      </c>
    </row>
    <row r="292" spans="1:11" x14ac:dyDescent="0.3">
      <c r="A292" s="9">
        <v>45352</v>
      </c>
      <c r="B292">
        <f>IFERROR(통합!B292/통합!B291*100-100,NA())</f>
        <v>-2.34375</v>
      </c>
      <c r="C292">
        <f>IFERROR(통합!C292/통합!C291*100-100,NA())</f>
        <v>-3.3035714285714306</v>
      </c>
      <c r="D292">
        <f>IFERROR(통합!D292/통합!D291*100-100,NA())</f>
        <v>-1.1834319526627155</v>
      </c>
      <c r="E292">
        <f>IFERROR(통합!E292/통합!E291*100-100,NA())</f>
        <v>1.0858835143139345</v>
      </c>
      <c r="F292">
        <f>IFERROR(통합!F292/통합!F291*100-100,NA())</f>
        <v>-5.5801594331266813</v>
      </c>
      <c r="G292">
        <f>IFERROR(통합!G292/통합!G291*100-100,NA())</f>
        <v>-10.247342635658924</v>
      </c>
      <c r="H292">
        <f>IFERROR(통합!H292/통합!H291*100-100,NA())</f>
        <v>-0.57279831502809486</v>
      </c>
      <c r="I292">
        <f>IFERROR(통합!I292/통합!I291*100-100,NA())</f>
        <v>-6.0274804221511147</v>
      </c>
      <c r="J292">
        <f>IFERROR(통합!J290/통합!J287*100-100,NA())</f>
        <v>1.3001115987762262</v>
      </c>
      <c r="K292">
        <f>IFERROR(통합!K290/통합!K287*100-100,NA())</f>
        <v>2.373654489513072</v>
      </c>
    </row>
    <row r="293" spans="1:11" x14ac:dyDescent="0.3">
      <c r="A293" s="9">
        <v>45383</v>
      </c>
      <c r="B293">
        <f>IFERROR(통합!B293/통합!B292*100-100,NA())</f>
        <v>1.4222222222222172</v>
      </c>
      <c r="C293">
        <f>IFERROR(통합!C293/통합!C292*100-100,NA())</f>
        <v>2.8624192059095321</v>
      </c>
      <c r="D293">
        <f>IFERROR(통합!D293/통합!D292*100-100,NA())</f>
        <v>0.76988879384087738</v>
      </c>
      <c r="E293">
        <f>IFERROR(통합!E293/통합!E292*100-100,NA())</f>
        <v>-0.58593750000001421</v>
      </c>
      <c r="F293">
        <f>IFERROR(통합!F293/통합!F292*100-100,NA())</f>
        <v>1.594746716697955</v>
      </c>
      <c r="G293">
        <f>IFERROR(통합!G293/통합!G292*100-100,NA())</f>
        <v>3.8322235593067688</v>
      </c>
      <c r="H293">
        <f>IFERROR(통합!H293/통합!H292*100-100,NA())</f>
        <v>8.2887218900617512</v>
      </c>
      <c r="I293">
        <f>IFERROR(통합!I293/통합!I292*100-100,NA())</f>
        <v>2.8725963773577519</v>
      </c>
      <c r="J293" t="e">
        <f>IFERROR(통합!J291/통합!J288*100-100,NA())</f>
        <v>#N/A</v>
      </c>
      <c r="K293" t="e">
        <f>IFERROR(통합!K291/통합!K288*100-100,NA())</f>
        <v>#N/A</v>
      </c>
    </row>
    <row r="294" spans="1:11" x14ac:dyDescent="0.3">
      <c r="A294" s="9">
        <v>45413</v>
      </c>
      <c r="B294">
        <f>IFERROR(통합!B294/통합!B293*100-100,NA())</f>
        <v>-0.78878177037685759</v>
      </c>
      <c r="C294">
        <f>IFERROR(통합!C294/통합!C293*100-100,NA())</f>
        <v>-0.62836624775583516</v>
      </c>
      <c r="D294">
        <f>IFERROR(통합!D294/통합!D293*100-100,NA())</f>
        <v>-0.84889643463496611</v>
      </c>
      <c r="E294">
        <f>IFERROR(통합!E294/통합!E293*100-100,NA())</f>
        <v>-0.19646365422396173</v>
      </c>
      <c r="F294">
        <f>IFERROR(통합!F294/통합!F293*100-100,NA())</f>
        <v>-3.6011080332409904</v>
      </c>
      <c r="G294">
        <f>IFERROR(통합!G294/통합!G293*100-100,NA())</f>
        <v>-4.6132093859690428</v>
      </c>
      <c r="H294">
        <f>IFERROR(통합!H294/통합!H293*100-100,NA())</f>
        <v>-1.4455253176459877</v>
      </c>
      <c r="I294">
        <f>IFERROR(통합!I294/통합!I293*100-100,NA())</f>
        <v>2.4349449406662131</v>
      </c>
      <c r="J294" t="e">
        <f>IFERROR(통합!J292/통합!J289*100-100,NA())</f>
        <v>#N/A</v>
      </c>
      <c r="K294" t="e">
        <f>IFERROR(통합!K292/통합!K289*100-100,NA())</f>
        <v>#N/A</v>
      </c>
    </row>
    <row r="295" spans="1:11" x14ac:dyDescent="0.3">
      <c r="A295" s="9">
        <v>45444</v>
      </c>
      <c r="B295">
        <f>IFERROR(통합!B295/통합!B294*100-100,NA())</f>
        <v>-8.8339222614848723E-2</v>
      </c>
      <c r="C295">
        <f>IFERROR(통합!C295/통합!C294*100-100,NA())</f>
        <v>0.72267389340558452</v>
      </c>
      <c r="D295">
        <f>IFERROR(통합!D295/통합!D294*100-100,NA())</f>
        <v>0.25684931506847875</v>
      </c>
      <c r="E295">
        <f>IFERROR(통합!E295/통합!E294*100-100,NA())</f>
        <v>0.88582677165354085</v>
      </c>
      <c r="F295">
        <f>IFERROR(통합!F295/통합!F294*100-100,NA())</f>
        <v>3.544061302681996</v>
      </c>
      <c r="G295">
        <f>IFERROR(통합!G295/통합!G294*100-100,NA())</f>
        <v>-1.5327053486322484</v>
      </c>
      <c r="H295">
        <f>IFERROR(통합!H295/통합!H294*100-100,NA())</f>
        <v>-3.7222093402735652</v>
      </c>
      <c r="I295">
        <f>IFERROR(통합!I295/통합!I294*100-100,NA())</f>
        <v>3.1220788250859783</v>
      </c>
      <c r="J295">
        <f>IFERROR(통합!J293/통합!J290*100-100,NA())</f>
        <v>-0.22764599416007059</v>
      </c>
      <c r="K295">
        <f>IFERROR(통합!K293/통합!K290*100-100,NA())</f>
        <v>-1.1673485696418879</v>
      </c>
    </row>
    <row r="296" spans="1:11" x14ac:dyDescent="0.3">
      <c r="A296" s="9">
        <v>45474</v>
      </c>
      <c r="B296">
        <f>IFERROR(통합!B296/통합!B295*100-100,NA())</f>
        <v>-0.61892130857647487</v>
      </c>
      <c r="C296">
        <f>IFERROR(통합!C296/통합!C295*100-100,NA())</f>
        <v>-4.2152466367713117</v>
      </c>
      <c r="D296">
        <f>IFERROR(통합!D296/통합!D295*100-100,NA())</f>
        <v>0.42698548249360613</v>
      </c>
      <c r="E296">
        <f>IFERROR(통합!E296/통합!E295*100-100,NA())</f>
        <v>-1.9512195121951237</v>
      </c>
      <c r="F296">
        <f>IFERROR(통합!F296/통합!F295*100-100,NA())</f>
        <v>9.7132284921369205</v>
      </c>
      <c r="G296">
        <f>IFERROR(통합!G296/통합!G295*100-100,NA())</f>
        <v>-0.3290208521100908</v>
      </c>
      <c r="H296">
        <f>IFERROR(통합!H296/통합!H295*100-100,NA())</f>
        <v>8.3878547950321689</v>
      </c>
      <c r="I296">
        <f>IFERROR(통합!I296/통합!I295*100-100,NA())</f>
        <v>-4.5597274938610184</v>
      </c>
      <c r="J296" t="e">
        <f>IFERROR(통합!J294/통합!J291*100-100,NA())</f>
        <v>#N/A</v>
      </c>
      <c r="K296" t="e">
        <f>IFERROR(통합!K294/통합!K291*100-100,NA())</f>
        <v>#N/A</v>
      </c>
    </row>
    <row r="297" spans="1:11" x14ac:dyDescent="0.3">
      <c r="A297" s="9">
        <v>45505</v>
      </c>
      <c r="B297">
        <f>IFERROR(통합!B297/통합!B296*100-100,NA())</f>
        <v>1.334519572953738</v>
      </c>
      <c r="C297">
        <f>IFERROR(통합!C297/통합!C296*100-100,NA())</f>
        <v>4.4007490636704034</v>
      </c>
      <c r="D297">
        <f>IFERROR(통합!D297/통합!D296*100-100,NA())</f>
        <v>0.34013605442177663</v>
      </c>
      <c r="E297">
        <f>IFERROR(통합!E297/통합!E296*100-100,NA())</f>
        <v>1.6915422885572156</v>
      </c>
      <c r="F297">
        <f>IFERROR(통합!F297/통합!F296*100-100,NA())</f>
        <v>-5.1433389544688026</v>
      </c>
      <c r="G297">
        <f>IFERROR(통합!G297/통합!G296*100-100,NA())</f>
        <v>-1.7946221260029205</v>
      </c>
      <c r="H297">
        <f>IFERROR(통합!H297/통합!H296*100-100,NA())</f>
        <v>-3.736670413643111</v>
      </c>
      <c r="I297">
        <f>IFERROR(통합!I297/통합!I296*100-100,NA())</f>
        <v>7.2015078563217401</v>
      </c>
      <c r="J297" t="e">
        <f>IFERROR(통합!J295/통합!J292*100-100,NA())</f>
        <v>#N/A</v>
      </c>
      <c r="K297" t="e">
        <f>IFERROR(통합!K295/통합!K292*100-100,NA())</f>
        <v>#N/A</v>
      </c>
    </row>
    <row r="298" spans="1:11" x14ac:dyDescent="0.3">
      <c r="A298" s="9">
        <v>45536</v>
      </c>
      <c r="B298">
        <f>IFERROR(통합!B298/통합!B297*100-100,NA())</f>
        <v>-0.26338893766462945</v>
      </c>
      <c r="C298">
        <f>IFERROR(통합!C298/통합!C297*100-100,NA())</f>
        <v>-8.9686098654709667E-2</v>
      </c>
      <c r="D298">
        <f>IFERROR(통합!D298/통합!D297*100-100,NA())</f>
        <v>-0.67796610169492055</v>
      </c>
      <c r="E298">
        <f>IFERROR(통합!E298/통합!E297*100-100,NA())</f>
        <v>-0.39138943248534019</v>
      </c>
      <c r="F298">
        <f>IFERROR(통합!F298/통합!F297*100-100,NA())</f>
        <v>8.3555555555555543</v>
      </c>
      <c r="G298">
        <f>IFERROR(통합!G298/통합!G297*100-100,NA())</f>
        <v>0.39407475672616954</v>
      </c>
      <c r="H298">
        <f>IFERROR(통합!H298/통합!H297*100-100,NA())</f>
        <v>-1.60213412552649</v>
      </c>
      <c r="I298">
        <f>IFERROR(통합!I298/통합!I297*100-100,NA())</f>
        <v>-1.2645256881593099</v>
      </c>
      <c r="J298">
        <f>IFERROR(통합!J296/통합!J293*100-100,NA())</f>
        <v>0.134103809223447</v>
      </c>
      <c r="K298">
        <f>IFERROR(통합!K296/통합!K293*100-100,NA())</f>
        <v>0.46241964361961152</v>
      </c>
    </row>
    <row r="299" spans="1:11" x14ac:dyDescent="0.3">
      <c r="A299" s="9">
        <v>45566</v>
      </c>
      <c r="B299" t="e">
        <f>IFERROR(통합!B299/통합!B298*100-100,NA())</f>
        <v>#N/A</v>
      </c>
      <c r="C299" t="e">
        <f>IFERROR(통합!C299/통합!C298*100-100,NA())</f>
        <v>#N/A</v>
      </c>
      <c r="D299" t="e">
        <f>IFERROR(통합!D299/통합!D298*100-100,NA())</f>
        <v>#N/A</v>
      </c>
      <c r="E299" t="e">
        <f>IFERROR(통합!E299/통합!E298*100-100,NA())</f>
        <v>#N/A</v>
      </c>
      <c r="F299" t="e">
        <f>IFERROR(통합!F299/통합!F298*100-100,NA())</f>
        <v>#N/A</v>
      </c>
      <c r="G299" t="e">
        <f>IFERROR(통합!G299/통합!G298*100-100,NA())</f>
        <v>#N/A</v>
      </c>
      <c r="H299" t="e">
        <f>IFERROR(통합!H299/통합!H298*100-100,NA())</f>
        <v>#N/A</v>
      </c>
      <c r="I299">
        <f>IFERROR(통합!I299/통합!I298*100-100,NA())</f>
        <v>-1.1704680396824187</v>
      </c>
      <c r="J299" t="e">
        <f>IFERROR(통합!J297/통합!J294*100-100,NA())</f>
        <v>#N/A</v>
      </c>
      <c r="K299" t="e">
        <f>IFERROR(통합!K297/통합!K294*100-100,NA())</f>
        <v>#N/A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통관수출입_작업</vt:lpstr>
      <vt:lpstr>M_Real_SA</vt:lpstr>
      <vt:lpstr>Q_Real_SA</vt:lpstr>
      <vt:lpstr>통합</vt:lpstr>
      <vt:lpstr>변환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조형배</dc:creator>
  <cp:lastModifiedBy>조형배</cp:lastModifiedBy>
  <dcterms:created xsi:type="dcterms:W3CDTF">2024-11-28T04:48:41Z</dcterms:created>
  <dcterms:modified xsi:type="dcterms:W3CDTF">2024-11-28T06:29:42Z</dcterms:modified>
</cp:coreProperties>
</file>